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einr\Documents\SID Unison\2026-03 _ LebalengExtensions Roads\TenderDoc\"/>
    </mc:Choice>
  </mc:AlternateContent>
  <xr:revisionPtr revIDLastSave="0" documentId="8_{E7B3603D-5008-4E29-9583-B3AB3413F586}" xr6:coauthVersionLast="47" xr6:coauthVersionMax="47" xr10:uidLastSave="{00000000-0000-0000-0000-000000000000}"/>
  <bookViews>
    <workbookView xWindow="-108" yWindow="-108" windowWidth="23256" windowHeight="12456" xr2:uid="{00000000-000D-0000-FFFF-FFFF00000000}"/>
  </bookViews>
  <sheets>
    <sheet name="Schedule" sheetId="1" r:id="rId1"/>
    <sheet name="Rate Estimator" sheetId="2" r:id="rId2"/>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 i="2" l="1"/>
  <c r="H983" i="1"/>
  <c r="H981" i="1"/>
  <c r="H975" i="1"/>
  <c r="H973" i="1"/>
  <c r="H971" i="1"/>
  <c r="H969" i="1"/>
  <c r="H967" i="1"/>
  <c r="H961" i="1"/>
  <c r="H957" i="1"/>
  <c r="H955" i="1"/>
  <c r="H949" i="1"/>
  <c r="H942" i="1"/>
  <c r="H936" i="1"/>
  <c r="H934" i="1"/>
  <c r="H932" i="1"/>
  <c r="H930" i="1"/>
  <c r="H928" i="1"/>
  <c r="H926" i="1"/>
  <c r="H924" i="1"/>
  <c r="H922" i="1"/>
  <c r="H920" i="1"/>
  <c r="H914" i="1"/>
  <c r="H912" i="1"/>
  <c r="H910" i="1"/>
  <c r="H904" i="1"/>
  <c r="H902" i="1"/>
  <c r="H900" i="1"/>
  <c r="H896" i="1"/>
  <c r="H892" i="1"/>
  <c r="H880" i="1"/>
  <c r="F882" i="1" s="1"/>
  <c r="H882" i="1" s="1"/>
  <c r="H878" i="1"/>
  <c r="H872" i="1"/>
  <c r="F874" i="1"/>
  <c r="H874" i="1"/>
  <c r="H870" i="1"/>
  <c r="H864" i="1"/>
  <c r="F866" i="1"/>
  <c r="H866" i="1"/>
  <c r="H862" i="1"/>
  <c r="H815" i="1"/>
  <c r="F817" i="1" s="1"/>
  <c r="H817" i="1" s="1"/>
  <c r="H813" i="1"/>
  <c r="H809" i="1"/>
  <c r="H745" i="1"/>
  <c r="H741" i="1"/>
  <c r="H727" i="1"/>
  <c r="H725" i="1"/>
  <c r="H723" i="1"/>
  <c r="H713" i="1"/>
  <c r="H711" i="1"/>
  <c r="H709" i="1"/>
  <c r="H707" i="1"/>
  <c r="H705" i="1"/>
  <c r="H703" i="1"/>
  <c r="H701" i="1"/>
  <c r="H735" i="1" s="1"/>
  <c r="H740" i="1" s="1"/>
  <c r="H798" i="1" s="1"/>
  <c r="H1026" i="1" s="1"/>
  <c r="H699" i="1"/>
  <c r="H697" i="1"/>
  <c r="H695" i="1"/>
  <c r="H677" i="1"/>
  <c r="H675" i="1"/>
  <c r="H671" i="1"/>
  <c r="H669" i="1"/>
  <c r="H665" i="1"/>
  <c r="H663" i="1"/>
  <c r="H661" i="1"/>
  <c r="H657" i="1"/>
  <c r="H655" i="1"/>
  <c r="H649" i="1"/>
  <c r="H645" i="1"/>
  <c r="H643" i="1"/>
  <c r="H678" i="1" s="1"/>
  <c r="H1024" i="1" s="1"/>
  <c r="H639" i="1"/>
  <c r="H637" i="1"/>
  <c r="H594" i="1"/>
  <c r="H622" i="1" s="1"/>
  <c r="H1022" i="1" s="1"/>
  <c r="H592" i="1"/>
  <c r="H586" i="1"/>
  <c r="H584" i="1"/>
  <c r="H550" i="1"/>
  <c r="H548" i="1"/>
  <c r="H571" i="1" s="1"/>
  <c r="H1020" i="1" s="1"/>
  <c r="H544" i="1"/>
  <c r="H538" i="1"/>
  <c r="H532" i="1"/>
  <c r="H472" i="1"/>
  <c r="H513" i="1"/>
  <c r="H1018" i="1"/>
  <c r="H397" i="1"/>
  <c r="H395" i="1"/>
  <c r="H387" i="1"/>
  <c r="H385" i="1"/>
  <c r="H377" i="1"/>
  <c r="H373" i="1"/>
  <c r="H369" i="1"/>
  <c r="H365" i="1"/>
  <c r="H359" i="1"/>
  <c r="H389" i="1" s="1"/>
  <c r="H394" i="1" s="1"/>
  <c r="H453" i="1" s="1"/>
  <c r="H1016" i="1" s="1"/>
  <c r="H357" i="1"/>
  <c r="H351" i="1"/>
  <c r="H336" i="1"/>
  <c r="H334" i="1"/>
  <c r="H332" i="1"/>
  <c r="H330" i="1"/>
  <c r="H328" i="1"/>
  <c r="H320" i="1"/>
  <c r="H316" i="1"/>
  <c r="H314" i="1"/>
  <c r="H312" i="1"/>
  <c r="H304" i="1"/>
  <c r="H300" i="1"/>
  <c r="H298" i="1"/>
  <c r="H340" i="1"/>
  <c r="H1014" i="1" s="1"/>
  <c r="H284" i="1"/>
  <c r="H278" i="1"/>
  <c r="H274" i="1"/>
  <c r="H272" i="1"/>
  <c r="H270" i="1"/>
  <c r="H268" i="1"/>
  <c r="H266" i="1"/>
  <c r="H258" i="1"/>
  <c r="H252" i="1"/>
  <c r="H250" i="1"/>
  <c r="H244" i="1"/>
  <c r="H285" i="1" s="1"/>
  <c r="H1012" i="1" s="1"/>
  <c r="H215" i="1"/>
  <c r="F213" i="1"/>
  <c r="H213" i="1"/>
  <c r="F209" i="1"/>
  <c r="H209" i="1"/>
  <c r="F205" i="1"/>
  <c r="H205" i="1"/>
  <c r="F201" i="1"/>
  <c r="H201" i="1"/>
  <c r="F197" i="1"/>
  <c r="H197" i="1" s="1"/>
  <c r="F193" i="1"/>
  <c r="H193" i="1"/>
  <c r="F187" i="1"/>
  <c r="H187" i="1"/>
  <c r="H117" i="1"/>
  <c r="H110" i="1"/>
  <c r="H108" i="1"/>
  <c r="H106" i="1"/>
  <c r="H104" i="1"/>
  <c r="H102" i="1"/>
  <c r="H100" i="1"/>
  <c r="H98" i="1"/>
  <c r="H96" i="1"/>
  <c r="H94" i="1"/>
  <c r="H92" i="1"/>
  <c r="H90" i="1"/>
  <c r="H88" i="1"/>
  <c r="H84" i="1"/>
  <c r="H82" i="1"/>
  <c r="H80" i="1"/>
  <c r="H78" i="1"/>
  <c r="H76" i="1"/>
  <c r="H74" i="1"/>
  <c r="H68" i="1"/>
  <c r="H64" i="1"/>
  <c r="H62" i="1"/>
  <c r="H54" i="1"/>
  <c r="H52" i="1"/>
  <c r="H48" i="1"/>
  <c r="H46" i="1"/>
  <c r="H44" i="1"/>
  <c r="H42" i="1"/>
  <c r="H40" i="1"/>
  <c r="H38" i="1"/>
  <c r="H36" i="1"/>
  <c r="H34" i="1"/>
  <c r="H32" i="1"/>
  <c r="H28" i="1"/>
  <c r="H26" i="1"/>
  <c r="H24" i="1"/>
  <c r="H22" i="1"/>
  <c r="H20" i="1"/>
  <c r="H18" i="1"/>
  <c r="H12" i="1"/>
  <c r="H56" i="1"/>
  <c r="H61" i="1" s="1"/>
  <c r="H111" i="1" s="1"/>
  <c r="H116" i="1" s="1"/>
  <c r="H174" i="1" s="1"/>
  <c r="H1008" i="1" s="1"/>
  <c r="H231" i="1" l="1"/>
  <c r="H1010" i="1" s="1"/>
  <c r="H1030" i="1" s="1"/>
  <c r="H842" i="1"/>
  <c r="H847" i="1" s="1"/>
  <c r="H884" i="1" s="1"/>
  <c r="H889" i="1" s="1"/>
  <c r="H943" i="1" s="1"/>
  <c r="H948" i="1" s="1"/>
  <c r="H1003" i="1" s="1"/>
  <c r="H1028" i="1" s="1"/>
  <c r="H1032" i="1" l="1"/>
  <c r="H1033" i="1"/>
  <c r="H1035" i="1" l="1"/>
  <c r="H10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000-000001000000}">
      <text>
        <r>
          <rPr>
            <sz val="9"/>
            <rFont val="Tahoma"/>
          </rPr>
          <t>Item¦Payment¦Description¦Unit¦Qty¦Rate¦Amount§1¦Lebaleng Extensions Roads &amp; Storm water§1¦Schedule 1§BILL NO. 1 : GENERAL¦BILL NO. 2 : PROVISIONAL SUMS¦BILL NO. 3 : SITE CLEARANCE¦BILL NO. 4 : EARTHWORKS (ROADS , SUBGRADE)¦BILL NO. 5 : STORMWATER DRAINAGE SITE CLEARANCE AND EXCAVATION¦BILL NO. 6 : SUBBASE¦BILL NO. 7 : BASE¦BILL NO. 8 : SEGMENTED PAVING¦BILL NO. 9 : KERBING, CHANNELLING, EDGE BEAMS, ETC¦BILL NO. 10 : ANCILLARY ROADWORKS¦BILL NO. 11 : HEALTH AND SAFETY</t>
        </r>
      </text>
    </comment>
    <comment ref="A4" authorId="0" shapeId="0" xr:uid="{00000000-0006-0000-0000-000002000000}">
      <text>
        <r>
          <rPr>
            <sz val="9"/>
            <rFont val="Tahoma"/>
          </rPr>
          <t>¦1¦1¦1¦1¦0¦Null§SubSection</t>
        </r>
      </text>
    </comment>
    <comment ref="A6" authorId="0" shapeId="0" xr:uid="{00000000-0006-0000-0000-000003000000}">
      <text>
        <r>
          <rPr>
            <sz val="9"/>
            <rFont val="Tahoma"/>
          </rPr>
          <t>¦1¦1¦1¦2¦1¦Null§</t>
        </r>
      </text>
    </comment>
    <comment ref="A8" authorId="0" shapeId="0" xr:uid="{00000000-0006-0000-0000-000004000000}">
      <text>
        <r>
          <rPr>
            <sz val="9"/>
            <rFont val="Tahoma"/>
          </rPr>
          <t>¦1¦1¦1¦3¦0¦Null§</t>
        </r>
      </text>
    </comment>
    <comment ref="A10" authorId="0" shapeId="0" xr:uid="{00000000-0006-0000-0000-000005000000}">
      <text>
        <r>
          <rPr>
            <sz val="9"/>
            <rFont val="Tahoma"/>
          </rPr>
          <t>¦1¦1¦1¦4¦0¦Null§</t>
        </r>
      </text>
    </comment>
    <comment ref="A12" authorId="0" shapeId="0" xr:uid="{00000000-0006-0000-0000-000006000000}">
      <text>
        <r>
          <rPr>
            <sz val="9"/>
            <rFont val="Tahoma"/>
          </rPr>
          <t>¦1¦1¦1¦5¦0¦Null§</t>
        </r>
      </text>
    </comment>
    <comment ref="A14" authorId="0" shapeId="0" xr:uid="{00000000-0006-0000-0000-000007000000}">
      <text>
        <r>
          <rPr>
            <sz val="9"/>
            <rFont val="Tahoma"/>
          </rPr>
          <t>¦1¦1¦1¦6¦0¦Null§</t>
        </r>
      </text>
    </comment>
    <comment ref="A16" authorId="0" shapeId="0" xr:uid="{00000000-0006-0000-0000-000008000000}">
      <text>
        <r>
          <rPr>
            <sz val="9"/>
            <rFont val="Tahoma"/>
          </rPr>
          <t>¦1¦1¦1¦7¦0¦Null§</t>
        </r>
      </text>
    </comment>
    <comment ref="A18" authorId="0" shapeId="0" xr:uid="{00000000-0006-0000-0000-000009000000}">
      <text>
        <r>
          <rPr>
            <sz val="9"/>
            <rFont val="Tahoma"/>
          </rPr>
          <t>¦1¦1¦1¦8¦0¦Null§</t>
        </r>
      </text>
    </comment>
    <comment ref="A20" authorId="0" shapeId="0" xr:uid="{00000000-0006-0000-0000-00000A000000}">
      <text>
        <r>
          <rPr>
            <sz val="9"/>
            <rFont val="Tahoma"/>
          </rPr>
          <t>¦1¦1¦1¦9¦0¦Null§</t>
        </r>
      </text>
    </comment>
    <comment ref="A22" authorId="0" shapeId="0" xr:uid="{00000000-0006-0000-0000-00000B000000}">
      <text>
        <r>
          <rPr>
            <sz val="9"/>
            <rFont val="Tahoma"/>
          </rPr>
          <t>¦1¦1¦1¦10¦0¦Null§</t>
        </r>
      </text>
    </comment>
    <comment ref="A24" authorId="0" shapeId="0" xr:uid="{00000000-0006-0000-0000-00000C000000}">
      <text>
        <r>
          <rPr>
            <sz val="9"/>
            <rFont val="Tahoma"/>
          </rPr>
          <t>¦1¦1¦1¦11¦0¦Null§</t>
        </r>
      </text>
    </comment>
    <comment ref="A26" authorId="0" shapeId="0" xr:uid="{00000000-0006-0000-0000-00000D000000}">
      <text>
        <r>
          <rPr>
            <sz val="9"/>
            <rFont val="Tahoma"/>
          </rPr>
          <t>¦1¦1¦1¦12¦0¦Null§</t>
        </r>
      </text>
    </comment>
    <comment ref="A28" authorId="0" shapeId="0" xr:uid="{00000000-0006-0000-0000-00000E000000}">
      <text>
        <r>
          <rPr>
            <sz val="9"/>
            <rFont val="Tahoma"/>
          </rPr>
          <t>¦1¦1¦1¦13¦0¦Null§</t>
        </r>
      </text>
    </comment>
    <comment ref="A30" authorId="0" shapeId="0" xr:uid="{00000000-0006-0000-0000-00000F000000}">
      <text>
        <r>
          <rPr>
            <sz val="9"/>
            <rFont val="Tahoma"/>
          </rPr>
          <t>¦1¦1¦1¦14¦0¦Null§</t>
        </r>
      </text>
    </comment>
    <comment ref="A32" authorId="0" shapeId="0" xr:uid="{00000000-0006-0000-0000-000010000000}">
      <text>
        <r>
          <rPr>
            <sz val="9"/>
            <rFont val="Tahoma"/>
          </rPr>
          <t>¦1¦1¦1¦15¦0¦Null§</t>
        </r>
      </text>
    </comment>
    <comment ref="A34" authorId="0" shapeId="0" xr:uid="{00000000-0006-0000-0000-000011000000}">
      <text>
        <r>
          <rPr>
            <sz val="9"/>
            <rFont val="Tahoma"/>
          </rPr>
          <t>¦1¦1¦1¦16¦0¦Null§</t>
        </r>
      </text>
    </comment>
    <comment ref="A36" authorId="0" shapeId="0" xr:uid="{00000000-0006-0000-0000-000012000000}">
      <text>
        <r>
          <rPr>
            <sz val="9"/>
            <rFont val="Tahoma"/>
          </rPr>
          <t>¦1¦1¦1¦17¦0¦Null§</t>
        </r>
      </text>
    </comment>
    <comment ref="A38" authorId="0" shapeId="0" xr:uid="{00000000-0006-0000-0000-000013000000}">
      <text>
        <r>
          <rPr>
            <sz val="9"/>
            <rFont val="Tahoma"/>
          </rPr>
          <t>¦1¦1¦1¦18¦0¦Null§</t>
        </r>
      </text>
    </comment>
    <comment ref="A40" authorId="0" shapeId="0" xr:uid="{00000000-0006-0000-0000-000014000000}">
      <text>
        <r>
          <rPr>
            <sz val="9"/>
            <rFont val="Tahoma"/>
          </rPr>
          <t>¦1¦1¦1¦19¦0¦Null§</t>
        </r>
      </text>
    </comment>
    <comment ref="A42" authorId="0" shapeId="0" xr:uid="{00000000-0006-0000-0000-000015000000}">
      <text>
        <r>
          <rPr>
            <sz val="9"/>
            <rFont val="Tahoma"/>
          </rPr>
          <t>¦1¦1¦1¦20¦0¦Null§</t>
        </r>
      </text>
    </comment>
    <comment ref="A44" authorId="0" shapeId="0" xr:uid="{00000000-0006-0000-0000-000016000000}">
      <text>
        <r>
          <rPr>
            <sz val="9"/>
            <rFont val="Tahoma"/>
          </rPr>
          <t>¦1¦1¦1¦21¦0¦Null§</t>
        </r>
      </text>
    </comment>
    <comment ref="A46" authorId="0" shapeId="0" xr:uid="{00000000-0006-0000-0000-000017000000}">
      <text>
        <r>
          <rPr>
            <sz val="9"/>
            <rFont val="Tahoma"/>
          </rPr>
          <t>¦1¦1¦1¦22¦0¦Null§</t>
        </r>
      </text>
    </comment>
    <comment ref="A48" authorId="0" shapeId="0" xr:uid="{00000000-0006-0000-0000-000018000000}">
      <text>
        <r>
          <rPr>
            <sz val="9"/>
            <rFont val="Tahoma"/>
          </rPr>
          <t>¦1¦1¦1¦23¦0¦Null§</t>
        </r>
      </text>
    </comment>
    <comment ref="A50" authorId="0" shapeId="0" xr:uid="{00000000-0006-0000-0000-000019000000}">
      <text>
        <r>
          <rPr>
            <sz val="9"/>
            <rFont val="Tahoma"/>
          </rPr>
          <t>¦1¦1¦1¦24¦0¦Null§</t>
        </r>
      </text>
    </comment>
    <comment ref="A52" authorId="0" shapeId="0" xr:uid="{00000000-0006-0000-0000-00001A000000}">
      <text>
        <r>
          <rPr>
            <sz val="9"/>
            <rFont val="Tahoma"/>
          </rPr>
          <t>¦1¦1¦1¦25¦0¦Null§</t>
        </r>
      </text>
    </comment>
    <comment ref="A54" authorId="0" shapeId="0" xr:uid="{00000000-0006-0000-0000-00001B000000}">
      <text>
        <r>
          <rPr>
            <sz val="9"/>
            <rFont val="Tahoma"/>
          </rPr>
          <t>¦1¦1¦1¦26¦0¦Null§</t>
        </r>
      </text>
    </comment>
    <comment ref="A62" authorId="0" shapeId="0" xr:uid="{00000000-0006-0000-0000-00001C000000}">
      <text>
        <r>
          <rPr>
            <sz val="9"/>
            <rFont val="Tahoma"/>
          </rPr>
          <t>¦1¦1¦1¦27¦0¦Null§</t>
        </r>
      </text>
    </comment>
    <comment ref="A64" authorId="0" shapeId="0" xr:uid="{00000000-0006-0000-0000-00001D000000}">
      <text>
        <r>
          <rPr>
            <sz val="9"/>
            <rFont val="Tahoma"/>
          </rPr>
          <t>¦1¦1¦1¦28¦0¦Null§</t>
        </r>
      </text>
    </comment>
    <comment ref="A66" authorId="0" shapeId="0" xr:uid="{00000000-0006-0000-0000-00001E000000}">
      <text>
        <r>
          <rPr>
            <sz val="9"/>
            <rFont val="Tahoma"/>
          </rPr>
          <t>¦1¦1¦1¦29¦0¦Null§</t>
        </r>
      </text>
    </comment>
    <comment ref="A68" authorId="0" shapeId="0" xr:uid="{00000000-0006-0000-0000-00001F000000}">
      <text>
        <r>
          <rPr>
            <sz val="9"/>
            <rFont val="Tahoma"/>
          </rPr>
          <t>¦1¦1¦1¦30¦0¦Null§</t>
        </r>
      </text>
    </comment>
    <comment ref="A70" authorId="0" shapeId="0" xr:uid="{00000000-0006-0000-0000-000020000000}">
      <text>
        <r>
          <rPr>
            <sz val="9"/>
            <rFont val="Tahoma"/>
          </rPr>
          <t>¦1¦1¦1¦31¦0¦Null§</t>
        </r>
      </text>
    </comment>
    <comment ref="A72" authorId="0" shapeId="0" xr:uid="{00000000-0006-0000-0000-000021000000}">
      <text>
        <r>
          <rPr>
            <sz val="9"/>
            <rFont val="Tahoma"/>
          </rPr>
          <t>¦1¦1¦1¦32¦0¦Null§</t>
        </r>
      </text>
    </comment>
    <comment ref="A74" authorId="0" shapeId="0" xr:uid="{00000000-0006-0000-0000-000022000000}">
      <text>
        <r>
          <rPr>
            <sz val="9"/>
            <rFont val="Tahoma"/>
          </rPr>
          <t>¦1¦1¦1¦33¦0¦Null§</t>
        </r>
      </text>
    </comment>
    <comment ref="A76" authorId="0" shapeId="0" xr:uid="{00000000-0006-0000-0000-000023000000}">
      <text>
        <r>
          <rPr>
            <sz val="9"/>
            <rFont val="Tahoma"/>
          </rPr>
          <t>¦1¦1¦1¦34¦0¦Null§</t>
        </r>
      </text>
    </comment>
    <comment ref="A78" authorId="0" shapeId="0" xr:uid="{00000000-0006-0000-0000-000024000000}">
      <text>
        <r>
          <rPr>
            <sz val="9"/>
            <rFont val="Tahoma"/>
          </rPr>
          <t>¦1¦1¦1¦35¦0¦Null§</t>
        </r>
      </text>
    </comment>
    <comment ref="A80" authorId="0" shapeId="0" xr:uid="{00000000-0006-0000-0000-000025000000}">
      <text>
        <r>
          <rPr>
            <sz val="9"/>
            <rFont val="Tahoma"/>
          </rPr>
          <t>¦1¦1¦1¦36¦0¦Null§</t>
        </r>
      </text>
    </comment>
    <comment ref="A82" authorId="0" shapeId="0" xr:uid="{00000000-0006-0000-0000-000026000000}">
      <text>
        <r>
          <rPr>
            <sz val="9"/>
            <rFont val="Tahoma"/>
          </rPr>
          <t>¦1¦1¦1¦37¦0¦Null§</t>
        </r>
      </text>
    </comment>
    <comment ref="A84" authorId="0" shapeId="0" xr:uid="{00000000-0006-0000-0000-000027000000}">
      <text>
        <r>
          <rPr>
            <sz val="9"/>
            <rFont val="Tahoma"/>
          </rPr>
          <t>¦1¦1¦1¦38¦0¦Null§</t>
        </r>
      </text>
    </comment>
    <comment ref="A86" authorId="0" shapeId="0" xr:uid="{00000000-0006-0000-0000-000028000000}">
      <text>
        <r>
          <rPr>
            <sz val="9"/>
            <rFont val="Tahoma"/>
          </rPr>
          <t>¦1¦1¦1¦39¦0¦Null§</t>
        </r>
      </text>
    </comment>
    <comment ref="A88" authorId="0" shapeId="0" xr:uid="{00000000-0006-0000-0000-000029000000}">
      <text>
        <r>
          <rPr>
            <sz val="9"/>
            <rFont val="Tahoma"/>
          </rPr>
          <t>¦1¦1¦1¦40¦0¦Null§</t>
        </r>
      </text>
    </comment>
    <comment ref="A90" authorId="0" shapeId="0" xr:uid="{00000000-0006-0000-0000-00002A000000}">
      <text>
        <r>
          <rPr>
            <sz val="9"/>
            <rFont val="Tahoma"/>
          </rPr>
          <t>¦1¦1¦1¦41¦0¦Null§</t>
        </r>
      </text>
    </comment>
    <comment ref="A92" authorId="0" shapeId="0" xr:uid="{00000000-0006-0000-0000-00002B000000}">
      <text>
        <r>
          <rPr>
            <sz val="9"/>
            <rFont val="Tahoma"/>
          </rPr>
          <t>¦1¦1¦1¦42¦0¦Null§</t>
        </r>
      </text>
    </comment>
    <comment ref="A94" authorId="0" shapeId="0" xr:uid="{00000000-0006-0000-0000-00002C000000}">
      <text>
        <r>
          <rPr>
            <sz val="9"/>
            <rFont val="Tahoma"/>
          </rPr>
          <t>¦1¦1¦1¦43¦0¦Null§</t>
        </r>
      </text>
    </comment>
    <comment ref="A96" authorId="0" shapeId="0" xr:uid="{00000000-0006-0000-0000-00002D000000}">
      <text>
        <r>
          <rPr>
            <sz val="9"/>
            <rFont val="Tahoma"/>
          </rPr>
          <t>¦1¦1¦1¦44¦0¦Null§</t>
        </r>
      </text>
    </comment>
    <comment ref="A98" authorId="0" shapeId="0" xr:uid="{00000000-0006-0000-0000-00002E000000}">
      <text>
        <r>
          <rPr>
            <sz val="9"/>
            <rFont val="Tahoma"/>
          </rPr>
          <t>¦1¦1¦1¦45¦0¦Null§</t>
        </r>
      </text>
    </comment>
    <comment ref="A100" authorId="0" shapeId="0" xr:uid="{00000000-0006-0000-0000-00002F000000}">
      <text>
        <r>
          <rPr>
            <sz val="9"/>
            <rFont val="Tahoma"/>
          </rPr>
          <t>¦1¦1¦1¦46¦0¦Null§</t>
        </r>
      </text>
    </comment>
    <comment ref="A102" authorId="0" shapeId="0" xr:uid="{00000000-0006-0000-0000-000030000000}">
      <text>
        <r>
          <rPr>
            <sz val="9"/>
            <rFont val="Tahoma"/>
          </rPr>
          <t>¦1¦1¦1¦47¦0¦Null§</t>
        </r>
      </text>
    </comment>
    <comment ref="A104" authorId="0" shapeId="0" xr:uid="{00000000-0006-0000-0000-000031000000}">
      <text>
        <r>
          <rPr>
            <sz val="9"/>
            <rFont val="Tahoma"/>
          </rPr>
          <t>¦1¦1¦1¦48¦0¦Null§</t>
        </r>
      </text>
    </comment>
    <comment ref="A106" authorId="0" shapeId="0" xr:uid="{00000000-0006-0000-0000-000032000000}">
      <text>
        <r>
          <rPr>
            <sz val="9"/>
            <rFont val="Tahoma"/>
          </rPr>
          <t>¦1¦1¦1¦49¦0¦Null§</t>
        </r>
      </text>
    </comment>
    <comment ref="A108" authorId="0" shapeId="0" xr:uid="{00000000-0006-0000-0000-000033000000}">
      <text>
        <r>
          <rPr>
            <sz val="9"/>
            <rFont val="Tahoma"/>
          </rPr>
          <t>¦1¦1¦1¦50¦0¦Null§</t>
        </r>
      </text>
    </comment>
    <comment ref="A110" authorId="0" shapeId="0" xr:uid="{00000000-0006-0000-0000-000034000000}">
      <text>
        <r>
          <rPr>
            <sz val="9"/>
            <rFont val="Tahoma"/>
          </rPr>
          <t>¦1¦1¦1¦51¦0¦Null§</t>
        </r>
      </text>
    </comment>
    <comment ref="A117" authorId="0" shapeId="0" xr:uid="{00000000-0006-0000-0000-000035000000}">
      <text>
        <r>
          <rPr>
            <sz val="9"/>
            <rFont val="Tahoma"/>
          </rPr>
          <t>¦1¦1¦1¦52¦0¦Null§</t>
        </r>
      </text>
    </comment>
    <comment ref="A179" authorId="0" shapeId="0" xr:uid="{00000000-0006-0000-0000-000036000000}">
      <text>
        <r>
          <rPr>
            <sz val="9"/>
            <rFont val="Tahoma"/>
          </rPr>
          <t>¦1¦1¦2¦1¦1¦Null§</t>
        </r>
      </text>
    </comment>
    <comment ref="A181" authorId="0" shapeId="0" xr:uid="{00000000-0006-0000-0000-000037000000}">
      <text>
        <r>
          <rPr>
            <sz val="9"/>
            <rFont val="Tahoma"/>
          </rPr>
          <t>¦1¦1¦2¦2¦1¦Null§</t>
        </r>
      </text>
    </comment>
    <comment ref="A183" authorId="0" shapeId="0" xr:uid="{00000000-0006-0000-0000-000038000000}">
      <text>
        <r>
          <rPr>
            <sz val="9"/>
            <rFont val="Tahoma"/>
          </rPr>
          <t>¦1¦1¦2¦3¦0¦Null§</t>
        </r>
      </text>
    </comment>
    <comment ref="A185" authorId="0" shapeId="0" xr:uid="{00000000-0006-0000-0000-000039000000}">
      <text>
        <r>
          <rPr>
            <sz val="9"/>
            <rFont val="Tahoma"/>
          </rPr>
          <t>¦1¦1¦2¦4¦0¦Null§</t>
        </r>
      </text>
    </comment>
    <comment ref="A187" authorId="0" shapeId="0" xr:uid="{00000000-0006-0000-0000-00003A000000}">
      <text>
        <r>
          <rPr>
            <sz val="9"/>
            <rFont val="Tahoma"/>
          </rPr>
          <t>¦1¦1¦2¦5¦0¦Null§PercPrevItem</t>
        </r>
      </text>
    </comment>
    <comment ref="A189" authorId="0" shapeId="0" xr:uid="{00000000-0006-0000-0000-00003B000000}">
      <text>
        <r>
          <rPr>
            <sz val="9"/>
            <rFont val="Tahoma"/>
          </rPr>
          <t>¦1¦1¦2¦6¦0¦Null§</t>
        </r>
      </text>
    </comment>
    <comment ref="A191" authorId="0" shapeId="0" xr:uid="{00000000-0006-0000-0000-00003C000000}">
      <text>
        <r>
          <rPr>
            <sz val="9"/>
            <rFont val="Tahoma"/>
          </rPr>
          <t>¦1¦1¦2¦7¦0¦Null§</t>
        </r>
      </text>
    </comment>
    <comment ref="A193" authorId="0" shapeId="0" xr:uid="{00000000-0006-0000-0000-00003D000000}">
      <text>
        <r>
          <rPr>
            <sz val="9"/>
            <rFont val="Tahoma"/>
          </rPr>
          <t>¦1¦1¦2¦8¦0¦Null§PercPrevItem</t>
        </r>
      </text>
    </comment>
    <comment ref="A195" authorId="0" shapeId="0" xr:uid="{00000000-0006-0000-0000-00003E000000}">
      <text>
        <r>
          <rPr>
            <sz val="9"/>
            <rFont val="Tahoma"/>
          </rPr>
          <t>¦1¦1¦2¦9¦0¦Null§</t>
        </r>
      </text>
    </comment>
    <comment ref="A197" authorId="0" shapeId="0" xr:uid="{00000000-0006-0000-0000-00003F000000}">
      <text>
        <r>
          <rPr>
            <sz val="9"/>
            <rFont val="Tahoma"/>
          </rPr>
          <t>¦1¦1¦2¦10¦0¦Null§PercPrevItem</t>
        </r>
      </text>
    </comment>
    <comment ref="A199" authorId="0" shapeId="0" xr:uid="{00000000-0006-0000-0000-000040000000}">
      <text>
        <r>
          <rPr>
            <sz val="9"/>
            <rFont val="Tahoma"/>
          </rPr>
          <t>¦1¦1¦2¦11¦0¦Null§</t>
        </r>
      </text>
    </comment>
    <comment ref="A201" authorId="0" shapeId="0" xr:uid="{00000000-0006-0000-0000-000041000000}">
      <text>
        <r>
          <rPr>
            <sz val="9"/>
            <rFont val="Tahoma"/>
          </rPr>
          <t>¦1¦1¦2¦12¦0¦Null§PercPrevItem</t>
        </r>
      </text>
    </comment>
    <comment ref="A203" authorId="0" shapeId="0" xr:uid="{00000000-0006-0000-0000-000042000000}">
      <text>
        <r>
          <rPr>
            <sz val="9"/>
            <rFont val="Tahoma"/>
          </rPr>
          <t>¦1¦1¦2¦13¦0¦Null§</t>
        </r>
      </text>
    </comment>
    <comment ref="A205" authorId="0" shapeId="0" xr:uid="{00000000-0006-0000-0000-000043000000}">
      <text>
        <r>
          <rPr>
            <sz val="9"/>
            <rFont val="Tahoma"/>
          </rPr>
          <t>¦1¦1¦2¦14¦0¦Null§PercPrevItem</t>
        </r>
      </text>
    </comment>
    <comment ref="A207" authorId="0" shapeId="0" xr:uid="{00000000-0006-0000-0000-000044000000}">
      <text>
        <r>
          <rPr>
            <sz val="9"/>
            <rFont val="Tahoma"/>
          </rPr>
          <t>¦1¦1¦2¦15¦0¦Null§</t>
        </r>
      </text>
    </comment>
    <comment ref="A209" authorId="0" shapeId="0" xr:uid="{00000000-0006-0000-0000-000045000000}">
      <text>
        <r>
          <rPr>
            <sz val="9"/>
            <rFont val="Tahoma"/>
          </rPr>
          <t>¦1¦1¦2¦16¦0¦Null§PercPrevItem</t>
        </r>
      </text>
    </comment>
    <comment ref="A211" authorId="0" shapeId="0" xr:uid="{00000000-0006-0000-0000-000046000000}">
      <text>
        <r>
          <rPr>
            <sz val="9"/>
            <rFont val="Tahoma"/>
          </rPr>
          <t>¦1¦1¦2¦17¦1¦Null§</t>
        </r>
      </text>
    </comment>
    <comment ref="A213" authorId="0" shapeId="0" xr:uid="{00000000-0006-0000-0000-000047000000}">
      <text>
        <r>
          <rPr>
            <sz val="9"/>
            <rFont val="Tahoma"/>
          </rPr>
          <t>¦1¦1¦2¦18¦0¦Null§PercPrevItem</t>
        </r>
      </text>
    </comment>
    <comment ref="A215" authorId="0" shapeId="0" xr:uid="{00000000-0006-0000-0000-000048000000}">
      <text>
        <r>
          <rPr>
            <sz val="9"/>
            <rFont val="Tahoma"/>
          </rPr>
          <t>¦1¦1¦2¦19¦0¦Null§</t>
        </r>
      </text>
    </comment>
    <comment ref="A236" authorId="0" shapeId="0" xr:uid="{00000000-0006-0000-0000-000049000000}">
      <text>
        <r>
          <rPr>
            <sz val="9"/>
            <rFont val="Tahoma"/>
          </rPr>
          <t>¦1¦1¦3¦1¦1¦Null§</t>
        </r>
      </text>
    </comment>
    <comment ref="A238" authorId="0" shapeId="0" xr:uid="{00000000-0006-0000-0000-00004A000000}">
      <text>
        <r>
          <rPr>
            <sz val="9"/>
            <rFont val="Tahoma"/>
          </rPr>
          <t>¦1¦1¦3¦2¦1¦Null§</t>
        </r>
      </text>
    </comment>
    <comment ref="A240" authorId="0" shapeId="0" xr:uid="{00000000-0006-0000-0000-00004B000000}">
      <text>
        <r>
          <rPr>
            <sz val="9"/>
            <rFont val="Tahoma"/>
          </rPr>
          <t>¦1¦1¦3¦3¦1¦Null§</t>
        </r>
      </text>
    </comment>
    <comment ref="A242" authorId="0" shapeId="0" xr:uid="{00000000-0006-0000-0000-00004C000000}">
      <text>
        <r>
          <rPr>
            <sz val="9"/>
            <rFont val="Tahoma"/>
          </rPr>
          <t>¦1¦1¦3¦4¦1¦Null§</t>
        </r>
      </text>
    </comment>
    <comment ref="A244" authorId="0" shapeId="0" xr:uid="{00000000-0006-0000-0000-00004D000000}">
      <text>
        <r>
          <rPr>
            <sz val="9"/>
            <rFont val="Tahoma"/>
          </rPr>
          <t>¦1¦1¦3¦5¦1¦Null§</t>
        </r>
      </text>
    </comment>
    <comment ref="A246" authorId="0" shapeId="0" xr:uid="{00000000-0006-0000-0000-00004E000000}">
      <text>
        <r>
          <rPr>
            <sz val="9"/>
            <rFont val="Tahoma"/>
          </rPr>
          <t>¦1¦1¦3¦6¦1¦Null§</t>
        </r>
      </text>
    </comment>
    <comment ref="A248" authorId="0" shapeId="0" xr:uid="{00000000-0006-0000-0000-00004F000000}">
      <text>
        <r>
          <rPr>
            <sz val="9"/>
            <rFont val="Tahoma"/>
          </rPr>
          <t>¦1¦1¦3¦7¦1¦Null§</t>
        </r>
      </text>
    </comment>
    <comment ref="A250" authorId="0" shapeId="0" xr:uid="{00000000-0006-0000-0000-000050000000}">
      <text>
        <r>
          <rPr>
            <sz val="9"/>
            <rFont val="Tahoma"/>
          </rPr>
          <t>¦1¦1¦3¦8¦1¦Null§</t>
        </r>
      </text>
    </comment>
    <comment ref="A252" authorId="0" shapeId="0" xr:uid="{00000000-0006-0000-0000-000051000000}">
      <text>
        <r>
          <rPr>
            <sz val="9"/>
            <rFont val="Tahoma"/>
          </rPr>
          <t>¦1¦1¦3¦9¦1¦Null§</t>
        </r>
      </text>
    </comment>
    <comment ref="A254" authorId="0" shapeId="0" xr:uid="{00000000-0006-0000-0000-000052000000}">
      <text>
        <r>
          <rPr>
            <sz val="9"/>
            <rFont val="Tahoma"/>
          </rPr>
          <t>¦1¦1¦3¦10¦1¦Null§</t>
        </r>
      </text>
    </comment>
    <comment ref="A256" authorId="0" shapeId="0" xr:uid="{00000000-0006-0000-0000-000053000000}">
      <text>
        <r>
          <rPr>
            <sz val="9"/>
            <rFont val="Tahoma"/>
          </rPr>
          <t>¦1¦1¦3¦11¦1¦Null§</t>
        </r>
      </text>
    </comment>
    <comment ref="A258" authorId="0" shapeId="0" xr:uid="{00000000-0006-0000-0000-000054000000}">
      <text>
        <r>
          <rPr>
            <sz val="9"/>
            <rFont val="Tahoma"/>
          </rPr>
          <t>¦1¦1¦3¦12¦1¦Null§</t>
        </r>
      </text>
    </comment>
    <comment ref="A260" authorId="0" shapeId="0" xr:uid="{00000000-0006-0000-0000-000055000000}">
      <text>
        <r>
          <rPr>
            <sz val="9"/>
            <rFont val="Tahoma"/>
          </rPr>
          <t>¦1¦1¦3¦13¦1¦Null§</t>
        </r>
      </text>
    </comment>
    <comment ref="A262" authorId="0" shapeId="0" xr:uid="{00000000-0006-0000-0000-000056000000}">
      <text>
        <r>
          <rPr>
            <sz val="9"/>
            <rFont val="Tahoma"/>
          </rPr>
          <t>¦1¦1¦3¦14¦1¦Null§</t>
        </r>
      </text>
    </comment>
    <comment ref="A264" authorId="0" shapeId="0" xr:uid="{00000000-0006-0000-0000-000057000000}">
      <text>
        <r>
          <rPr>
            <sz val="9"/>
            <rFont val="Tahoma"/>
          </rPr>
          <t>¦1¦1¦3¦15¦1¦Null§</t>
        </r>
      </text>
    </comment>
    <comment ref="A266" authorId="0" shapeId="0" xr:uid="{00000000-0006-0000-0000-000058000000}">
      <text>
        <r>
          <rPr>
            <sz val="9"/>
            <rFont val="Tahoma"/>
          </rPr>
          <t>¦1¦1¦3¦16¦1¦Null§</t>
        </r>
      </text>
    </comment>
    <comment ref="A268" authorId="0" shapeId="0" xr:uid="{00000000-0006-0000-0000-000059000000}">
      <text>
        <r>
          <rPr>
            <sz val="9"/>
            <rFont val="Tahoma"/>
          </rPr>
          <t>¦1¦1¦3¦17¦1¦Null§</t>
        </r>
      </text>
    </comment>
    <comment ref="A270" authorId="0" shapeId="0" xr:uid="{00000000-0006-0000-0000-00005A000000}">
      <text>
        <r>
          <rPr>
            <sz val="9"/>
            <rFont val="Tahoma"/>
          </rPr>
          <t>¦1¦1¦3¦18¦1¦Null§</t>
        </r>
      </text>
    </comment>
    <comment ref="A272" authorId="0" shapeId="0" xr:uid="{00000000-0006-0000-0000-00005B000000}">
      <text>
        <r>
          <rPr>
            <sz val="9"/>
            <rFont val="Tahoma"/>
          </rPr>
          <t>¦1¦1¦3¦19¦1¦Null§</t>
        </r>
      </text>
    </comment>
    <comment ref="A274" authorId="0" shapeId="0" xr:uid="{00000000-0006-0000-0000-00005C000000}">
      <text>
        <r>
          <rPr>
            <sz val="9"/>
            <rFont val="Tahoma"/>
          </rPr>
          <t>¦1¦1¦3¦20¦1¦Null§</t>
        </r>
      </text>
    </comment>
    <comment ref="A276" authorId="0" shapeId="0" xr:uid="{00000000-0006-0000-0000-00005D000000}">
      <text>
        <r>
          <rPr>
            <sz val="9"/>
            <rFont val="Tahoma"/>
          </rPr>
          <t>¦1¦1¦3¦21¦1¦Null§</t>
        </r>
      </text>
    </comment>
    <comment ref="A278" authorId="0" shapeId="0" xr:uid="{00000000-0006-0000-0000-00005E000000}">
      <text>
        <r>
          <rPr>
            <sz val="9"/>
            <rFont val="Tahoma"/>
          </rPr>
          <t>¦1¦1¦3¦22¦1¦Null§</t>
        </r>
      </text>
    </comment>
    <comment ref="A280" authorId="0" shapeId="0" xr:uid="{00000000-0006-0000-0000-00005F000000}">
      <text>
        <r>
          <rPr>
            <sz val="9"/>
            <rFont val="Tahoma"/>
          </rPr>
          <t>¦1¦1¦3¦23¦1¦Null§</t>
        </r>
      </text>
    </comment>
    <comment ref="A282" authorId="0" shapeId="0" xr:uid="{00000000-0006-0000-0000-000060000000}">
      <text>
        <r>
          <rPr>
            <sz val="9"/>
            <rFont val="Tahoma"/>
          </rPr>
          <t>¦1¦1¦3¦24¦1¦Null§</t>
        </r>
      </text>
    </comment>
    <comment ref="A284" authorId="0" shapeId="0" xr:uid="{00000000-0006-0000-0000-000061000000}">
      <text>
        <r>
          <rPr>
            <sz val="9"/>
            <rFont val="Tahoma"/>
          </rPr>
          <t>¦1¦1¦3¦25¦1¦Null§</t>
        </r>
      </text>
    </comment>
    <comment ref="A290" authorId="0" shapeId="0" xr:uid="{00000000-0006-0000-0000-000062000000}">
      <text>
        <r>
          <rPr>
            <sz val="9"/>
            <rFont val="Tahoma"/>
          </rPr>
          <t>¦1¦1¦4¦1¦1¦Null§</t>
        </r>
      </text>
    </comment>
    <comment ref="A292" authorId="0" shapeId="0" xr:uid="{00000000-0006-0000-0000-000063000000}">
      <text>
        <r>
          <rPr>
            <sz val="9"/>
            <rFont val="Tahoma"/>
          </rPr>
          <t>¦1¦1¦4¦2¦1¦Null§</t>
        </r>
      </text>
    </comment>
    <comment ref="A294" authorId="0" shapeId="0" xr:uid="{00000000-0006-0000-0000-000064000000}">
      <text>
        <r>
          <rPr>
            <sz val="9"/>
            <rFont val="Tahoma"/>
          </rPr>
          <t>¦1¦1¦4¦3¦1¦Null§</t>
        </r>
      </text>
    </comment>
    <comment ref="A296" authorId="0" shapeId="0" xr:uid="{00000000-0006-0000-0000-000065000000}">
      <text>
        <r>
          <rPr>
            <sz val="9"/>
            <rFont val="Tahoma"/>
          </rPr>
          <t>¦1¦1¦4¦4¦1¦Null§</t>
        </r>
      </text>
    </comment>
    <comment ref="A298" authorId="0" shapeId="0" xr:uid="{00000000-0006-0000-0000-000066000000}">
      <text>
        <r>
          <rPr>
            <sz val="9"/>
            <rFont val="Tahoma"/>
          </rPr>
          <t>¦1¦1¦4¦5¦1¦Null§</t>
        </r>
      </text>
    </comment>
    <comment ref="A300" authorId="0" shapeId="0" xr:uid="{00000000-0006-0000-0000-000067000000}">
      <text>
        <r>
          <rPr>
            <sz val="9"/>
            <rFont val="Tahoma"/>
          </rPr>
          <t>¦1¦1¦4¦6¦1¦Null§</t>
        </r>
      </text>
    </comment>
    <comment ref="A302" authorId="0" shapeId="0" xr:uid="{00000000-0006-0000-0000-000068000000}">
      <text>
        <r>
          <rPr>
            <sz val="9"/>
            <rFont val="Tahoma"/>
          </rPr>
          <t>¦1¦1¦4¦7¦1¦Null§</t>
        </r>
      </text>
    </comment>
    <comment ref="A304" authorId="0" shapeId="0" xr:uid="{00000000-0006-0000-0000-000069000000}">
      <text>
        <r>
          <rPr>
            <sz val="9"/>
            <rFont val="Tahoma"/>
          </rPr>
          <t>¦1¦1¦4¦8¦1¦Null§</t>
        </r>
      </text>
    </comment>
    <comment ref="A306" authorId="0" shapeId="0" xr:uid="{00000000-0006-0000-0000-00006A000000}">
      <text>
        <r>
          <rPr>
            <sz val="9"/>
            <rFont val="Tahoma"/>
          </rPr>
          <t>¦1¦1¦4¦9¦1¦Null§</t>
        </r>
      </text>
    </comment>
    <comment ref="A308" authorId="0" shapeId="0" xr:uid="{00000000-0006-0000-0000-00006B000000}">
      <text>
        <r>
          <rPr>
            <sz val="9"/>
            <rFont val="Tahoma"/>
          </rPr>
          <t>¦1¦1¦4¦10¦1¦Null§</t>
        </r>
      </text>
    </comment>
    <comment ref="A310" authorId="0" shapeId="0" xr:uid="{00000000-0006-0000-0000-00006C000000}">
      <text>
        <r>
          <rPr>
            <sz val="9"/>
            <rFont val="Tahoma"/>
          </rPr>
          <t>¦1¦1¦4¦11¦1¦Null§</t>
        </r>
      </text>
    </comment>
    <comment ref="A312" authorId="0" shapeId="0" xr:uid="{00000000-0006-0000-0000-00006D000000}">
      <text>
        <r>
          <rPr>
            <sz val="9"/>
            <rFont val="Tahoma"/>
          </rPr>
          <t>¦1¦1¦4¦12¦1¦Null§</t>
        </r>
      </text>
    </comment>
    <comment ref="A314" authorId="0" shapeId="0" xr:uid="{00000000-0006-0000-0000-00006E000000}">
      <text>
        <r>
          <rPr>
            <sz val="9"/>
            <rFont val="Tahoma"/>
          </rPr>
          <t>¦1¦1¦4¦13¦1¦Null§</t>
        </r>
      </text>
    </comment>
    <comment ref="A316" authorId="0" shapeId="0" xr:uid="{00000000-0006-0000-0000-00006F000000}">
      <text>
        <r>
          <rPr>
            <sz val="9"/>
            <rFont val="Tahoma"/>
          </rPr>
          <t>¦1¦1¦4¦14¦1¦Null§</t>
        </r>
      </text>
    </comment>
    <comment ref="A318" authorId="0" shapeId="0" xr:uid="{00000000-0006-0000-0000-000070000000}">
      <text>
        <r>
          <rPr>
            <sz val="9"/>
            <rFont val="Tahoma"/>
          </rPr>
          <t>¦1¦1¦4¦15¦1¦Null§</t>
        </r>
      </text>
    </comment>
    <comment ref="A320" authorId="0" shapeId="0" xr:uid="{00000000-0006-0000-0000-000071000000}">
      <text>
        <r>
          <rPr>
            <sz val="9"/>
            <rFont val="Tahoma"/>
          </rPr>
          <t>¦1¦1¦4¦16¦1¦Null§</t>
        </r>
      </text>
    </comment>
    <comment ref="A322" authorId="0" shapeId="0" xr:uid="{00000000-0006-0000-0000-000072000000}">
      <text>
        <r>
          <rPr>
            <sz val="9"/>
            <rFont val="Tahoma"/>
          </rPr>
          <t>¦1¦1¦4¦17¦1¦Null§</t>
        </r>
      </text>
    </comment>
    <comment ref="A324" authorId="0" shapeId="0" xr:uid="{00000000-0006-0000-0000-000073000000}">
      <text>
        <r>
          <rPr>
            <sz val="9"/>
            <rFont val="Tahoma"/>
          </rPr>
          <t>¦1¦1¦4¦18¦1¦Null§</t>
        </r>
      </text>
    </comment>
    <comment ref="A326" authorId="0" shapeId="0" xr:uid="{00000000-0006-0000-0000-000074000000}">
      <text>
        <r>
          <rPr>
            <sz val="9"/>
            <rFont val="Tahoma"/>
          </rPr>
          <t>¦1¦1¦4¦19¦1¦Null§</t>
        </r>
      </text>
    </comment>
    <comment ref="A328" authorId="0" shapeId="0" xr:uid="{00000000-0006-0000-0000-000075000000}">
      <text>
        <r>
          <rPr>
            <sz val="9"/>
            <rFont val="Tahoma"/>
          </rPr>
          <t>¦1¦1¦4¦20¦1¦Null§</t>
        </r>
      </text>
    </comment>
    <comment ref="A330" authorId="0" shapeId="0" xr:uid="{00000000-0006-0000-0000-000076000000}">
      <text>
        <r>
          <rPr>
            <sz val="9"/>
            <rFont val="Tahoma"/>
          </rPr>
          <t>¦1¦1¦4¦21¦1¦Null§</t>
        </r>
      </text>
    </comment>
    <comment ref="A332" authorId="0" shapeId="0" xr:uid="{00000000-0006-0000-0000-000077000000}">
      <text>
        <r>
          <rPr>
            <sz val="9"/>
            <rFont val="Tahoma"/>
          </rPr>
          <t>¦1¦1¦4¦22¦1¦Null§</t>
        </r>
      </text>
    </comment>
    <comment ref="A334" authorId="0" shapeId="0" xr:uid="{00000000-0006-0000-0000-000078000000}">
      <text>
        <r>
          <rPr>
            <sz val="9"/>
            <rFont val="Tahoma"/>
          </rPr>
          <t>¦1¦1¦4¦23¦1¦Null§</t>
        </r>
      </text>
    </comment>
    <comment ref="A336" authorId="0" shapeId="0" xr:uid="{00000000-0006-0000-0000-000079000000}">
      <text>
        <r>
          <rPr>
            <sz val="9"/>
            <rFont val="Tahoma"/>
          </rPr>
          <t>¦1¦1¦4¦24¦1¦Null§</t>
        </r>
      </text>
    </comment>
    <comment ref="A345" authorId="0" shapeId="0" xr:uid="{00000000-0006-0000-0000-00007A000000}">
      <text>
        <r>
          <rPr>
            <sz val="9"/>
            <rFont val="Tahoma"/>
          </rPr>
          <t>¦1¦1¦5¦1¦1¦Null§</t>
        </r>
      </text>
    </comment>
    <comment ref="A347" authorId="0" shapeId="0" xr:uid="{00000000-0006-0000-0000-00007B000000}">
      <text>
        <r>
          <rPr>
            <sz val="9"/>
            <rFont val="Tahoma"/>
          </rPr>
          <t>¦1¦1¦5¦2¦1¦Null§</t>
        </r>
      </text>
    </comment>
    <comment ref="A349" authorId="0" shapeId="0" xr:uid="{00000000-0006-0000-0000-00007C000000}">
      <text>
        <r>
          <rPr>
            <sz val="9"/>
            <rFont val="Tahoma"/>
          </rPr>
          <t>¦1¦1¦5¦3¦1¦Null§</t>
        </r>
      </text>
    </comment>
    <comment ref="A351" authorId="0" shapeId="0" xr:uid="{00000000-0006-0000-0000-00007D000000}">
      <text>
        <r>
          <rPr>
            <sz val="9"/>
            <rFont val="Tahoma"/>
          </rPr>
          <t>¦1¦1¦5¦4¦1¦Null§</t>
        </r>
      </text>
    </comment>
    <comment ref="A353" authorId="0" shapeId="0" xr:uid="{00000000-0006-0000-0000-00007E000000}">
      <text>
        <r>
          <rPr>
            <sz val="9"/>
            <rFont val="Tahoma"/>
          </rPr>
          <t>¦1¦1¦5¦5¦1¦Null§</t>
        </r>
      </text>
    </comment>
    <comment ref="A355" authorId="0" shapeId="0" xr:uid="{00000000-0006-0000-0000-00007F000000}">
      <text>
        <r>
          <rPr>
            <sz val="9"/>
            <rFont val="Tahoma"/>
          </rPr>
          <t>¦1¦1¦5¦6¦1¦Null§</t>
        </r>
      </text>
    </comment>
    <comment ref="A357" authorId="0" shapeId="0" xr:uid="{00000000-0006-0000-0000-000080000000}">
      <text>
        <r>
          <rPr>
            <sz val="9"/>
            <rFont val="Tahoma"/>
          </rPr>
          <t>¦1¦1¦5¦7¦1¦Null§</t>
        </r>
      </text>
    </comment>
    <comment ref="A359" authorId="0" shapeId="0" xr:uid="{00000000-0006-0000-0000-000081000000}">
      <text>
        <r>
          <rPr>
            <sz val="9"/>
            <rFont val="Tahoma"/>
          </rPr>
          <t>¦1¦1¦5¦8¦1¦Null§</t>
        </r>
      </text>
    </comment>
    <comment ref="A361" authorId="0" shapeId="0" xr:uid="{00000000-0006-0000-0000-000082000000}">
      <text>
        <r>
          <rPr>
            <sz val="9"/>
            <rFont val="Tahoma"/>
          </rPr>
          <t>¦1¦1¦5¦9¦1¦Null§</t>
        </r>
      </text>
    </comment>
    <comment ref="A363" authorId="0" shapeId="0" xr:uid="{00000000-0006-0000-0000-000083000000}">
      <text>
        <r>
          <rPr>
            <sz val="9"/>
            <rFont val="Tahoma"/>
          </rPr>
          <t>¦1¦1¦5¦10¦1¦Null§</t>
        </r>
      </text>
    </comment>
    <comment ref="A365" authorId="0" shapeId="0" xr:uid="{00000000-0006-0000-0000-000084000000}">
      <text>
        <r>
          <rPr>
            <sz val="9"/>
            <rFont val="Tahoma"/>
          </rPr>
          <t>¦1¦1¦5¦11¦1¦Null§</t>
        </r>
      </text>
    </comment>
    <comment ref="A367" authorId="0" shapeId="0" xr:uid="{00000000-0006-0000-0000-000085000000}">
      <text>
        <r>
          <rPr>
            <sz val="9"/>
            <rFont val="Tahoma"/>
          </rPr>
          <t>¦1¦1¦5¦12¦1¦Null§</t>
        </r>
      </text>
    </comment>
    <comment ref="A369" authorId="0" shapeId="0" xr:uid="{00000000-0006-0000-0000-000086000000}">
      <text>
        <r>
          <rPr>
            <sz val="9"/>
            <rFont val="Tahoma"/>
          </rPr>
          <t>¦1¦1¦5¦13¦1¦Null§</t>
        </r>
      </text>
    </comment>
    <comment ref="A371" authorId="0" shapeId="0" xr:uid="{00000000-0006-0000-0000-000087000000}">
      <text>
        <r>
          <rPr>
            <sz val="9"/>
            <rFont val="Tahoma"/>
          </rPr>
          <t>¦1¦1¦5¦14¦1¦Null§</t>
        </r>
      </text>
    </comment>
    <comment ref="A373" authorId="0" shapeId="0" xr:uid="{00000000-0006-0000-0000-000088000000}">
      <text>
        <r>
          <rPr>
            <sz val="9"/>
            <rFont val="Tahoma"/>
          </rPr>
          <t>¦1¦1¦5¦15¦1¦Null§</t>
        </r>
      </text>
    </comment>
    <comment ref="A375" authorId="0" shapeId="0" xr:uid="{00000000-0006-0000-0000-000089000000}">
      <text>
        <r>
          <rPr>
            <sz val="9"/>
            <rFont val="Tahoma"/>
          </rPr>
          <t>¦1¦1¦5¦16¦1¦Null§</t>
        </r>
      </text>
    </comment>
    <comment ref="A377" authorId="0" shapeId="0" xr:uid="{00000000-0006-0000-0000-00008A000000}">
      <text>
        <r>
          <rPr>
            <sz val="9"/>
            <rFont val="Tahoma"/>
          </rPr>
          <t>¦1¦1¦5¦17¦1¦Null§</t>
        </r>
      </text>
    </comment>
    <comment ref="A379" authorId="0" shapeId="0" xr:uid="{00000000-0006-0000-0000-00008B000000}">
      <text>
        <r>
          <rPr>
            <sz val="9"/>
            <rFont val="Tahoma"/>
          </rPr>
          <t>¦1¦1¦5¦18¦1¦Null§</t>
        </r>
      </text>
    </comment>
    <comment ref="A381" authorId="0" shapeId="0" xr:uid="{00000000-0006-0000-0000-00008C000000}">
      <text>
        <r>
          <rPr>
            <sz val="9"/>
            <rFont val="Tahoma"/>
          </rPr>
          <t>¦1¦1¦5¦19¦1¦Null§</t>
        </r>
      </text>
    </comment>
    <comment ref="A383" authorId="0" shapeId="0" xr:uid="{00000000-0006-0000-0000-00008D000000}">
      <text>
        <r>
          <rPr>
            <sz val="9"/>
            <rFont val="Tahoma"/>
          </rPr>
          <t>¦1¦1¦5¦20¦1¦Null§</t>
        </r>
      </text>
    </comment>
    <comment ref="A385" authorId="0" shapeId="0" xr:uid="{00000000-0006-0000-0000-00008E000000}">
      <text>
        <r>
          <rPr>
            <sz val="9"/>
            <rFont val="Tahoma"/>
          </rPr>
          <t>¦1¦1¦5¦21¦1¦Null§</t>
        </r>
      </text>
    </comment>
    <comment ref="A387" authorId="0" shapeId="0" xr:uid="{00000000-0006-0000-0000-00008F000000}">
      <text>
        <r>
          <rPr>
            <sz val="9"/>
            <rFont val="Tahoma"/>
          </rPr>
          <t>¦1¦1¦5¦22¦1¦Null§</t>
        </r>
      </text>
    </comment>
    <comment ref="A395" authorId="0" shapeId="0" xr:uid="{00000000-0006-0000-0000-000090000000}">
      <text>
        <r>
          <rPr>
            <sz val="9"/>
            <rFont val="Tahoma"/>
          </rPr>
          <t>¦1¦1¦5¦23¦1¦Null§</t>
        </r>
      </text>
    </comment>
    <comment ref="A397" authorId="0" shapeId="0" xr:uid="{00000000-0006-0000-0000-000091000000}">
      <text>
        <r>
          <rPr>
            <sz val="9"/>
            <rFont val="Tahoma"/>
          </rPr>
          <t>¦1¦1¦5¦24¦1¦Null§</t>
        </r>
      </text>
    </comment>
    <comment ref="A458" authorId="0" shapeId="0" xr:uid="{00000000-0006-0000-0000-000092000000}">
      <text>
        <r>
          <rPr>
            <sz val="9"/>
            <rFont val="Tahoma"/>
          </rPr>
          <t>¦1¦1¦6¦1¦1¦Null§</t>
        </r>
      </text>
    </comment>
    <comment ref="A460" authorId="0" shapeId="0" xr:uid="{00000000-0006-0000-0000-000093000000}">
      <text>
        <r>
          <rPr>
            <sz val="9"/>
            <rFont val="Tahoma"/>
          </rPr>
          <t>¦1¦1¦6¦2¦1¦Null§</t>
        </r>
      </text>
    </comment>
    <comment ref="A462" authorId="0" shapeId="0" xr:uid="{00000000-0006-0000-0000-000094000000}">
      <text>
        <r>
          <rPr>
            <sz val="9"/>
            <rFont val="Tahoma"/>
          </rPr>
          <t>¦1¦1¦6¦3¦1¦Null§</t>
        </r>
      </text>
    </comment>
    <comment ref="A464" authorId="0" shapeId="0" xr:uid="{00000000-0006-0000-0000-000095000000}">
      <text>
        <r>
          <rPr>
            <sz val="9"/>
            <rFont val="Tahoma"/>
          </rPr>
          <t>¦1¦1¦6¦4¦1¦Null§</t>
        </r>
      </text>
    </comment>
    <comment ref="A466" authorId="0" shapeId="0" xr:uid="{00000000-0006-0000-0000-000096000000}">
      <text>
        <r>
          <rPr>
            <sz val="9"/>
            <rFont val="Tahoma"/>
          </rPr>
          <t>¦1¦1¦6¦5¦1¦Null§</t>
        </r>
      </text>
    </comment>
    <comment ref="A468" authorId="0" shapeId="0" xr:uid="{00000000-0006-0000-0000-000097000000}">
      <text>
        <r>
          <rPr>
            <sz val="9"/>
            <rFont val="Tahoma"/>
          </rPr>
          <t>¦1¦1¦6¦6¦1¦Null§</t>
        </r>
      </text>
    </comment>
    <comment ref="A470" authorId="0" shapeId="0" xr:uid="{00000000-0006-0000-0000-000098000000}">
      <text>
        <r>
          <rPr>
            <sz val="9"/>
            <rFont val="Tahoma"/>
          </rPr>
          <t>¦1¦1¦6¦7¦1¦Null§</t>
        </r>
      </text>
    </comment>
    <comment ref="A472" authorId="0" shapeId="0" xr:uid="{00000000-0006-0000-0000-000099000000}">
      <text>
        <r>
          <rPr>
            <sz val="9"/>
            <rFont val="Tahoma"/>
          </rPr>
          <t>¦1¦1¦6¦8¦1¦Null§</t>
        </r>
      </text>
    </comment>
    <comment ref="A518" authorId="0" shapeId="0" xr:uid="{00000000-0006-0000-0000-00009A000000}">
      <text>
        <r>
          <rPr>
            <sz val="9"/>
            <rFont val="Tahoma"/>
          </rPr>
          <t>¦1¦1¦7¦1¦1¦Null§</t>
        </r>
      </text>
    </comment>
    <comment ref="A520" authorId="0" shapeId="0" xr:uid="{00000000-0006-0000-0000-00009B000000}">
      <text>
        <r>
          <rPr>
            <sz val="9"/>
            <rFont val="Tahoma"/>
          </rPr>
          <t>¦1¦1¦7¦2¦1¦Null§</t>
        </r>
      </text>
    </comment>
    <comment ref="A522" authorId="0" shapeId="0" xr:uid="{00000000-0006-0000-0000-00009C000000}">
      <text>
        <r>
          <rPr>
            <sz val="9"/>
            <rFont val="Tahoma"/>
          </rPr>
          <t>¦1¦1¦7¦3¦1¦Null§</t>
        </r>
      </text>
    </comment>
    <comment ref="A524" authorId="0" shapeId="0" xr:uid="{00000000-0006-0000-0000-00009D000000}">
      <text>
        <r>
          <rPr>
            <sz val="9"/>
            <rFont val="Tahoma"/>
          </rPr>
          <t>¦1¦1¦7¦4¦1¦Null§</t>
        </r>
      </text>
    </comment>
    <comment ref="A526" authorId="0" shapeId="0" xr:uid="{00000000-0006-0000-0000-00009E000000}">
      <text>
        <r>
          <rPr>
            <sz val="9"/>
            <rFont val="Tahoma"/>
          </rPr>
          <t>¦1¦1¦7¦5¦1¦Null§</t>
        </r>
      </text>
    </comment>
    <comment ref="A528" authorId="0" shapeId="0" xr:uid="{00000000-0006-0000-0000-00009F000000}">
      <text>
        <r>
          <rPr>
            <sz val="9"/>
            <rFont val="Tahoma"/>
          </rPr>
          <t>¦1¦1¦7¦6¦1¦Null§</t>
        </r>
      </text>
    </comment>
    <comment ref="A530" authorId="0" shapeId="0" xr:uid="{00000000-0006-0000-0000-0000A0000000}">
      <text>
        <r>
          <rPr>
            <sz val="9"/>
            <rFont val="Tahoma"/>
          </rPr>
          <t>¦1¦1¦7¦7¦1¦Null§</t>
        </r>
      </text>
    </comment>
    <comment ref="A532" authorId="0" shapeId="0" xr:uid="{00000000-0006-0000-0000-0000A1000000}">
      <text>
        <r>
          <rPr>
            <sz val="9"/>
            <rFont val="Tahoma"/>
          </rPr>
          <t>¦1¦1¦7¦8¦1¦Null§</t>
        </r>
      </text>
    </comment>
    <comment ref="A534" authorId="0" shapeId="0" xr:uid="{00000000-0006-0000-0000-0000A2000000}">
      <text>
        <r>
          <rPr>
            <sz val="9"/>
            <rFont val="Tahoma"/>
          </rPr>
          <t>¦1¦1¦7¦9¦1¦Null§</t>
        </r>
      </text>
    </comment>
    <comment ref="A536" authorId="0" shapeId="0" xr:uid="{00000000-0006-0000-0000-0000A3000000}">
      <text>
        <r>
          <rPr>
            <sz val="9"/>
            <rFont val="Tahoma"/>
          </rPr>
          <t>¦1¦1¦7¦10¦1¦Null§</t>
        </r>
      </text>
    </comment>
    <comment ref="A538" authorId="0" shapeId="0" xr:uid="{00000000-0006-0000-0000-0000A4000000}">
      <text>
        <r>
          <rPr>
            <sz val="9"/>
            <rFont val="Tahoma"/>
          </rPr>
          <t>¦1¦1¦7¦11¦1¦Null§</t>
        </r>
      </text>
    </comment>
    <comment ref="A540" authorId="0" shapeId="0" xr:uid="{00000000-0006-0000-0000-0000A5000000}">
      <text>
        <r>
          <rPr>
            <sz val="9"/>
            <rFont val="Tahoma"/>
          </rPr>
          <t>¦1¦1¦7¦12¦1¦Null§</t>
        </r>
      </text>
    </comment>
    <comment ref="A542" authorId="0" shapeId="0" xr:uid="{00000000-0006-0000-0000-0000A6000000}">
      <text>
        <r>
          <rPr>
            <sz val="9"/>
            <rFont val="Tahoma"/>
          </rPr>
          <t>¦1¦1¦7¦13¦1¦Null§</t>
        </r>
      </text>
    </comment>
    <comment ref="A544" authorId="0" shapeId="0" xr:uid="{00000000-0006-0000-0000-0000A7000000}">
      <text>
        <r>
          <rPr>
            <sz val="9"/>
            <rFont val="Tahoma"/>
          </rPr>
          <t>¦1¦1¦7¦14¦1¦Null§</t>
        </r>
      </text>
    </comment>
    <comment ref="A546" authorId="0" shapeId="0" xr:uid="{00000000-0006-0000-0000-0000A8000000}">
      <text>
        <r>
          <rPr>
            <sz val="9"/>
            <rFont val="Tahoma"/>
          </rPr>
          <t>¦1¦1¦7¦15¦1¦Null§</t>
        </r>
      </text>
    </comment>
    <comment ref="A548" authorId="0" shapeId="0" xr:uid="{00000000-0006-0000-0000-0000A9000000}">
      <text>
        <r>
          <rPr>
            <sz val="9"/>
            <rFont val="Tahoma"/>
          </rPr>
          <t>¦1¦1¦7¦16¦1¦Null§</t>
        </r>
      </text>
    </comment>
    <comment ref="A550" authorId="0" shapeId="0" xr:uid="{00000000-0006-0000-0000-0000AA000000}">
      <text>
        <r>
          <rPr>
            <sz val="9"/>
            <rFont val="Tahoma"/>
          </rPr>
          <t>¦1¦1¦7¦17¦1¦Null§</t>
        </r>
      </text>
    </comment>
    <comment ref="A576" authorId="0" shapeId="0" xr:uid="{00000000-0006-0000-0000-0000AB000000}">
      <text>
        <r>
          <rPr>
            <sz val="9"/>
            <rFont val="Tahoma"/>
          </rPr>
          <t>¦1¦1¦8¦1¦1¦Null§</t>
        </r>
      </text>
    </comment>
    <comment ref="A578" authorId="0" shapeId="0" xr:uid="{00000000-0006-0000-0000-0000AC000000}">
      <text>
        <r>
          <rPr>
            <sz val="9"/>
            <rFont val="Tahoma"/>
          </rPr>
          <t>¦1¦1¦8¦2¦1¦Null§</t>
        </r>
      </text>
    </comment>
    <comment ref="A580" authorId="0" shapeId="0" xr:uid="{00000000-0006-0000-0000-0000AD000000}">
      <text>
        <r>
          <rPr>
            <sz val="9"/>
            <rFont val="Tahoma"/>
          </rPr>
          <t>¦1¦1¦8¦3¦1¦Null§</t>
        </r>
      </text>
    </comment>
    <comment ref="A582" authorId="0" shapeId="0" xr:uid="{00000000-0006-0000-0000-0000AE000000}">
      <text>
        <r>
          <rPr>
            <sz val="9"/>
            <rFont val="Tahoma"/>
          </rPr>
          <t>¦1¦1¦8¦4¦1¦Null§</t>
        </r>
      </text>
    </comment>
    <comment ref="A584" authorId="0" shapeId="0" xr:uid="{00000000-0006-0000-0000-0000AF000000}">
      <text>
        <r>
          <rPr>
            <sz val="9"/>
            <rFont val="Tahoma"/>
          </rPr>
          <t>¦1¦1¦8¦5¦1¦Null§</t>
        </r>
      </text>
    </comment>
    <comment ref="A586" authorId="0" shapeId="0" xr:uid="{00000000-0006-0000-0000-0000B0000000}">
      <text>
        <r>
          <rPr>
            <sz val="9"/>
            <rFont val="Tahoma"/>
          </rPr>
          <t>¦1¦1¦8¦6¦1¦Null§</t>
        </r>
      </text>
    </comment>
    <comment ref="A588" authorId="0" shapeId="0" xr:uid="{00000000-0006-0000-0000-0000B1000000}">
      <text>
        <r>
          <rPr>
            <sz val="9"/>
            <rFont val="Tahoma"/>
          </rPr>
          <t>¦1¦1¦8¦7¦1¦Null§</t>
        </r>
      </text>
    </comment>
    <comment ref="A590" authorId="0" shapeId="0" xr:uid="{00000000-0006-0000-0000-0000B2000000}">
      <text>
        <r>
          <rPr>
            <sz val="9"/>
            <rFont val="Tahoma"/>
          </rPr>
          <t>¦1¦1¦8¦8¦1¦Null§</t>
        </r>
      </text>
    </comment>
    <comment ref="A592" authorId="0" shapeId="0" xr:uid="{00000000-0006-0000-0000-0000B3000000}">
      <text>
        <r>
          <rPr>
            <sz val="9"/>
            <rFont val="Tahoma"/>
          </rPr>
          <t>¦1¦1¦8¦9¦1¦Null§</t>
        </r>
      </text>
    </comment>
    <comment ref="A594" authorId="0" shapeId="0" xr:uid="{00000000-0006-0000-0000-0000B4000000}">
      <text>
        <r>
          <rPr>
            <sz val="9"/>
            <rFont val="Tahoma"/>
          </rPr>
          <t>¦1¦1¦8¦10¦1¦Null§</t>
        </r>
      </text>
    </comment>
    <comment ref="A627" authorId="0" shapeId="0" xr:uid="{00000000-0006-0000-0000-0000B5000000}">
      <text>
        <r>
          <rPr>
            <sz val="9"/>
            <rFont val="Tahoma"/>
          </rPr>
          <t>¦1¦1¦9¦1¦1¦Null§</t>
        </r>
      </text>
    </comment>
    <comment ref="A629" authorId="0" shapeId="0" xr:uid="{00000000-0006-0000-0000-0000B6000000}">
      <text>
        <r>
          <rPr>
            <sz val="9"/>
            <rFont val="Tahoma"/>
          </rPr>
          <t>¦1¦1¦9¦2¦1¦Null§</t>
        </r>
      </text>
    </comment>
    <comment ref="A631" authorId="0" shapeId="0" xr:uid="{00000000-0006-0000-0000-0000B7000000}">
      <text>
        <r>
          <rPr>
            <sz val="9"/>
            <rFont val="Tahoma"/>
          </rPr>
          <t>¦1¦1¦9¦3¦1¦Null§</t>
        </r>
      </text>
    </comment>
    <comment ref="A633" authorId="0" shapeId="0" xr:uid="{00000000-0006-0000-0000-0000B8000000}">
      <text>
        <r>
          <rPr>
            <sz val="9"/>
            <rFont val="Tahoma"/>
          </rPr>
          <t>¦1¦1¦9¦4¦1¦Null§</t>
        </r>
      </text>
    </comment>
    <comment ref="A635" authorId="0" shapeId="0" xr:uid="{00000000-0006-0000-0000-0000B9000000}">
      <text>
        <r>
          <rPr>
            <sz val="9"/>
            <rFont val="Tahoma"/>
          </rPr>
          <t>¦1¦1¦9¦5¦1¦Null§</t>
        </r>
      </text>
    </comment>
    <comment ref="A637" authorId="0" shapeId="0" xr:uid="{00000000-0006-0000-0000-0000BA000000}">
      <text>
        <r>
          <rPr>
            <sz val="9"/>
            <rFont val="Tahoma"/>
          </rPr>
          <t>¦1¦1¦9¦6¦1¦Null§</t>
        </r>
      </text>
    </comment>
    <comment ref="A639" authorId="0" shapeId="0" xr:uid="{00000000-0006-0000-0000-0000BB000000}">
      <text>
        <r>
          <rPr>
            <sz val="9"/>
            <rFont val="Tahoma"/>
          </rPr>
          <t>¦1¦1¦9¦7¦1¦Null§</t>
        </r>
      </text>
    </comment>
    <comment ref="A641" authorId="0" shapeId="0" xr:uid="{00000000-0006-0000-0000-0000BC000000}">
      <text>
        <r>
          <rPr>
            <sz val="9"/>
            <rFont val="Tahoma"/>
          </rPr>
          <t>¦1¦1¦9¦8¦1¦Null§</t>
        </r>
      </text>
    </comment>
    <comment ref="A643" authorId="0" shapeId="0" xr:uid="{00000000-0006-0000-0000-0000BD000000}">
      <text>
        <r>
          <rPr>
            <sz val="9"/>
            <rFont val="Tahoma"/>
          </rPr>
          <t>¦1¦1¦9¦9¦1¦Null§</t>
        </r>
      </text>
    </comment>
    <comment ref="A645" authorId="0" shapeId="0" xr:uid="{00000000-0006-0000-0000-0000BE000000}">
      <text>
        <r>
          <rPr>
            <sz val="9"/>
            <rFont val="Tahoma"/>
          </rPr>
          <t>¦1¦1¦9¦10¦1¦Null§</t>
        </r>
      </text>
    </comment>
    <comment ref="A647" authorId="0" shapeId="0" xr:uid="{00000000-0006-0000-0000-0000BF000000}">
      <text>
        <r>
          <rPr>
            <sz val="9"/>
            <rFont val="Tahoma"/>
          </rPr>
          <t>¦1¦1¦9¦11¦1¦Null§</t>
        </r>
      </text>
    </comment>
    <comment ref="A649" authorId="0" shapeId="0" xr:uid="{00000000-0006-0000-0000-0000C0000000}">
      <text>
        <r>
          <rPr>
            <sz val="9"/>
            <rFont val="Tahoma"/>
          </rPr>
          <t>¦1¦1¦9¦12¦1¦Null§</t>
        </r>
      </text>
    </comment>
    <comment ref="A651" authorId="0" shapeId="0" xr:uid="{00000000-0006-0000-0000-0000C1000000}">
      <text>
        <r>
          <rPr>
            <sz val="9"/>
            <rFont val="Tahoma"/>
          </rPr>
          <t>¦1¦1¦9¦13¦1¦Null§</t>
        </r>
      </text>
    </comment>
    <comment ref="A653" authorId="0" shapeId="0" xr:uid="{00000000-0006-0000-0000-0000C2000000}">
      <text>
        <r>
          <rPr>
            <sz val="9"/>
            <rFont val="Tahoma"/>
          </rPr>
          <t>¦1¦1¦9¦14¦1¦Null§</t>
        </r>
      </text>
    </comment>
    <comment ref="A655" authorId="0" shapeId="0" xr:uid="{00000000-0006-0000-0000-0000C3000000}">
      <text>
        <r>
          <rPr>
            <sz val="9"/>
            <rFont val="Tahoma"/>
          </rPr>
          <t>¦1¦1¦9¦15¦1¦Null§</t>
        </r>
      </text>
    </comment>
    <comment ref="A657" authorId="0" shapeId="0" xr:uid="{00000000-0006-0000-0000-0000C4000000}">
      <text>
        <r>
          <rPr>
            <sz val="9"/>
            <rFont val="Tahoma"/>
          </rPr>
          <t>¦1¦1¦9¦16¦1¦Null§</t>
        </r>
      </text>
    </comment>
    <comment ref="A659" authorId="0" shapeId="0" xr:uid="{00000000-0006-0000-0000-0000C5000000}">
      <text>
        <r>
          <rPr>
            <sz val="9"/>
            <rFont val="Tahoma"/>
          </rPr>
          <t>¦1¦1¦9¦17¦1¦Null§</t>
        </r>
      </text>
    </comment>
    <comment ref="A661" authorId="0" shapeId="0" xr:uid="{00000000-0006-0000-0000-0000C6000000}">
      <text>
        <r>
          <rPr>
            <sz val="9"/>
            <rFont val="Tahoma"/>
          </rPr>
          <t>¦1¦1¦9¦18¦1¦Null§</t>
        </r>
      </text>
    </comment>
    <comment ref="A663" authorId="0" shapeId="0" xr:uid="{00000000-0006-0000-0000-0000C7000000}">
      <text>
        <r>
          <rPr>
            <sz val="9"/>
            <rFont val="Tahoma"/>
          </rPr>
          <t>¦1¦1¦9¦19¦1¦Null§</t>
        </r>
      </text>
    </comment>
    <comment ref="A665" authorId="0" shapeId="0" xr:uid="{00000000-0006-0000-0000-0000C8000000}">
      <text>
        <r>
          <rPr>
            <sz val="9"/>
            <rFont val="Tahoma"/>
          </rPr>
          <t>¦1¦1¦9¦20¦1¦Null§</t>
        </r>
      </text>
    </comment>
    <comment ref="A667" authorId="0" shapeId="0" xr:uid="{00000000-0006-0000-0000-0000C9000000}">
      <text>
        <r>
          <rPr>
            <sz val="9"/>
            <rFont val="Tahoma"/>
          </rPr>
          <t>¦1¦1¦9¦21¦1¦Null§</t>
        </r>
      </text>
    </comment>
    <comment ref="A669" authorId="0" shapeId="0" xr:uid="{00000000-0006-0000-0000-0000CA000000}">
      <text>
        <r>
          <rPr>
            <sz val="9"/>
            <rFont val="Tahoma"/>
          </rPr>
          <t>¦1¦1¦9¦22¦1¦Null§</t>
        </r>
      </text>
    </comment>
    <comment ref="A671" authorId="0" shapeId="0" xr:uid="{00000000-0006-0000-0000-0000CB000000}">
      <text>
        <r>
          <rPr>
            <sz val="9"/>
            <rFont val="Tahoma"/>
          </rPr>
          <t>¦1¦1¦9¦23¦1¦Null§</t>
        </r>
      </text>
    </comment>
    <comment ref="A673" authorId="0" shapeId="0" xr:uid="{00000000-0006-0000-0000-0000CC000000}">
      <text>
        <r>
          <rPr>
            <sz val="9"/>
            <rFont val="Tahoma"/>
          </rPr>
          <t>¦1¦1¦9¦24¦1¦Null§</t>
        </r>
      </text>
    </comment>
    <comment ref="A675" authorId="0" shapeId="0" xr:uid="{00000000-0006-0000-0000-0000CD000000}">
      <text>
        <r>
          <rPr>
            <sz val="9"/>
            <rFont val="Tahoma"/>
          </rPr>
          <t>¦1¦1¦9¦25¦1¦Null§</t>
        </r>
      </text>
    </comment>
    <comment ref="A677" authorId="0" shapeId="0" xr:uid="{00000000-0006-0000-0000-0000CE000000}">
      <text>
        <r>
          <rPr>
            <sz val="9"/>
            <rFont val="Tahoma"/>
          </rPr>
          <t>¦1¦1¦9¦26¦1¦Null§</t>
        </r>
      </text>
    </comment>
    <comment ref="A683" authorId="0" shapeId="0" xr:uid="{00000000-0006-0000-0000-0000CF000000}">
      <text>
        <r>
          <rPr>
            <sz val="9"/>
            <rFont val="Tahoma"/>
          </rPr>
          <t>¦1¦1¦10¦1¦1¦Null§</t>
        </r>
      </text>
    </comment>
    <comment ref="A685" authorId="0" shapeId="0" xr:uid="{00000000-0006-0000-0000-0000D0000000}">
      <text>
        <r>
          <rPr>
            <sz val="9"/>
            <rFont val="Tahoma"/>
          </rPr>
          <t>¦1¦1¦10¦2¦1¦Null§</t>
        </r>
      </text>
    </comment>
    <comment ref="A687" authorId="0" shapeId="0" xr:uid="{00000000-0006-0000-0000-0000D1000000}">
      <text>
        <r>
          <rPr>
            <sz val="9"/>
            <rFont val="Tahoma"/>
          </rPr>
          <t>¦1¦1¦10¦3¦1¦Null§</t>
        </r>
      </text>
    </comment>
    <comment ref="A689" authorId="0" shapeId="0" xr:uid="{00000000-0006-0000-0000-0000D2000000}">
      <text>
        <r>
          <rPr>
            <sz val="9"/>
            <rFont val="Tahoma"/>
          </rPr>
          <t>¦1¦1¦10¦4¦1¦Null§</t>
        </r>
      </text>
    </comment>
    <comment ref="A691" authorId="0" shapeId="0" xr:uid="{00000000-0006-0000-0000-0000D3000000}">
      <text>
        <r>
          <rPr>
            <sz val="9"/>
            <rFont val="Tahoma"/>
          </rPr>
          <t>¦1¦1¦10¦5¦1¦Null§</t>
        </r>
      </text>
    </comment>
    <comment ref="A693" authorId="0" shapeId="0" xr:uid="{00000000-0006-0000-0000-0000D4000000}">
      <text>
        <r>
          <rPr>
            <sz val="9"/>
            <rFont val="Tahoma"/>
          </rPr>
          <t>¦1¦1¦10¦6¦1¦Null§</t>
        </r>
      </text>
    </comment>
    <comment ref="A695" authorId="0" shapeId="0" xr:uid="{00000000-0006-0000-0000-0000D5000000}">
      <text>
        <r>
          <rPr>
            <sz val="9"/>
            <rFont val="Tahoma"/>
          </rPr>
          <t>¦1¦1¦10¦7¦1¦Null§</t>
        </r>
      </text>
    </comment>
    <comment ref="A697" authorId="0" shapeId="0" xr:uid="{00000000-0006-0000-0000-0000D6000000}">
      <text>
        <r>
          <rPr>
            <sz val="9"/>
            <rFont val="Tahoma"/>
          </rPr>
          <t>¦1¦1¦10¦8¦1¦Null§</t>
        </r>
      </text>
    </comment>
    <comment ref="A699" authorId="0" shapeId="0" xr:uid="{00000000-0006-0000-0000-0000D7000000}">
      <text>
        <r>
          <rPr>
            <sz val="9"/>
            <rFont val="Tahoma"/>
          </rPr>
          <t>¦1¦1¦10¦9¦1¦Null§</t>
        </r>
      </text>
    </comment>
    <comment ref="A701" authorId="0" shapeId="0" xr:uid="{00000000-0006-0000-0000-0000D8000000}">
      <text>
        <r>
          <rPr>
            <sz val="9"/>
            <rFont val="Tahoma"/>
          </rPr>
          <t>¦1¦1¦10¦10¦1¦Null§</t>
        </r>
      </text>
    </comment>
    <comment ref="A703" authorId="0" shapeId="0" xr:uid="{00000000-0006-0000-0000-0000D9000000}">
      <text>
        <r>
          <rPr>
            <sz val="9"/>
            <rFont val="Tahoma"/>
          </rPr>
          <t>¦1¦1¦10¦11¦1¦Null§</t>
        </r>
      </text>
    </comment>
    <comment ref="A705" authorId="0" shapeId="0" xr:uid="{00000000-0006-0000-0000-0000DA000000}">
      <text>
        <r>
          <rPr>
            <sz val="9"/>
            <rFont val="Tahoma"/>
          </rPr>
          <t>¦1¦1¦10¦12¦1¦Null§</t>
        </r>
      </text>
    </comment>
    <comment ref="A707" authorId="0" shapeId="0" xr:uid="{00000000-0006-0000-0000-0000DB000000}">
      <text>
        <r>
          <rPr>
            <sz val="9"/>
            <rFont val="Tahoma"/>
          </rPr>
          <t>¦1¦1¦10¦13¦1¦Null§</t>
        </r>
      </text>
    </comment>
    <comment ref="A709" authorId="0" shapeId="0" xr:uid="{00000000-0006-0000-0000-0000DC000000}">
      <text>
        <r>
          <rPr>
            <sz val="9"/>
            <rFont val="Tahoma"/>
          </rPr>
          <t>¦1¦1¦10¦14¦1¦Null§</t>
        </r>
      </text>
    </comment>
    <comment ref="A711" authorId="0" shapeId="0" xr:uid="{00000000-0006-0000-0000-0000DD000000}">
      <text>
        <r>
          <rPr>
            <sz val="9"/>
            <rFont val="Tahoma"/>
          </rPr>
          <t>¦1¦1¦10¦15¦1¦Null§</t>
        </r>
      </text>
    </comment>
    <comment ref="A713" authorId="0" shapeId="0" xr:uid="{00000000-0006-0000-0000-0000DE000000}">
      <text>
        <r>
          <rPr>
            <sz val="9"/>
            <rFont val="Tahoma"/>
          </rPr>
          <t>¦1¦1¦10¦16¦1¦Null§</t>
        </r>
      </text>
    </comment>
    <comment ref="A715" authorId="0" shapeId="0" xr:uid="{00000000-0006-0000-0000-0000DF000000}">
      <text>
        <r>
          <rPr>
            <sz val="9"/>
            <rFont val="Tahoma"/>
          </rPr>
          <t>¦1¦1¦10¦17¦1¦Null§</t>
        </r>
      </text>
    </comment>
    <comment ref="A717" authorId="0" shapeId="0" xr:uid="{00000000-0006-0000-0000-0000E0000000}">
      <text>
        <r>
          <rPr>
            <sz val="9"/>
            <rFont val="Tahoma"/>
          </rPr>
          <t>¦1¦1¦10¦18¦1¦Null§</t>
        </r>
      </text>
    </comment>
    <comment ref="A719" authorId="0" shapeId="0" xr:uid="{00000000-0006-0000-0000-0000E1000000}">
      <text>
        <r>
          <rPr>
            <sz val="9"/>
            <rFont val="Tahoma"/>
          </rPr>
          <t>¦1¦1¦10¦19¦1¦Null§</t>
        </r>
      </text>
    </comment>
    <comment ref="A721" authorId="0" shapeId="0" xr:uid="{00000000-0006-0000-0000-0000E2000000}">
      <text>
        <r>
          <rPr>
            <sz val="9"/>
            <rFont val="Tahoma"/>
          </rPr>
          <t>¦1¦1¦10¦20¦1¦Null§</t>
        </r>
      </text>
    </comment>
    <comment ref="A723" authorId="0" shapeId="0" xr:uid="{00000000-0006-0000-0000-0000E3000000}">
      <text>
        <r>
          <rPr>
            <sz val="9"/>
            <rFont val="Tahoma"/>
          </rPr>
          <t>¦1¦1¦10¦21¦1¦Null§</t>
        </r>
      </text>
    </comment>
    <comment ref="A725" authorId="0" shapeId="0" xr:uid="{00000000-0006-0000-0000-0000E4000000}">
      <text>
        <r>
          <rPr>
            <sz val="9"/>
            <rFont val="Tahoma"/>
          </rPr>
          <t>¦1¦1¦10¦22¦1¦Null§</t>
        </r>
      </text>
    </comment>
    <comment ref="A727" authorId="0" shapeId="0" xr:uid="{00000000-0006-0000-0000-0000E5000000}">
      <text>
        <r>
          <rPr>
            <sz val="9"/>
            <rFont val="Tahoma"/>
          </rPr>
          <t>¦1¦1¦10¦23¦1¦Null§</t>
        </r>
      </text>
    </comment>
    <comment ref="A729" authorId="0" shapeId="0" xr:uid="{00000000-0006-0000-0000-0000E6000000}">
      <text>
        <r>
          <rPr>
            <sz val="9"/>
            <rFont val="Tahoma"/>
          </rPr>
          <t>¦1¦1¦10¦24¦1¦Null§</t>
        </r>
      </text>
    </comment>
    <comment ref="A731" authorId="0" shapeId="0" xr:uid="{00000000-0006-0000-0000-0000E7000000}">
      <text>
        <r>
          <rPr>
            <sz val="9"/>
            <rFont val="Tahoma"/>
          </rPr>
          <t>¦1¦1¦10¦25¦1¦Null§</t>
        </r>
      </text>
    </comment>
    <comment ref="A733" authorId="0" shapeId="0" xr:uid="{00000000-0006-0000-0000-0000E8000000}">
      <text>
        <r>
          <rPr>
            <sz val="9"/>
            <rFont val="Tahoma"/>
          </rPr>
          <t>¦1¦1¦10¦26¦1¦Null§</t>
        </r>
      </text>
    </comment>
    <comment ref="A741" authorId="0" shapeId="0" xr:uid="{00000000-0006-0000-0000-0000E9000000}">
      <text>
        <r>
          <rPr>
            <sz val="9"/>
            <rFont val="Tahoma"/>
          </rPr>
          <t>¦1¦1¦10¦27¦2¦Null§</t>
        </r>
      </text>
    </comment>
    <comment ref="A743" authorId="0" shapeId="0" xr:uid="{00000000-0006-0000-0000-0000EA000000}">
      <text>
        <r>
          <rPr>
            <sz val="9"/>
            <rFont val="Tahoma"/>
          </rPr>
          <t>¦1¦1¦10¦28¦1¦Null§</t>
        </r>
      </text>
    </comment>
    <comment ref="A745" authorId="0" shapeId="0" xr:uid="{00000000-0006-0000-0000-0000EB000000}">
      <text>
        <r>
          <rPr>
            <sz val="9"/>
            <rFont val="Tahoma"/>
          </rPr>
          <t>¦1¦1¦10¦29¦1¦Null§</t>
        </r>
      </text>
    </comment>
    <comment ref="A803" authorId="0" shapeId="0" xr:uid="{00000000-0006-0000-0000-0000EC000000}">
      <text>
        <r>
          <rPr>
            <sz val="9"/>
            <rFont val="Tahoma"/>
          </rPr>
          <t>¦1¦1¦11¦1¦1¦Null§</t>
        </r>
      </text>
    </comment>
    <comment ref="A805" authorId="0" shapeId="0" xr:uid="{00000000-0006-0000-0000-0000ED000000}">
      <text>
        <r>
          <rPr>
            <sz val="9"/>
            <rFont val="Tahoma"/>
          </rPr>
          <t>¦1¦1¦11¦2¦1¦Null§</t>
        </r>
      </text>
    </comment>
    <comment ref="A807" authorId="0" shapeId="0" xr:uid="{00000000-0006-0000-0000-0000EE000000}">
      <text>
        <r>
          <rPr>
            <sz val="9"/>
            <rFont val="Tahoma"/>
          </rPr>
          <t>¦1¦1¦11¦3¦1¦Null§</t>
        </r>
      </text>
    </comment>
    <comment ref="A809" authorId="0" shapeId="0" xr:uid="{00000000-0006-0000-0000-0000EF000000}">
      <text>
        <r>
          <rPr>
            <sz val="9"/>
            <rFont val="Tahoma"/>
          </rPr>
          <t>¦1¦1¦11¦4¦1¦Null§</t>
        </r>
      </text>
    </comment>
    <comment ref="A811" authorId="0" shapeId="0" xr:uid="{00000000-0006-0000-0000-0000F0000000}">
      <text>
        <r>
          <rPr>
            <sz val="9"/>
            <rFont val="Tahoma"/>
          </rPr>
          <t>¦1¦1¦11¦5¦1¦Null§</t>
        </r>
      </text>
    </comment>
    <comment ref="A813" authorId="0" shapeId="0" xr:uid="{00000000-0006-0000-0000-0000F1000000}">
      <text>
        <r>
          <rPr>
            <sz val="9"/>
            <rFont val="Tahoma"/>
          </rPr>
          <t>¦1¦1¦11¦6¦1¦Null§</t>
        </r>
      </text>
    </comment>
    <comment ref="A815" authorId="0" shapeId="0" xr:uid="{00000000-0006-0000-0000-0000F2000000}">
      <text>
        <r>
          <rPr>
            <sz val="9"/>
            <rFont val="Tahoma"/>
          </rPr>
          <t>¦1¦1¦11¦7¦1¦Null§</t>
        </r>
      </text>
    </comment>
    <comment ref="A817" authorId="0" shapeId="0" xr:uid="{00000000-0006-0000-0000-0000F3000000}">
      <text>
        <r>
          <rPr>
            <sz val="9"/>
            <rFont val="Tahoma"/>
          </rPr>
          <t>¦1¦1¦11¦8¦2¦Null§PercPrevItem</t>
        </r>
      </text>
    </comment>
    <comment ref="A819" authorId="0" shapeId="0" xr:uid="{00000000-0006-0000-0000-0000F4000000}">
      <text>
        <r>
          <rPr>
            <sz val="9"/>
            <rFont val="Tahoma"/>
          </rPr>
          <t>¦1¦1¦11¦9¦1¦Null§</t>
        </r>
      </text>
    </comment>
    <comment ref="A821" authorId="0" shapeId="0" xr:uid="{00000000-0006-0000-0000-0000F5000000}">
      <text>
        <r>
          <rPr>
            <sz val="9"/>
            <rFont val="Tahoma"/>
          </rPr>
          <t>¦1¦1¦11¦10¦1¦Null§</t>
        </r>
      </text>
    </comment>
    <comment ref="A823" authorId="0" shapeId="0" xr:uid="{00000000-0006-0000-0000-0000F6000000}">
      <text>
        <r>
          <rPr>
            <sz val="9"/>
            <rFont val="Tahoma"/>
          </rPr>
          <t>¦1¦1¦11¦11¦1¦Null§</t>
        </r>
      </text>
    </comment>
    <comment ref="A825" authorId="0" shapeId="0" xr:uid="{00000000-0006-0000-0000-0000F7000000}">
      <text>
        <r>
          <rPr>
            <sz val="9"/>
            <rFont val="Tahoma"/>
          </rPr>
          <t>¦1¦1¦11¦12¦1¦Null§</t>
        </r>
      </text>
    </comment>
    <comment ref="A827" authorId="0" shapeId="0" xr:uid="{00000000-0006-0000-0000-0000F8000000}">
      <text>
        <r>
          <rPr>
            <sz val="9"/>
            <rFont val="Tahoma"/>
          </rPr>
          <t>¦1¦1¦11¦13¦1¦Null§</t>
        </r>
      </text>
    </comment>
    <comment ref="A829" authorId="0" shapeId="0" xr:uid="{00000000-0006-0000-0000-0000F9000000}">
      <text>
        <r>
          <rPr>
            <sz val="9"/>
            <rFont val="Tahoma"/>
          </rPr>
          <t>¦1¦1¦11¦14¦1¦Null§</t>
        </r>
      </text>
    </comment>
    <comment ref="A831" authorId="0" shapeId="0" xr:uid="{00000000-0006-0000-0000-0000FA000000}">
      <text>
        <r>
          <rPr>
            <sz val="9"/>
            <rFont val="Tahoma"/>
          </rPr>
          <t>¦1¦1¦11¦15¦1¦Null§</t>
        </r>
      </text>
    </comment>
    <comment ref="A833" authorId="0" shapeId="0" xr:uid="{00000000-0006-0000-0000-0000FB000000}">
      <text>
        <r>
          <rPr>
            <sz val="9"/>
            <rFont val="Tahoma"/>
          </rPr>
          <t>¦1¦1¦11¦16¦1¦Null§</t>
        </r>
      </text>
    </comment>
    <comment ref="A835" authorId="0" shapeId="0" xr:uid="{00000000-0006-0000-0000-0000FC000000}">
      <text>
        <r>
          <rPr>
            <sz val="9"/>
            <rFont val="Tahoma"/>
          </rPr>
          <t>¦1¦1¦11¦17¦1¦Null§</t>
        </r>
      </text>
    </comment>
    <comment ref="A837" authorId="0" shapeId="0" xr:uid="{00000000-0006-0000-0000-0000FD000000}">
      <text>
        <r>
          <rPr>
            <sz val="9"/>
            <rFont val="Tahoma"/>
          </rPr>
          <t>¦1¦1¦11¦18¦1¦Null§</t>
        </r>
      </text>
    </comment>
    <comment ref="A839" authorId="0" shapeId="0" xr:uid="{00000000-0006-0000-0000-0000FE000000}">
      <text>
        <r>
          <rPr>
            <sz val="9"/>
            <rFont val="Tahoma"/>
          </rPr>
          <t>¦1¦1¦11¦19¦1¦Null§</t>
        </r>
      </text>
    </comment>
    <comment ref="A841" authorId="0" shapeId="0" xr:uid="{00000000-0006-0000-0000-0000FF000000}">
      <text>
        <r>
          <rPr>
            <sz val="9"/>
            <rFont val="Tahoma"/>
          </rPr>
          <t>¦1¦1¦11¦20¦1¦Null§</t>
        </r>
      </text>
    </comment>
    <comment ref="A848" authorId="0" shapeId="0" xr:uid="{00000000-0006-0000-0000-000000010000}">
      <text>
        <r>
          <rPr>
            <sz val="9"/>
            <rFont val="Tahoma"/>
          </rPr>
          <t>¦1¦1¦11¦21¦1¦Null§</t>
        </r>
      </text>
    </comment>
    <comment ref="A850" authorId="0" shapeId="0" xr:uid="{00000000-0006-0000-0000-000001010000}">
      <text>
        <r>
          <rPr>
            <sz val="9"/>
            <rFont val="Tahoma"/>
          </rPr>
          <t>¦1¦1¦11¦22¦1¦Null§</t>
        </r>
      </text>
    </comment>
    <comment ref="A852" authorId="0" shapeId="0" xr:uid="{00000000-0006-0000-0000-000002010000}">
      <text>
        <r>
          <rPr>
            <sz val="9"/>
            <rFont val="Tahoma"/>
          </rPr>
          <t>¦1¦1¦11¦23¦1¦Null§</t>
        </r>
      </text>
    </comment>
    <comment ref="A854" authorId="0" shapeId="0" xr:uid="{00000000-0006-0000-0000-000003010000}">
      <text>
        <r>
          <rPr>
            <sz val="9"/>
            <rFont val="Tahoma"/>
          </rPr>
          <t>¦1¦1¦11¦24¦1¦Null§</t>
        </r>
      </text>
    </comment>
    <comment ref="A856" authorId="0" shapeId="0" xr:uid="{00000000-0006-0000-0000-000004010000}">
      <text>
        <r>
          <rPr>
            <sz val="9"/>
            <rFont val="Tahoma"/>
          </rPr>
          <t>¦1¦1¦11¦25¦1¦Null§</t>
        </r>
      </text>
    </comment>
    <comment ref="A858" authorId="0" shapeId="0" xr:uid="{00000000-0006-0000-0000-000005010000}">
      <text>
        <r>
          <rPr>
            <sz val="9"/>
            <rFont val="Tahoma"/>
          </rPr>
          <t>¦1¦1¦11¦26¦1¦Null§</t>
        </r>
      </text>
    </comment>
    <comment ref="A860" authorId="0" shapeId="0" xr:uid="{00000000-0006-0000-0000-000006010000}">
      <text>
        <r>
          <rPr>
            <sz val="9"/>
            <rFont val="Tahoma"/>
          </rPr>
          <t>¦1¦1¦11¦27¦1¦Null§</t>
        </r>
      </text>
    </comment>
    <comment ref="A862" authorId="0" shapeId="0" xr:uid="{00000000-0006-0000-0000-000007010000}">
      <text>
        <r>
          <rPr>
            <sz val="9"/>
            <rFont val="Tahoma"/>
          </rPr>
          <t>¦1¦1¦11¦28¦1¦Null§</t>
        </r>
      </text>
    </comment>
    <comment ref="A864" authorId="0" shapeId="0" xr:uid="{00000000-0006-0000-0000-000008010000}">
      <text>
        <r>
          <rPr>
            <sz val="9"/>
            <rFont val="Tahoma"/>
          </rPr>
          <t>¦1¦1¦11¦29¦1¦Null§</t>
        </r>
      </text>
    </comment>
    <comment ref="A866" authorId="0" shapeId="0" xr:uid="{00000000-0006-0000-0000-000009010000}">
      <text>
        <r>
          <rPr>
            <sz val="9"/>
            <rFont val="Tahoma"/>
          </rPr>
          <t>¦1¦1¦11¦30¦2¦Null§PercPrevItem</t>
        </r>
      </text>
    </comment>
    <comment ref="A868" authorId="0" shapeId="0" xr:uid="{00000000-0006-0000-0000-00000A010000}">
      <text>
        <r>
          <rPr>
            <sz val="9"/>
            <rFont val="Tahoma"/>
          </rPr>
          <t>¦1¦1¦11¦31¦1¦Null§</t>
        </r>
      </text>
    </comment>
    <comment ref="A870" authorId="0" shapeId="0" xr:uid="{00000000-0006-0000-0000-00000B010000}">
      <text>
        <r>
          <rPr>
            <sz val="9"/>
            <rFont val="Tahoma"/>
          </rPr>
          <t>¦1¦1¦11¦32¦1¦Null§</t>
        </r>
      </text>
    </comment>
    <comment ref="A872" authorId="0" shapeId="0" xr:uid="{00000000-0006-0000-0000-00000C010000}">
      <text>
        <r>
          <rPr>
            <sz val="9"/>
            <rFont val="Tahoma"/>
          </rPr>
          <t>¦1¦1¦11¦33¦1¦Null§</t>
        </r>
      </text>
    </comment>
    <comment ref="A874" authorId="0" shapeId="0" xr:uid="{00000000-0006-0000-0000-00000D010000}">
      <text>
        <r>
          <rPr>
            <sz val="9"/>
            <rFont val="Tahoma"/>
          </rPr>
          <t>¦1¦1¦11¦34¦2¦Null§PercPrevItem</t>
        </r>
      </text>
    </comment>
    <comment ref="A876" authorId="0" shapeId="0" xr:uid="{00000000-0006-0000-0000-00000E010000}">
      <text>
        <r>
          <rPr>
            <sz val="9"/>
            <rFont val="Tahoma"/>
          </rPr>
          <t>¦1¦1¦11¦35¦1¦Null§</t>
        </r>
      </text>
    </comment>
    <comment ref="A878" authorId="0" shapeId="0" xr:uid="{00000000-0006-0000-0000-00000F010000}">
      <text>
        <r>
          <rPr>
            <sz val="9"/>
            <rFont val="Tahoma"/>
          </rPr>
          <t>¦1¦1¦11¦36¦1¦Null§</t>
        </r>
      </text>
    </comment>
    <comment ref="A880" authorId="0" shapeId="0" xr:uid="{00000000-0006-0000-0000-000010010000}">
      <text>
        <r>
          <rPr>
            <sz val="9"/>
            <rFont val="Tahoma"/>
          </rPr>
          <t>¦1¦1¦11¦37¦1¦Null§</t>
        </r>
      </text>
    </comment>
    <comment ref="A882" authorId="0" shapeId="0" xr:uid="{00000000-0006-0000-0000-000011010000}">
      <text>
        <r>
          <rPr>
            <sz val="9"/>
            <rFont val="Tahoma"/>
          </rPr>
          <t>¦1¦1¦11¦38¦2¦Null§PercPrevItem</t>
        </r>
      </text>
    </comment>
    <comment ref="A890" authorId="0" shapeId="0" xr:uid="{00000000-0006-0000-0000-000012010000}">
      <text>
        <r>
          <rPr>
            <sz val="9"/>
            <rFont val="Tahoma"/>
          </rPr>
          <t>¦1¦1¦11¦39¦1¦Null§</t>
        </r>
      </text>
    </comment>
    <comment ref="A892" authorId="0" shapeId="0" xr:uid="{00000000-0006-0000-0000-000013010000}">
      <text>
        <r>
          <rPr>
            <sz val="9"/>
            <rFont val="Tahoma"/>
          </rPr>
          <t>¦1¦1¦11¦40¦1¦Null§</t>
        </r>
      </text>
    </comment>
    <comment ref="A894" authorId="0" shapeId="0" xr:uid="{00000000-0006-0000-0000-000014010000}">
      <text>
        <r>
          <rPr>
            <sz val="9"/>
            <rFont val="Tahoma"/>
          </rPr>
          <t>¦1¦1¦11¦41¦1¦Null§</t>
        </r>
      </text>
    </comment>
    <comment ref="A896" authorId="0" shapeId="0" xr:uid="{00000000-0006-0000-0000-000015010000}">
      <text>
        <r>
          <rPr>
            <sz val="9"/>
            <rFont val="Tahoma"/>
          </rPr>
          <t>¦1¦1¦11¦42¦1¦Null§</t>
        </r>
      </text>
    </comment>
    <comment ref="A898" authorId="0" shapeId="0" xr:uid="{00000000-0006-0000-0000-000016010000}">
      <text>
        <r>
          <rPr>
            <sz val="9"/>
            <rFont val="Tahoma"/>
          </rPr>
          <t>¦1¦1¦11¦43¦1¦Null§</t>
        </r>
      </text>
    </comment>
    <comment ref="A900" authorId="0" shapeId="0" xr:uid="{00000000-0006-0000-0000-000017010000}">
      <text>
        <r>
          <rPr>
            <sz val="9"/>
            <rFont val="Tahoma"/>
          </rPr>
          <t>¦1¦1¦11¦44¦1¦Null§</t>
        </r>
      </text>
    </comment>
    <comment ref="A902" authorId="0" shapeId="0" xr:uid="{00000000-0006-0000-0000-000018010000}">
      <text>
        <r>
          <rPr>
            <sz val="9"/>
            <rFont val="Tahoma"/>
          </rPr>
          <t>¦1¦1¦11¦45¦1¦Null§</t>
        </r>
      </text>
    </comment>
    <comment ref="A904" authorId="0" shapeId="0" xr:uid="{00000000-0006-0000-0000-000019010000}">
      <text>
        <r>
          <rPr>
            <sz val="9"/>
            <rFont val="Tahoma"/>
          </rPr>
          <t>¦1¦1¦11¦46¦1¦Null§</t>
        </r>
      </text>
    </comment>
    <comment ref="A906" authorId="0" shapeId="0" xr:uid="{00000000-0006-0000-0000-00001A010000}">
      <text>
        <r>
          <rPr>
            <sz val="9"/>
            <rFont val="Tahoma"/>
          </rPr>
          <t>¦1¦1¦11¦47¦1¦Null§</t>
        </r>
      </text>
    </comment>
    <comment ref="A908" authorId="0" shapeId="0" xr:uid="{00000000-0006-0000-0000-00001B010000}">
      <text>
        <r>
          <rPr>
            <sz val="9"/>
            <rFont val="Tahoma"/>
          </rPr>
          <t>¦1¦1¦11¦48¦1¦Null§</t>
        </r>
      </text>
    </comment>
    <comment ref="A910" authorId="0" shapeId="0" xr:uid="{00000000-0006-0000-0000-00001C010000}">
      <text>
        <r>
          <rPr>
            <sz val="9"/>
            <rFont val="Tahoma"/>
          </rPr>
          <t>¦1¦1¦11¦49¦1¦Null§</t>
        </r>
      </text>
    </comment>
    <comment ref="A912" authorId="0" shapeId="0" xr:uid="{00000000-0006-0000-0000-00001D010000}">
      <text>
        <r>
          <rPr>
            <sz val="9"/>
            <rFont val="Tahoma"/>
          </rPr>
          <t>¦1¦1¦11¦50¦1¦Null§</t>
        </r>
      </text>
    </comment>
    <comment ref="A914" authorId="0" shapeId="0" xr:uid="{00000000-0006-0000-0000-00001E010000}">
      <text>
        <r>
          <rPr>
            <sz val="9"/>
            <rFont val="Tahoma"/>
          </rPr>
          <t>¦1¦1¦11¦51¦1¦Null§</t>
        </r>
      </text>
    </comment>
    <comment ref="A916" authorId="0" shapeId="0" xr:uid="{00000000-0006-0000-0000-00001F010000}">
      <text>
        <r>
          <rPr>
            <sz val="9"/>
            <rFont val="Tahoma"/>
          </rPr>
          <t>¦1¦1¦11¦52¦1¦Null§</t>
        </r>
      </text>
    </comment>
    <comment ref="A918" authorId="0" shapeId="0" xr:uid="{00000000-0006-0000-0000-000020010000}">
      <text>
        <r>
          <rPr>
            <sz val="9"/>
            <rFont val="Tahoma"/>
          </rPr>
          <t>¦1¦1¦11¦53¦1¦Null§</t>
        </r>
      </text>
    </comment>
    <comment ref="A920" authorId="0" shapeId="0" xr:uid="{00000000-0006-0000-0000-000021010000}">
      <text>
        <r>
          <rPr>
            <sz val="9"/>
            <rFont val="Tahoma"/>
          </rPr>
          <t>¦1¦1¦11¦54¦1¦Null§</t>
        </r>
      </text>
    </comment>
    <comment ref="A922" authorId="0" shapeId="0" xr:uid="{00000000-0006-0000-0000-000022010000}">
      <text>
        <r>
          <rPr>
            <sz val="9"/>
            <rFont val="Tahoma"/>
          </rPr>
          <t>¦1¦1¦11¦55¦1¦Null§</t>
        </r>
      </text>
    </comment>
    <comment ref="A924" authorId="0" shapeId="0" xr:uid="{00000000-0006-0000-0000-000023010000}">
      <text>
        <r>
          <rPr>
            <sz val="9"/>
            <rFont val="Tahoma"/>
          </rPr>
          <t>¦1¦1¦11¦56¦1¦Null§</t>
        </r>
      </text>
    </comment>
    <comment ref="A926" authorId="0" shapeId="0" xr:uid="{00000000-0006-0000-0000-000024010000}">
      <text>
        <r>
          <rPr>
            <sz val="9"/>
            <rFont val="Tahoma"/>
          </rPr>
          <t>¦1¦1¦11¦57¦1¦Null§</t>
        </r>
      </text>
    </comment>
    <comment ref="A928" authorId="0" shapeId="0" xr:uid="{00000000-0006-0000-0000-000025010000}">
      <text>
        <r>
          <rPr>
            <sz val="9"/>
            <rFont val="Tahoma"/>
          </rPr>
          <t>¦1¦1¦11¦58¦1¦Null§</t>
        </r>
      </text>
    </comment>
    <comment ref="A930" authorId="0" shapeId="0" xr:uid="{00000000-0006-0000-0000-000026010000}">
      <text>
        <r>
          <rPr>
            <sz val="9"/>
            <rFont val="Tahoma"/>
          </rPr>
          <t>¦1¦1¦11¦59¦1¦Null§</t>
        </r>
      </text>
    </comment>
    <comment ref="A932" authorId="0" shapeId="0" xr:uid="{00000000-0006-0000-0000-000027010000}">
      <text>
        <r>
          <rPr>
            <sz val="9"/>
            <rFont val="Tahoma"/>
          </rPr>
          <t>¦1¦1¦11¦60¦1¦Null§</t>
        </r>
      </text>
    </comment>
    <comment ref="A934" authorId="0" shapeId="0" xr:uid="{00000000-0006-0000-0000-000028010000}">
      <text>
        <r>
          <rPr>
            <sz val="9"/>
            <rFont val="Tahoma"/>
          </rPr>
          <t>¦1¦1¦11¦61¦1¦Null§</t>
        </r>
      </text>
    </comment>
    <comment ref="A936" authorId="0" shapeId="0" xr:uid="{00000000-0006-0000-0000-000029010000}">
      <text>
        <r>
          <rPr>
            <sz val="9"/>
            <rFont val="Tahoma"/>
          </rPr>
          <t>¦1¦1¦11¦62¦1¦Null§</t>
        </r>
      </text>
    </comment>
    <comment ref="A938" authorId="0" shapeId="0" xr:uid="{00000000-0006-0000-0000-00002A010000}">
      <text>
        <r>
          <rPr>
            <sz val="9"/>
            <rFont val="Tahoma"/>
          </rPr>
          <t>¦1¦1¦11¦63¦1¦Null§</t>
        </r>
      </text>
    </comment>
    <comment ref="A940" authorId="0" shapeId="0" xr:uid="{00000000-0006-0000-0000-00002B010000}">
      <text>
        <r>
          <rPr>
            <sz val="9"/>
            <rFont val="Tahoma"/>
          </rPr>
          <t>¦1¦1¦11¦64¦1¦Null§</t>
        </r>
      </text>
    </comment>
    <comment ref="A942" authorId="0" shapeId="0" xr:uid="{00000000-0006-0000-0000-00002C010000}">
      <text>
        <r>
          <rPr>
            <sz val="9"/>
            <rFont val="Tahoma"/>
          </rPr>
          <t>¦1¦1¦11¦65¦1¦Null§</t>
        </r>
      </text>
    </comment>
    <comment ref="A949" authorId="0" shapeId="0" xr:uid="{00000000-0006-0000-0000-00002D010000}">
      <text>
        <r>
          <rPr>
            <sz val="9"/>
            <rFont val="Tahoma"/>
          </rPr>
          <t>¦1¦1¦11¦66¦1¦Null§</t>
        </r>
      </text>
    </comment>
    <comment ref="A951" authorId="0" shapeId="0" xr:uid="{00000000-0006-0000-0000-00002E010000}">
      <text>
        <r>
          <rPr>
            <sz val="9"/>
            <rFont val="Tahoma"/>
          </rPr>
          <t>¦1¦1¦11¦67¦1¦Null§</t>
        </r>
      </text>
    </comment>
    <comment ref="A953" authorId="0" shapeId="0" xr:uid="{00000000-0006-0000-0000-00002F010000}">
      <text>
        <r>
          <rPr>
            <sz val="9"/>
            <rFont val="Tahoma"/>
          </rPr>
          <t>¦1¦1¦11¦68¦1¦Null§</t>
        </r>
      </text>
    </comment>
    <comment ref="A955" authorId="0" shapeId="0" xr:uid="{00000000-0006-0000-0000-000030010000}">
      <text>
        <r>
          <rPr>
            <sz val="9"/>
            <rFont val="Tahoma"/>
          </rPr>
          <t>¦1¦1¦11¦69¦1¦Null§</t>
        </r>
      </text>
    </comment>
    <comment ref="A957" authorId="0" shapeId="0" xr:uid="{00000000-0006-0000-0000-000031010000}">
      <text>
        <r>
          <rPr>
            <sz val="9"/>
            <rFont val="Tahoma"/>
          </rPr>
          <t>¦1¦1¦11¦70¦1¦Null§</t>
        </r>
      </text>
    </comment>
    <comment ref="A959" authorId="0" shapeId="0" xr:uid="{00000000-0006-0000-0000-000032010000}">
      <text>
        <r>
          <rPr>
            <sz val="9"/>
            <rFont val="Tahoma"/>
          </rPr>
          <t>¦1¦1¦11¦71¦1¦Null§</t>
        </r>
      </text>
    </comment>
    <comment ref="A961" authorId="0" shapeId="0" xr:uid="{00000000-0006-0000-0000-000033010000}">
      <text>
        <r>
          <rPr>
            <sz val="9"/>
            <rFont val="Tahoma"/>
          </rPr>
          <t>¦1¦1¦11¦72¦1¦Null§</t>
        </r>
      </text>
    </comment>
    <comment ref="A963" authorId="0" shapeId="0" xr:uid="{00000000-0006-0000-0000-000034010000}">
      <text>
        <r>
          <rPr>
            <sz val="9"/>
            <rFont val="Tahoma"/>
          </rPr>
          <t>¦1¦1¦11¦73¦1¦Null§</t>
        </r>
      </text>
    </comment>
    <comment ref="A965" authorId="0" shapeId="0" xr:uid="{00000000-0006-0000-0000-000035010000}">
      <text>
        <r>
          <rPr>
            <sz val="9"/>
            <rFont val="Tahoma"/>
          </rPr>
          <t>¦1¦1¦11¦74¦1¦Null§</t>
        </r>
      </text>
    </comment>
    <comment ref="A967" authorId="0" shapeId="0" xr:uid="{00000000-0006-0000-0000-000036010000}">
      <text>
        <r>
          <rPr>
            <sz val="9"/>
            <rFont val="Tahoma"/>
          </rPr>
          <t>¦1¦1¦11¦75¦1¦Null§</t>
        </r>
      </text>
    </comment>
    <comment ref="A969" authorId="0" shapeId="0" xr:uid="{00000000-0006-0000-0000-000037010000}">
      <text>
        <r>
          <rPr>
            <sz val="9"/>
            <rFont val="Tahoma"/>
          </rPr>
          <t>¦1¦1¦11¦76¦1¦Null§</t>
        </r>
      </text>
    </comment>
    <comment ref="A971" authorId="0" shapeId="0" xr:uid="{00000000-0006-0000-0000-000038010000}">
      <text>
        <r>
          <rPr>
            <sz val="9"/>
            <rFont val="Tahoma"/>
          </rPr>
          <t>¦1¦1¦11¦77¦1¦Null§</t>
        </r>
      </text>
    </comment>
    <comment ref="A973" authorId="0" shapeId="0" xr:uid="{00000000-0006-0000-0000-000039010000}">
      <text>
        <r>
          <rPr>
            <sz val="9"/>
            <rFont val="Tahoma"/>
          </rPr>
          <t>¦1¦1¦11¦78¦1¦Null§</t>
        </r>
      </text>
    </comment>
    <comment ref="A975" authorId="0" shapeId="0" xr:uid="{00000000-0006-0000-0000-00003A010000}">
      <text>
        <r>
          <rPr>
            <sz val="9"/>
            <rFont val="Tahoma"/>
          </rPr>
          <t>¦1¦1¦11¦79¦1¦Null§</t>
        </r>
      </text>
    </comment>
    <comment ref="A977" authorId="0" shapeId="0" xr:uid="{00000000-0006-0000-0000-00003B010000}">
      <text>
        <r>
          <rPr>
            <sz val="9"/>
            <rFont val="Tahoma"/>
          </rPr>
          <t>¦1¦1¦11¦80¦1¦Null§</t>
        </r>
      </text>
    </comment>
    <comment ref="A979" authorId="0" shapeId="0" xr:uid="{00000000-0006-0000-0000-00003C010000}">
      <text>
        <r>
          <rPr>
            <sz val="9"/>
            <rFont val="Tahoma"/>
          </rPr>
          <t>¦1¦1¦11¦81¦1¦Null§</t>
        </r>
      </text>
    </comment>
    <comment ref="A981" authorId="0" shapeId="0" xr:uid="{00000000-0006-0000-0000-00003D010000}">
      <text>
        <r>
          <rPr>
            <sz val="9"/>
            <rFont val="Tahoma"/>
          </rPr>
          <t>¦1¦1¦11¦82¦1¦Null§</t>
        </r>
      </text>
    </comment>
    <comment ref="A983" authorId="0" shapeId="0" xr:uid="{00000000-0006-0000-0000-00003E010000}">
      <text>
        <r>
          <rPr>
            <sz val="9"/>
            <rFont val="Tahoma"/>
          </rPr>
          <t>¦1¦1¦11¦83¦1¦Null§</t>
        </r>
      </text>
    </comment>
  </commentList>
</comments>
</file>

<file path=xl/sharedStrings.xml><?xml version="1.0" encoding="utf-8"?>
<sst xmlns="http://schemas.openxmlformats.org/spreadsheetml/2006/main" count="982" uniqueCount="591">
  <si>
    <t>Rate=G</t>
  </si>
  <si>
    <t/>
  </si>
  <si>
    <t>&lt;NewDataSet&gt;·  &lt;xs:schema id="NewDataSet" xmlns="" xmlns:xs="http://www.w3.org/2001/XMLSchema" xmlns:msdata="urn:schemas-microsoft-com:xml-msdata"&gt;·    &lt;xs:element name="NewDataSet" msdata:IsDataSet="true" msdata:MainDataTable="SummaryItems" msdata:UseCurrentLocale="true"&gt;·      &lt;xs:complexType&gt;·        &lt;xs:choice minOccurs="0" maxOccurs="unbounded"&gt;·          &lt;xs:element name="SummaryItems"&gt;·            &lt;xs:complexType&gt;·              &lt;xs:sequence&gt;·                &lt;xs:element name="ContractNo" type="xs:short" minOccurs="0" /&gt;·                &lt;xs:element name="ScheduleNo" type="xs:short" minOccurs="0" /&gt;·                &lt;xs:element name="SortNo" type="xs:short" minOccurs="0" /&gt;·                &lt;xs:element name="Item" type="xs:string" minOccurs="0" /&gt;·                &lt;xs:element name="SubTotalText" type="xs:string" minOccurs="0" /&gt;·                &lt;xs:element name="Description" type="xs:string" minOccurs="0" /&gt;·                &lt;xs:element name="CalcType" type="xs:string" minOccurs="0" /&gt;·                &lt;xs:element name="CalcValue" type="xs:double" minOccurs="0" /&gt;·                &lt;xs:element name="UseFirstSubTotal" type="xs:boolean" minOccurs="0" /&gt;·                &lt;xs:element name="ExclFromWorks" type="xs:boolean" minOccurs="0" /&gt;·                &lt;xs:element name="ExclFromProjected" type="xs:boolean" minOccurs="0" /&gt;·              &lt;/xs:sequence&gt;·            &lt;/xs:complexType&gt;·          &lt;/xs:element&gt;·        &lt;/xs:choice&gt;·      &lt;/xs:complexType&gt;·    &lt;/xs:element&gt;·  &lt;/xs:schema&gt;·  &lt;SummaryItems&gt;·    &lt;ContractNo&gt;1&lt;/ContractNo&gt;·    &lt;ScheduleNo&gt;1&lt;/ScheduleNo&gt;·    &lt;SortNo&gt;2&lt;/SortNo&gt;·    &lt;Description&gt;Add 15% VAT&lt;/Description&gt;·    &lt;CalcType&gt;%&lt;/CalcType&gt;·    &lt;CalcValue&gt;15&lt;/CalcValue&gt;·    &lt;UseFirstSubTotal&gt;false&lt;/UseFirstSubTotal&gt;·    &lt;ExclFromWorks&gt;false&lt;/ExclFromWorks&gt;·    &lt;ExclFromProjected&gt;false&lt;/ExclFromProjected&gt;·  &lt;/SummaryItems&gt;·  &lt;SummaryItems&gt;·    &lt;ContractNo&gt;1&lt;/ContractNo&gt;·    &lt;ScheduleNo&gt;1&lt;/ScheduleNo&gt;·    &lt;SortNo&gt;1&lt;/SortNo&gt;·    &lt;Item&gt;2&lt;/Item&gt;·    &lt;Description&gt;Add 10% Contingencies&lt;/Description&gt;·    &lt;CalcType&gt;%&lt;/CalcType&gt;·    &lt;CalcValue&gt;10&lt;/CalcValue&gt;·    &lt;UseFirstSubTotal&gt;false&lt;/UseFirstSubTotal&gt;·    &lt;ExclFromWorks&gt;false&lt;/ExclFromWorks&gt;·    &lt;ExclFromProjected&gt;false&lt;/ExclFromProjected&gt;·  &lt;/SummaryItems&gt;·&lt;/NewDataSet&gt;</t>
  </si>
  <si>
    <t>BILL NO. 1 : GENERAL</t>
  </si>
  <si>
    <t>ITEM
NO</t>
  </si>
  <si>
    <t>PAYMENT</t>
  </si>
  <si>
    <t>DESCRIPTION</t>
  </si>
  <si>
    <t>UNIT</t>
  </si>
  <si>
    <t>QTY</t>
  </si>
  <si>
    <t>RATE</t>
  </si>
  <si>
    <t xml:space="preserve">AMOUNT </t>
  </si>
  <si>
    <t>BILL NO. 1</t>
  </si>
  <si>
    <t>SABS 1200A</t>
  </si>
  <si>
    <t>GENERAL</t>
  </si>
  <si>
    <t>1.1</t>
  </si>
  <si>
    <t>8.3</t>
  </si>
  <si>
    <t>FIXED-CHARGE ITEMS</t>
  </si>
  <si>
    <t>1.1.1</t>
  </si>
  <si>
    <t>8.3.1</t>
  </si>
  <si>
    <t>Contractual Requirements</t>
  </si>
  <si>
    <t>Contractual requirements including all sureties and insurance</t>
  </si>
  <si>
    <t>Sum</t>
  </si>
  <si>
    <t>1.1.2</t>
  </si>
  <si>
    <t>8.3.2 PS 1</t>
  </si>
  <si>
    <t>Establishment of Facilities on the Site or Contractor's Main Camp for the Contract :</t>
  </si>
  <si>
    <t>8.3.2.1</t>
  </si>
  <si>
    <t>a) Facilities for Engineer (SANS 1200 _x000D_
    AB)</t>
  </si>
  <si>
    <t xml:space="preserve">i) Nameboard (Two required) </t>
  </si>
  <si>
    <t>No.</t>
  </si>
  <si>
    <t>ii) Furnished Office</t>
  </si>
  <si>
    <t>iii) Cellular telephone and combination fax telephone (One each required)</t>
  </si>
  <si>
    <t xml:space="preserve">iv) Survey Equipment </t>
  </si>
  <si>
    <t xml:space="preserve">v) Carport </t>
  </si>
  <si>
    <t>vi) Survey Assistants</t>
  </si>
  <si>
    <t>8.3.2.2</t>
  </si>
  <si>
    <t>b) Facilities for Contractor</t>
  </si>
  <si>
    <t>i) Offices and storage sheds</t>
  </si>
  <si>
    <t>ii) Workshops</t>
  </si>
  <si>
    <t>iii) Living accommodation</t>
  </si>
  <si>
    <t>iv) Ablution and latrine facilities</t>
  </si>
  <si>
    <t>v) Tools and equipment</t>
  </si>
  <si>
    <t>vi) Water, Electric power and Communications</t>
  </si>
  <si>
    <t>vii) Dealing with water</t>
  </si>
  <si>
    <t>viii) Access</t>
  </si>
  <si>
    <t>ix) Plant</t>
  </si>
  <si>
    <t>1.1.3</t>
  </si>
  <si>
    <t>8.3.3</t>
  </si>
  <si>
    <t>Other fixed charge obligations</t>
  </si>
  <si>
    <t>All other fixed charge and obligations</t>
  </si>
  <si>
    <t>1.1.4</t>
  </si>
  <si>
    <t>PS 11</t>
  </si>
  <si>
    <t>Prepare Health &amp; Safety Plan and Compliance with Health &amp; Safety Specification and Regulations</t>
  </si>
  <si>
    <t xml:space="preserve"> Total Carried Forward</t>
  </si>
  <si>
    <t>C2.2.1</t>
  </si>
  <si>
    <t xml:space="preserve"> Brought Forward</t>
  </si>
  <si>
    <t>1.1.5</t>
  </si>
  <si>
    <t>PS 1.3</t>
  </si>
  <si>
    <t>Removal of contractor's site for an interim de-establishment (on instruction of the Engineer).</t>
  </si>
  <si>
    <t>1.1.6</t>
  </si>
  <si>
    <t>PS 1.4</t>
  </si>
  <si>
    <t>Additional establishment cost payable to the Contractor on re-establishment (on instruction of the Engineer).</t>
  </si>
  <si>
    <t>1.2</t>
  </si>
  <si>
    <t>8.4</t>
  </si>
  <si>
    <t>TIME-RELATED ITEMS</t>
  </si>
  <si>
    <t>1.2.1</t>
  </si>
  <si>
    <t>8.4.1</t>
  </si>
  <si>
    <t>month</t>
  </si>
  <si>
    <t>1.2.2</t>
  </si>
  <si>
    <t>8.4.2</t>
  </si>
  <si>
    <t>Operate and maintain facilities on the Site:</t>
  </si>
  <si>
    <t>8.4.2.1</t>
  </si>
  <si>
    <t>a) Facilities for Engineer for the duration of Construction (SANS 1200AB)</t>
  </si>
  <si>
    <t xml:space="preserve">i) Nameboards </t>
  </si>
  <si>
    <t xml:space="preserve">ii) Furnished Office </t>
  </si>
  <si>
    <t>iii) Telephone</t>
  </si>
  <si>
    <t>v) Carport</t>
  </si>
  <si>
    <t>8.4.2.2</t>
  </si>
  <si>
    <t>b) Facilities for Contractor for duration of construction, except where otherwise stated</t>
  </si>
  <si>
    <t>vi) Water supplies, electric power and communications</t>
  </si>
  <si>
    <t>1.2.3</t>
  </si>
  <si>
    <t>8.4.3</t>
  </si>
  <si>
    <t>Supervision for duration of construction</t>
  </si>
  <si>
    <t>1.2.4</t>
  </si>
  <si>
    <t>8.4.4</t>
  </si>
  <si>
    <t>Company and head office overhead costs for the duration of the contract</t>
  </si>
  <si>
    <t>1.2.5</t>
  </si>
  <si>
    <t>8.4.5</t>
  </si>
  <si>
    <t>Other time related obligations. All other time related obligations, including custody of drawings and programme to be furnished.</t>
  </si>
  <si>
    <t>C2.2.2</t>
  </si>
  <si>
    <t>1.2.6</t>
  </si>
  <si>
    <t>Compliance with Health &amp; Safety Specification and Regulations</t>
  </si>
  <si>
    <t xml:space="preserve"> Total Carried Forward To Summary</t>
  </si>
  <si>
    <t>C2.2.3</t>
  </si>
  <si>
    <t>BILL NO. 2 : PROVISIONAL SUMS</t>
  </si>
  <si>
    <t>BILL NO. 2</t>
  </si>
  <si>
    <t>PROVISIONAL SUMS</t>
  </si>
  <si>
    <t>2.3</t>
  </si>
  <si>
    <t>SUMS STATED PROVISIONALLY BY THE ENGINEER</t>
  </si>
  <si>
    <t>2.3.1</t>
  </si>
  <si>
    <t xml:space="preserve">Materials for Dayworks </t>
  </si>
  <si>
    <t>P.Sum</t>
  </si>
  <si>
    <t>2.3.2</t>
  </si>
  <si>
    <t xml:space="preserve">Overheads, charges and profit on Item 2.3.1_x000D_
</t>
  </si>
  <si>
    <t>%</t>
  </si>
  <si>
    <t>2.4</t>
  </si>
  <si>
    <t>PS13</t>
  </si>
  <si>
    <t>PRIME COST ITEMS</t>
  </si>
  <si>
    <t>2.4.1</t>
  </si>
  <si>
    <t>PS13.3</t>
  </si>
  <si>
    <t>Artisan and Skills Training</t>
  </si>
  <si>
    <t>PC.Sum</t>
  </si>
  <si>
    <t>2.4.2</t>
  </si>
  <si>
    <t>Overheads, Charges and Profit on Item 2.4.1</t>
  </si>
  <si>
    <t>2.4.3</t>
  </si>
  <si>
    <t>PS13.1</t>
  </si>
  <si>
    <t>Acceptance Control Testing of Earthworks (Only on written instruction)</t>
  </si>
  <si>
    <t>2.4.4</t>
  </si>
  <si>
    <t>Overheads, Charges and Profit on Item 2.4.3</t>
  </si>
  <si>
    <t>2.4.5</t>
  </si>
  <si>
    <t>PS13.4</t>
  </si>
  <si>
    <t>Telephone calls and Rental for the Engineers Representative</t>
  </si>
  <si>
    <t>2.4.6</t>
  </si>
  <si>
    <t>Overheads, Charges and Profit on Item 2.4.5</t>
  </si>
  <si>
    <t>2.4.7</t>
  </si>
  <si>
    <t>PS13.5</t>
  </si>
  <si>
    <t>Specialist Contractors</t>
  </si>
  <si>
    <t>2.4.8</t>
  </si>
  <si>
    <t>Overheads, Charges and Profit on Item 2.4.7</t>
  </si>
  <si>
    <t>2.4.9</t>
  </si>
  <si>
    <t>PS13.2</t>
  </si>
  <si>
    <t>Payments made to Labour Desk Officers</t>
  </si>
  <si>
    <t>2.4.10</t>
  </si>
  <si>
    <t>Overheads, Charges and Profit on Item 2.4.9</t>
  </si>
  <si>
    <t>2.4.11</t>
  </si>
  <si>
    <t>PS 13.6</t>
  </si>
  <si>
    <t>Accommodation for Engineer's Representative</t>
  </si>
  <si>
    <t>2.4.12</t>
  </si>
  <si>
    <t>Percentage adjustment to Item 2.4.11 to cover Contractor's expenses with regard to item</t>
  </si>
  <si>
    <t>2.4.13</t>
  </si>
  <si>
    <t>PS 16</t>
  </si>
  <si>
    <t>Management of approved emerging local sub-contractors</t>
  </si>
  <si>
    <t>C2.2.4</t>
  </si>
  <si>
    <t>BILL NO. 3 : SITE CLEARANCE</t>
  </si>
  <si>
    <t>BILL NO. 3</t>
  </si>
  <si>
    <t>SANS 1200 C</t>
  </si>
  <si>
    <t xml:space="preserve">SITE CLEARANCE  </t>
  </si>
  <si>
    <t xml:space="preserve">CLEAR AND GRUB SITE  </t>
  </si>
  <si>
    <t>8.2.1</t>
  </si>
  <si>
    <t xml:space="preserve">(a) Clear and grub area for </t>
  </si>
  <si>
    <t>3.1</t>
  </si>
  <si>
    <t xml:space="preserve"> .1 Road reserve</t>
  </si>
  <si>
    <t>m²</t>
  </si>
  <si>
    <t xml:space="preserve">REMOVE LARGE TREES AND STUMPS  </t>
  </si>
  <si>
    <t>8.2.2</t>
  </si>
  <si>
    <t xml:space="preserve">Remove and grub large trees and tree stumps of girth  </t>
  </si>
  <si>
    <t>3.2</t>
  </si>
  <si>
    <t xml:space="preserve">(a) Exceeding 1m and up to and including 2m </t>
  </si>
  <si>
    <t>3.3</t>
  </si>
  <si>
    <t xml:space="preserve">(b) Exceeding 2m and up to and including 3m </t>
  </si>
  <si>
    <t xml:space="preserve">REMOVE TOPSOIL  </t>
  </si>
  <si>
    <t>8.2.10</t>
  </si>
  <si>
    <t xml:space="preserve">(a) Remove topsoil to a depth of 150mm and </t>
  </si>
  <si>
    <t>3.4</t>
  </si>
  <si>
    <t xml:space="preserve">  .1 Spoil at spoil site established by the Contractor</t>
  </si>
  <si>
    <t>m³</t>
  </si>
  <si>
    <t xml:space="preserve">DEMOLISH AND SPOIL MATERIAL OFF SITE  </t>
  </si>
  <si>
    <t>Demolish and spoil material for structures, buildings, etc at a spoil site established by the Contractor  (Provisional)</t>
  </si>
  <si>
    <t>8.2.8</t>
  </si>
  <si>
    <t xml:space="preserve">(a) Sundry structures, etc </t>
  </si>
  <si>
    <t>3.5</t>
  </si>
  <si>
    <t xml:space="preserve"> .1 Mass concrete structures</t>
  </si>
  <si>
    <t>3.6</t>
  </si>
  <si>
    <t xml:space="preserve"> .2 Reinforced concrete structures</t>
  </si>
  <si>
    <t>3.7</t>
  </si>
  <si>
    <t xml:space="preserve"> .3 Concrete kerbing (all types and sizes)</t>
  </si>
  <si>
    <t>m</t>
  </si>
  <si>
    <t>3.8</t>
  </si>
  <si>
    <t xml:space="preserve"> .4 Mass brickwork structures</t>
  </si>
  <si>
    <t>3.9</t>
  </si>
  <si>
    <t xml:space="preserve"> .5 Sign boards of all sizes, including posts</t>
  </si>
  <si>
    <t xml:space="preserve">TRIMMING OF EMBANKMENTS  </t>
  </si>
  <si>
    <t>3.10</t>
  </si>
  <si>
    <t>PSC 5</t>
  </si>
  <si>
    <t xml:space="preserve">1.  Trimming of embankments &amp; clearing v drains </t>
  </si>
  <si>
    <t>REMOVAL OF FENCES, BOUNDARY WALLS, ETC  AND REPLACE</t>
  </si>
  <si>
    <t>8.2.6</t>
  </si>
  <si>
    <t>Taking down existing fences, boundary walls and re-build / re-erect.</t>
  </si>
  <si>
    <t>3.11</t>
  </si>
  <si>
    <t xml:space="preserve">(b) 1 to 2m High fence </t>
  </si>
  <si>
    <t>C2.2.5</t>
  </si>
  <si>
    <t>BILL NO. 4 : EARTHWORKS (ROADS , SUBGRADE)</t>
  </si>
  <si>
    <t>BILL NO. 4</t>
  </si>
  <si>
    <t>SANS 1200 DM</t>
  </si>
  <si>
    <t xml:space="preserve">EARTHWORKS (ROADS , SUBGRADE)   </t>
  </si>
  <si>
    <t xml:space="preserve">TREATMENT OF ROADBED   </t>
  </si>
  <si>
    <t xml:space="preserve">(a) Roadbed preparation and compaction of material to  </t>
  </si>
  <si>
    <t>4.1</t>
  </si>
  <si>
    <t xml:space="preserve">  .1 Minimum of 90% mod AASHTO density_x000D_
</t>
  </si>
  <si>
    <t>4.2</t>
  </si>
  <si>
    <t xml:space="preserve"> 2. Ditto, but for sidewalks (Provisional)  </t>
  </si>
  <si>
    <t>(b) In-place treatment of roadbed in hard rock  material by</t>
  </si>
  <si>
    <t>4.3</t>
  </si>
  <si>
    <t xml:space="preserve"> .2 Blasting </t>
  </si>
  <si>
    <t xml:space="preserve">CUT TO SPOIL FOR ROADS   </t>
  </si>
  <si>
    <t xml:space="preserve">CUT TO SPOIL    </t>
  </si>
  <si>
    <t>8.3.7</t>
  </si>
  <si>
    <t xml:space="preserve">Cut to spoil from (spoil site established by the Contractor)  </t>
  </si>
  <si>
    <t>4.4</t>
  </si>
  <si>
    <t xml:space="preserve">(a) Soft excavation  </t>
  </si>
  <si>
    <t>(b) Intermediate excavation</t>
  </si>
  <si>
    <t>(c) Hard excavation</t>
  </si>
  <si>
    <t>CUT TO FILL</t>
  </si>
  <si>
    <t>4.6</t>
  </si>
  <si>
    <t>Compact to 90 % mod. AASHTO maximum density</t>
  </si>
  <si>
    <t>PS 3</t>
  </si>
  <si>
    <t xml:space="preserve">WORK TO EXISTING SERVICES   </t>
  </si>
  <si>
    <t>8.3.8</t>
  </si>
  <si>
    <t>.2 Dealing with services that are at risk because of construction of earthworks (other than trenching)</t>
  </si>
  <si>
    <t xml:space="preserve"> (c) Temporary protection of services  (all within the municipal road reserve) </t>
  </si>
  <si>
    <t>4.7</t>
  </si>
  <si>
    <t xml:space="preserve">  .1 Overhead electrical lines</t>
  </si>
  <si>
    <t>4.8</t>
  </si>
  <si>
    <t xml:space="preserve">  .2 Street lights, including underground cabling</t>
  </si>
  <si>
    <t>4.9</t>
  </si>
  <si>
    <t xml:space="preserve">  .3 Main water line </t>
  </si>
  <si>
    <t xml:space="preserve">  .4 Sewer line </t>
  </si>
  <si>
    <t>4.11</t>
  </si>
  <si>
    <t xml:space="preserve">  .5 Storm water channels</t>
  </si>
  <si>
    <t>C2.2.6</t>
  </si>
  <si>
    <t>BILL NO. 5 : STORMWATER DRAINAGE SITE CLEARANCE AND EXCAVATION</t>
  </si>
  <si>
    <t>BILL NO. 5</t>
  </si>
  <si>
    <t>SECTION :STORMWATER DRAINAGE SITE CLEARANCE AND EXCAVATION</t>
  </si>
  <si>
    <t>Clear Site</t>
  </si>
  <si>
    <t>5.1</t>
  </si>
  <si>
    <t>Clear and spoil material for structures, buildings ruble, etc at a spoil site established by the Contractor  (Provisional)</t>
  </si>
  <si>
    <t>8.3.2(a)</t>
  </si>
  <si>
    <t>Excavate, select materials, backfill and dispose of surplus/unsuitable material</t>
  </si>
  <si>
    <t>Exceeding 0,0 m but not exceeding 1,5 m for:</t>
  </si>
  <si>
    <t>5.2</t>
  </si>
  <si>
    <t>a) Pipes</t>
  </si>
  <si>
    <t>5.3</t>
  </si>
  <si>
    <t>b) Drainage channel</t>
  </si>
  <si>
    <t>SANS_x000D_
1200 LE &amp; LB</t>
  </si>
  <si>
    <t>PIPES</t>
  </si>
  <si>
    <t>Supply, handle, lay, bed, Class 75D interlocking concrete pipe on Class C bedding</t>
  </si>
  <si>
    <t>5.4</t>
  </si>
  <si>
    <t>a) 600 mm diameter</t>
  </si>
  <si>
    <t>CATCHPITS Construct complete with inlet &amp; cover slab as per</t>
  </si>
  <si>
    <t>5.5</t>
  </si>
  <si>
    <t>a) Dwg No. 2026-03-S/D/001</t>
  </si>
  <si>
    <t>PIPE culvert end structure complete with head and wing walls as per</t>
  </si>
  <si>
    <t>5.6</t>
  </si>
  <si>
    <t xml:space="preserve">MANHOLES Construct complete with covers and frames as per_x000D_
</t>
  </si>
  <si>
    <t>5.7</t>
  </si>
  <si>
    <t xml:space="preserve">.2 Dealing with services that are at risk because of construction of earthworks (trenching)   </t>
  </si>
  <si>
    <t xml:space="preserve"> (c) Temporary protection of services  (all within the municipal road reserve)   </t>
  </si>
  <si>
    <t>5.8</t>
  </si>
  <si>
    <t>5.9</t>
  </si>
  <si>
    <t xml:space="preserve">   .2 Street lights, including underground cabling</t>
  </si>
  <si>
    <t>C2.2.7</t>
  </si>
  <si>
    <t>5.10</t>
  </si>
  <si>
    <t>5.11</t>
  </si>
  <si>
    <t>C2.2.8</t>
  </si>
  <si>
    <t>BILL NO. 6 : SUBBASE</t>
  </si>
  <si>
    <t>BILL NO. 6</t>
  </si>
  <si>
    <t>SANS 1200 ME</t>
  </si>
  <si>
    <t xml:space="preserve">SUBBASE   </t>
  </si>
  <si>
    <t xml:space="preserve">SUBBASE FROM MATERIAL ON SITE   </t>
  </si>
  <si>
    <t xml:space="preserve">CONSTRUCT LAYERWORKS WITH STOCKPILED  MATERIAL ON SITE </t>
  </si>
  <si>
    <t xml:space="preserve">Excavate in all materials, select, and stockpile or place on the road for subbase course as follows </t>
  </si>
  <si>
    <t xml:space="preserve">Subbase   </t>
  </si>
  <si>
    <t>8.3.2</t>
  </si>
  <si>
    <t xml:space="preserve">(b) .1 .3 Compacted to 95% mod AASHTO density  </t>
  </si>
  <si>
    <t>6.1</t>
  </si>
  <si>
    <t xml:space="preserve">   .2  150mm Thick (G5)</t>
  </si>
  <si>
    <t>C2.2.9</t>
  </si>
  <si>
    <t>BILL NO. 7 : BASE</t>
  </si>
  <si>
    <t>BILL NO. 7</t>
  </si>
  <si>
    <t>SANS 1200 MF</t>
  </si>
  <si>
    <t xml:space="preserve">BASE   </t>
  </si>
  <si>
    <t xml:space="preserve">BASE FROM BORROW PIT   </t>
  </si>
  <si>
    <t xml:space="preserve">CONSTRUCT LAYERWORKS WITH STOCKPILED  MATERIAL FROM BORROW PIT </t>
  </si>
  <si>
    <t xml:space="preserve">Select and load from borrowpit, transport to point of use, offload material and construct layerworks as follows </t>
  </si>
  <si>
    <t xml:space="preserve">Base   </t>
  </si>
  <si>
    <t>(b) .1 .3 Compacted to 98% mod AASHTO density</t>
  </si>
  <si>
    <t>7.1</t>
  </si>
  <si>
    <t xml:space="preserve">   .2  150mm Thick (C4)</t>
  </si>
  <si>
    <t xml:space="preserve">PROCESSING   </t>
  </si>
  <si>
    <t xml:space="preserve">Process layerwork material by the following process   </t>
  </si>
  <si>
    <t>7.2</t>
  </si>
  <si>
    <t>8.3.5</t>
  </si>
  <si>
    <t xml:space="preserve">(d) Stabilization  </t>
  </si>
  <si>
    <t xml:space="preserve">STABILIZATION   </t>
  </si>
  <si>
    <t xml:space="preserve">Stabilizing agent   </t>
  </si>
  <si>
    <t>7.3</t>
  </si>
  <si>
    <t xml:space="preserve">(b) Portland cement   </t>
  </si>
  <si>
    <t>ton</t>
  </si>
  <si>
    <t>PS 9_x000D_
8.3.10</t>
  </si>
  <si>
    <t>Borrow pits</t>
  </si>
  <si>
    <t>7.4</t>
  </si>
  <si>
    <t>Open up</t>
  </si>
  <si>
    <t>7.5</t>
  </si>
  <si>
    <t>Rehabilitate</t>
  </si>
  <si>
    <t>C2.2.10</t>
  </si>
  <si>
    <t>BILL NO. 8 : SEGMENTED PAVING</t>
  </si>
  <si>
    <t>BILL NO. 8</t>
  </si>
  <si>
    <t>SANS 1200 MJ</t>
  </si>
  <si>
    <t xml:space="preserve">SEGMENTED PAVING   </t>
  </si>
  <si>
    <t xml:space="preserve">EDGE RESTRAINTS   </t>
  </si>
  <si>
    <t>Cast-in-situ strength concrete 25Mpa/19mm  edge beam size 250mm wide x 105mm high, wood floated on top, angle rounded edges and 10mm thick jointex expansion joints at 3m centres. To be incorporated with the kerbs  to for a combination kerb. Dwg. 2026-03-R/D/001</t>
  </si>
  <si>
    <t>8.1</t>
  </si>
  <si>
    <t xml:space="preserve"> .1 Straight sections </t>
  </si>
  <si>
    <t>8.2</t>
  </si>
  <si>
    <t xml:space="preserve"> .2 Curved </t>
  </si>
  <si>
    <t xml:space="preserve">INTERLOCKING PRECAST CONCRETE PAVING   </t>
  </si>
  <si>
    <t xml:space="preserve">Grey interlocking precast concrete paving blocks  type SA (Class 35) , including all cutting of units to fit  between edge restraints, laid on and including 20mm riversand bed, compacted and plastersand broomed into joints on completion  </t>
  </si>
  <si>
    <t xml:space="preserve"> .1 80mm to roads/parking areas </t>
  </si>
  <si>
    <t xml:space="preserve"> .1 60mm to drainage channel (Drg. 2026-03-R/D/006)</t>
  </si>
  <si>
    <t>C2.2.11</t>
  </si>
  <si>
    <t>BILL NO. 9 : KERBING, CHANNELLING, EDGE BEAMS, ETC</t>
  </si>
  <si>
    <t>BILL NO. 9</t>
  </si>
  <si>
    <t>SANS 1200 MK</t>
  </si>
  <si>
    <t xml:space="preserve">KERBING, CHANNELLING, EDGE BEAMS, ETC   </t>
  </si>
  <si>
    <t xml:space="preserve">PRECAST CONCRETE KERBING   </t>
  </si>
  <si>
    <t xml:space="preserve">Supply and install precast concrete kerbing   </t>
  </si>
  <si>
    <t xml:space="preserve">(a) Fig 8c kerbing </t>
  </si>
  <si>
    <t>9.1</t>
  </si>
  <si>
    <t xml:space="preserve">  .1 Straight sections</t>
  </si>
  <si>
    <t>9.2</t>
  </si>
  <si>
    <t xml:space="preserve">  .2 Curved sections, radius over 1m, but  up to and including 10m</t>
  </si>
  <si>
    <t>(a) Fig 14 /  C900 channel kerbing (including Bituminous sealant)</t>
  </si>
  <si>
    <t>9.3</t>
  </si>
  <si>
    <t>9.4</t>
  </si>
  <si>
    <t xml:space="preserve">(a) Fig 3 kerbing </t>
  </si>
  <si>
    <t>9.5</t>
  </si>
  <si>
    <t xml:space="preserve">TRANSITIONS TO KERBS   </t>
  </si>
  <si>
    <t xml:space="preserve">Cast-in-situ strength concrete  25Mpa/19mm Dwg. 2026-03-R/D/001 </t>
  </si>
  <si>
    <t>9.6</t>
  </si>
  <si>
    <t>.1 Transitions 2m long (all types of kerbs)</t>
  </si>
  <si>
    <t>9.7</t>
  </si>
  <si>
    <t>.2 Kerb channel (all types of kerbs) (Provisional)</t>
  </si>
  <si>
    <t>ANCILLARIES OPEN DRAINS TO DWG.2026-03-R/D/006</t>
  </si>
  <si>
    <t>9.8</t>
  </si>
  <si>
    <t>8.2.6.2</t>
  </si>
  <si>
    <t>a) Excavations in soft and intermediate material</t>
  </si>
  <si>
    <t>b) Trim excavations in soft and intermediate material</t>
  </si>
  <si>
    <t>9.9</t>
  </si>
  <si>
    <t>c) Concrete,specified strength 25 MPa</t>
  </si>
  <si>
    <t>8.2.9</t>
  </si>
  <si>
    <t>d) Formwork</t>
  </si>
  <si>
    <t>9.10</t>
  </si>
  <si>
    <t>2) ends of slabs</t>
  </si>
  <si>
    <t>9.11</t>
  </si>
  <si>
    <t>e) Sealed joints</t>
  </si>
  <si>
    <t>INLETS AND OUTLETS</t>
  </si>
  <si>
    <t>9.12</t>
  </si>
  <si>
    <t>a) Inlets to Dwg. 2026-03-R/D/006</t>
  </si>
  <si>
    <t>9.13</t>
  </si>
  <si>
    <t>b) Outlets to Dwg. 2026-03-R/D/006</t>
  </si>
  <si>
    <t>C2.2.12</t>
  </si>
  <si>
    <t>BILL NO. 10 : ANCILLARY ROADWORKS</t>
  </si>
  <si>
    <t>BILL NO. 10</t>
  </si>
  <si>
    <t>SANS 1200 MM</t>
  </si>
  <si>
    <t xml:space="preserve">ANCILLARY ROADWORKS   </t>
  </si>
  <si>
    <t xml:space="preserve">TRAFFIC SIGNS MEASURED IN NUMBER   </t>
  </si>
  <si>
    <t xml:space="preserve">TRAFFIC SIGNS ERECTED COMPLETE   </t>
  </si>
  <si>
    <t>Statutory signs, street names, etc supplied and erected complete, including posts, excavation, etc Dwg 2026-03-R/D/003, 4 and 5.</t>
  </si>
  <si>
    <t>8.3.6</t>
  </si>
  <si>
    <t xml:space="preserve">(a) Provision and erection of regulatory traffic signs for 40km/h design standard, complete  </t>
  </si>
  <si>
    <t>10.1</t>
  </si>
  <si>
    <t xml:space="preserve"> .1 Stop sign (R1) </t>
  </si>
  <si>
    <t>10.2</t>
  </si>
  <si>
    <t>.2 Speed Limit (R201)</t>
  </si>
  <si>
    <t>10.3</t>
  </si>
  <si>
    <t>.3 Speed Hump (W332 &amp; IN 11.1)</t>
  </si>
  <si>
    <t>10.4</t>
  </si>
  <si>
    <t>.4 T-Junction (W104)</t>
  </si>
  <si>
    <t>10.5</t>
  </si>
  <si>
    <t>.5 Slow Bend Right (W202)</t>
  </si>
  <si>
    <t>10.6</t>
  </si>
  <si>
    <t>.6 Slow Bend Left (W203)</t>
  </si>
  <si>
    <t>10.7</t>
  </si>
  <si>
    <t>.7 Sharp Bend Right (W204)</t>
  </si>
  <si>
    <t>10.8</t>
  </si>
  <si>
    <t>.8 Sharp Bend Left (W205)</t>
  </si>
  <si>
    <t>10.9</t>
  </si>
  <si>
    <t>.9 T-Junction Chevron (W409)</t>
  </si>
  <si>
    <t>10.10</t>
  </si>
  <si>
    <t>.10 Danger Plate (W401 &amp; W402)</t>
  </si>
  <si>
    <t xml:space="preserve">ROAD MARKINGS   </t>
  </si>
  <si>
    <t xml:space="preserve">RETRO-REFLECTIVE ROAD MARKINGS   </t>
  </si>
  <si>
    <t xml:space="preserve">Retro-reflective paint applied at a nominal rate of 0,42l/m²    </t>
  </si>
  <si>
    <t xml:space="preserve">(a) White lines ( broken or unbroken)  </t>
  </si>
  <si>
    <t>10.11</t>
  </si>
  <si>
    <t xml:space="preserve"> .1 100mm Lines </t>
  </si>
  <si>
    <t>10.12</t>
  </si>
  <si>
    <t xml:space="preserve"> .4 300mm Lines </t>
  </si>
  <si>
    <t>10.13</t>
  </si>
  <si>
    <t xml:space="preserve">(c) White characters and symbols  </t>
  </si>
  <si>
    <t xml:space="preserve">SETTING OUT AND PREMARKING   </t>
  </si>
  <si>
    <t xml:space="preserve">Setting out and premarking   </t>
  </si>
  <si>
    <t>10.14</t>
  </si>
  <si>
    <t xml:space="preserve">(a) Lines (excluding traffic island, symbols, etc.)  </t>
  </si>
  <si>
    <t>C2.2.13</t>
  </si>
  <si>
    <t>10.15</t>
  </si>
  <si>
    <t xml:space="preserve"> .1 Lines </t>
  </si>
  <si>
    <t>km</t>
  </si>
  <si>
    <t>SPEED HUMPS</t>
  </si>
  <si>
    <t>10.16</t>
  </si>
  <si>
    <t>Set out, construct and paint speed humps complete as per detail drg. 2026-03-R/D/006.</t>
  </si>
  <si>
    <t>C2.2.14</t>
  </si>
  <si>
    <t>BILL NO. 11 : HEALTH AND SAFETY</t>
  </si>
  <si>
    <t>BILL NO. 11</t>
  </si>
  <si>
    <t>11</t>
  </si>
  <si>
    <t>PSA18 &amp; PHS</t>
  </si>
  <si>
    <t>HEALTH AND SAFETY</t>
  </si>
  <si>
    <t>11.1</t>
  </si>
  <si>
    <t>NOTIFICATION OF CONTRUCTION WORK</t>
  </si>
  <si>
    <t>11.1.1</t>
  </si>
  <si>
    <t>Allow for the cost of notification of construction work by the Principal Contractor.</t>
  </si>
  <si>
    <t>11.2</t>
  </si>
  <si>
    <t>HEALTH AND SAFETY PLAN</t>
  </si>
  <si>
    <t>11.2.1</t>
  </si>
  <si>
    <t>Allow for the cost of setting up a Health and Safety Plan as required in the specifications for the Principal Contractor. (To be approved by Agent before commencement of work.)</t>
  </si>
  <si>
    <t>11.2.2</t>
  </si>
  <si>
    <t>Allow for the cost of setting up a Health and Safety Plan as required in the specifications for each sub-contractor appointed by the Principal Contractor.</t>
  </si>
  <si>
    <t>11.2.3</t>
  </si>
  <si>
    <t>Overheads, charges and profit on Item 11.2.2 (Note: Transfer 11.2.2 Amount to 11.2.3 Qty.)</t>
  </si>
  <si>
    <t>11.3</t>
  </si>
  <si>
    <t>HEALTH AND SAFETY MAIN FILE</t>
  </si>
  <si>
    <t>11.3.1</t>
  </si>
  <si>
    <t>Allow for the cost to compile a health and safety file to include all the required supporting documention as follows: _x000D_
(NOT TO BE REMOVED FROM SITE)</t>
  </si>
  <si>
    <t>(All files shall be lever arch files with original colour document of acceptable standards including dividers. Emergency numbers to be displayed on the back of the file. The file will be expanded during the project as and when required by the client.)</t>
  </si>
  <si>
    <t>Copy of H&amp;S Act</t>
  </si>
  <si>
    <t>Proof of registration with COID Insurer</t>
  </si>
  <si>
    <t>Notification of construction work</t>
  </si>
  <si>
    <t>Mandatory agreement</t>
  </si>
  <si>
    <t>H&amp;S Specification provided by client</t>
  </si>
  <si>
    <t>Copy of tender document, drawings etc</t>
  </si>
  <si>
    <t>Company Safety Policy to be signed by CEO</t>
  </si>
  <si>
    <t>Company organogramme with respect to H&amp;S on specific sites.</t>
  </si>
  <si>
    <t>Letters of appointment for specific site</t>
  </si>
  <si>
    <t>C2.2.15</t>
  </si>
  <si>
    <t>List of sub-contractors</t>
  </si>
  <si>
    <t>Evacuation plan</t>
  </si>
  <si>
    <t>Risk assessments and method statements</t>
  </si>
  <si>
    <t>Safe work procedures and material safety data sheets</t>
  </si>
  <si>
    <t>Fall protection plan</t>
  </si>
  <si>
    <t>Incident recordings</t>
  </si>
  <si>
    <t>Medical records</t>
  </si>
  <si>
    <t>Minutes of H&amp;S meetings</t>
  </si>
  <si>
    <t>11.3.2</t>
  </si>
  <si>
    <t>Allow for the cost of compiling a Health and Safety file for each sub-contractor including all the applicable supporting documentation as for the Principal Contractor. (NOT TO BE REMOVED FROM SITE)</t>
  </si>
  <si>
    <t>11.3.3</t>
  </si>
  <si>
    <t>Overheads, charges and profit on Item 11.3.2 (Note: Transfer 11.3.2 Amount to 11.3.3 Qty.)</t>
  </si>
  <si>
    <t>11.4</t>
  </si>
  <si>
    <t>HEALTH AND SAFETY REGISTER FILE</t>
  </si>
  <si>
    <t>11.4.1</t>
  </si>
  <si>
    <t>Allow for the cost to compile a health and safety Register file to include all the required Registers.</t>
  </si>
  <si>
    <t>11.4.2</t>
  </si>
  <si>
    <t>Allow for the cost of compiling a Health and Safety Register file for each sub-contractor including all the applicable supporting documentation as for the Principal Contractor.</t>
  </si>
  <si>
    <t>11.4.3</t>
  </si>
  <si>
    <t>Overheads, charges and profit on Item 11.4.2 (Note: Transfer 11.4.2 Amount to 11.4.3 Qty.)</t>
  </si>
  <si>
    <t>11.5</t>
  </si>
  <si>
    <t>HEALTH AND SAFETY TRAINING FILE</t>
  </si>
  <si>
    <t>11.5.1</t>
  </si>
  <si>
    <t>Allow for the cost to compile a health and safety Register file to include all the required Training material.</t>
  </si>
  <si>
    <t>11.5.2</t>
  </si>
  <si>
    <t>11.5.3</t>
  </si>
  <si>
    <t>Overheads, charges and profit on Item 11.5.2 (Note: Transfer 11.5.2 Amount to 11.5.3 Qty.)</t>
  </si>
  <si>
    <t>C2.2.16</t>
  </si>
  <si>
    <t>11.6</t>
  </si>
  <si>
    <t>SERVICE PROVIDER APPOINTMENTS</t>
  </si>
  <si>
    <t>11.6.1</t>
  </si>
  <si>
    <t>Allow for the appointment of a H&amp;S trainer to train the SHE representative.</t>
  </si>
  <si>
    <t>11.7</t>
  </si>
  <si>
    <t>SHE REPRESENTATIVE</t>
  </si>
  <si>
    <t>11.7.1</t>
  </si>
  <si>
    <t>Allow for the cost of a SHE representative to be permanantly on site (for Principal Contractor).</t>
  </si>
  <si>
    <t>11.8</t>
  </si>
  <si>
    <t>FIRST AID EQUIPMENT</t>
  </si>
  <si>
    <t>11.8.1</t>
  </si>
  <si>
    <t>Fisrt aid box</t>
  </si>
  <si>
    <t>11.8.2</t>
  </si>
  <si>
    <t>First ais boxes for sub-contractor</t>
  </si>
  <si>
    <t>11.8.3</t>
  </si>
  <si>
    <t>Stretcher</t>
  </si>
  <si>
    <t>11.9</t>
  </si>
  <si>
    <t>FIRE FIGTHINIG EQUIPMENT</t>
  </si>
  <si>
    <t>Allow for the cost of:</t>
  </si>
  <si>
    <t>11.9.1</t>
  </si>
  <si>
    <t>Fire extinguishers</t>
  </si>
  <si>
    <t>11.9.2</t>
  </si>
  <si>
    <t>Fire extinguishers of sub-contractors</t>
  </si>
  <si>
    <t>11.9.3</t>
  </si>
  <si>
    <t>Fire extinguishers test certificates</t>
  </si>
  <si>
    <t>11.10</t>
  </si>
  <si>
    <t>PERSONNEL PROTECTIVE CLOTHING</t>
  </si>
  <si>
    <t>11.10.1</t>
  </si>
  <si>
    <t>Hardhats</t>
  </si>
  <si>
    <t>11.10.2</t>
  </si>
  <si>
    <t>Safety shoes</t>
  </si>
  <si>
    <t>11.10.3</t>
  </si>
  <si>
    <t>Dust masks</t>
  </si>
  <si>
    <t>11.10.4</t>
  </si>
  <si>
    <t>Safety goggles</t>
  </si>
  <si>
    <t>11.10.5</t>
  </si>
  <si>
    <t>Gum boots</t>
  </si>
  <si>
    <t>11.10.6</t>
  </si>
  <si>
    <t>Welding helmet</t>
  </si>
  <si>
    <t>11.10.7</t>
  </si>
  <si>
    <t>Gas Welding goggles</t>
  </si>
  <si>
    <t>11.10.8</t>
  </si>
  <si>
    <t>Leather aprons</t>
  </si>
  <si>
    <t>11.10.9</t>
  </si>
  <si>
    <t>Overalls</t>
  </si>
  <si>
    <t>11.11</t>
  </si>
  <si>
    <t>BARACADING</t>
  </si>
  <si>
    <t>Allow for the cost to supply baracading to safegard excavations as instructed by Safety Agent</t>
  </si>
  <si>
    <t>11.11.1</t>
  </si>
  <si>
    <t>Danger tape</t>
  </si>
  <si>
    <t>C2.2.17</t>
  </si>
  <si>
    <t>11.11.2</t>
  </si>
  <si>
    <t>1.2m Dayglo Mesh</t>
  </si>
  <si>
    <t>11.12</t>
  </si>
  <si>
    <t>CHEMICAL TOILETS</t>
  </si>
  <si>
    <t>Allow for chemical toilets on site as required by the specification</t>
  </si>
  <si>
    <t>11.12.1</t>
  </si>
  <si>
    <t>For male workers</t>
  </si>
  <si>
    <t>11.12.2</t>
  </si>
  <si>
    <t>For female workers</t>
  </si>
  <si>
    <t>11.13</t>
  </si>
  <si>
    <t>EATING FACILITIES</t>
  </si>
  <si>
    <t>11.13.1</t>
  </si>
  <si>
    <t>Allow for eating facilities in the form of a shaded net, table and chairs.</t>
  </si>
  <si>
    <t>11.14</t>
  </si>
  <si>
    <t>SIGNS</t>
  </si>
  <si>
    <t>Allow for sign boards to be displayed on site as required</t>
  </si>
  <si>
    <t>11.14.1</t>
  </si>
  <si>
    <t>No entry signs</t>
  </si>
  <si>
    <t>11.14.2</t>
  </si>
  <si>
    <t>First aid signs</t>
  </si>
  <si>
    <t>11.14.3</t>
  </si>
  <si>
    <t>Fire equipment signs</t>
  </si>
  <si>
    <t>11.14.4</t>
  </si>
  <si>
    <t>Warning signs (Construction area boards)</t>
  </si>
  <si>
    <t>11.14.5</t>
  </si>
  <si>
    <t>Traffic control boards</t>
  </si>
  <si>
    <t>11.15</t>
  </si>
  <si>
    <t>MEDICAL TESTS</t>
  </si>
  <si>
    <t>Allow for medical tests for workers as required</t>
  </si>
  <si>
    <t>11.15.1</t>
  </si>
  <si>
    <t>Medical fitness tests for operators on construction vehicles</t>
  </si>
  <si>
    <t>11.15.2</t>
  </si>
  <si>
    <t>Fitness tests for workers</t>
  </si>
  <si>
    <t>C2.2.18</t>
  </si>
  <si>
    <t>SUMMARY OF SECTIONS</t>
  </si>
  <si>
    <t xml:space="preserve"> </t>
  </si>
  <si>
    <t>SECTION</t>
  </si>
  <si>
    <t>1</t>
  </si>
  <si>
    <t>2</t>
  </si>
  <si>
    <t>3</t>
  </si>
  <si>
    <t>4</t>
  </si>
  <si>
    <t>5</t>
  </si>
  <si>
    <t>6</t>
  </si>
  <si>
    <t>7</t>
  </si>
  <si>
    <t>8</t>
  </si>
  <si>
    <t>9</t>
  </si>
  <si>
    <t>10</t>
  </si>
  <si>
    <t xml:space="preserve">   SUBTOTAL</t>
  </si>
  <si>
    <t>Add 10% Contingencies</t>
  </si>
  <si>
    <t>Add 15% VAT</t>
  </si>
  <si>
    <t xml:space="preserve"> Total Carried Forward To Summary Of Schedules</t>
  </si>
  <si>
    <t>C2.2.19</t>
  </si>
  <si>
    <t>To use a free rate estimator program with this Excel file</t>
  </si>
  <si>
    <t>1)</t>
  </si>
  <si>
    <t>Download and install the program by clicking the link below and following instructions</t>
  </si>
  <si>
    <t>Bill Project (demo mode)</t>
  </si>
  <si>
    <t>2)</t>
  </si>
  <si>
    <t>In MS Windows run the program using 'Start &gt; Programs &gt; Civilsoft &gt; Bill Project'</t>
  </si>
  <si>
    <t>3)</t>
  </si>
  <si>
    <t>Once Bill Project is running use 'File &gt; Open Excel Tender' and select this file, eg</t>
  </si>
  <si>
    <t>4)</t>
  </si>
  <si>
    <t>Item rates can now be calculated by adding project resources to items</t>
  </si>
  <si>
    <t>5)</t>
  </si>
  <si>
    <t>For more information in Bill Project use 'Tools &gt; Guide' and click on 'Rate Estimator'</t>
  </si>
  <si>
    <t>Note:</t>
  </si>
  <si>
    <t>Although Bill Project will be set to demo mode, the rate estimator will have full functionality</t>
  </si>
  <si>
    <t>Once rates have been calculated in Bill Project they can be exported using 'File &gt; Export &gt; Rate'</t>
  </si>
  <si>
    <t>If you need help with any of the above, click the link below or phone +27 (0)42 294 1777</t>
  </si>
  <si>
    <t>Bill Project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</si>
</sst>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
    <numFmt numFmtId="165" formatCode="#\ ##0"/>
    <numFmt numFmtId="166" formatCode="#\ ##0.0"/>
  </numFmts>
  <fonts count="14" x14ac:knownFonts="1">
    <font>
      <sz val="11"/>
      <name val="Calibri"/>
      <family val="2"/>
      <scheme val="minor"/>
    </font>
    <font>
      <sz val="10"/>
      <name val="Calibri"/>
      <scheme val="minor"/>
    </font>
    <font>
      <sz val="9"/>
      <name val="Calibri"/>
      <scheme val="minor"/>
    </font>
    <font>
      <sz val="9"/>
      <name val="Century Gothic"/>
    </font>
    <font>
      <sz val="10"/>
      <name val="Century Gothic"/>
    </font>
    <font>
      <b/>
      <i/>
      <sz val="9"/>
      <name val="Century Gothic"/>
    </font>
    <font>
      <b/>
      <sz val="9"/>
      <name val="Century Gothic"/>
    </font>
    <font>
      <i/>
      <sz val="9"/>
      <name val="Century Gothic"/>
    </font>
    <font>
      <b/>
      <u/>
      <sz val="9"/>
      <name val="Century Gothic"/>
    </font>
    <font>
      <u/>
      <sz val="9"/>
      <name val="Century Gothic"/>
    </font>
    <font>
      <b/>
      <u/>
      <sz val="11"/>
      <name val="Calibri"/>
      <scheme val="minor"/>
    </font>
    <font>
      <u/>
      <sz val="11"/>
      <color theme="10"/>
      <name val="Calibri"/>
      <scheme val="minor"/>
    </font>
    <font>
      <b/>
      <sz val="11"/>
      <name val="Calibri"/>
      <scheme val="minor"/>
    </font>
    <font>
      <sz val="9"/>
      <name val="Tahoma"/>
    </font>
  </fonts>
  <fills count="4">
    <fill>
      <patternFill patternType="none"/>
    </fill>
    <fill>
      <patternFill patternType="gray125"/>
    </fill>
    <fill>
      <patternFill patternType="solid">
        <fgColor rgb="FFFFFF80"/>
      </patternFill>
    </fill>
    <fill>
      <patternFill patternType="solid">
        <fgColor rgb="FFFFFFFF"/>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right/>
      <top style="thin">
        <color auto="1"/>
      </top>
      <bottom/>
      <diagonal/>
    </border>
  </borders>
  <cellStyleXfs count="2">
    <xf numFmtId="0" fontId="0" fillId="0" borderId="0"/>
    <xf numFmtId="0" fontId="11" fillId="0" borderId="0" applyNumberFormat="0" applyFill="0" applyBorder="0" applyAlignment="0" applyProtection="0"/>
  </cellStyleXfs>
  <cellXfs count="48">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xf>
    <xf numFmtId="0" fontId="4" fillId="0" borderId="0" xfId="0" applyFont="1" applyAlignment="1">
      <alignment horizontal="left" vertical="top"/>
    </xf>
    <xf numFmtId="0" fontId="5" fillId="0" borderId="0" xfId="0" applyFont="1" applyAlignment="1">
      <alignment horizontal="right"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49" fontId="6" fillId="0" borderId="4" xfId="0" applyNumberFormat="1" applyFont="1" applyBorder="1" applyAlignment="1">
      <alignment horizontal="left" vertical="top" wrapText="1"/>
    </xf>
    <xf numFmtId="0" fontId="3" fillId="0" borderId="4" xfId="0" applyFont="1" applyBorder="1" applyAlignment="1">
      <alignment horizontal="center" vertical="top" wrapText="1"/>
    </xf>
    <xf numFmtId="0" fontId="3" fillId="0" borderId="4" xfId="0" applyFont="1" applyBorder="1" applyAlignment="1">
      <alignment horizontal="right" vertical="top" wrapText="1"/>
    </xf>
    <xf numFmtId="164" fontId="3" fillId="0" borderId="4" xfId="0" applyNumberFormat="1" applyFont="1" applyBorder="1" applyAlignment="1">
      <alignment horizontal="right" vertical="top" wrapText="1"/>
    </xf>
    <xf numFmtId="0" fontId="3" fillId="0" borderId="3" xfId="0" applyFont="1" applyBorder="1" applyAlignment="1">
      <alignment vertical="top" wrapText="1"/>
    </xf>
    <xf numFmtId="0" fontId="3" fillId="0" borderId="4" xfId="0" applyFont="1" applyBorder="1" applyAlignment="1">
      <alignment vertical="top" wrapText="1"/>
    </xf>
    <xf numFmtId="49" fontId="3" fillId="0" borderId="4"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center" vertical="top" wrapText="1"/>
    </xf>
    <xf numFmtId="165" fontId="3" fillId="0" borderId="4" xfId="0" applyNumberFormat="1" applyFont="1" applyBorder="1" applyAlignment="1">
      <alignment horizontal="right" vertical="top" wrapText="1"/>
    </xf>
    <xf numFmtId="164" fontId="3" fillId="2" borderId="4" xfId="0" applyNumberFormat="1" applyFont="1" applyFill="1" applyBorder="1" applyAlignment="1" applyProtection="1">
      <alignment horizontal="right" vertical="top" wrapText="1"/>
      <protection locked="0"/>
    </xf>
    <xf numFmtId="0" fontId="7" fillId="0" borderId="1" xfId="0" applyFont="1" applyBorder="1" applyAlignment="1">
      <alignment horizontal="left" vertical="center"/>
    </xf>
    <xf numFmtId="0" fontId="7" fillId="0" borderId="5" xfId="0" applyFont="1" applyBorder="1" applyAlignment="1">
      <alignment horizontal="left" vertical="center"/>
    </xf>
    <xf numFmtId="49" fontId="7" fillId="0" borderId="5" xfId="0" applyNumberFormat="1" applyFont="1" applyBorder="1" applyAlignment="1">
      <alignment horizontal="left" vertical="center" wrapText="1"/>
    </xf>
    <xf numFmtId="0" fontId="7" fillId="0" borderId="5" xfId="0" applyFont="1" applyBorder="1" applyAlignment="1">
      <alignment horizontal="center" vertical="center" wrapText="1"/>
    </xf>
    <xf numFmtId="0" fontId="7" fillId="0" borderId="5" xfId="0" applyFont="1" applyBorder="1" applyAlignment="1">
      <alignment horizontal="right" vertical="center" wrapText="1"/>
    </xf>
    <xf numFmtId="164" fontId="7" fillId="0" borderId="2" xfId="0" applyNumberFormat="1" applyFont="1" applyBorder="1" applyAlignment="1">
      <alignment horizontal="right" vertical="center" wrapText="1"/>
    </xf>
    <xf numFmtId="0" fontId="3" fillId="0" borderId="0" xfId="0" applyFont="1" applyAlignment="1">
      <alignment horizontal="center" vertical="top"/>
    </xf>
    <xf numFmtId="49" fontId="8" fillId="0" borderId="4" xfId="0" applyNumberFormat="1" applyFont="1" applyBorder="1" applyAlignment="1">
      <alignment horizontal="left" vertical="top" wrapText="1"/>
    </xf>
    <xf numFmtId="164" fontId="3" fillId="3" borderId="4" xfId="0" applyNumberFormat="1" applyFont="1" applyFill="1" applyBorder="1" applyAlignment="1">
      <alignment horizontal="right" vertical="top" wrapText="1"/>
    </xf>
    <xf numFmtId="166" fontId="3" fillId="0" borderId="4" xfId="0" applyNumberFormat="1" applyFont="1" applyBorder="1" applyAlignment="1">
      <alignment horizontal="right" vertical="top" wrapText="1"/>
    </xf>
    <xf numFmtId="49" fontId="9" fillId="0" borderId="4" xfId="0" applyNumberFormat="1"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49" fontId="3" fillId="0" borderId="0" xfId="0" applyNumberFormat="1" applyFont="1" applyAlignment="1">
      <alignment horizontal="center" vertical="top" wrapText="1"/>
    </xf>
    <xf numFmtId="49" fontId="3" fillId="0" borderId="0" xfId="0" applyNumberFormat="1" applyFont="1" applyAlignment="1">
      <alignment horizontal="left" vertical="top" wrapText="1"/>
    </xf>
    <xf numFmtId="164" fontId="3" fillId="0" borderId="0" xfId="0" applyNumberFormat="1" applyFont="1" applyAlignment="1">
      <alignment horizontal="right" vertical="top" wrapText="1"/>
    </xf>
    <xf numFmtId="164" fontId="3" fillId="0" borderId="6" xfId="0" applyNumberFormat="1" applyFont="1" applyBorder="1" applyAlignment="1">
      <alignment horizontal="right" vertical="top" wrapText="1"/>
    </xf>
    <xf numFmtId="0" fontId="7" fillId="0" borderId="0" xfId="0" applyFont="1" applyAlignment="1">
      <alignment horizontal="left" vertical="center" wrapText="1"/>
    </xf>
    <xf numFmtId="0" fontId="7" fillId="0" borderId="0" xfId="0" applyFont="1" applyAlignment="1">
      <alignment horizontal="left" vertical="center"/>
    </xf>
    <xf numFmtId="49" fontId="7" fillId="0" borderId="0" xfId="0" applyNumberFormat="1" applyFont="1" applyAlignment="1">
      <alignment horizontal="left" vertical="center" wrapText="1"/>
    </xf>
    <xf numFmtId="164" fontId="7" fillId="0" borderId="5" xfId="0" applyNumberFormat="1" applyFont="1" applyBorder="1" applyAlignment="1">
      <alignment horizontal="right" vertical="center" wrapText="1"/>
    </xf>
    <xf numFmtId="0" fontId="0" fillId="0" borderId="0" xfId="0" applyAlignment="1">
      <alignment horizontal="right"/>
    </xf>
    <xf numFmtId="0" fontId="10" fillId="0" borderId="0" xfId="0" applyFont="1"/>
    <xf numFmtId="0" fontId="11" fillId="0" borderId="0" xfId="1"/>
    <xf numFmtId="0" fontId="12" fillId="0" borderId="0" xfId="0" applyFont="1"/>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hyperlink" Target="http://civilsoft.co/BillProject/Support.aspx" TargetMode="External"/><Relationship Id="rId1" Type="http://schemas.openxmlformats.org/officeDocument/2006/relationships/hyperlink" Target="http://www.civilsoft.co/BillProject/FreeTrial.asp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68"/>
  <sheetViews>
    <sheetView showGridLines="0" tabSelected="1"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9.6640625" style="5" customWidth="1"/>
    <col min="4" max="4" width="38.88671875" style="5" customWidth="1"/>
    <col min="5" max="5" width="8.5546875" style="5" customWidth="1"/>
    <col min="6" max="7" width="10.88671875" style="5" customWidth="1"/>
    <col min="8" max="8" width="14" style="5" customWidth="1"/>
    <col min="9" max="16384" width="9.109375" style="5"/>
  </cols>
  <sheetData>
    <row r="1" spans="1:8" s="1" customFormat="1" ht="13.8" x14ac:dyDescent="0.3">
      <c r="A1" s="1" t="s">
        <v>0</v>
      </c>
      <c r="B1" s="6" t="s">
        <v>1</v>
      </c>
    </row>
    <row r="2" spans="1:8" s="2" customFormat="1" ht="12" x14ac:dyDescent="0.3">
      <c r="A2" s="2" t="s">
        <v>2</v>
      </c>
      <c r="H2" s="7" t="s">
        <v>3</v>
      </c>
    </row>
    <row r="3" spans="1:8" s="3" customFormat="1" ht="29.55" customHeight="1" x14ac:dyDescent="0.3">
      <c r="B3" s="8" t="s">
        <v>4</v>
      </c>
      <c r="C3" s="8" t="s">
        <v>5</v>
      </c>
      <c r="D3" s="8" t="s">
        <v>6</v>
      </c>
      <c r="E3" s="8" t="s">
        <v>7</v>
      </c>
      <c r="F3" s="8" t="s">
        <v>8</v>
      </c>
      <c r="G3" s="8" t="s">
        <v>9</v>
      </c>
      <c r="H3" s="9" t="s">
        <v>10</v>
      </c>
    </row>
    <row r="4" spans="1:8" s="3" customFormat="1" ht="13.2" customHeight="1" x14ac:dyDescent="0.3">
      <c r="A4" s="3">
        <v>394</v>
      </c>
      <c r="B4" s="10"/>
      <c r="C4" s="11"/>
      <c r="D4" s="12" t="s">
        <v>11</v>
      </c>
      <c r="E4" s="13"/>
      <c r="F4" s="14"/>
      <c r="G4" s="14"/>
      <c r="H4" s="15"/>
    </row>
    <row r="5" spans="1:8" s="3" customFormat="1" ht="13.2" customHeight="1" x14ac:dyDescent="0.3">
      <c r="B5" s="16"/>
      <c r="C5" s="17"/>
      <c r="D5" s="17"/>
      <c r="E5" s="17"/>
      <c r="F5" s="17"/>
      <c r="G5" s="17"/>
      <c r="H5" s="17"/>
    </row>
    <row r="6" spans="1:8" s="3" customFormat="1" ht="25.95" customHeight="1" x14ac:dyDescent="0.3">
      <c r="A6" s="3">
        <v>503</v>
      </c>
      <c r="B6" s="10"/>
      <c r="C6" s="18" t="s">
        <v>12</v>
      </c>
      <c r="D6" s="18" t="s">
        <v>13</v>
      </c>
      <c r="E6" s="13"/>
      <c r="F6" s="14"/>
      <c r="G6" s="14"/>
      <c r="H6" s="15"/>
    </row>
    <row r="7" spans="1:8" s="3" customFormat="1" ht="13.2" customHeight="1" x14ac:dyDescent="0.3">
      <c r="B7" s="16"/>
      <c r="C7" s="17"/>
      <c r="D7" s="17"/>
      <c r="E7" s="17"/>
      <c r="F7" s="17"/>
      <c r="G7" s="17"/>
      <c r="H7" s="17"/>
    </row>
    <row r="8" spans="1:8" s="3" customFormat="1" ht="13.2" customHeight="1" x14ac:dyDescent="0.3">
      <c r="A8" s="3">
        <v>395</v>
      </c>
      <c r="B8" s="19" t="s">
        <v>14</v>
      </c>
      <c r="C8" s="18" t="s">
        <v>15</v>
      </c>
      <c r="D8" s="18" t="s">
        <v>16</v>
      </c>
      <c r="E8" s="13"/>
      <c r="F8" s="14"/>
      <c r="G8" s="14"/>
      <c r="H8" s="15"/>
    </row>
    <row r="9" spans="1:8" s="3" customFormat="1" ht="13.2" customHeight="1" x14ac:dyDescent="0.3">
      <c r="B9" s="16"/>
      <c r="C9" s="17"/>
      <c r="D9" s="17"/>
      <c r="E9" s="17"/>
      <c r="F9" s="17"/>
      <c r="G9" s="17"/>
      <c r="H9" s="17"/>
    </row>
    <row r="10" spans="1:8" s="3" customFormat="1" ht="13.2" customHeight="1" x14ac:dyDescent="0.3">
      <c r="A10" s="3">
        <v>396</v>
      </c>
      <c r="B10" s="19" t="s">
        <v>17</v>
      </c>
      <c r="C10" s="18" t="s">
        <v>18</v>
      </c>
      <c r="D10" s="18" t="s">
        <v>19</v>
      </c>
      <c r="E10" s="13"/>
      <c r="F10" s="14"/>
      <c r="G10" s="14"/>
      <c r="H10" s="15"/>
    </row>
    <row r="11" spans="1:8" s="3" customFormat="1" ht="13.2" customHeight="1" x14ac:dyDescent="0.3">
      <c r="B11" s="16"/>
      <c r="C11" s="17"/>
      <c r="D11" s="17"/>
      <c r="E11" s="17"/>
      <c r="F11" s="17"/>
      <c r="G11" s="17"/>
      <c r="H11" s="17"/>
    </row>
    <row r="12" spans="1:8" s="3" customFormat="1" ht="25.95" customHeight="1" x14ac:dyDescent="0.3">
      <c r="A12" s="3">
        <v>397</v>
      </c>
      <c r="B12" s="19"/>
      <c r="C12" s="18"/>
      <c r="D12" s="18" t="s">
        <v>20</v>
      </c>
      <c r="E12" s="20" t="s">
        <v>21</v>
      </c>
      <c r="F12" s="21">
        <v>1</v>
      </c>
      <c r="G12" s="22">
        <v>0</v>
      </c>
      <c r="H12" s="15">
        <f>IF(E12 = CHAR(37), F12*G12/100,F12*G12)</f>
        <v>0</v>
      </c>
    </row>
    <row r="13" spans="1:8" s="3" customFormat="1" ht="13.2" customHeight="1" x14ac:dyDescent="0.3">
      <c r="B13" s="16"/>
      <c r="C13" s="17"/>
      <c r="D13" s="17"/>
      <c r="E13" s="17"/>
      <c r="F13" s="17"/>
      <c r="G13" s="17"/>
      <c r="H13" s="17"/>
    </row>
    <row r="14" spans="1:8" s="3" customFormat="1" ht="25.95" customHeight="1" x14ac:dyDescent="0.3">
      <c r="A14" s="3">
        <v>398</v>
      </c>
      <c r="B14" s="19" t="s">
        <v>22</v>
      </c>
      <c r="C14" s="18" t="s">
        <v>23</v>
      </c>
      <c r="D14" s="18" t="s">
        <v>24</v>
      </c>
      <c r="E14" s="20"/>
      <c r="F14" s="21"/>
      <c r="G14" s="15"/>
      <c r="H14" s="15"/>
    </row>
    <row r="15" spans="1:8" s="3" customFormat="1" ht="13.2" customHeight="1" x14ac:dyDescent="0.3">
      <c r="B15" s="16"/>
      <c r="C15" s="17"/>
      <c r="D15" s="17"/>
      <c r="E15" s="17"/>
      <c r="F15" s="17"/>
      <c r="G15" s="17"/>
      <c r="H15" s="17"/>
    </row>
    <row r="16" spans="1:8" s="3" customFormat="1" ht="25.95" customHeight="1" x14ac:dyDescent="0.3">
      <c r="A16" s="3">
        <v>399</v>
      </c>
      <c r="B16" s="19"/>
      <c r="C16" s="18" t="s">
        <v>25</v>
      </c>
      <c r="D16" s="18" t="s">
        <v>26</v>
      </c>
      <c r="E16" s="20"/>
      <c r="F16" s="21"/>
      <c r="G16" s="15"/>
      <c r="H16" s="15"/>
    </row>
    <row r="17" spans="1:8" s="3" customFormat="1" ht="13.2" customHeight="1" x14ac:dyDescent="0.3">
      <c r="B17" s="16"/>
      <c r="C17" s="17"/>
      <c r="D17" s="17"/>
      <c r="E17" s="17"/>
      <c r="F17" s="17"/>
      <c r="G17" s="17"/>
      <c r="H17" s="17"/>
    </row>
    <row r="18" spans="1:8" s="3" customFormat="1" ht="13.2" customHeight="1" x14ac:dyDescent="0.3">
      <c r="A18" s="3">
        <v>400</v>
      </c>
      <c r="B18" s="19"/>
      <c r="C18" s="18"/>
      <c r="D18" s="18" t="s">
        <v>27</v>
      </c>
      <c r="E18" s="20" t="s">
        <v>28</v>
      </c>
      <c r="F18" s="21">
        <v>2</v>
      </c>
      <c r="G18" s="22">
        <v>0</v>
      </c>
      <c r="H18" s="15">
        <f>IF(E18 = CHAR(37), F18*G18/100,F18*G18)</f>
        <v>0</v>
      </c>
    </row>
    <row r="19" spans="1:8" s="3" customFormat="1" ht="13.2" customHeight="1" x14ac:dyDescent="0.3">
      <c r="B19" s="16"/>
      <c r="C19" s="17"/>
      <c r="D19" s="17"/>
      <c r="E19" s="17"/>
      <c r="F19" s="17"/>
      <c r="G19" s="17"/>
      <c r="H19" s="17"/>
    </row>
    <row r="20" spans="1:8" s="3" customFormat="1" ht="13.2" customHeight="1" x14ac:dyDescent="0.3">
      <c r="A20" s="3">
        <v>401</v>
      </c>
      <c r="B20" s="19"/>
      <c r="C20" s="18"/>
      <c r="D20" s="18" t="s">
        <v>29</v>
      </c>
      <c r="E20" s="20" t="s">
        <v>21</v>
      </c>
      <c r="F20" s="21">
        <v>1</v>
      </c>
      <c r="G20" s="22">
        <v>0</v>
      </c>
      <c r="H20" s="15">
        <f>IF(E20 = CHAR(37), F20*G20/100,F20*G20)</f>
        <v>0</v>
      </c>
    </row>
    <row r="21" spans="1:8" s="3" customFormat="1" ht="13.2" customHeight="1" x14ac:dyDescent="0.3">
      <c r="B21" s="16"/>
      <c r="C21" s="17"/>
      <c r="D21" s="17"/>
      <c r="E21" s="17"/>
      <c r="F21" s="17"/>
      <c r="G21" s="17"/>
      <c r="H21" s="17"/>
    </row>
    <row r="22" spans="1:8" s="3" customFormat="1" ht="25.95" customHeight="1" x14ac:dyDescent="0.3">
      <c r="A22" s="3">
        <v>402</v>
      </c>
      <c r="B22" s="19"/>
      <c r="C22" s="18"/>
      <c r="D22" s="18" t="s">
        <v>30</v>
      </c>
      <c r="E22" s="20" t="s">
        <v>21</v>
      </c>
      <c r="F22" s="21">
        <v>1</v>
      </c>
      <c r="G22" s="22">
        <v>0</v>
      </c>
      <c r="H22" s="15">
        <f>IF(E22 = CHAR(37), F22*G22/100,F22*G22)</f>
        <v>0</v>
      </c>
    </row>
    <row r="23" spans="1:8" s="3" customFormat="1" ht="13.2" customHeight="1" x14ac:dyDescent="0.3">
      <c r="B23" s="16"/>
      <c r="C23" s="17"/>
      <c r="D23" s="17"/>
      <c r="E23" s="17"/>
      <c r="F23" s="17"/>
      <c r="G23" s="17"/>
      <c r="H23" s="17"/>
    </row>
    <row r="24" spans="1:8" s="3" customFormat="1" ht="13.2" customHeight="1" x14ac:dyDescent="0.3">
      <c r="A24" s="3">
        <v>403</v>
      </c>
      <c r="B24" s="19"/>
      <c r="C24" s="18"/>
      <c r="D24" s="18" t="s">
        <v>31</v>
      </c>
      <c r="E24" s="20" t="s">
        <v>21</v>
      </c>
      <c r="F24" s="21">
        <v>1</v>
      </c>
      <c r="G24" s="22">
        <v>0</v>
      </c>
      <c r="H24" s="15">
        <f>IF(E24 = CHAR(37), F24*G24/100,F24*G24)</f>
        <v>0</v>
      </c>
    </row>
    <row r="25" spans="1:8" s="3" customFormat="1" ht="13.2" customHeight="1" x14ac:dyDescent="0.3">
      <c r="B25" s="16"/>
      <c r="C25" s="17"/>
      <c r="D25" s="17"/>
      <c r="E25" s="17"/>
      <c r="F25" s="17"/>
      <c r="G25" s="17"/>
      <c r="H25" s="17"/>
    </row>
    <row r="26" spans="1:8" s="3" customFormat="1" ht="13.2" customHeight="1" x14ac:dyDescent="0.3">
      <c r="A26" s="3">
        <v>404</v>
      </c>
      <c r="B26" s="19"/>
      <c r="C26" s="18"/>
      <c r="D26" s="18" t="s">
        <v>32</v>
      </c>
      <c r="E26" s="20" t="s">
        <v>21</v>
      </c>
      <c r="F26" s="21">
        <v>1</v>
      </c>
      <c r="G26" s="22">
        <v>0</v>
      </c>
      <c r="H26" s="15">
        <f>IF(E26 = CHAR(37), F26*G26/100,F26*G26)</f>
        <v>0</v>
      </c>
    </row>
    <row r="27" spans="1:8" s="3" customFormat="1" ht="13.2" customHeight="1" x14ac:dyDescent="0.3">
      <c r="B27" s="16"/>
      <c r="C27" s="17"/>
      <c r="D27" s="17"/>
      <c r="E27" s="17"/>
      <c r="F27" s="17"/>
      <c r="G27" s="17"/>
      <c r="H27" s="17"/>
    </row>
    <row r="28" spans="1:8" s="3" customFormat="1" ht="13.2" customHeight="1" x14ac:dyDescent="0.3">
      <c r="A28" s="3">
        <v>407</v>
      </c>
      <c r="B28" s="19"/>
      <c r="C28" s="18"/>
      <c r="D28" s="18" t="s">
        <v>33</v>
      </c>
      <c r="E28" s="20" t="s">
        <v>21</v>
      </c>
      <c r="F28" s="21">
        <v>1</v>
      </c>
      <c r="G28" s="22">
        <v>0</v>
      </c>
      <c r="H28" s="15">
        <f>IF(E28 = CHAR(37), F28*G28/100,F28*G28)</f>
        <v>0</v>
      </c>
    </row>
    <row r="29" spans="1:8" s="3" customFormat="1" ht="13.2" customHeight="1" x14ac:dyDescent="0.3">
      <c r="B29" s="16"/>
      <c r="C29" s="17"/>
      <c r="D29" s="17"/>
      <c r="E29" s="17"/>
      <c r="F29" s="17"/>
      <c r="G29" s="17"/>
      <c r="H29" s="17"/>
    </row>
    <row r="30" spans="1:8" s="3" customFormat="1" ht="13.2" customHeight="1" x14ac:dyDescent="0.3">
      <c r="A30" s="3">
        <v>408</v>
      </c>
      <c r="B30" s="19"/>
      <c r="C30" s="18" t="s">
        <v>34</v>
      </c>
      <c r="D30" s="18" t="s">
        <v>35</v>
      </c>
      <c r="E30" s="20"/>
      <c r="F30" s="21"/>
      <c r="G30" s="15"/>
      <c r="H30" s="15"/>
    </row>
    <row r="31" spans="1:8" s="3" customFormat="1" ht="13.2" customHeight="1" x14ac:dyDescent="0.3">
      <c r="B31" s="16"/>
      <c r="C31" s="17"/>
      <c r="D31" s="17"/>
      <c r="E31" s="17"/>
      <c r="F31" s="17"/>
      <c r="G31" s="17"/>
      <c r="H31" s="17"/>
    </row>
    <row r="32" spans="1:8" s="3" customFormat="1" ht="13.2" customHeight="1" x14ac:dyDescent="0.3">
      <c r="A32" s="3">
        <v>409</v>
      </c>
      <c r="B32" s="19"/>
      <c r="C32" s="18"/>
      <c r="D32" s="18" t="s">
        <v>36</v>
      </c>
      <c r="E32" s="20" t="s">
        <v>21</v>
      </c>
      <c r="F32" s="21">
        <v>1</v>
      </c>
      <c r="G32" s="22">
        <v>0</v>
      </c>
      <c r="H32" s="15">
        <f>IF(E32 = CHAR(37), F32*G32/100,F32*G32)</f>
        <v>0</v>
      </c>
    </row>
    <row r="33" spans="1:8" s="3" customFormat="1" ht="13.2" customHeight="1" x14ac:dyDescent="0.3">
      <c r="B33" s="16"/>
      <c r="C33" s="17"/>
      <c r="D33" s="17"/>
      <c r="E33" s="17"/>
      <c r="F33" s="17"/>
      <c r="G33" s="17"/>
      <c r="H33" s="17"/>
    </row>
    <row r="34" spans="1:8" s="3" customFormat="1" ht="13.2" customHeight="1" x14ac:dyDescent="0.3">
      <c r="A34" s="3">
        <v>410</v>
      </c>
      <c r="B34" s="19"/>
      <c r="C34" s="18"/>
      <c r="D34" s="18" t="s">
        <v>37</v>
      </c>
      <c r="E34" s="20" t="s">
        <v>21</v>
      </c>
      <c r="F34" s="21">
        <v>1</v>
      </c>
      <c r="G34" s="22">
        <v>0</v>
      </c>
      <c r="H34" s="15">
        <f>IF(E34 = CHAR(37), F34*G34/100,F34*G34)</f>
        <v>0</v>
      </c>
    </row>
    <row r="35" spans="1:8" s="3" customFormat="1" ht="13.2" customHeight="1" x14ac:dyDescent="0.3">
      <c r="B35" s="16"/>
      <c r="C35" s="17"/>
      <c r="D35" s="17"/>
      <c r="E35" s="17"/>
      <c r="F35" s="17"/>
      <c r="G35" s="17"/>
      <c r="H35" s="17"/>
    </row>
    <row r="36" spans="1:8" s="3" customFormat="1" ht="13.2" customHeight="1" x14ac:dyDescent="0.3">
      <c r="A36" s="3">
        <v>411</v>
      </c>
      <c r="B36" s="19"/>
      <c r="C36" s="18"/>
      <c r="D36" s="18" t="s">
        <v>38</v>
      </c>
      <c r="E36" s="20" t="s">
        <v>21</v>
      </c>
      <c r="F36" s="21">
        <v>1</v>
      </c>
      <c r="G36" s="22">
        <v>0</v>
      </c>
      <c r="H36" s="15">
        <f>IF(E36 = CHAR(37), F36*G36/100,F36*G36)</f>
        <v>0</v>
      </c>
    </row>
    <row r="37" spans="1:8" s="3" customFormat="1" ht="13.2" customHeight="1" x14ac:dyDescent="0.3">
      <c r="B37" s="16"/>
      <c r="C37" s="17"/>
      <c r="D37" s="17"/>
      <c r="E37" s="17"/>
      <c r="F37" s="17"/>
      <c r="G37" s="17"/>
      <c r="H37" s="17"/>
    </row>
    <row r="38" spans="1:8" s="3" customFormat="1" ht="13.2" customHeight="1" x14ac:dyDescent="0.3">
      <c r="A38" s="3">
        <v>412</v>
      </c>
      <c r="B38" s="19"/>
      <c r="C38" s="18"/>
      <c r="D38" s="18" t="s">
        <v>39</v>
      </c>
      <c r="E38" s="20" t="s">
        <v>21</v>
      </c>
      <c r="F38" s="21">
        <v>1</v>
      </c>
      <c r="G38" s="22">
        <v>0</v>
      </c>
      <c r="H38" s="15">
        <f>IF(E38 = CHAR(37), F38*G38/100,F38*G38)</f>
        <v>0</v>
      </c>
    </row>
    <row r="39" spans="1:8" s="3" customFormat="1" ht="13.2" customHeight="1" x14ac:dyDescent="0.3">
      <c r="B39" s="16"/>
      <c r="C39" s="17"/>
      <c r="D39" s="17"/>
      <c r="E39" s="17"/>
      <c r="F39" s="17"/>
      <c r="G39" s="17"/>
      <c r="H39" s="17"/>
    </row>
    <row r="40" spans="1:8" s="3" customFormat="1" ht="13.2" customHeight="1" x14ac:dyDescent="0.3">
      <c r="A40" s="3">
        <v>413</v>
      </c>
      <c r="B40" s="19"/>
      <c r="C40" s="18"/>
      <c r="D40" s="18" t="s">
        <v>40</v>
      </c>
      <c r="E40" s="20" t="s">
        <v>21</v>
      </c>
      <c r="F40" s="21">
        <v>1</v>
      </c>
      <c r="G40" s="22">
        <v>0</v>
      </c>
      <c r="H40" s="15">
        <f>IF(E40 = CHAR(37), F40*G40/100,F40*G40)</f>
        <v>0</v>
      </c>
    </row>
    <row r="41" spans="1:8" s="3" customFormat="1" ht="13.2" customHeight="1" x14ac:dyDescent="0.3">
      <c r="B41" s="16"/>
      <c r="C41" s="17"/>
      <c r="D41" s="17"/>
      <c r="E41" s="17"/>
      <c r="F41" s="17"/>
      <c r="G41" s="17"/>
      <c r="H41" s="17"/>
    </row>
    <row r="42" spans="1:8" s="3" customFormat="1" ht="25.95" customHeight="1" x14ac:dyDescent="0.3">
      <c r="A42" s="3">
        <v>414</v>
      </c>
      <c r="B42" s="19"/>
      <c r="C42" s="18"/>
      <c r="D42" s="18" t="s">
        <v>41</v>
      </c>
      <c r="E42" s="20" t="s">
        <v>21</v>
      </c>
      <c r="F42" s="21">
        <v>1</v>
      </c>
      <c r="G42" s="22">
        <v>0</v>
      </c>
      <c r="H42" s="15">
        <f>IF(E42 = CHAR(37), F42*G42/100,F42*G42)</f>
        <v>0</v>
      </c>
    </row>
    <row r="43" spans="1:8" s="3" customFormat="1" ht="13.2" customHeight="1" x14ac:dyDescent="0.3">
      <c r="B43" s="16"/>
      <c r="C43" s="17"/>
      <c r="D43" s="17"/>
      <c r="E43" s="17"/>
      <c r="F43" s="17"/>
      <c r="G43" s="17"/>
      <c r="H43" s="17"/>
    </row>
    <row r="44" spans="1:8" s="3" customFormat="1" ht="13.2" customHeight="1" x14ac:dyDescent="0.3">
      <c r="A44" s="3">
        <v>415</v>
      </c>
      <c r="B44" s="19"/>
      <c r="C44" s="18"/>
      <c r="D44" s="18" t="s">
        <v>42</v>
      </c>
      <c r="E44" s="20" t="s">
        <v>21</v>
      </c>
      <c r="F44" s="21">
        <v>1</v>
      </c>
      <c r="G44" s="22">
        <v>0</v>
      </c>
      <c r="H44" s="15">
        <f>IF(E44 = CHAR(37), F44*G44/100,F44*G44)</f>
        <v>0</v>
      </c>
    </row>
    <row r="45" spans="1:8" s="3" customFormat="1" ht="13.2" customHeight="1" x14ac:dyDescent="0.3">
      <c r="B45" s="16"/>
      <c r="C45" s="17"/>
      <c r="D45" s="17"/>
      <c r="E45" s="17"/>
      <c r="F45" s="17"/>
      <c r="G45" s="17"/>
      <c r="H45" s="17"/>
    </row>
    <row r="46" spans="1:8" s="3" customFormat="1" ht="13.2" customHeight="1" x14ac:dyDescent="0.3">
      <c r="A46" s="3">
        <v>416</v>
      </c>
      <c r="B46" s="19"/>
      <c r="C46" s="18"/>
      <c r="D46" s="18" t="s">
        <v>43</v>
      </c>
      <c r="E46" s="20" t="s">
        <v>21</v>
      </c>
      <c r="F46" s="21">
        <v>1</v>
      </c>
      <c r="G46" s="22">
        <v>0</v>
      </c>
      <c r="H46" s="15">
        <f>IF(E46 = CHAR(37), F46*G46/100,F46*G46)</f>
        <v>0</v>
      </c>
    </row>
    <row r="47" spans="1:8" s="3" customFormat="1" ht="13.2" customHeight="1" x14ac:dyDescent="0.3">
      <c r="B47" s="16"/>
      <c r="C47" s="17"/>
      <c r="D47" s="17"/>
      <c r="E47" s="17"/>
      <c r="F47" s="17"/>
      <c r="G47" s="17"/>
      <c r="H47" s="17"/>
    </row>
    <row r="48" spans="1:8" s="3" customFormat="1" ht="13.2" customHeight="1" x14ac:dyDescent="0.3">
      <c r="A48" s="3">
        <v>417</v>
      </c>
      <c r="B48" s="19"/>
      <c r="C48" s="18"/>
      <c r="D48" s="18" t="s">
        <v>44</v>
      </c>
      <c r="E48" s="20" t="s">
        <v>21</v>
      </c>
      <c r="F48" s="21">
        <v>1</v>
      </c>
      <c r="G48" s="22">
        <v>0</v>
      </c>
      <c r="H48" s="15">
        <f>IF(E48 = CHAR(37), F48*G48/100,F48*G48)</f>
        <v>0</v>
      </c>
    </row>
    <row r="49" spans="1:8" s="3" customFormat="1" ht="13.2" customHeight="1" x14ac:dyDescent="0.3">
      <c r="B49" s="16"/>
      <c r="C49" s="17"/>
      <c r="D49" s="17"/>
      <c r="E49" s="17"/>
      <c r="F49" s="17"/>
      <c r="G49" s="17"/>
      <c r="H49" s="17"/>
    </row>
    <row r="50" spans="1:8" s="3" customFormat="1" ht="13.2" customHeight="1" x14ac:dyDescent="0.3">
      <c r="A50" s="3">
        <v>418</v>
      </c>
      <c r="B50" s="19" t="s">
        <v>45</v>
      </c>
      <c r="C50" s="18" t="s">
        <v>46</v>
      </c>
      <c r="D50" s="18" t="s">
        <v>47</v>
      </c>
      <c r="E50" s="20"/>
      <c r="F50" s="21"/>
      <c r="G50" s="15"/>
      <c r="H50" s="15"/>
    </row>
    <row r="51" spans="1:8" s="3" customFormat="1" ht="13.2" customHeight="1" x14ac:dyDescent="0.3">
      <c r="B51" s="16"/>
      <c r="C51" s="17"/>
      <c r="D51" s="17"/>
      <c r="E51" s="17"/>
      <c r="F51" s="17"/>
      <c r="G51" s="17"/>
      <c r="H51" s="17"/>
    </row>
    <row r="52" spans="1:8" s="3" customFormat="1" ht="13.2" customHeight="1" x14ac:dyDescent="0.3">
      <c r="A52" s="3">
        <v>419</v>
      </c>
      <c r="B52" s="19"/>
      <c r="C52" s="18"/>
      <c r="D52" s="18" t="s">
        <v>48</v>
      </c>
      <c r="E52" s="20" t="s">
        <v>21</v>
      </c>
      <c r="F52" s="21">
        <v>1</v>
      </c>
      <c r="G52" s="22">
        <v>0</v>
      </c>
      <c r="H52" s="15">
        <f>IF(E52 = CHAR(37), F52*G52/100,F52*G52)</f>
        <v>0</v>
      </c>
    </row>
    <row r="53" spans="1:8" s="3" customFormat="1" ht="13.2" customHeight="1" x14ac:dyDescent="0.3">
      <c r="B53" s="16"/>
      <c r="C53" s="17"/>
      <c r="D53" s="17"/>
      <c r="E53" s="17"/>
      <c r="F53" s="17"/>
      <c r="G53" s="17"/>
      <c r="H53" s="17"/>
    </row>
    <row r="54" spans="1:8" s="3" customFormat="1" ht="38.85" customHeight="1" x14ac:dyDescent="0.3">
      <c r="A54" s="3">
        <v>862</v>
      </c>
      <c r="B54" s="19" t="s">
        <v>49</v>
      </c>
      <c r="C54" s="18" t="s">
        <v>50</v>
      </c>
      <c r="D54" s="18" t="s">
        <v>51</v>
      </c>
      <c r="E54" s="20" t="s">
        <v>21</v>
      </c>
      <c r="F54" s="21">
        <v>1</v>
      </c>
      <c r="G54" s="22">
        <v>0</v>
      </c>
      <c r="H54" s="15">
        <f>IF(E54 = CHAR(37), F54*G54/100,F54*G54)</f>
        <v>0</v>
      </c>
    </row>
    <row r="55" spans="1:8" s="3" customFormat="1" ht="13.2" customHeight="1" x14ac:dyDescent="0.3">
      <c r="B55" s="16"/>
      <c r="C55" s="17"/>
      <c r="D55" s="17"/>
      <c r="E55" s="17"/>
      <c r="F55" s="17"/>
      <c r="G55" s="17"/>
      <c r="H55" s="17"/>
    </row>
    <row r="56" spans="1:8" s="4" customFormat="1" ht="21.3" customHeight="1" x14ac:dyDescent="0.3">
      <c r="B56" s="23" t="s">
        <v>52</v>
      </c>
      <c r="C56" s="24"/>
      <c r="D56" s="25"/>
      <c r="E56" s="26"/>
      <c r="F56" s="27"/>
      <c r="G56" s="27"/>
      <c r="H56" s="28">
        <f>SUM(H4:H55)</f>
        <v>0</v>
      </c>
    </row>
    <row r="57" spans="1:8" s="2" customFormat="1" ht="13.2" customHeight="1" x14ac:dyDescent="0.3">
      <c r="D57" s="29" t="s">
        <v>53</v>
      </c>
    </row>
    <row r="58" spans="1:8" s="1" customFormat="1" ht="13.8" x14ac:dyDescent="0.3">
      <c r="B58" s="6" t="s">
        <v>1</v>
      </c>
    </row>
    <row r="59" spans="1:8" s="2" customFormat="1" ht="12" x14ac:dyDescent="0.3">
      <c r="H59" s="7" t="s">
        <v>3</v>
      </c>
    </row>
    <row r="60" spans="1:8" s="3" customFormat="1" ht="29.55" customHeight="1" x14ac:dyDescent="0.3">
      <c r="B60" s="8" t="s">
        <v>4</v>
      </c>
      <c r="C60" s="8" t="s">
        <v>5</v>
      </c>
      <c r="D60" s="8" t="s">
        <v>6</v>
      </c>
      <c r="E60" s="8" t="s">
        <v>7</v>
      </c>
      <c r="F60" s="8" t="s">
        <v>8</v>
      </c>
      <c r="G60" s="8" t="s">
        <v>9</v>
      </c>
      <c r="H60" s="9" t="s">
        <v>10</v>
      </c>
    </row>
    <row r="61" spans="1:8" s="4" customFormat="1" ht="21.3" customHeight="1" x14ac:dyDescent="0.3">
      <c r="B61" s="23" t="s">
        <v>54</v>
      </c>
      <c r="C61" s="24"/>
      <c r="D61" s="25"/>
      <c r="E61" s="26"/>
      <c r="F61" s="27"/>
      <c r="G61" s="27"/>
      <c r="H61" s="28">
        <f>H56</f>
        <v>0</v>
      </c>
    </row>
    <row r="62" spans="1:8" s="3" customFormat="1" ht="38.85" customHeight="1" x14ac:dyDescent="0.3">
      <c r="A62" s="3">
        <v>874</v>
      </c>
      <c r="B62" s="19" t="s">
        <v>55</v>
      </c>
      <c r="C62" s="18" t="s">
        <v>56</v>
      </c>
      <c r="D62" s="18" t="s">
        <v>57</v>
      </c>
      <c r="E62" s="20" t="s">
        <v>21</v>
      </c>
      <c r="F62" s="21">
        <v>1</v>
      </c>
      <c r="G62" s="22">
        <v>0</v>
      </c>
      <c r="H62" s="15">
        <f>IF(E62 = CHAR(37), F62*G62/100,F62*G62)</f>
        <v>0</v>
      </c>
    </row>
    <row r="63" spans="1:8" s="3" customFormat="1" ht="13.2" customHeight="1" x14ac:dyDescent="0.3">
      <c r="B63" s="16"/>
      <c r="C63" s="17"/>
      <c r="D63" s="17"/>
      <c r="E63" s="17"/>
      <c r="F63" s="17"/>
      <c r="G63" s="17"/>
      <c r="H63" s="17"/>
    </row>
    <row r="64" spans="1:8" s="3" customFormat="1" ht="38.85" customHeight="1" x14ac:dyDescent="0.3">
      <c r="A64" s="3">
        <v>875</v>
      </c>
      <c r="B64" s="19" t="s">
        <v>58</v>
      </c>
      <c r="C64" s="18" t="s">
        <v>59</v>
      </c>
      <c r="D64" s="18" t="s">
        <v>60</v>
      </c>
      <c r="E64" s="20" t="s">
        <v>21</v>
      </c>
      <c r="F64" s="21">
        <v>1</v>
      </c>
      <c r="G64" s="22">
        <v>0</v>
      </c>
      <c r="H64" s="15">
        <f>IF(E64 = CHAR(37), F64*G64/100,F64*G64)</f>
        <v>0</v>
      </c>
    </row>
    <row r="65" spans="1:8" s="3" customFormat="1" ht="13.2" customHeight="1" x14ac:dyDescent="0.3">
      <c r="B65" s="16"/>
      <c r="C65" s="17"/>
      <c r="D65" s="17"/>
      <c r="E65" s="17"/>
      <c r="F65" s="17"/>
      <c r="G65" s="17"/>
      <c r="H65" s="17"/>
    </row>
    <row r="66" spans="1:8" s="3" customFormat="1" ht="13.2" customHeight="1" x14ac:dyDescent="0.3">
      <c r="A66" s="3">
        <v>429</v>
      </c>
      <c r="B66" s="19" t="s">
        <v>61</v>
      </c>
      <c r="C66" s="18" t="s">
        <v>62</v>
      </c>
      <c r="D66" s="18" t="s">
        <v>63</v>
      </c>
      <c r="E66" s="20"/>
      <c r="F66" s="21"/>
      <c r="G66" s="15"/>
      <c r="H66" s="15"/>
    </row>
    <row r="67" spans="1:8" s="3" customFormat="1" ht="13.2" customHeight="1" x14ac:dyDescent="0.3">
      <c r="B67" s="16"/>
      <c r="C67" s="17"/>
      <c r="D67" s="17"/>
      <c r="E67" s="17"/>
      <c r="F67" s="17"/>
      <c r="G67" s="17"/>
      <c r="H67" s="17"/>
    </row>
    <row r="68" spans="1:8" s="3" customFormat="1" ht="13.2" customHeight="1" x14ac:dyDescent="0.3">
      <c r="A68" s="3">
        <v>430</v>
      </c>
      <c r="B68" s="19" t="s">
        <v>64</v>
      </c>
      <c r="C68" s="18" t="s">
        <v>65</v>
      </c>
      <c r="D68" s="18" t="s">
        <v>19</v>
      </c>
      <c r="E68" s="20" t="s">
        <v>66</v>
      </c>
      <c r="F68" s="21">
        <v>10</v>
      </c>
      <c r="G68" s="22">
        <v>0</v>
      </c>
      <c r="H68" s="15">
        <f>IF(E68 = CHAR(37), F68*G68/100,F68*G68)</f>
        <v>0</v>
      </c>
    </row>
    <row r="69" spans="1:8" s="3" customFormat="1" ht="13.2" customHeight="1" x14ac:dyDescent="0.3">
      <c r="B69" s="16"/>
      <c r="C69" s="17"/>
      <c r="D69" s="17"/>
      <c r="E69" s="17"/>
      <c r="F69" s="17"/>
      <c r="G69" s="17"/>
      <c r="H69" s="17"/>
    </row>
    <row r="70" spans="1:8" s="3" customFormat="1" ht="13.2" customHeight="1" x14ac:dyDescent="0.3">
      <c r="A70" s="3">
        <v>431</v>
      </c>
      <c r="B70" s="19" t="s">
        <v>67</v>
      </c>
      <c r="C70" s="18" t="s">
        <v>68</v>
      </c>
      <c r="D70" s="18" t="s">
        <v>69</v>
      </c>
      <c r="E70" s="20"/>
      <c r="F70" s="21"/>
      <c r="G70" s="15"/>
      <c r="H70" s="15"/>
    </row>
    <row r="71" spans="1:8" s="3" customFormat="1" ht="13.2" customHeight="1" x14ac:dyDescent="0.3">
      <c r="B71" s="16"/>
      <c r="C71" s="17"/>
      <c r="D71" s="17"/>
      <c r="E71" s="17"/>
      <c r="F71" s="17"/>
      <c r="G71" s="17"/>
      <c r="H71" s="17"/>
    </row>
    <row r="72" spans="1:8" s="3" customFormat="1" ht="25.95" customHeight="1" x14ac:dyDescent="0.3">
      <c r="A72" s="3">
        <v>432</v>
      </c>
      <c r="B72" s="19"/>
      <c r="C72" s="18" t="s">
        <v>70</v>
      </c>
      <c r="D72" s="18" t="s">
        <v>71</v>
      </c>
      <c r="E72" s="20"/>
      <c r="F72" s="21"/>
      <c r="G72" s="15"/>
      <c r="H72" s="15"/>
    </row>
    <row r="73" spans="1:8" s="3" customFormat="1" ht="13.2" customHeight="1" x14ac:dyDescent="0.3">
      <c r="B73" s="16"/>
      <c r="C73" s="17"/>
      <c r="D73" s="17"/>
      <c r="E73" s="17"/>
      <c r="F73" s="17"/>
      <c r="G73" s="17"/>
      <c r="H73" s="17"/>
    </row>
    <row r="74" spans="1:8" s="3" customFormat="1" ht="13.2" customHeight="1" x14ac:dyDescent="0.3">
      <c r="A74" s="3">
        <v>433</v>
      </c>
      <c r="B74" s="19"/>
      <c r="C74" s="18"/>
      <c r="D74" s="18" t="s">
        <v>72</v>
      </c>
      <c r="E74" s="20" t="s">
        <v>66</v>
      </c>
      <c r="F74" s="21">
        <v>10</v>
      </c>
      <c r="G74" s="22">
        <v>0</v>
      </c>
      <c r="H74" s="15">
        <f>IF(E74 = CHAR(37), F74*G74/100,F74*G74)</f>
        <v>0</v>
      </c>
    </row>
    <row r="75" spans="1:8" s="3" customFormat="1" ht="13.2" customHeight="1" x14ac:dyDescent="0.3">
      <c r="B75" s="16"/>
      <c r="C75" s="17"/>
      <c r="D75" s="17"/>
      <c r="E75" s="17"/>
      <c r="F75" s="17"/>
      <c r="G75" s="17"/>
      <c r="H75" s="17"/>
    </row>
    <row r="76" spans="1:8" s="3" customFormat="1" ht="13.2" customHeight="1" x14ac:dyDescent="0.3">
      <c r="A76" s="3">
        <v>434</v>
      </c>
      <c r="B76" s="19"/>
      <c r="C76" s="18"/>
      <c r="D76" s="18" t="s">
        <v>73</v>
      </c>
      <c r="E76" s="20" t="s">
        <v>66</v>
      </c>
      <c r="F76" s="21">
        <v>10</v>
      </c>
      <c r="G76" s="22">
        <v>0</v>
      </c>
      <c r="H76" s="15">
        <f>IF(E76 = CHAR(37), F76*G76/100,F76*G76)</f>
        <v>0</v>
      </c>
    </row>
    <row r="77" spans="1:8" s="3" customFormat="1" ht="13.2" customHeight="1" x14ac:dyDescent="0.3">
      <c r="B77" s="16"/>
      <c r="C77" s="17"/>
      <c r="D77" s="17"/>
      <c r="E77" s="17"/>
      <c r="F77" s="17"/>
      <c r="G77" s="17"/>
      <c r="H77" s="17"/>
    </row>
    <row r="78" spans="1:8" s="3" customFormat="1" ht="13.2" customHeight="1" x14ac:dyDescent="0.3">
      <c r="A78" s="3">
        <v>435</v>
      </c>
      <c r="B78" s="19"/>
      <c r="C78" s="18"/>
      <c r="D78" s="18" t="s">
        <v>74</v>
      </c>
      <c r="E78" s="20" t="s">
        <v>66</v>
      </c>
      <c r="F78" s="21">
        <v>10</v>
      </c>
      <c r="G78" s="22">
        <v>0</v>
      </c>
      <c r="H78" s="15">
        <f>IF(E78 = CHAR(37), F78*G78/100,F78*G78)</f>
        <v>0</v>
      </c>
    </row>
    <row r="79" spans="1:8" s="3" customFormat="1" ht="13.2" customHeight="1" x14ac:dyDescent="0.3">
      <c r="B79" s="16"/>
      <c r="C79" s="17"/>
      <c r="D79" s="17"/>
      <c r="E79" s="17"/>
      <c r="F79" s="17"/>
      <c r="G79" s="17"/>
      <c r="H79" s="17"/>
    </row>
    <row r="80" spans="1:8" s="3" customFormat="1" ht="13.2" customHeight="1" x14ac:dyDescent="0.3">
      <c r="A80" s="3">
        <v>436</v>
      </c>
      <c r="B80" s="19"/>
      <c r="C80" s="18"/>
      <c r="D80" s="18" t="s">
        <v>31</v>
      </c>
      <c r="E80" s="20" t="s">
        <v>66</v>
      </c>
      <c r="F80" s="21">
        <v>10</v>
      </c>
      <c r="G80" s="22">
        <v>0</v>
      </c>
      <c r="H80" s="15">
        <f>IF(E80 = CHAR(37), F80*G80/100,F80*G80)</f>
        <v>0</v>
      </c>
    </row>
    <row r="81" spans="1:8" s="3" customFormat="1" ht="13.2" customHeight="1" x14ac:dyDescent="0.3">
      <c r="B81" s="16"/>
      <c r="C81" s="17"/>
      <c r="D81" s="17"/>
      <c r="E81" s="17"/>
      <c r="F81" s="17"/>
      <c r="G81" s="17"/>
      <c r="H81" s="17"/>
    </row>
    <row r="82" spans="1:8" s="3" customFormat="1" ht="13.2" customHeight="1" x14ac:dyDescent="0.3">
      <c r="A82" s="3">
        <v>437</v>
      </c>
      <c r="B82" s="19"/>
      <c r="C82" s="18"/>
      <c r="D82" s="18" t="s">
        <v>75</v>
      </c>
      <c r="E82" s="20" t="s">
        <v>66</v>
      </c>
      <c r="F82" s="21">
        <v>10</v>
      </c>
      <c r="G82" s="22">
        <v>0</v>
      </c>
      <c r="H82" s="15">
        <f>IF(E82 = CHAR(37), F82*G82/100,F82*G82)</f>
        <v>0</v>
      </c>
    </row>
    <row r="83" spans="1:8" s="3" customFormat="1" ht="13.2" customHeight="1" x14ac:dyDescent="0.3">
      <c r="B83" s="16"/>
      <c r="C83" s="17"/>
      <c r="D83" s="17"/>
      <c r="E83" s="17"/>
      <c r="F83" s="17"/>
      <c r="G83" s="17"/>
      <c r="H83" s="17"/>
    </row>
    <row r="84" spans="1:8" s="3" customFormat="1" ht="13.2" customHeight="1" x14ac:dyDescent="0.3">
      <c r="A84" s="3">
        <v>440</v>
      </c>
      <c r="B84" s="19"/>
      <c r="C84" s="18"/>
      <c r="D84" s="18" t="s">
        <v>33</v>
      </c>
      <c r="E84" s="20" t="s">
        <v>66</v>
      </c>
      <c r="F84" s="21">
        <v>10</v>
      </c>
      <c r="G84" s="22">
        <v>0</v>
      </c>
      <c r="H84" s="15">
        <f>IF(E84 = CHAR(37), F84*G84/100,F84*G84)</f>
        <v>0</v>
      </c>
    </row>
    <row r="85" spans="1:8" s="3" customFormat="1" ht="13.2" customHeight="1" x14ac:dyDescent="0.3">
      <c r="B85" s="16"/>
      <c r="C85" s="17"/>
      <c r="D85" s="17"/>
      <c r="E85" s="17"/>
      <c r="F85" s="17"/>
      <c r="G85" s="17"/>
      <c r="H85" s="17"/>
    </row>
    <row r="86" spans="1:8" s="3" customFormat="1" ht="25.95" customHeight="1" x14ac:dyDescent="0.3">
      <c r="A86" s="3">
        <v>441</v>
      </c>
      <c r="B86" s="19"/>
      <c r="C86" s="18" t="s">
        <v>76</v>
      </c>
      <c r="D86" s="18" t="s">
        <v>77</v>
      </c>
      <c r="E86" s="20"/>
      <c r="F86" s="21"/>
      <c r="G86" s="15"/>
      <c r="H86" s="15"/>
    </row>
    <row r="87" spans="1:8" s="3" customFormat="1" ht="13.2" customHeight="1" x14ac:dyDescent="0.3">
      <c r="B87" s="16"/>
      <c r="C87" s="17"/>
      <c r="D87" s="17"/>
      <c r="E87" s="17"/>
      <c r="F87" s="17"/>
      <c r="G87" s="17"/>
      <c r="H87" s="17"/>
    </row>
    <row r="88" spans="1:8" s="3" customFormat="1" ht="13.2" customHeight="1" x14ac:dyDescent="0.3">
      <c r="A88" s="3">
        <v>442</v>
      </c>
      <c r="B88" s="19"/>
      <c r="C88" s="18"/>
      <c r="D88" s="18" t="s">
        <v>36</v>
      </c>
      <c r="E88" s="20" t="s">
        <v>66</v>
      </c>
      <c r="F88" s="21">
        <v>10</v>
      </c>
      <c r="G88" s="22">
        <v>0</v>
      </c>
      <c r="H88" s="15">
        <f>IF(E88 = CHAR(37), F88*G88/100,F88*G88)</f>
        <v>0</v>
      </c>
    </row>
    <row r="89" spans="1:8" s="3" customFormat="1" ht="13.2" customHeight="1" x14ac:dyDescent="0.3">
      <c r="B89" s="16"/>
      <c r="C89" s="17"/>
      <c r="D89" s="17"/>
      <c r="E89" s="17"/>
      <c r="F89" s="17"/>
      <c r="G89" s="17"/>
      <c r="H89" s="17"/>
    </row>
    <row r="90" spans="1:8" s="3" customFormat="1" ht="13.2" customHeight="1" x14ac:dyDescent="0.3">
      <c r="A90" s="3">
        <v>443</v>
      </c>
      <c r="B90" s="19"/>
      <c r="C90" s="18"/>
      <c r="D90" s="18" t="s">
        <v>37</v>
      </c>
      <c r="E90" s="20" t="s">
        <v>66</v>
      </c>
      <c r="F90" s="21">
        <v>10</v>
      </c>
      <c r="G90" s="22">
        <v>0</v>
      </c>
      <c r="H90" s="15">
        <f>IF(E90 = CHAR(37), F90*G90/100,F90*G90)</f>
        <v>0</v>
      </c>
    </row>
    <row r="91" spans="1:8" s="3" customFormat="1" ht="13.2" customHeight="1" x14ac:dyDescent="0.3">
      <c r="B91" s="16"/>
      <c r="C91" s="17"/>
      <c r="D91" s="17"/>
      <c r="E91" s="17"/>
      <c r="F91" s="17"/>
      <c r="G91" s="17"/>
      <c r="H91" s="17"/>
    </row>
    <row r="92" spans="1:8" s="3" customFormat="1" ht="13.2" customHeight="1" x14ac:dyDescent="0.3">
      <c r="A92" s="3">
        <v>444</v>
      </c>
      <c r="B92" s="19"/>
      <c r="C92" s="18"/>
      <c r="D92" s="18" t="s">
        <v>38</v>
      </c>
      <c r="E92" s="20" t="s">
        <v>66</v>
      </c>
      <c r="F92" s="21">
        <v>10</v>
      </c>
      <c r="G92" s="22">
        <v>0</v>
      </c>
      <c r="H92" s="15">
        <f>IF(E92 = CHAR(37), F92*G92/100,F92*G92)</f>
        <v>0</v>
      </c>
    </row>
    <row r="93" spans="1:8" s="3" customFormat="1" ht="13.2" customHeight="1" x14ac:dyDescent="0.3">
      <c r="B93" s="16"/>
      <c r="C93" s="17"/>
      <c r="D93" s="17"/>
      <c r="E93" s="17"/>
      <c r="F93" s="17"/>
      <c r="G93" s="17"/>
      <c r="H93" s="17"/>
    </row>
    <row r="94" spans="1:8" s="3" customFormat="1" ht="13.2" customHeight="1" x14ac:dyDescent="0.3">
      <c r="A94" s="3">
        <v>445</v>
      </c>
      <c r="B94" s="19"/>
      <c r="C94" s="18"/>
      <c r="D94" s="18" t="s">
        <v>39</v>
      </c>
      <c r="E94" s="20" t="s">
        <v>66</v>
      </c>
      <c r="F94" s="21">
        <v>10</v>
      </c>
      <c r="G94" s="22">
        <v>0</v>
      </c>
      <c r="H94" s="15">
        <f>IF(E94 = CHAR(37), F94*G94/100,F94*G94)</f>
        <v>0</v>
      </c>
    </row>
    <row r="95" spans="1:8" s="3" customFormat="1" ht="13.2" customHeight="1" x14ac:dyDescent="0.3">
      <c r="B95" s="16"/>
      <c r="C95" s="17"/>
      <c r="D95" s="17"/>
      <c r="E95" s="17"/>
      <c r="F95" s="17"/>
      <c r="G95" s="17"/>
      <c r="H95" s="17"/>
    </row>
    <row r="96" spans="1:8" s="3" customFormat="1" ht="13.2" customHeight="1" x14ac:dyDescent="0.3">
      <c r="A96" s="3">
        <v>446</v>
      </c>
      <c r="B96" s="19"/>
      <c r="C96" s="18"/>
      <c r="D96" s="18" t="s">
        <v>40</v>
      </c>
      <c r="E96" s="20" t="s">
        <v>66</v>
      </c>
      <c r="F96" s="21">
        <v>10</v>
      </c>
      <c r="G96" s="22">
        <v>0</v>
      </c>
      <c r="H96" s="15">
        <f>IF(E96 = CHAR(37), F96*G96/100,F96*G96)</f>
        <v>0</v>
      </c>
    </row>
    <row r="97" spans="1:8" s="3" customFormat="1" ht="13.2" customHeight="1" x14ac:dyDescent="0.3">
      <c r="B97" s="16"/>
      <c r="C97" s="17"/>
      <c r="D97" s="17"/>
      <c r="E97" s="17"/>
      <c r="F97" s="17"/>
      <c r="G97" s="17"/>
      <c r="H97" s="17"/>
    </row>
    <row r="98" spans="1:8" s="3" customFormat="1" ht="25.95" customHeight="1" x14ac:dyDescent="0.3">
      <c r="A98" s="3">
        <v>447</v>
      </c>
      <c r="B98" s="19"/>
      <c r="C98" s="18"/>
      <c r="D98" s="18" t="s">
        <v>78</v>
      </c>
      <c r="E98" s="20" t="s">
        <v>66</v>
      </c>
      <c r="F98" s="21">
        <v>10</v>
      </c>
      <c r="G98" s="22">
        <v>0</v>
      </c>
      <c r="H98" s="15">
        <f>IF(E98 = CHAR(37), F98*G98/100,F98*G98)</f>
        <v>0</v>
      </c>
    </row>
    <row r="99" spans="1:8" s="3" customFormat="1" ht="13.2" customHeight="1" x14ac:dyDescent="0.3">
      <c r="B99" s="16"/>
      <c r="C99" s="17"/>
      <c r="D99" s="17"/>
      <c r="E99" s="17"/>
      <c r="F99" s="17"/>
      <c r="G99" s="17"/>
      <c r="H99" s="17"/>
    </row>
    <row r="100" spans="1:8" s="3" customFormat="1" ht="13.2" customHeight="1" x14ac:dyDescent="0.3">
      <c r="A100" s="3">
        <v>448</v>
      </c>
      <c r="B100" s="19"/>
      <c r="C100" s="18"/>
      <c r="D100" s="18" t="s">
        <v>42</v>
      </c>
      <c r="E100" s="20" t="s">
        <v>66</v>
      </c>
      <c r="F100" s="21">
        <v>10</v>
      </c>
      <c r="G100" s="22">
        <v>0</v>
      </c>
      <c r="H100" s="15">
        <f>IF(E100 = CHAR(37), F100*G100/100,F100*G100)</f>
        <v>0</v>
      </c>
    </row>
    <row r="101" spans="1:8" s="3" customFormat="1" ht="13.2" customHeight="1" x14ac:dyDescent="0.3">
      <c r="B101" s="16"/>
      <c r="C101" s="17"/>
      <c r="D101" s="17"/>
      <c r="E101" s="17"/>
      <c r="F101" s="17"/>
      <c r="G101" s="17"/>
      <c r="H101" s="17"/>
    </row>
    <row r="102" spans="1:8" s="3" customFormat="1" ht="13.2" customHeight="1" x14ac:dyDescent="0.3">
      <c r="A102" s="3">
        <v>449</v>
      </c>
      <c r="B102" s="19"/>
      <c r="C102" s="18"/>
      <c r="D102" s="18" t="s">
        <v>43</v>
      </c>
      <c r="E102" s="20" t="s">
        <v>66</v>
      </c>
      <c r="F102" s="21">
        <v>10</v>
      </c>
      <c r="G102" s="22">
        <v>0</v>
      </c>
      <c r="H102" s="15">
        <f>IF(E102 = CHAR(37), F102*G102/100,F102*G102)</f>
        <v>0</v>
      </c>
    </row>
    <row r="103" spans="1:8" s="3" customFormat="1" ht="13.2" customHeight="1" x14ac:dyDescent="0.3">
      <c r="B103" s="16"/>
      <c r="C103" s="17"/>
      <c r="D103" s="17"/>
      <c r="E103" s="17"/>
      <c r="F103" s="17"/>
      <c r="G103" s="17"/>
      <c r="H103" s="17"/>
    </row>
    <row r="104" spans="1:8" s="3" customFormat="1" ht="13.2" customHeight="1" x14ac:dyDescent="0.3">
      <c r="A104" s="3">
        <v>450</v>
      </c>
      <c r="B104" s="19"/>
      <c r="C104" s="18"/>
      <c r="D104" s="18" t="s">
        <v>44</v>
      </c>
      <c r="E104" s="20" t="s">
        <v>66</v>
      </c>
      <c r="F104" s="21">
        <v>10</v>
      </c>
      <c r="G104" s="22">
        <v>0</v>
      </c>
      <c r="H104" s="15">
        <f>IF(E104 = CHAR(37), F104*G104/100,F104*G104)</f>
        <v>0</v>
      </c>
    </row>
    <row r="105" spans="1:8" s="3" customFormat="1" ht="13.2" customHeight="1" x14ac:dyDescent="0.3">
      <c r="B105" s="16"/>
      <c r="C105" s="17"/>
      <c r="D105" s="17"/>
      <c r="E105" s="17"/>
      <c r="F105" s="17"/>
      <c r="G105" s="17"/>
      <c r="H105" s="17"/>
    </row>
    <row r="106" spans="1:8" s="3" customFormat="1" ht="13.2" customHeight="1" x14ac:dyDescent="0.3">
      <c r="A106" s="3">
        <v>451</v>
      </c>
      <c r="B106" s="19" t="s">
        <v>79</v>
      </c>
      <c r="C106" s="18" t="s">
        <v>80</v>
      </c>
      <c r="D106" s="18" t="s">
        <v>81</v>
      </c>
      <c r="E106" s="20" t="s">
        <v>66</v>
      </c>
      <c r="F106" s="21">
        <v>10</v>
      </c>
      <c r="G106" s="22">
        <v>0</v>
      </c>
      <c r="H106" s="15">
        <f>IF(E106 = CHAR(37), F106*G106/100,F106*G106)</f>
        <v>0</v>
      </c>
    </row>
    <row r="107" spans="1:8" s="3" customFormat="1" ht="13.2" customHeight="1" x14ac:dyDescent="0.3">
      <c r="B107" s="16"/>
      <c r="C107" s="17"/>
      <c r="D107" s="17"/>
      <c r="E107" s="17"/>
      <c r="F107" s="17"/>
      <c r="G107" s="17"/>
      <c r="H107" s="17"/>
    </row>
    <row r="108" spans="1:8" s="3" customFormat="1" ht="25.95" customHeight="1" x14ac:dyDescent="0.3">
      <c r="A108" s="3">
        <v>452</v>
      </c>
      <c r="B108" s="19" t="s">
        <v>82</v>
      </c>
      <c r="C108" s="18" t="s">
        <v>83</v>
      </c>
      <c r="D108" s="18" t="s">
        <v>84</v>
      </c>
      <c r="E108" s="20" t="s">
        <v>66</v>
      </c>
      <c r="F108" s="21">
        <v>10</v>
      </c>
      <c r="G108" s="22">
        <v>0</v>
      </c>
      <c r="H108" s="15">
        <f>IF(E108 = CHAR(37), F108*G108/100,F108*G108)</f>
        <v>0</v>
      </c>
    </row>
    <row r="109" spans="1:8" s="3" customFormat="1" ht="13.2" customHeight="1" x14ac:dyDescent="0.3">
      <c r="B109" s="16"/>
      <c r="C109" s="17"/>
      <c r="D109" s="17"/>
      <c r="E109" s="17"/>
      <c r="F109" s="17"/>
      <c r="G109" s="17"/>
      <c r="H109" s="17"/>
    </row>
    <row r="110" spans="1:8" s="3" customFormat="1" ht="38.85" customHeight="1" x14ac:dyDescent="0.3">
      <c r="A110" s="3">
        <v>453</v>
      </c>
      <c r="B110" s="19" t="s">
        <v>85</v>
      </c>
      <c r="C110" s="18" t="s">
        <v>86</v>
      </c>
      <c r="D110" s="18" t="s">
        <v>87</v>
      </c>
      <c r="E110" s="20" t="s">
        <v>66</v>
      </c>
      <c r="F110" s="21">
        <v>10</v>
      </c>
      <c r="G110" s="22">
        <v>0</v>
      </c>
      <c r="H110" s="15">
        <f>IF(E110 = CHAR(37), F110*G110/100,F110*G110)</f>
        <v>0</v>
      </c>
    </row>
    <row r="111" spans="1:8" s="4" customFormat="1" ht="21.3" customHeight="1" x14ac:dyDescent="0.3">
      <c r="B111" s="23" t="s">
        <v>52</v>
      </c>
      <c r="C111" s="24"/>
      <c r="D111" s="25"/>
      <c r="E111" s="26"/>
      <c r="F111" s="27"/>
      <c r="G111" s="27"/>
      <c r="H111" s="28">
        <f>SUM(H61:H110)</f>
        <v>0</v>
      </c>
    </row>
    <row r="112" spans="1:8" s="2" customFormat="1" ht="13.2" customHeight="1" x14ac:dyDescent="0.3">
      <c r="D112" s="29" t="s">
        <v>88</v>
      </c>
    </row>
    <row r="113" spans="1:8" s="1" customFormat="1" ht="13.8" x14ac:dyDescent="0.3">
      <c r="B113" s="6" t="s">
        <v>1</v>
      </c>
    </row>
    <row r="114" spans="1:8" s="2" customFormat="1" ht="12" x14ac:dyDescent="0.3">
      <c r="H114" s="7" t="s">
        <v>3</v>
      </c>
    </row>
    <row r="115" spans="1:8" s="3" customFormat="1" ht="29.55" customHeight="1" x14ac:dyDescent="0.3">
      <c r="B115" s="8" t="s">
        <v>4</v>
      </c>
      <c r="C115" s="8" t="s">
        <v>5</v>
      </c>
      <c r="D115" s="8" t="s">
        <v>6</v>
      </c>
      <c r="E115" s="8" t="s">
        <v>7</v>
      </c>
      <c r="F115" s="8" t="s">
        <v>8</v>
      </c>
      <c r="G115" s="8" t="s">
        <v>9</v>
      </c>
      <c r="H115" s="9" t="s">
        <v>10</v>
      </c>
    </row>
    <row r="116" spans="1:8" s="4" customFormat="1" ht="21.3" customHeight="1" x14ac:dyDescent="0.3">
      <c r="B116" s="23" t="s">
        <v>54</v>
      </c>
      <c r="C116" s="24"/>
      <c r="D116" s="25"/>
      <c r="E116" s="26"/>
      <c r="F116" s="27"/>
      <c r="G116" s="27"/>
      <c r="H116" s="28">
        <f>H111</f>
        <v>0</v>
      </c>
    </row>
    <row r="117" spans="1:8" s="3" customFormat="1" ht="25.95" customHeight="1" x14ac:dyDescent="0.3">
      <c r="A117" s="3">
        <v>863</v>
      </c>
      <c r="B117" s="19" t="s">
        <v>89</v>
      </c>
      <c r="C117" s="18" t="s">
        <v>50</v>
      </c>
      <c r="D117" s="18" t="s">
        <v>90</v>
      </c>
      <c r="E117" s="20" t="s">
        <v>66</v>
      </c>
      <c r="F117" s="21">
        <v>10</v>
      </c>
      <c r="G117" s="22">
        <v>0</v>
      </c>
      <c r="H117" s="15">
        <f>IF(E117 = CHAR(37), F117*G117/100,F117*G117)</f>
        <v>0</v>
      </c>
    </row>
    <row r="118" spans="1:8" s="3" customFormat="1" ht="13.2" customHeight="1" x14ac:dyDescent="0.3">
      <c r="B118" s="16"/>
      <c r="C118" s="17"/>
      <c r="D118" s="17"/>
      <c r="E118" s="17"/>
      <c r="F118" s="17"/>
      <c r="G118" s="17"/>
      <c r="H118" s="17"/>
    </row>
    <row r="119" spans="1:8" s="3" customFormat="1" ht="13.2" customHeight="1" x14ac:dyDescent="0.3">
      <c r="B119" s="16"/>
      <c r="C119" s="17"/>
      <c r="D119" s="17"/>
      <c r="E119" s="17"/>
      <c r="F119" s="17"/>
      <c r="G119" s="17"/>
      <c r="H119" s="17"/>
    </row>
    <row r="120" spans="1:8" s="3" customFormat="1" ht="13.2" customHeight="1" x14ac:dyDescent="0.3">
      <c r="B120" s="16"/>
      <c r="C120" s="17"/>
      <c r="D120" s="17"/>
      <c r="E120" s="17"/>
      <c r="F120" s="17"/>
      <c r="G120" s="17"/>
      <c r="H120" s="17"/>
    </row>
    <row r="121" spans="1:8" s="3" customFormat="1" ht="13.2" customHeight="1" x14ac:dyDescent="0.3">
      <c r="B121" s="16"/>
      <c r="C121" s="17"/>
      <c r="D121" s="17"/>
      <c r="E121" s="17"/>
      <c r="F121" s="17"/>
      <c r="G121" s="17"/>
      <c r="H121" s="17"/>
    </row>
    <row r="122" spans="1:8" s="3" customFormat="1" ht="13.2" customHeight="1" x14ac:dyDescent="0.3">
      <c r="B122" s="16"/>
      <c r="C122" s="17"/>
      <c r="D122" s="17"/>
      <c r="E122" s="17"/>
      <c r="F122" s="17"/>
      <c r="G122" s="17"/>
      <c r="H122" s="17"/>
    </row>
    <row r="123" spans="1:8" s="3" customFormat="1" ht="13.2" customHeight="1" x14ac:dyDescent="0.3">
      <c r="B123" s="16"/>
      <c r="C123" s="17"/>
      <c r="D123" s="17"/>
      <c r="E123" s="17"/>
      <c r="F123" s="17"/>
      <c r="G123" s="17"/>
      <c r="H123" s="17"/>
    </row>
    <row r="124" spans="1:8" s="3" customFormat="1" ht="13.2" customHeight="1" x14ac:dyDescent="0.3">
      <c r="B124" s="16"/>
      <c r="C124" s="17"/>
      <c r="D124" s="17"/>
      <c r="E124" s="17"/>
      <c r="F124" s="17"/>
      <c r="G124" s="17"/>
      <c r="H124" s="17"/>
    </row>
    <row r="125" spans="1:8" s="3" customFormat="1" ht="13.2" customHeight="1" x14ac:dyDescent="0.3">
      <c r="B125" s="16"/>
      <c r="C125" s="17"/>
      <c r="D125" s="17"/>
      <c r="E125" s="17"/>
      <c r="F125" s="17"/>
      <c r="G125" s="17"/>
      <c r="H125" s="17"/>
    </row>
    <row r="126" spans="1:8" s="3" customFormat="1" ht="13.2" customHeight="1" x14ac:dyDescent="0.3">
      <c r="B126" s="16"/>
      <c r="C126" s="17"/>
      <c r="D126" s="17"/>
      <c r="E126" s="17"/>
      <c r="F126" s="17"/>
      <c r="G126" s="17"/>
      <c r="H126" s="17"/>
    </row>
    <row r="127" spans="1:8" s="3" customFormat="1" ht="13.2" customHeight="1" x14ac:dyDescent="0.3">
      <c r="B127" s="16"/>
      <c r="C127" s="17"/>
      <c r="D127" s="17"/>
      <c r="E127" s="17"/>
      <c r="F127" s="17"/>
      <c r="G127" s="17"/>
      <c r="H127" s="17"/>
    </row>
    <row r="128" spans="1:8" s="3" customFormat="1" ht="13.2" customHeight="1" x14ac:dyDescent="0.3">
      <c r="B128" s="16"/>
      <c r="C128" s="17"/>
      <c r="D128" s="17"/>
      <c r="E128" s="17"/>
      <c r="F128" s="17"/>
      <c r="G128" s="17"/>
      <c r="H128" s="17"/>
    </row>
    <row r="129" spans="2:8" s="3" customFormat="1" ht="13.2" customHeight="1" x14ac:dyDescent="0.3">
      <c r="B129" s="16"/>
      <c r="C129" s="17"/>
      <c r="D129" s="17"/>
      <c r="E129" s="17"/>
      <c r="F129" s="17"/>
      <c r="G129" s="17"/>
      <c r="H129" s="17"/>
    </row>
    <row r="130" spans="2:8" s="3" customFormat="1" ht="13.2" customHeight="1" x14ac:dyDescent="0.3">
      <c r="B130" s="16"/>
      <c r="C130" s="17"/>
      <c r="D130" s="17"/>
      <c r="E130" s="17"/>
      <c r="F130" s="17"/>
      <c r="G130" s="17"/>
      <c r="H130" s="17"/>
    </row>
    <row r="131" spans="2:8" s="3" customFormat="1" ht="13.2" customHeight="1" x14ac:dyDescent="0.3">
      <c r="B131" s="16"/>
      <c r="C131" s="17"/>
      <c r="D131" s="17"/>
      <c r="E131" s="17"/>
      <c r="F131" s="17"/>
      <c r="G131" s="17"/>
      <c r="H131" s="17"/>
    </row>
    <row r="132" spans="2:8" s="3" customFormat="1" ht="13.2" customHeight="1" x14ac:dyDescent="0.3">
      <c r="B132" s="16"/>
      <c r="C132" s="17"/>
      <c r="D132" s="17"/>
      <c r="E132" s="17"/>
      <c r="F132" s="17"/>
      <c r="G132" s="17"/>
      <c r="H132" s="17"/>
    </row>
    <row r="133" spans="2:8" s="3" customFormat="1" ht="13.2" customHeight="1" x14ac:dyDescent="0.3">
      <c r="B133" s="16"/>
      <c r="C133" s="17"/>
      <c r="D133" s="17"/>
      <c r="E133" s="17"/>
      <c r="F133" s="17"/>
      <c r="G133" s="17"/>
      <c r="H133" s="17"/>
    </row>
    <row r="134" spans="2:8" s="3" customFormat="1" ht="13.2" customHeight="1" x14ac:dyDescent="0.3">
      <c r="B134" s="16"/>
      <c r="C134" s="17"/>
      <c r="D134" s="17"/>
      <c r="E134" s="17"/>
      <c r="F134" s="17"/>
      <c r="G134" s="17"/>
      <c r="H134" s="17"/>
    </row>
    <row r="135" spans="2:8" s="3" customFormat="1" ht="13.2" customHeight="1" x14ac:dyDescent="0.3">
      <c r="B135" s="16"/>
      <c r="C135" s="17"/>
      <c r="D135" s="17"/>
      <c r="E135" s="17"/>
      <c r="F135" s="17"/>
      <c r="G135" s="17"/>
      <c r="H135" s="17"/>
    </row>
    <row r="136" spans="2:8" s="3" customFormat="1" ht="13.2" customHeight="1" x14ac:dyDescent="0.3">
      <c r="B136" s="16"/>
      <c r="C136" s="17"/>
      <c r="D136" s="17"/>
      <c r="E136" s="17"/>
      <c r="F136" s="17"/>
      <c r="G136" s="17"/>
      <c r="H136" s="17"/>
    </row>
    <row r="137" spans="2:8" s="3" customFormat="1" ht="13.2" customHeight="1" x14ac:dyDescent="0.3">
      <c r="B137" s="16"/>
      <c r="C137" s="17"/>
      <c r="D137" s="17"/>
      <c r="E137" s="17"/>
      <c r="F137" s="17"/>
      <c r="G137" s="17"/>
      <c r="H137" s="17"/>
    </row>
    <row r="138" spans="2:8" s="3" customFormat="1" ht="13.2" customHeight="1" x14ac:dyDescent="0.3">
      <c r="B138" s="16"/>
      <c r="C138" s="17"/>
      <c r="D138" s="17"/>
      <c r="E138" s="17"/>
      <c r="F138" s="17"/>
      <c r="G138" s="17"/>
      <c r="H138" s="17"/>
    </row>
    <row r="139" spans="2:8" s="3" customFormat="1" ht="13.2" customHeight="1" x14ac:dyDescent="0.3">
      <c r="B139" s="16"/>
      <c r="C139" s="17"/>
      <c r="D139" s="17"/>
      <c r="E139" s="17"/>
      <c r="F139" s="17"/>
      <c r="G139" s="17"/>
      <c r="H139" s="17"/>
    </row>
    <row r="140" spans="2:8" s="3" customFormat="1" ht="13.2" customHeight="1" x14ac:dyDescent="0.3">
      <c r="B140" s="16"/>
      <c r="C140" s="17"/>
      <c r="D140" s="17"/>
      <c r="E140" s="17"/>
      <c r="F140" s="17"/>
      <c r="G140" s="17"/>
      <c r="H140" s="17"/>
    </row>
    <row r="141" spans="2:8" s="3" customFormat="1" ht="13.2" customHeight="1" x14ac:dyDescent="0.3">
      <c r="B141" s="16"/>
      <c r="C141" s="17"/>
      <c r="D141" s="17"/>
      <c r="E141" s="17"/>
      <c r="F141" s="17"/>
      <c r="G141" s="17"/>
      <c r="H141" s="17"/>
    </row>
    <row r="142" spans="2:8" s="3" customFormat="1" ht="13.2" customHeight="1" x14ac:dyDescent="0.3">
      <c r="B142" s="16"/>
      <c r="C142" s="17"/>
      <c r="D142" s="17"/>
      <c r="E142" s="17"/>
      <c r="F142" s="17"/>
      <c r="G142" s="17"/>
      <c r="H142" s="17"/>
    </row>
    <row r="143" spans="2:8" s="3" customFormat="1" ht="13.2" customHeight="1" x14ac:dyDescent="0.3">
      <c r="B143" s="16"/>
      <c r="C143" s="17"/>
      <c r="D143" s="17"/>
      <c r="E143" s="17"/>
      <c r="F143" s="17"/>
      <c r="G143" s="17"/>
      <c r="H143" s="17"/>
    </row>
    <row r="144" spans="2:8" s="3" customFormat="1" ht="13.2" customHeight="1" x14ac:dyDescent="0.3">
      <c r="B144" s="16"/>
      <c r="C144" s="17"/>
      <c r="D144" s="17"/>
      <c r="E144" s="17"/>
      <c r="F144" s="17"/>
      <c r="G144" s="17"/>
      <c r="H144" s="17"/>
    </row>
    <row r="145" spans="2:8" s="3" customFormat="1" ht="13.2" customHeight="1" x14ac:dyDescent="0.3">
      <c r="B145" s="16"/>
      <c r="C145" s="17"/>
      <c r="D145" s="17"/>
      <c r="E145" s="17"/>
      <c r="F145" s="17"/>
      <c r="G145" s="17"/>
      <c r="H145" s="17"/>
    </row>
    <row r="146" spans="2:8" s="3" customFormat="1" ht="13.2" customHeight="1" x14ac:dyDescent="0.3">
      <c r="B146" s="16"/>
      <c r="C146" s="17"/>
      <c r="D146" s="17"/>
      <c r="E146" s="17"/>
      <c r="F146" s="17"/>
      <c r="G146" s="17"/>
      <c r="H146" s="17"/>
    </row>
    <row r="147" spans="2:8" s="3" customFormat="1" ht="13.2" customHeight="1" x14ac:dyDescent="0.3">
      <c r="B147" s="16"/>
      <c r="C147" s="17"/>
      <c r="D147" s="17"/>
      <c r="E147" s="17"/>
      <c r="F147" s="17"/>
      <c r="G147" s="17"/>
      <c r="H147" s="17"/>
    </row>
    <row r="148" spans="2:8" s="3" customFormat="1" ht="13.2" customHeight="1" x14ac:dyDescent="0.3">
      <c r="B148" s="16"/>
      <c r="C148" s="17"/>
      <c r="D148" s="17"/>
      <c r="E148" s="17"/>
      <c r="F148" s="17"/>
      <c r="G148" s="17"/>
      <c r="H148" s="17"/>
    </row>
    <row r="149" spans="2:8" s="3" customFormat="1" ht="13.2" customHeight="1" x14ac:dyDescent="0.3">
      <c r="B149" s="16"/>
      <c r="C149" s="17"/>
      <c r="D149" s="17"/>
      <c r="E149" s="17"/>
      <c r="F149" s="17"/>
      <c r="G149" s="17"/>
      <c r="H149" s="17"/>
    </row>
    <row r="150" spans="2:8" s="3" customFormat="1" ht="13.2" customHeight="1" x14ac:dyDescent="0.3">
      <c r="B150" s="16"/>
      <c r="C150" s="17"/>
      <c r="D150" s="17"/>
      <c r="E150" s="17"/>
      <c r="F150" s="17"/>
      <c r="G150" s="17"/>
      <c r="H150" s="17"/>
    </row>
    <row r="151" spans="2:8" s="3" customFormat="1" ht="13.2" customHeight="1" x14ac:dyDescent="0.3">
      <c r="B151" s="16"/>
      <c r="C151" s="17"/>
      <c r="D151" s="17"/>
      <c r="E151" s="17"/>
      <c r="F151" s="17"/>
      <c r="G151" s="17"/>
      <c r="H151" s="17"/>
    </row>
    <row r="152" spans="2:8" s="3" customFormat="1" ht="13.2" customHeight="1" x14ac:dyDescent="0.3">
      <c r="B152" s="16"/>
      <c r="C152" s="17"/>
      <c r="D152" s="17"/>
      <c r="E152" s="17"/>
      <c r="F152" s="17"/>
      <c r="G152" s="17"/>
      <c r="H152" s="17"/>
    </row>
    <row r="153" spans="2:8" s="3" customFormat="1" ht="13.2" customHeight="1" x14ac:dyDescent="0.3">
      <c r="B153" s="16"/>
      <c r="C153" s="17"/>
      <c r="D153" s="17"/>
      <c r="E153" s="17"/>
      <c r="F153" s="17"/>
      <c r="G153" s="17"/>
      <c r="H153" s="17"/>
    </row>
    <row r="154" spans="2:8" s="3" customFormat="1" ht="13.2" customHeight="1" x14ac:dyDescent="0.3">
      <c r="B154" s="16"/>
      <c r="C154" s="17"/>
      <c r="D154" s="17"/>
      <c r="E154" s="17"/>
      <c r="F154" s="17"/>
      <c r="G154" s="17"/>
      <c r="H154" s="17"/>
    </row>
    <row r="155" spans="2:8" s="3" customFormat="1" ht="13.2" customHeight="1" x14ac:dyDescent="0.3">
      <c r="B155" s="16"/>
      <c r="C155" s="17"/>
      <c r="D155" s="17"/>
      <c r="E155" s="17"/>
      <c r="F155" s="17"/>
      <c r="G155" s="17"/>
      <c r="H155" s="17"/>
    </row>
    <row r="156" spans="2:8" s="3" customFormat="1" ht="13.2" customHeight="1" x14ac:dyDescent="0.3">
      <c r="B156" s="16"/>
      <c r="C156" s="17"/>
      <c r="D156" s="17"/>
      <c r="E156" s="17"/>
      <c r="F156" s="17"/>
      <c r="G156" s="17"/>
      <c r="H156" s="17"/>
    </row>
    <row r="157" spans="2:8" s="3" customFormat="1" ht="13.2" customHeight="1" x14ac:dyDescent="0.3">
      <c r="B157" s="16"/>
      <c r="C157" s="17"/>
      <c r="D157" s="17"/>
      <c r="E157" s="17"/>
      <c r="F157" s="17"/>
      <c r="G157" s="17"/>
      <c r="H157" s="17"/>
    </row>
    <row r="158" spans="2:8" s="3" customFormat="1" ht="13.2" customHeight="1" x14ac:dyDescent="0.3">
      <c r="B158" s="16"/>
      <c r="C158" s="17"/>
      <c r="D158" s="17"/>
      <c r="E158" s="17"/>
      <c r="F158" s="17"/>
      <c r="G158" s="17"/>
      <c r="H158" s="17"/>
    </row>
    <row r="159" spans="2:8" s="3" customFormat="1" ht="13.2" customHeight="1" x14ac:dyDescent="0.3">
      <c r="B159" s="16"/>
      <c r="C159" s="17"/>
      <c r="D159" s="17"/>
      <c r="E159" s="17"/>
      <c r="F159" s="17"/>
      <c r="G159" s="17"/>
      <c r="H159" s="17"/>
    </row>
    <row r="160" spans="2:8" s="3" customFormat="1" ht="13.2" customHeight="1" x14ac:dyDescent="0.3">
      <c r="B160" s="16"/>
      <c r="C160" s="17"/>
      <c r="D160" s="17"/>
      <c r="E160" s="17"/>
      <c r="F160" s="17"/>
      <c r="G160" s="17"/>
      <c r="H160" s="17"/>
    </row>
    <row r="161" spans="2:8" s="3" customFormat="1" ht="13.2" customHeight="1" x14ac:dyDescent="0.3">
      <c r="B161" s="16"/>
      <c r="C161" s="17"/>
      <c r="D161" s="17"/>
      <c r="E161" s="17"/>
      <c r="F161" s="17"/>
      <c r="G161" s="17"/>
      <c r="H161" s="17"/>
    </row>
    <row r="162" spans="2:8" s="3" customFormat="1" ht="13.2" customHeight="1" x14ac:dyDescent="0.3">
      <c r="B162" s="16"/>
      <c r="C162" s="17"/>
      <c r="D162" s="17"/>
      <c r="E162" s="17"/>
      <c r="F162" s="17"/>
      <c r="G162" s="17"/>
      <c r="H162" s="17"/>
    </row>
    <row r="163" spans="2:8" s="3" customFormat="1" ht="13.2" customHeight="1" x14ac:dyDescent="0.3">
      <c r="B163" s="16"/>
      <c r="C163" s="17"/>
      <c r="D163" s="17"/>
      <c r="E163" s="17"/>
      <c r="F163" s="17"/>
      <c r="G163" s="17"/>
      <c r="H163" s="17"/>
    </row>
    <row r="164" spans="2:8" s="3" customFormat="1" ht="13.2" customHeight="1" x14ac:dyDescent="0.3">
      <c r="B164" s="16"/>
      <c r="C164" s="17"/>
      <c r="D164" s="17"/>
      <c r="E164" s="17"/>
      <c r="F164" s="17"/>
      <c r="G164" s="17"/>
      <c r="H164" s="17"/>
    </row>
    <row r="165" spans="2:8" s="3" customFormat="1" ht="13.2" customHeight="1" x14ac:dyDescent="0.3">
      <c r="B165" s="16"/>
      <c r="C165" s="17"/>
      <c r="D165" s="17"/>
      <c r="E165" s="17"/>
      <c r="F165" s="17"/>
      <c r="G165" s="17"/>
      <c r="H165" s="17"/>
    </row>
    <row r="166" spans="2:8" s="3" customFormat="1" ht="13.2" customHeight="1" x14ac:dyDescent="0.3">
      <c r="B166" s="16"/>
      <c r="C166" s="17"/>
      <c r="D166" s="17"/>
      <c r="E166" s="17"/>
      <c r="F166" s="17"/>
      <c r="G166" s="17"/>
      <c r="H166" s="17"/>
    </row>
    <row r="167" spans="2:8" s="3" customFormat="1" ht="13.2" customHeight="1" x14ac:dyDescent="0.3">
      <c r="B167" s="16"/>
      <c r="C167" s="17"/>
      <c r="D167" s="17"/>
      <c r="E167" s="17"/>
      <c r="F167" s="17"/>
      <c r="G167" s="17"/>
      <c r="H167" s="17"/>
    </row>
    <row r="168" spans="2:8" s="3" customFormat="1" ht="13.2" customHeight="1" x14ac:dyDescent="0.3">
      <c r="B168" s="16"/>
      <c r="C168" s="17"/>
      <c r="D168" s="17"/>
      <c r="E168" s="17"/>
      <c r="F168" s="17"/>
      <c r="G168" s="17"/>
      <c r="H168" s="17"/>
    </row>
    <row r="169" spans="2:8" s="3" customFormat="1" ht="13.2" customHeight="1" x14ac:dyDescent="0.3">
      <c r="B169" s="16"/>
      <c r="C169" s="17"/>
      <c r="D169" s="17"/>
      <c r="E169" s="17"/>
      <c r="F169" s="17"/>
      <c r="G169" s="17"/>
      <c r="H169" s="17"/>
    </row>
    <row r="170" spans="2:8" s="3" customFormat="1" ht="13.2" customHeight="1" x14ac:dyDescent="0.3">
      <c r="B170" s="16"/>
      <c r="C170" s="17"/>
      <c r="D170" s="17"/>
      <c r="E170" s="17"/>
      <c r="F170" s="17"/>
      <c r="G170" s="17"/>
      <c r="H170" s="17"/>
    </row>
    <row r="171" spans="2:8" s="3" customFormat="1" ht="13.2" customHeight="1" x14ac:dyDescent="0.3">
      <c r="B171" s="16"/>
      <c r="C171" s="17"/>
      <c r="D171" s="17"/>
      <c r="E171" s="17"/>
      <c r="F171" s="17"/>
      <c r="G171" s="17"/>
      <c r="H171" s="17"/>
    </row>
    <row r="172" spans="2:8" s="3" customFormat="1" ht="13.2" customHeight="1" x14ac:dyDescent="0.3">
      <c r="B172" s="16"/>
      <c r="C172" s="17"/>
      <c r="D172" s="17"/>
      <c r="E172" s="17"/>
      <c r="F172" s="17"/>
      <c r="G172" s="17"/>
      <c r="H172" s="17"/>
    </row>
    <row r="173" spans="2:8" s="3" customFormat="1" ht="13.2" customHeight="1" x14ac:dyDescent="0.3">
      <c r="B173" s="16"/>
      <c r="C173" s="17"/>
      <c r="D173" s="17"/>
      <c r="E173" s="17"/>
      <c r="F173" s="17"/>
      <c r="G173" s="17"/>
      <c r="H173" s="17"/>
    </row>
    <row r="174" spans="2:8" s="4" customFormat="1" ht="21.3" customHeight="1" x14ac:dyDescent="0.3">
      <c r="B174" s="23" t="s">
        <v>91</v>
      </c>
      <c r="C174" s="24"/>
      <c r="D174" s="25"/>
      <c r="E174" s="26"/>
      <c r="F174" s="27"/>
      <c r="G174" s="27"/>
      <c r="H174" s="28">
        <f>SUM(H116:H173)</f>
        <v>0</v>
      </c>
    </row>
    <row r="175" spans="2:8" s="2" customFormat="1" ht="13.2" customHeight="1" x14ac:dyDescent="0.3">
      <c r="D175" s="29" t="s">
        <v>92</v>
      </c>
    </row>
    <row r="176" spans="2:8" s="1" customFormat="1" ht="13.8" x14ac:dyDescent="0.3">
      <c r="B176" s="6" t="s">
        <v>1</v>
      </c>
    </row>
    <row r="177" spans="1:8" s="2" customFormat="1" ht="12" x14ac:dyDescent="0.3">
      <c r="H177" s="7" t="s">
        <v>93</v>
      </c>
    </row>
    <row r="178" spans="1:8" s="3" customFormat="1" ht="29.55" customHeight="1" x14ac:dyDescent="0.3">
      <c r="B178" s="8" t="s">
        <v>4</v>
      </c>
      <c r="C178" s="8" t="s">
        <v>5</v>
      </c>
      <c r="D178" s="8" t="s">
        <v>6</v>
      </c>
      <c r="E178" s="8" t="s">
        <v>7</v>
      </c>
      <c r="F178" s="8" t="s">
        <v>8</v>
      </c>
      <c r="G178" s="8" t="s">
        <v>9</v>
      </c>
      <c r="H178" s="9" t="s">
        <v>10</v>
      </c>
    </row>
    <row r="179" spans="1:8" s="3" customFormat="1" ht="13.2" customHeight="1" x14ac:dyDescent="0.3">
      <c r="A179" s="3">
        <v>485</v>
      </c>
      <c r="B179" s="19"/>
      <c r="C179" s="18"/>
      <c r="D179" s="30" t="s">
        <v>94</v>
      </c>
      <c r="E179" s="20"/>
      <c r="F179" s="21"/>
      <c r="G179" s="15"/>
      <c r="H179" s="15"/>
    </row>
    <row r="180" spans="1:8" s="3" customFormat="1" ht="13.2" customHeight="1" x14ac:dyDescent="0.3">
      <c r="B180" s="16"/>
      <c r="C180" s="17"/>
      <c r="D180" s="17"/>
      <c r="E180" s="17"/>
      <c r="F180" s="17"/>
      <c r="G180" s="17"/>
      <c r="H180" s="17"/>
    </row>
    <row r="181" spans="1:8" s="3" customFormat="1" ht="13.2" customHeight="1" x14ac:dyDescent="0.3">
      <c r="A181" s="3">
        <v>486</v>
      </c>
      <c r="B181" s="19"/>
      <c r="C181" s="18"/>
      <c r="D181" s="18" t="s">
        <v>95</v>
      </c>
      <c r="E181" s="20"/>
      <c r="F181" s="21"/>
      <c r="G181" s="15"/>
      <c r="H181" s="15"/>
    </row>
    <row r="182" spans="1:8" s="3" customFormat="1" ht="13.2" customHeight="1" x14ac:dyDescent="0.3">
      <c r="B182" s="16"/>
      <c r="C182" s="17"/>
      <c r="D182" s="17"/>
      <c r="E182" s="17"/>
      <c r="F182" s="17"/>
      <c r="G182" s="17"/>
      <c r="H182" s="17"/>
    </row>
    <row r="183" spans="1:8" s="3" customFormat="1" ht="25.95" customHeight="1" x14ac:dyDescent="0.3">
      <c r="A183" s="3">
        <v>487</v>
      </c>
      <c r="B183" s="19" t="s">
        <v>96</v>
      </c>
      <c r="C183" s="18"/>
      <c r="D183" s="18" t="s">
        <v>97</v>
      </c>
      <c r="E183" s="20"/>
      <c r="F183" s="21"/>
      <c r="G183" s="15"/>
      <c r="H183" s="15"/>
    </row>
    <row r="184" spans="1:8" s="3" customFormat="1" ht="13.2" customHeight="1" x14ac:dyDescent="0.3">
      <c r="B184" s="16"/>
      <c r="C184" s="17"/>
      <c r="D184" s="17"/>
      <c r="E184" s="17"/>
      <c r="F184" s="17"/>
      <c r="G184" s="17"/>
      <c r="H184" s="17"/>
    </row>
    <row r="185" spans="1:8" s="3" customFormat="1" ht="13.2" customHeight="1" x14ac:dyDescent="0.3">
      <c r="A185" s="3">
        <v>488</v>
      </c>
      <c r="B185" s="19" t="s">
        <v>98</v>
      </c>
      <c r="C185" s="18"/>
      <c r="D185" s="18" t="s">
        <v>99</v>
      </c>
      <c r="E185" s="20" t="s">
        <v>100</v>
      </c>
      <c r="F185" s="21">
        <v>1</v>
      </c>
      <c r="G185" s="31">
        <v>45000</v>
      </c>
      <c r="H185" s="15">
        <v>45000</v>
      </c>
    </row>
    <row r="186" spans="1:8" s="3" customFormat="1" ht="13.2" customHeight="1" x14ac:dyDescent="0.3">
      <c r="B186" s="16"/>
      <c r="C186" s="17"/>
      <c r="D186" s="17"/>
      <c r="E186" s="17"/>
      <c r="F186" s="17"/>
      <c r="G186" s="17"/>
      <c r="H186" s="17"/>
    </row>
    <row r="187" spans="1:8" s="3" customFormat="1" ht="25.95" customHeight="1" x14ac:dyDescent="0.3">
      <c r="A187" s="3">
        <v>489</v>
      </c>
      <c r="B187" s="19" t="s">
        <v>101</v>
      </c>
      <c r="C187" s="18"/>
      <c r="D187" s="18" t="s">
        <v>102</v>
      </c>
      <c r="E187" s="20" t="s">
        <v>103</v>
      </c>
      <c r="F187" s="21">
        <f>H185</f>
        <v>45000</v>
      </c>
      <c r="G187" s="22">
        <v>0</v>
      </c>
      <c r="H187" s="15">
        <f>IF(E187 = CHAR(37), F187*G187/100,F187*G187)</f>
        <v>0</v>
      </c>
    </row>
    <row r="188" spans="1:8" s="3" customFormat="1" ht="13.2" customHeight="1" x14ac:dyDescent="0.3">
      <c r="B188" s="16"/>
      <c r="C188" s="17"/>
      <c r="D188" s="17"/>
      <c r="E188" s="17"/>
      <c r="F188" s="17"/>
      <c r="G188" s="17"/>
      <c r="H188" s="17"/>
    </row>
    <row r="189" spans="1:8" s="3" customFormat="1" ht="13.2" customHeight="1" x14ac:dyDescent="0.3">
      <c r="A189" s="3">
        <v>490</v>
      </c>
      <c r="B189" s="19" t="s">
        <v>104</v>
      </c>
      <c r="C189" s="18" t="s">
        <v>105</v>
      </c>
      <c r="D189" s="18" t="s">
        <v>106</v>
      </c>
      <c r="E189" s="20"/>
      <c r="F189" s="21"/>
      <c r="G189" s="15"/>
      <c r="H189" s="15"/>
    </row>
    <row r="190" spans="1:8" s="3" customFormat="1" ht="13.2" customHeight="1" x14ac:dyDescent="0.3">
      <c r="B190" s="16"/>
      <c r="C190" s="17"/>
      <c r="D190" s="17"/>
      <c r="E190" s="17"/>
      <c r="F190" s="17"/>
      <c r="G190" s="17"/>
      <c r="H190" s="17"/>
    </row>
    <row r="191" spans="1:8" s="3" customFormat="1" ht="13.2" customHeight="1" x14ac:dyDescent="0.3">
      <c r="A191" s="3">
        <v>491</v>
      </c>
      <c r="B191" s="19" t="s">
        <v>107</v>
      </c>
      <c r="C191" s="18" t="s">
        <v>108</v>
      </c>
      <c r="D191" s="18" t="s">
        <v>109</v>
      </c>
      <c r="E191" s="20" t="s">
        <v>110</v>
      </c>
      <c r="F191" s="21">
        <v>1</v>
      </c>
      <c r="G191" s="31">
        <v>65000</v>
      </c>
      <c r="H191" s="15">
        <v>65000</v>
      </c>
    </row>
    <row r="192" spans="1:8" s="3" customFormat="1" ht="13.2" customHeight="1" x14ac:dyDescent="0.3">
      <c r="B192" s="16"/>
      <c r="C192" s="17"/>
      <c r="D192" s="17"/>
      <c r="E192" s="17"/>
      <c r="F192" s="17"/>
      <c r="G192" s="17"/>
      <c r="H192" s="17"/>
    </row>
    <row r="193" spans="1:8" s="3" customFormat="1" ht="13.2" customHeight="1" x14ac:dyDescent="0.3">
      <c r="A193" s="3">
        <v>492</v>
      </c>
      <c r="B193" s="19" t="s">
        <v>111</v>
      </c>
      <c r="C193" s="18"/>
      <c r="D193" s="18" t="s">
        <v>112</v>
      </c>
      <c r="E193" s="20" t="s">
        <v>103</v>
      </c>
      <c r="F193" s="21">
        <f>H191</f>
        <v>65000</v>
      </c>
      <c r="G193" s="22">
        <v>0</v>
      </c>
      <c r="H193" s="15">
        <f>IF(E193 = CHAR(37), F193*G193/100,F193*G193)</f>
        <v>0</v>
      </c>
    </row>
    <row r="194" spans="1:8" s="3" customFormat="1" ht="13.2" customHeight="1" x14ac:dyDescent="0.3">
      <c r="B194" s="16"/>
      <c r="C194" s="17"/>
      <c r="D194" s="17"/>
      <c r="E194" s="17"/>
      <c r="F194" s="17"/>
      <c r="G194" s="17"/>
      <c r="H194" s="17"/>
    </row>
    <row r="195" spans="1:8" s="3" customFormat="1" ht="25.95" customHeight="1" x14ac:dyDescent="0.3">
      <c r="A195" s="3">
        <v>493</v>
      </c>
      <c r="B195" s="19" t="s">
        <v>113</v>
      </c>
      <c r="C195" s="18" t="s">
        <v>114</v>
      </c>
      <c r="D195" s="18" t="s">
        <v>115</v>
      </c>
      <c r="E195" s="20" t="s">
        <v>110</v>
      </c>
      <c r="F195" s="21">
        <v>1</v>
      </c>
      <c r="G195" s="31">
        <v>35000</v>
      </c>
      <c r="H195" s="15">
        <v>35000</v>
      </c>
    </row>
    <row r="196" spans="1:8" s="3" customFormat="1" ht="13.2" customHeight="1" x14ac:dyDescent="0.3">
      <c r="B196" s="16"/>
      <c r="C196" s="17"/>
      <c r="D196" s="17"/>
      <c r="E196" s="17"/>
      <c r="F196" s="17"/>
      <c r="G196" s="17"/>
      <c r="H196" s="17"/>
    </row>
    <row r="197" spans="1:8" s="3" customFormat="1" ht="13.2" customHeight="1" x14ac:dyDescent="0.3">
      <c r="A197" s="3">
        <v>494</v>
      </c>
      <c r="B197" s="19" t="s">
        <v>116</v>
      </c>
      <c r="C197" s="18"/>
      <c r="D197" s="18" t="s">
        <v>117</v>
      </c>
      <c r="E197" s="20" t="s">
        <v>103</v>
      </c>
      <c r="F197" s="21">
        <f>H195</f>
        <v>35000</v>
      </c>
      <c r="G197" s="22">
        <v>0</v>
      </c>
      <c r="H197" s="15">
        <f>IF(E197 = CHAR(37), F197*G197/100,F197*G197)</f>
        <v>0</v>
      </c>
    </row>
    <row r="198" spans="1:8" s="3" customFormat="1" ht="13.2" customHeight="1" x14ac:dyDescent="0.3">
      <c r="B198" s="16"/>
      <c r="C198" s="17"/>
      <c r="D198" s="17"/>
      <c r="E198" s="17"/>
      <c r="F198" s="17"/>
      <c r="G198" s="17"/>
      <c r="H198" s="17"/>
    </row>
    <row r="199" spans="1:8" s="3" customFormat="1" ht="25.95" customHeight="1" x14ac:dyDescent="0.3">
      <c r="A199" s="3">
        <v>495</v>
      </c>
      <c r="B199" s="19" t="s">
        <v>118</v>
      </c>
      <c r="C199" s="18" t="s">
        <v>119</v>
      </c>
      <c r="D199" s="18" t="s">
        <v>120</v>
      </c>
      <c r="E199" s="20" t="s">
        <v>110</v>
      </c>
      <c r="F199" s="21">
        <v>1</v>
      </c>
      <c r="G199" s="31">
        <v>12000</v>
      </c>
      <c r="H199" s="15">
        <v>12000</v>
      </c>
    </row>
    <row r="200" spans="1:8" s="3" customFormat="1" ht="13.2" customHeight="1" x14ac:dyDescent="0.3">
      <c r="B200" s="16"/>
      <c r="C200" s="17"/>
      <c r="D200" s="17"/>
      <c r="E200" s="17"/>
      <c r="F200" s="17"/>
      <c r="G200" s="17"/>
      <c r="H200" s="17"/>
    </row>
    <row r="201" spans="1:8" s="3" customFormat="1" ht="13.2" customHeight="1" x14ac:dyDescent="0.3">
      <c r="A201" s="3">
        <v>496</v>
      </c>
      <c r="B201" s="19" t="s">
        <v>121</v>
      </c>
      <c r="C201" s="18"/>
      <c r="D201" s="18" t="s">
        <v>122</v>
      </c>
      <c r="E201" s="20" t="s">
        <v>103</v>
      </c>
      <c r="F201" s="21">
        <f>H199</f>
        <v>12000</v>
      </c>
      <c r="G201" s="22">
        <v>0</v>
      </c>
      <c r="H201" s="15">
        <f>IF(E201 = CHAR(37), F201*G201/100,F201*G201)</f>
        <v>0</v>
      </c>
    </row>
    <row r="202" spans="1:8" s="3" customFormat="1" ht="13.2" customHeight="1" x14ac:dyDescent="0.3">
      <c r="B202" s="16"/>
      <c r="C202" s="17"/>
      <c r="D202" s="17"/>
      <c r="E202" s="17"/>
      <c r="F202" s="17"/>
      <c r="G202" s="17"/>
      <c r="H202" s="17"/>
    </row>
    <row r="203" spans="1:8" s="3" customFormat="1" ht="13.2" customHeight="1" x14ac:dyDescent="0.3">
      <c r="A203" s="3">
        <v>497</v>
      </c>
      <c r="B203" s="19" t="s">
        <v>123</v>
      </c>
      <c r="C203" s="18" t="s">
        <v>124</v>
      </c>
      <c r="D203" s="18" t="s">
        <v>125</v>
      </c>
      <c r="E203" s="20" t="s">
        <v>110</v>
      </c>
      <c r="F203" s="21">
        <v>1</v>
      </c>
      <c r="G203" s="31">
        <v>40000</v>
      </c>
      <c r="H203" s="15">
        <v>40000</v>
      </c>
    </row>
    <row r="204" spans="1:8" s="3" customFormat="1" ht="13.2" customHeight="1" x14ac:dyDescent="0.3">
      <c r="B204" s="16"/>
      <c r="C204" s="17"/>
      <c r="D204" s="17"/>
      <c r="E204" s="17"/>
      <c r="F204" s="17"/>
      <c r="G204" s="17"/>
      <c r="H204" s="17"/>
    </row>
    <row r="205" spans="1:8" s="3" customFormat="1" ht="13.2" customHeight="1" x14ac:dyDescent="0.3">
      <c r="A205" s="3">
        <v>498</v>
      </c>
      <c r="B205" s="19" t="s">
        <v>126</v>
      </c>
      <c r="C205" s="18"/>
      <c r="D205" s="18" t="s">
        <v>127</v>
      </c>
      <c r="E205" s="20" t="s">
        <v>103</v>
      </c>
      <c r="F205" s="21">
        <f>H203</f>
        <v>40000</v>
      </c>
      <c r="G205" s="22">
        <v>0</v>
      </c>
      <c r="H205" s="15">
        <f>IF(E205 = CHAR(37), F205*G205/100,F205*G205)</f>
        <v>0</v>
      </c>
    </row>
    <row r="206" spans="1:8" s="3" customFormat="1" ht="13.2" customHeight="1" x14ac:dyDescent="0.3">
      <c r="B206" s="16"/>
      <c r="C206" s="17"/>
      <c r="D206" s="17"/>
      <c r="E206" s="17"/>
      <c r="F206" s="17"/>
      <c r="G206" s="17"/>
      <c r="H206" s="17"/>
    </row>
    <row r="207" spans="1:8" s="3" customFormat="1" ht="13.2" customHeight="1" x14ac:dyDescent="0.3">
      <c r="A207" s="3">
        <v>499</v>
      </c>
      <c r="B207" s="19" t="s">
        <v>128</v>
      </c>
      <c r="C207" s="18" t="s">
        <v>129</v>
      </c>
      <c r="D207" s="18" t="s">
        <v>130</v>
      </c>
      <c r="E207" s="20" t="s">
        <v>110</v>
      </c>
      <c r="F207" s="21">
        <v>1</v>
      </c>
      <c r="G207" s="31">
        <v>120000</v>
      </c>
      <c r="H207" s="15">
        <v>120000</v>
      </c>
    </row>
    <row r="208" spans="1:8" s="3" customFormat="1" ht="13.2" customHeight="1" x14ac:dyDescent="0.3">
      <c r="B208" s="16"/>
      <c r="C208" s="17"/>
      <c r="D208" s="17"/>
      <c r="E208" s="17"/>
      <c r="F208" s="17"/>
      <c r="G208" s="17"/>
      <c r="H208" s="17"/>
    </row>
    <row r="209" spans="1:8" s="3" customFormat="1" ht="13.2" customHeight="1" x14ac:dyDescent="0.3">
      <c r="A209" s="3">
        <v>500</v>
      </c>
      <c r="B209" s="19" t="s">
        <v>131</v>
      </c>
      <c r="C209" s="18"/>
      <c r="D209" s="18" t="s">
        <v>132</v>
      </c>
      <c r="E209" s="20" t="s">
        <v>103</v>
      </c>
      <c r="F209" s="21">
        <f>H207</f>
        <v>120000</v>
      </c>
      <c r="G209" s="22">
        <v>0</v>
      </c>
      <c r="H209" s="15">
        <f>IF(E209 = CHAR(37), F209*G209/100,F209*G209)</f>
        <v>0</v>
      </c>
    </row>
    <row r="210" spans="1:8" s="3" customFormat="1" ht="13.2" customHeight="1" x14ac:dyDescent="0.3">
      <c r="B210" s="16"/>
      <c r="C210" s="17"/>
      <c r="D210" s="17"/>
      <c r="E210" s="17"/>
      <c r="F210" s="17"/>
      <c r="G210" s="17"/>
      <c r="H210" s="17"/>
    </row>
    <row r="211" spans="1:8" s="3" customFormat="1" ht="25.95" customHeight="1" x14ac:dyDescent="0.3">
      <c r="A211" s="3">
        <v>501</v>
      </c>
      <c r="B211" s="19" t="s">
        <v>133</v>
      </c>
      <c r="C211" s="18" t="s">
        <v>134</v>
      </c>
      <c r="D211" s="18" t="s">
        <v>135</v>
      </c>
      <c r="E211" s="20" t="s">
        <v>110</v>
      </c>
      <c r="F211" s="32">
        <v>1</v>
      </c>
      <c r="G211" s="31">
        <v>36000</v>
      </c>
      <c r="H211" s="15">
        <v>36000</v>
      </c>
    </row>
    <row r="212" spans="1:8" s="3" customFormat="1" ht="13.2" customHeight="1" x14ac:dyDescent="0.3">
      <c r="B212" s="16"/>
      <c r="C212" s="17"/>
      <c r="D212" s="17"/>
      <c r="E212" s="17"/>
      <c r="F212" s="17"/>
      <c r="G212" s="17"/>
      <c r="H212" s="17"/>
    </row>
    <row r="213" spans="1:8" s="3" customFormat="1" ht="38.85" customHeight="1" x14ac:dyDescent="0.3">
      <c r="A213" s="3">
        <v>502</v>
      </c>
      <c r="B213" s="19" t="s">
        <v>136</v>
      </c>
      <c r="C213" s="18"/>
      <c r="D213" s="18" t="s">
        <v>137</v>
      </c>
      <c r="E213" s="20" t="s">
        <v>103</v>
      </c>
      <c r="F213" s="21">
        <f>H211</f>
        <v>36000</v>
      </c>
      <c r="G213" s="22">
        <v>0</v>
      </c>
      <c r="H213" s="15">
        <f>IF(E213 = CHAR(37), F213*G213/100,F213*G213)</f>
        <v>0</v>
      </c>
    </row>
    <row r="214" spans="1:8" s="3" customFormat="1" ht="13.2" customHeight="1" x14ac:dyDescent="0.3">
      <c r="B214" s="16"/>
      <c r="C214" s="17"/>
      <c r="D214" s="17"/>
      <c r="E214" s="17"/>
      <c r="F214" s="17"/>
      <c r="G214" s="17"/>
      <c r="H214" s="17"/>
    </row>
    <row r="215" spans="1:8" s="3" customFormat="1" ht="25.95" customHeight="1" x14ac:dyDescent="0.3">
      <c r="A215" s="3">
        <v>658</v>
      </c>
      <c r="B215" s="19" t="s">
        <v>138</v>
      </c>
      <c r="C215" s="18" t="s">
        <v>139</v>
      </c>
      <c r="D215" s="18" t="s">
        <v>140</v>
      </c>
      <c r="E215" s="20" t="s">
        <v>103</v>
      </c>
      <c r="F215" s="21">
        <v>2500000</v>
      </c>
      <c r="G215" s="22">
        <v>0</v>
      </c>
      <c r="H215" s="15">
        <f>IF(E215 = CHAR(37), F215*G215/100,F215*G215)</f>
        <v>0</v>
      </c>
    </row>
    <row r="216" spans="1:8" s="3" customFormat="1" ht="13.2" customHeight="1" x14ac:dyDescent="0.3">
      <c r="B216" s="16"/>
      <c r="C216" s="17"/>
      <c r="D216" s="17"/>
      <c r="E216" s="17"/>
      <c r="F216" s="17"/>
      <c r="G216" s="17"/>
      <c r="H216" s="17"/>
    </row>
    <row r="217" spans="1:8" s="3" customFormat="1" ht="13.2" customHeight="1" x14ac:dyDescent="0.3">
      <c r="B217" s="16"/>
      <c r="C217" s="17"/>
      <c r="D217" s="17"/>
      <c r="E217" s="17"/>
      <c r="F217" s="17"/>
      <c r="G217" s="17"/>
      <c r="H217" s="17"/>
    </row>
    <row r="218" spans="1:8" s="3" customFormat="1" ht="13.2" customHeight="1" x14ac:dyDescent="0.3">
      <c r="B218" s="16"/>
      <c r="C218" s="17"/>
      <c r="D218" s="17"/>
      <c r="E218" s="17"/>
      <c r="F218" s="17"/>
      <c r="G218" s="17"/>
      <c r="H218" s="17"/>
    </row>
    <row r="219" spans="1:8" s="3" customFormat="1" ht="13.2" customHeight="1" x14ac:dyDescent="0.3">
      <c r="B219" s="16"/>
      <c r="C219" s="17"/>
      <c r="D219" s="17"/>
      <c r="E219" s="17"/>
      <c r="F219" s="17"/>
      <c r="G219" s="17"/>
      <c r="H219" s="17"/>
    </row>
    <row r="220" spans="1:8" s="3" customFormat="1" ht="13.2" customHeight="1" x14ac:dyDescent="0.3">
      <c r="B220" s="16"/>
      <c r="C220" s="17"/>
      <c r="D220" s="17"/>
      <c r="E220" s="17"/>
      <c r="F220" s="17"/>
      <c r="G220" s="17"/>
      <c r="H220" s="17"/>
    </row>
    <row r="221" spans="1:8" s="3" customFormat="1" ht="13.2" customHeight="1" x14ac:dyDescent="0.3">
      <c r="B221" s="16"/>
      <c r="C221" s="17"/>
      <c r="D221" s="17"/>
      <c r="E221" s="17"/>
      <c r="F221" s="17"/>
      <c r="G221" s="17"/>
      <c r="H221" s="17"/>
    </row>
    <row r="222" spans="1:8" s="3" customFormat="1" ht="13.2" customHeight="1" x14ac:dyDescent="0.3">
      <c r="B222" s="16"/>
      <c r="C222" s="17"/>
      <c r="D222" s="17"/>
      <c r="E222" s="17"/>
      <c r="F222" s="17"/>
      <c r="G222" s="17"/>
      <c r="H222" s="17"/>
    </row>
    <row r="223" spans="1:8" s="3" customFormat="1" ht="13.2" customHeight="1" x14ac:dyDescent="0.3">
      <c r="B223" s="16"/>
      <c r="C223" s="17"/>
      <c r="D223" s="17"/>
      <c r="E223" s="17"/>
      <c r="F223" s="17"/>
      <c r="G223" s="17"/>
      <c r="H223" s="17"/>
    </row>
    <row r="224" spans="1:8" s="3" customFormat="1" ht="13.2" customHeight="1" x14ac:dyDescent="0.3">
      <c r="B224" s="16"/>
      <c r="C224" s="17"/>
      <c r="D224" s="17"/>
      <c r="E224" s="17"/>
      <c r="F224" s="17"/>
      <c r="G224" s="17"/>
      <c r="H224" s="17"/>
    </row>
    <row r="225" spans="1:8" s="3" customFormat="1" ht="13.2" customHeight="1" x14ac:dyDescent="0.3">
      <c r="B225" s="16"/>
      <c r="C225" s="17"/>
      <c r="D225" s="17"/>
      <c r="E225" s="17"/>
      <c r="F225" s="17"/>
      <c r="G225" s="17"/>
      <c r="H225" s="17"/>
    </row>
    <row r="226" spans="1:8" s="3" customFormat="1" ht="13.2" customHeight="1" x14ac:dyDescent="0.3">
      <c r="B226" s="16"/>
      <c r="C226" s="17"/>
      <c r="D226" s="17"/>
      <c r="E226" s="17"/>
      <c r="F226" s="17"/>
      <c r="G226" s="17"/>
      <c r="H226" s="17"/>
    </row>
    <row r="227" spans="1:8" s="3" customFormat="1" ht="13.2" customHeight="1" x14ac:dyDescent="0.3">
      <c r="B227" s="16"/>
      <c r="C227" s="17"/>
      <c r="D227" s="17"/>
      <c r="E227" s="17"/>
      <c r="F227" s="17"/>
      <c r="G227" s="17"/>
      <c r="H227" s="17"/>
    </row>
    <row r="228" spans="1:8" s="3" customFormat="1" ht="13.2" customHeight="1" x14ac:dyDescent="0.3">
      <c r="B228" s="16"/>
      <c r="C228" s="17"/>
      <c r="D228" s="17"/>
      <c r="E228" s="17"/>
      <c r="F228" s="17"/>
      <c r="G228" s="17"/>
      <c r="H228" s="17"/>
    </row>
    <row r="229" spans="1:8" s="3" customFormat="1" ht="13.2" customHeight="1" x14ac:dyDescent="0.3">
      <c r="B229" s="16"/>
      <c r="C229" s="17"/>
      <c r="D229" s="17"/>
      <c r="E229" s="17"/>
      <c r="F229" s="17"/>
      <c r="G229" s="17"/>
      <c r="H229" s="17"/>
    </row>
    <row r="230" spans="1:8" s="3" customFormat="1" ht="13.2" customHeight="1" x14ac:dyDescent="0.3">
      <c r="B230" s="16"/>
      <c r="C230" s="17"/>
      <c r="D230" s="17"/>
      <c r="E230" s="17"/>
      <c r="F230" s="17"/>
      <c r="G230" s="17"/>
      <c r="H230" s="17"/>
    </row>
    <row r="231" spans="1:8" s="4" customFormat="1" ht="21.3" customHeight="1" x14ac:dyDescent="0.3">
      <c r="B231" s="23" t="s">
        <v>91</v>
      </c>
      <c r="C231" s="24"/>
      <c r="D231" s="25"/>
      <c r="E231" s="26"/>
      <c r="F231" s="27"/>
      <c r="G231" s="27"/>
      <c r="H231" s="28">
        <f>SUM(H179:H230)</f>
        <v>353000</v>
      </c>
    </row>
    <row r="232" spans="1:8" s="2" customFormat="1" ht="13.2" customHeight="1" x14ac:dyDescent="0.3">
      <c r="D232" s="29" t="s">
        <v>141</v>
      </c>
    </row>
    <row r="233" spans="1:8" s="1" customFormat="1" ht="13.8" x14ac:dyDescent="0.3">
      <c r="B233" s="6" t="s">
        <v>1</v>
      </c>
    </row>
    <row r="234" spans="1:8" s="2" customFormat="1" ht="12" x14ac:dyDescent="0.3">
      <c r="H234" s="7" t="s">
        <v>142</v>
      </c>
    </row>
    <row r="235" spans="1:8" s="3" customFormat="1" ht="29.55" customHeight="1" x14ac:dyDescent="0.3">
      <c r="B235" s="8" t="s">
        <v>4</v>
      </c>
      <c r="C235" s="8" t="s">
        <v>5</v>
      </c>
      <c r="D235" s="8" t="s">
        <v>6</v>
      </c>
      <c r="E235" s="8" t="s">
        <v>7</v>
      </c>
      <c r="F235" s="8" t="s">
        <v>8</v>
      </c>
      <c r="G235" s="8" t="s">
        <v>9</v>
      </c>
      <c r="H235" s="9" t="s">
        <v>10</v>
      </c>
    </row>
    <row r="236" spans="1:8" s="3" customFormat="1" ht="13.2" customHeight="1" x14ac:dyDescent="0.3">
      <c r="A236" s="3">
        <v>708</v>
      </c>
      <c r="B236" s="19"/>
      <c r="C236" s="18"/>
      <c r="D236" s="30" t="s">
        <v>143</v>
      </c>
      <c r="E236" s="20"/>
      <c r="F236" s="21"/>
      <c r="G236" s="15"/>
      <c r="H236" s="15"/>
    </row>
    <row r="237" spans="1:8" s="3" customFormat="1" ht="13.2" customHeight="1" x14ac:dyDescent="0.3">
      <c r="B237" s="16"/>
      <c r="C237" s="17"/>
      <c r="D237" s="17"/>
      <c r="E237" s="17"/>
      <c r="F237" s="17"/>
      <c r="G237" s="17"/>
      <c r="H237" s="17"/>
    </row>
    <row r="238" spans="1:8" s="3" customFormat="1" ht="25.95" customHeight="1" x14ac:dyDescent="0.3">
      <c r="A238" s="3">
        <v>709</v>
      </c>
      <c r="B238" s="19"/>
      <c r="C238" s="18" t="s">
        <v>144</v>
      </c>
      <c r="D238" s="18" t="s">
        <v>145</v>
      </c>
      <c r="E238" s="20"/>
      <c r="F238" s="21"/>
      <c r="G238" s="15"/>
      <c r="H238" s="15"/>
    </row>
    <row r="239" spans="1:8" s="3" customFormat="1" ht="13.2" customHeight="1" x14ac:dyDescent="0.3">
      <c r="B239" s="16"/>
      <c r="C239" s="17"/>
      <c r="D239" s="17"/>
      <c r="E239" s="17"/>
      <c r="F239" s="17"/>
      <c r="G239" s="17"/>
      <c r="H239" s="17"/>
    </row>
    <row r="240" spans="1:8" s="3" customFormat="1" ht="13.2" customHeight="1" x14ac:dyDescent="0.3">
      <c r="A240" s="3">
        <v>710</v>
      </c>
      <c r="B240" s="19"/>
      <c r="C240" s="18"/>
      <c r="D240" s="18" t="s">
        <v>146</v>
      </c>
      <c r="E240" s="20"/>
      <c r="F240" s="21"/>
      <c r="G240" s="15"/>
      <c r="H240" s="15"/>
    </row>
    <row r="241" spans="1:8" s="3" customFormat="1" ht="13.2" customHeight="1" x14ac:dyDescent="0.3">
      <c r="B241" s="16"/>
      <c r="C241" s="17"/>
      <c r="D241" s="17"/>
      <c r="E241" s="17"/>
      <c r="F241" s="17"/>
      <c r="G241" s="17"/>
      <c r="H241" s="17"/>
    </row>
    <row r="242" spans="1:8" s="3" customFormat="1" ht="13.2" customHeight="1" x14ac:dyDescent="0.3">
      <c r="A242" s="3">
        <v>711</v>
      </c>
      <c r="B242" s="19"/>
      <c r="C242" s="18" t="s">
        <v>147</v>
      </c>
      <c r="D242" s="18" t="s">
        <v>148</v>
      </c>
      <c r="E242" s="20"/>
      <c r="F242" s="21"/>
      <c r="G242" s="15"/>
      <c r="H242" s="15"/>
    </row>
    <row r="243" spans="1:8" s="3" customFormat="1" ht="13.2" customHeight="1" x14ac:dyDescent="0.3">
      <c r="B243" s="16"/>
      <c r="C243" s="17"/>
      <c r="D243" s="17"/>
      <c r="E243" s="17"/>
      <c r="F243" s="17"/>
      <c r="G243" s="17"/>
      <c r="H243" s="17"/>
    </row>
    <row r="244" spans="1:8" s="3" customFormat="1" ht="13.2" customHeight="1" x14ac:dyDescent="0.3">
      <c r="A244" s="3">
        <v>712</v>
      </c>
      <c r="B244" s="19" t="s">
        <v>149</v>
      </c>
      <c r="C244" s="18"/>
      <c r="D244" s="18" t="s">
        <v>150</v>
      </c>
      <c r="E244" s="20" t="s">
        <v>151</v>
      </c>
      <c r="F244" s="32">
        <v>16500</v>
      </c>
      <c r="G244" s="22">
        <v>0</v>
      </c>
      <c r="H244" s="15">
        <f>IF(E244 = CHAR(37), F244*G244/100,F244*G244)</f>
        <v>0</v>
      </c>
    </row>
    <row r="245" spans="1:8" s="3" customFormat="1" ht="13.2" customHeight="1" x14ac:dyDescent="0.3">
      <c r="B245" s="16"/>
      <c r="C245" s="17"/>
      <c r="D245" s="17"/>
      <c r="E245" s="17"/>
      <c r="F245" s="17"/>
      <c r="G245" s="17"/>
      <c r="H245" s="17"/>
    </row>
    <row r="246" spans="1:8" s="3" customFormat="1" ht="13.2" customHeight="1" x14ac:dyDescent="0.3">
      <c r="A246" s="3">
        <v>713</v>
      </c>
      <c r="B246" s="19"/>
      <c r="C246" s="18"/>
      <c r="D246" s="18" t="s">
        <v>152</v>
      </c>
      <c r="E246" s="20"/>
      <c r="F246" s="32"/>
      <c r="G246" s="15"/>
      <c r="H246" s="15"/>
    </row>
    <row r="247" spans="1:8" s="3" customFormat="1" ht="13.2" customHeight="1" x14ac:dyDescent="0.3">
      <c r="B247" s="16"/>
      <c r="C247" s="17"/>
      <c r="D247" s="17"/>
      <c r="E247" s="17"/>
      <c r="F247" s="17"/>
      <c r="G247" s="17"/>
      <c r="H247" s="17"/>
    </row>
    <row r="248" spans="1:8" s="3" customFormat="1" ht="25.95" customHeight="1" x14ac:dyDescent="0.3">
      <c r="A248" s="3">
        <v>714</v>
      </c>
      <c r="B248" s="19"/>
      <c r="C248" s="18" t="s">
        <v>153</v>
      </c>
      <c r="D248" s="18" t="s">
        <v>154</v>
      </c>
      <c r="E248" s="20"/>
      <c r="F248" s="32"/>
      <c r="G248" s="15"/>
      <c r="H248" s="15"/>
    </row>
    <row r="249" spans="1:8" s="3" customFormat="1" ht="13.2" customHeight="1" x14ac:dyDescent="0.3">
      <c r="B249" s="16"/>
      <c r="C249" s="17"/>
      <c r="D249" s="17"/>
      <c r="E249" s="17"/>
      <c r="F249" s="17"/>
      <c r="G249" s="17"/>
      <c r="H249" s="17"/>
    </row>
    <row r="250" spans="1:8" s="3" customFormat="1" ht="25.95" customHeight="1" x14ac:dyDescent="0.3">
      <c r="A250" s="3">
        <v>715</v>
      </c>
      <c r="B250" s="19" t="s">
        <v>155</v>
      </c>
      <c r="C250" s="18"/>
      <c r="D250" s="18" t="s">
        <v>156</v>
      </c>
      <c r="E250" s="20" t="s">
        <v>28</v>
      </c>
      <c r="F250" s="32">
        <v>5</v>
      </c>
      <c r="G250" s="22">
        <v>0</v>
      </c>
      <c r="H250" s="15">
        <f>IF(E250 = CHAR(37), F250*G250/100,F250*G250)</f>
        <v>0</v>
      </c>
    </row>
    <row r="251" spans="1:8" s="3" customFormat="1" ht="13.2" customHeight="1" x14ac:dyDescent="0.3">
      <c r="B251" s="16"/>
      <c r="C251" s="17"/>
      <c r="D251" s="17"/>
      <c r="E251" s="17"/>
      <c r="F251" s="17"/>
      <c r="G251" s="17"/>
      <c r="H251" s="17"/>
    </row>
    <row r="252" spans="1:8" s="3" customFormat="1" ht="25.95" customHeight="1" x14ac:dyDescent="0.3">
      <c r="A252" s="3">
        <v>716</v>
      </c>
      <c r="B252" s="19" t="s">
        <v>157</v>
      </c>
      <c r="C252" s="18"/>
      <c r="D252" s="18" t="s">
        <v>158</v>
      </c>
      <c r="E252" s="20" t="s">
        <v>28</v>
      </c>
      <c r="F252" s="32">
        <v>2</v>
      </c>
      <c r="G252" s="22">
        <v>0</v>
      </c>
      <c r="H252" s="15">
        <f>IF(E252 = CHAR(37), F252*G252/100,F252*G252)</f>
        <v>0</v>
      </c>
    </row>
    <row r="253" spans="1:8" s="3" customFormat="1" ht="13.2" customHeight="1" x14ac:dyDescent="0.3">
      <c r="B253" s="16"/>
      <c r="C253" s="17"/>
      <c r="D253" s="17"/>
      <c r="E253" s="17"/>
      <c r="F253" s="17"/>
      <c r="G253" s="17"/>
      <c r="H253" s="17"/>
    </row>
    <row r="254" spans="1:8" s="3" customFormat="1" ht="13.2" customHeight="1" x14ac:dyDescent="0.3">
      <c r="A254" s="3">
        <v>717</v>
      </c>
      <c r="B254" s="19"/>
      <c r="C254" s="18"/>
      <c r="D254" s="18" t="s">
        <v>159</v>
      </c>
      <c r="E254" s="20"/>
      <c r="F254" s="32"/>
      <c r="G254" s="15"/>
      <c r="H254" s="15"/>
    </row>
    <row r="255" spans="1:8" s="3" customFormat="1" ht="13.2" customHeight="1" x14ac:dyDescent="0.3">
      <c r="B255" s="16"/>
      <c r="C255" s="17"/>
      <c r="D255" s="17"/>
      <c r="E255" s="17"/>
      <c r="F255" s="17"/>
      <c r="G255" s="17"/>
      <c r="H255" s="17"/>
    </row>
    <row r="256" spans="1:8" s="3" customFormat="1" ht="25.95" customHeight="1" x14ac:dyDescent="0.3">
      <c r="A256" s="3">
        <v>718</v>
      </c>
      <c r="B256" s="19"/>
      <c r="C256" s="18" t="s">
        <v>160</v>
      </c>
      <c r="D256" s="18" t="s">
        <v>161</v>
      </c>
      <c r="E256" s="20"/>
      <c r="F256" s="32"/>
      <c r="G256" s="15"/>
      <c r="H256" s="15"/>
    </row>
    <row r="257" spans="1:8" s="3" customFormat="1" ht="13.2" customHeight="1" x14ac:dyDescent="0.3">
      <c r="B257" s="16"/>
      <c r="C257" s="17"/>
      <c r="D257" s="17"/>
      <c r="E257" s="17"/>
      <c r="F257" s="17"/>
      <c r="G257" s="17"/>
      <c r="H257" s="17"/>
    </row>
    <row r="258" spans="1:8" s="3" customFormat="1" ht="25.95" customHeight="1" x14ac:dyDescent="0.3">
      <c r="A258" s="3">
        <v>719</v>
      </c>
      <c r="B258" s="19" t="s">
        <v>162</v>
      </c>
      <c r="C258" s="18"/>
      <c r="D258" s="18" t="s">
        <v>163</v>
      </c>
      <c r="E258" s="20" t="s">
        <v>164</v>
      </c>
      <c r="F258" s="32">
        <v>170</v>
      </c>
      <c r="G258" s="22">
        <v>0</v>
      </c>
      <c r="H258" s="15">
        <f>IF(E258 = CHAR(37), F258*G258/100,F258*G258)</f>
        <v>0</v>
      </c>
    </row>
    <row r="259" spans="1:8" s="3" customFormat="1" ht="13.2" customHeight="1" x14ac:dyDescent="0.3">
      <c r="B259" s="16"/>
      <c r="C259" s="17"/>
      <c r="D259" s="17"/>
      <c r="E259" s="17"/>
      <c r="F259" s="17"/>
      <c r="G259" s="17"/>
      <c r="H259" s="17"/>
    </row>
    <row r="260" spans="1:8" s="3" customFormat="1" ht="13.2" customHeight="1" x14ac:dyDescent="0.3">
      <c r="A260" s="3">
        <v>720</v>
      </c>
      <c r="B260" s="19"/>
      <c r="C260" s="18"/>
      <c r="D260" s="18" t="s">
        <v>165</v>
      </c>
      <c r="E260" s="20"/>
      <c r="F260" s="32"/>
      <c r="G260" s="15"/>
      <c r="H260" s="15"/>
    </row>
    <row r="261" spans="1:8" s="3" customFormat="1" ht="13.2" customHeight="1" x14ac:dyDescent="0.3">
      <c r="B261" s="16"/>
      <c r="C261" s="17"/>
      <c r="D261" s="17"/>
      <c r="E261" s="17"/>
      <c r="F261" s="17"/>
      <c r="G261" s="17"/>
      <c r="H261" s="17"/>
    </row>
    <row r="262" spans="1:8" s="3" customFormat="1" ht="38.85" customHeight="1" x14ac:dyDescent="0.3">
      <c r="A262" s="3">
        <v>721</v>
      </c>
      <c r="B262" s="19"/>
      <c r="C262" s="18"/>
      <c r="D262" s="18" t="s">
        <v>166</v>
      </c>
      <c r="E262" s="20"/>
      <c r="F262" s="32"/>
      <c r="G262" s="15"/>
      <c r="H262" s="15"/>
    </row>
    <row r="263" spans="1:8" s="3" customFormat="1" ht="13.2" customHeight="1" x14ac:dyDescent="0.3">
      <c r="B263" s="16"/>
      <c r="C263" s="17"/>
      <c r="D263" s="17"/>
      <c r="E263" s="17"/>
      <c r="F263" s="17"/>
      <c r="G263" s="17"/>
      <c r="H263" s="17"/>
    </row>
    <row r="264" spans="1:8" s="3" customFormat="1" ht="13.2" customHeight="1" x14ac:dyDescent="0.3">
      <c r="A264" s="3">
        <v>722</v>
      </c>
      <c r="B264" s="19"/>
      <c r="C264" s="18" t="s">
        <v>167</v>
      </c>
      <c r="D264" s="18" t="s">
        <v>168</v>
      </c>
      <c r="E264" s="20"/>
      <c r="F264" s="32"/>
      <c r="G264" s="15"/>
      <c r="H264" s="15"/>
    </row>
    <row r="265" spans="1:8" s="3" customFormat="1" ht="13.2" customHeight="1" x14ac:dyDescent="0.3">
      <c r="B265" s="16"/>
      <c r="C265" s="17"/>
      <c r="D265" s="17"/>
      <c r="E265" s="17"/>
      <c r="F265" s="17"/>
      <c r="G265" s="17"/>
      <c r="H265" s="17"/>
    </row>
    <row r="266" spans="1:8" s="3" customFormat="1" ht="13.2" customHeight="1" x14ac:dyDescent="0.3">
      <c r="A266" s="3">
        <v>723</v>
      </c>
      <c r="B266" s="19" t="s">
        <v>169</v>
      </c>
      <c r="C266" s="18"/>
      <c r="D266" s="18" t="s">
        <v>170</v>
      </c>
      <c r="E266" s="20" t="s">
        <v>164</v>
      </c>
      <c r="F266" s="32">
        <v>5</v>
      </c>
      <c r="G266" s="22">
        <v>0</v>
      </c>
      <c r="H266" s="15">
        <f>IF(E266 = CHAR(37), F266*G266/100,F266*G266)</f>
        <v>0</v>
      </c>
    </row>
    <row r="267" spans="1:8" s="3" customFormat="1" ht="13.2" customHeight="1" x14ac:dyDescent="0.3">
      <c r="B267" s="16"/>
      <c r="C267" s="17"/>
      <c r="D267" s="17"/>
      <c r="E267" s="17"/>
      <c r="F267" s="17"/>
      <c r="G267" s="17"/>
      <c r="H267" s="17"/>
    </row>
    <row r="268" spans="1:8" s="3" customFormat="1" ht="13.2" customHeight="1" x14ac:dyDescent="0.3">
      <c r="A268" s="3">
        <v>724</v>
      </c>
      <c r="B268" s="19" t="s">
        <v>171</v>
      </c>
      <c r="C268" s="18"/>
      <c r="D268" s="18" t="s">
        <v>172</v>
      </c>
      <c r="E268" s="20" t="s">
        <v>164</v>
      </c>
      <c r="F268" s="32">
        <v>5</v>
      </c>
      <c r="G268" s="22">
        <v>0</v>
      </c>
      <c r="H268" s="15">
        <f>IF(E268 = CHAR(37), F268*G268/100,F268*G268)</f>
        <v>0</v>
      </c>
    </row>
    <row r="269" spans="1:8" s="3" customFormat="1" ht="13.2" customHeight="1" x14ac:dyDescent="0.3">
      <c r="B269" s="16"/>
      <c r="C269" s="17"/>
      <c r="D269" s="17"/>
      <c r="E269" s="17"/>
      <c r="F269" s="17"/>
      <c r="G269" s="17"/>
      <c r="H269" s="17"/>
    </row>
    <row r="270" spans="1:8" s="3" customFormat="1" ht="13.2" customHeight="1" x14ac:dyDescent="0.3">
      <c r="A270" s="3">
        <v>725</v>
      </c>
      <c r="B270" s="19" t="s">
        <v>173</v>
      </c>
      <c r="C270" s="18"/>
      <c r="D270" s="18" t="s">
        <v>174</v>
      </c>
      <c r="E270" s="20" t="s">
        <v>175</v>
      </c>
      <c r="F270" s="32">
        <v>40</v>
      </c>
      <c r="G270" s="22">
        <v>0</v>
      </c>
      <c r="H270" s="15">
        <f>IF(E270 = CHAR(37), F270*G270/100,F270*G270)</f>
        <v>0</v>
      </c>
    </row>
    <row r="271" spans="1:8" s="3" customFormat="1" ht="13.2" customHeight="1" x14ac:dyDescent="0.3">
      <c r="B271" s="16"/>
      <c r="C271" s="17"/>
      <c r="D271" s="17"/>
      <c r="E271" s="17"/>
      <c r="F271" s="17"/>
      <c r="G271" s="17"/>
      <c r="H271" s="17"/>
    </row>
    <row r="272" spans="1:8" s="3" customFormat="1" ht="13.2" customHeight="1" x14ac:dyDescent="0.3">
      <c r="A272" s="3">
        <v>726</v>
      </c>
      <c r="B272" s="19" t="s">
        <v>176</v>
      </c>
      <c r="C272" s="18"/>
      <c r="D272" s="18" t="s">
        <v>177</v>
      </c>
      <c r="E272" s="20" t="s">
        <v>164</v>
      </c>
      <c r="F272" s="32">
        <v>15</v>
      </c>
      <c r="G272" s="22">
        <v>0</v>
      </c>
      <c r="H272" s="15">
        <f>IF(E272 = CHAR(37), F272*G272/100,F272*G272)</f>
        <v>0</v>
      </c>
    </row>
    <row r="273" spans="1:8" s="3" customFormat="1" ht="13.2" customHeight="1" x14ac:dyDescent="0.3">
      <c r="B273" s="16"/>
      <c r="C273" s="17"/>
      <c r="D273" s="17"/>
      <c r="E273" s="17"/>
      <c r="F273" s="17"/>
      <c r="G273" s="17"/>
      <c r="H273" s="17"/>
    </row>
    <row r="274" spans="1:8" s="3" customFormat="1" ht="13.2" customHeight="1" x14ac:dyDescent="0.3">
      <c r="A274" s="3">
        <v>727</v>
      </c>
      <c r="B274" s="19" t="s">
        <v>178</v>
      </c>
      <c r="C274" s="18"/>
      <c r="D274" s="18" t="s">
        <v>179</v>
      </c>
      <c r="E274" s="20" t="s">
        <v>28</v>
      </c>
      <c r="F274" s="32">
        <v>10</v>
      </c>
      <c r="G274" s="22">
        <v>0</v>
      </c>
      <c r="H274" s="15">
        <f>IF(E274 = CHAR(37), F274*G274/100,F274*G274)</f>
        <v>0</v>
      </c>
    </row>
    <row r="275" spans="1:8" s="3" customFormat="1" ht="13.2" customHeight="1" x14ac:dyDescent="0.3">
      <c r="B275" s="16"/>
      <c r="C275" s="17"/>
      <c r="D275" s="17"/>
      <c r="E275" s="17"/>
      <c r="F275" s="17"/>
      <c r="G275" s="17"/>
      <c r="H275" s="17"/>
    </row>
    <row r="276" spans="1:8" s="3" customFormat="1" ht="13.2" customHeight="1" x14ac:dyDescent="0.3">
      <c r="A276" s="3">
        <v>729</v>
      </c>
      <c r="B276" s="19"/>
      <c r="C276" s="18"/>
      <c r="D276" s="18" t="s">
        <v>180</v>
      </c>
      <c r="E276" s="20"/>
      <c r="F276" s="32"/>
      <c r="G276" s="15"/>
      <c r="H276" s="15"/>
    </row>
    <row r="277" spans="1:8" s="3" customFormat="1" ht="13.2" customHeight="1" x14ac:dyDescent="0.3">
      <c r="B277" s="16"/>
      <c r="C277" s="17"/>
      <c r="D277" s="17"/>
      <c r="E277" s="17"/>
      <c r="F277" s="17"/>
      <c r="G277" s="17"/>
      <c r="H277" s="17"/>
    </row>
    <row r="278" spans="1:8" s="3" customFormat="1" ht="25.95" customHeight="1" x14ac:dyDescent="0.3">
      <c r="A278" s="3">
        <v>730</v>
      </c>
      <c r="B278" s="19" t="s">
        <v>181</v>
      </c>
      <c r="C278" s="18" t="s">
        <v>182</v>
      </c>
      <c r="D278" s="18" t="s">
        <v>183</v>
      </c>
      <c r="E278" s="20" t="s">
        <v>151</v>
      </c>
      <c r="F278" s="32">
        <v>2650</v>
      </c>
      <c r="G278" s="22">
        <v>0</v>
      </c>
      <c r="H278" s="15">
        <f>IF(E278 = CHAR(37), F278*G278/100,F278*G278)</f>
        <v>0</v>
      </c>
    </row>
    <row r="279" spans="1:8" s="3" customFormat="1" ht="13.2" customHeight="1" x14ac:dyDescent="0.3">
      <c r="B279" s="16"/>
      <c r="C279" s="17"/>
      <c r="D279" s="17"/>
      <c r="E279" s="17"/>
      <c r="F279" s="17"/>
      <c r="G279" s="17"/>
      <c r="H279" s="17"/>
    </row>
    <row r="280" spans="1:8" s="3" customFormat="1" ht="25.95" customHeight="1" x14ac:dyDescent="0.3">
      <c r="A280" s="3">
        <v>732</v>
      </c>
      <c r="B280" s="19"/>
      <c r="C280" s="18"/>
      <c r="D280" s="18" t="s">
        <v>184</v>
      </c>
      <c r="E280" s="20"/>
      <c r="F280" s="32"/>
      <c r="G280" s="15"/>
      <c r="H280" s="15"/>
    </row>
    <row r="281" spans="1:8" s="3" customFormat="1" ht="13.2" customHeight="1" x14ac:dyDescent="0.3">
      <c r="B281" s="16"/>
      <c r="C281" s="17"/>
      <c r="D281" s="17"/>
      <c r="E281" s="17"/>
      <c r="F281" s="17"/>
      <c r="G281" s="17"/>
      <c r="H281" s="17"/>
    </row>
    <row r="282" spans="1:8" s="3" customFormat="1" ht="25.95" customHeight="1" x14ac:dyDescent="0.3">
      <c r="A282" s="3">
        <v>733</v>
      </c>
      <c r="B282" s="19"/>
      <c r="C282" s="18" t="s">
        <v>185</v>
      </c>
      <c r="D282" s="33" t="s">
        <v>186</v>
      </c>
      <c r="E282" s="20"/>
      <c r="F282" s="32"/>
      <c r="G282" s="15"/>
      <c r="H282" s="15"/>
    </row>
    <row r="283" spans="1:8" s="3" customFormat="1" ht="13.2" customHeight="1" x14ac:dyDescent="0.3">
      <c r="B283" s="16"/>
      <c r="C283" s="17"/>
      <c r="D283" s="17"/>
      <c r="E283" s="17"/>
      <c r="F283" s="17"/>
      <c r="G283" s="17"/>
      <c r="H283" s="17"/>
    </row>
    <row r="284" spans="1:8" s="3" customFormat="1" ht="13.2" customHeight="1" x14ac:dyDescent="0.3">
      <c r="A284" s="3">
        <v>734</v>
      </c>
      <c r="B284" s="19" t="s">
        <v>187</v>
      </c>
      <c r="C284" s="18"/>
      <c r="D284" s="18" t="s">
        <v>188</v>
      </c>
      <c r="E284" s="20" t="s">
        <v>175</v>
      </c>
      <c r="F284" s="32">
        <v>500</v>
      </c>
      <c r="G284" s="22">
        <v>0</v>
      </c>
      <c r="H284" s="15">
        <f>IF(E284 = CHAR(37), F284*G284/100,F284*G284)</f>
        <v>0</v>
      </c>
    </row>
    <row r="285" spans="1:8" s="4" customFormat="1" ht="21.3" customHeight="1" x14ac:dyDescent="0.3">
      <c r="B285" s="23" t="s">
        <v>91</v>
      </c>
      <c r="C285" s="24"/>
      <c r="D285" s="25"/>
      <c r="E285" s="26"/>
      <c r="F285" s="27"/>
      <c r="G285" s="27"/>
      <c r="H285" s="28">
        <f>SUM(H236:H284)</f>
        <v>0</v>
      </c>
    </row>
    <row r="286" spans="1:8" s="2" customFormat="1" ht="13.2" customHeight="1" x14ac:dyDescent="0.3">
      <c r="D286" s="29" t="s">
        <v>189</v>
      </c>
    </row>
    <row r="287" spans="1:8" s="1" customFormat="1" ht="13.8" x14ac:dyDescent="0.3">
      <c r="B287" s="6" t="s">
        <v>1</v>
      </c>
    </row>
    <row r="288" spans="1:8" s="2" customFormat="1" ht="12" x14ac:dyDescent="0.3">
      <c r="H288" s="7" t="s">
        <v>190</v>
      </c>
    </row>
    <row r="289" spans="1:8" s="3" customFormat="1" ht="29.55" customHeight="1" x14ac:dyDescent="0.3">
      <c r="B289" s="8" t="s">
        <v>4</v>
      </c>
      <c r="C289" s="8" t="s">
        <v>5</v>
      </c>
      <c r="D289" s="8" t="s">
        <v>6</v>
      </c>
      <c r="E289" s="8" t="s">
        <v>7</v>
      </c>
      <c r="F289" s="8" t="s">
        <v>8</v>
      </c>
      <c r="G289" s="8" t="s">
        <v>9</v>
      </c>
      <c r="H289" s="9" t="s">
        <v>10</v>
      </c>
    </row>
    <row r="290" spans="1:8" s="3" customFormat="1" ht="13.2" customHeight="1" x14ac:dyDescent="0.3">
      <c r="A290" s="3">
        <v>735</v>
      </c>
      <c r="B290" s="19"/>
      <c r="C290" s="18"/>
      <c r="D290" s="30" t="s">
        <v>191</v>
      </c>
      <c r="E290" s="20"/>
      <c r="F290" s="32"/>
      <c r="G290" s="15"/>
      <c r="H290" s="15"/>
    </row>
    <row r="291" spans="1:8" s="3" customFormat="1" ht="13.2" customHeight="1" x14ac:dyDescent="0.3">
      <c r="B291" s="16"/>
      <c r="C291" s="17"/>
      <c r="D291" s="17"/>
      <c r="E291" s="17"/>
      <c r="F291" s="17"/>
      <c r="G291" s="17"/>
      <c r="H291" s="17"/>
    </row>
    <row r="292" spans="1:8" s="3" customFormat="1" ht="25.95" customHeight="1" x14ac:dyDescent="0.3">
      <c r="A292" s="3">
        <v>736</v>
      </c>
      <c r="B292" s="19"/>
      <c r="C292" s="18" t="s">
        <v>192</v>
      </c>
      <c r="D292" s="18" t="s">
        <v>193</v>
      </c>
      <c r="E292" s="20"/>
      <c r="F292" s="32"/>
      <c r="G292" s="15"/>
      <c r="H292" s="15"/>
    </row>
    <row r="293" spans="1:8" s="3" customFormat="1" ht="13.2" customHeight="1" x14ac:dyDescent="0.3">
      <c r="B293" s="16"/>
      <c r="C293" s="17"/>
      <c r="D293" s="17"/>
      <c r="E293" s="17"/>
      <c r="F293" s="17"/>
      <c r="G293" s="17"/>
      <c r="H293" s="17"/>
    </row>
    <row r="294" spans="1:8" s="3" customFormat="1" ht="13.2" customHeight="1" x14ac:dyDescent="0.3">
      <c r="A294" s="3">
        <v>737</v>
      </c>
      <c r="B294" s="19"/>
      <c r="C294" s="18"/>
      <c r="D294" s="18" t="s">
        <v>194</v>
      </c>
      <c r="E294" s="20"/>
      <c r="F294" s="32"/>
      <c r="G294" s="15"/>
      <c r="H294" s="15"/>
    </row>
    <row r="295" spans="1:8" s="3" customFormat="1" ht="13.2" customHeight="1" x14ac:dyDescent="0.3">
      <c r="B295" s="16"/>
      <c r="C295" s="17"/>
      <c r="D295" s="17"/>
      <c r="E295" s="17"/>
      <c r="F295" s="17"/>
      <c r="G295" s="17"/>
      <c r="H295" s="17"/>
    </row>
    <row r="296" spans="1:8" s="3" customFormat="1" ht="25.95" customHeight="1" x14ac:dyDescent="0.3">
      <c r="A296" s="3">
        <v>738</v>
      </c>
      <c r="B296" s="19"/>
      <c r="C296" s="18" t="s">
        <v>46</v>
      </c>
      <c r="D296" s="18" t="s">
        <v>195</v>
      </c>
      <c r="E296" s="20"/>
      <c r="F296" s="32"/>
      <c r="G296" s="15"/>
      <c r="H296" s="15"/>
    </row>
    <row r="297" spans="1:8" s="3" customFormat="1" ht="13.2" customHeight="1" x14ac:dyDescent="0.3">
      <c r="B297" s="16"/>
      <c r="C297" s="17"/>
      <c r="D297" s="17"/>
      <c r="E297" s="17"/>
      <c r="F297" s="17"/>
      <c r="G297" s="17"/>
      <c r="H297" s="17"/>
    </row>
    <row r="298" spans="1:8" s="3" customFormat="1" ht="25.95" customHeight="1" x14ac:dyDescent="0.3">
      <c r="A298" s="3">
        <v>739</v>
      </c>
      <c r="B298" s="19" t="s">
        <v>196</v>
      </c>
      <c r="C298" s="18"/>
      <c r="D298" s="18" t="s">
        <v>197</v>
      </c>
      <c r="E298" s="20" t="s">
        <v>164</v>
      </c>
      <c r="F298" s="32">
        <v>3820</v>
      </c>
      <c r="G298" s="22">
        <v>0</v>
      </c>
      <c r="H298" s="15">
        <f>IF(E298 = CHAR(37), F298*G298/100,F298*G298)</f>
        <v>0</v>
      </c>
    </row>
    <row r="299" spans="1:8" s="3" customFormat="1" ht="13.2" customHeight="1" x14ac:dyDescent="0.3">
      <c r="B299" s="16"/>
      <c r="C299" s="17"/>
      <c r="D299" s="17"/>
      <c r="E299" s="17"/>
      <c r="F299" s="17"/>
      <c r="G299" s="17"/>
      <c r="H299" s="17"/>
    </row>
    <row r="300" spans="1:8" s="3" customFormat="1" ht="13.2" customHeight="1" x14ac:dyDescent="0.3">
      <c r="A300" s="3">
        <v>740</v>
      </c>
      <c r="B300" s="19" t="s">
        <v>198</v>
      </c>
      <c r="C300" s="18"/>
      <c r="D300" s="18" t="s">
        <v>199</v>
      </c>
      <c r="E300" s="20" t="s">
        <v>164</v>
      </c>
      <c r="F300" s="32">
        <v>150</v>
      </c>
      <c r="G300" s="22">
        <v>0</v>
      </c>
      <c r="H300" s="15">
        <f>IF(E300 = CHAR(37), F300*G300/100,F300*G300)</f>
        <v>0</v>
      </c>
    </row>
    <row r="301" spans="1:8" s="3" customFormat="1" ht="13.2" customHeight="1" x14ac:dyDescent="0.3">
      <c r="B301" s="16"/>
      <c r="C301" s="17"/>
      <c r="D301" s="17"/>
      <c r="E301" s="17"/>
      <c r="F301" s="17"/>
      <c r="G301" s="17"/>
      <c r="H301" s="17"/>
    </row>
    <row r="302" spans="1:8" s="3" customFormat="1" ht="25.95" customHeight="1" x14ac:dyDescent="0.3">
      <c r="A302" s="3">
        <v>741</v>
      </c>
      <c r="B302" s="19"/>
      <c r="C302" s="18" t="s">
        <v>46</v>
      </c>
      <c r="D302" s="18" t="s">
        <v>200</v>
      </c>
      <c r="E302" s="20"/>
      <c r="F302" s="32"/>
      <c r="G302" s="15"/>
      <c r="H302" s="15"/>
    </row>
    <row r="303" spans="1:8" s="3" customFormat="1" ht="13.2" customHeight="1" x14ac:dyDescent="0.3">
      <c r="B303" s="16"/>
      <c r="C303" s="17"/>
      <c r="D303" s="17"/>
      <c r="E303" s="17"/>
      <c r="F303" s="17"/>
      <c r="G303" s="17"/>
      <c r="H303" s="17"/>
    </row>
    <row r="304" spans="1:8" s="3" customFormat="1" ht="13.2" customHeight="1" x14ac:dyDescent="0.3">
      <c r="A304" s="3">
        <v>742</v>
      </c>
      <c r="B304" s="19" t="s">
        <v>201</v>
      </c>
      <c r="C304" s="18"/>
      <c r="D304" s="18" t="s">
        <v>202</v>
      </c>
      <c r="E304" s="20" t="s">
        <v>164</v>
      </c>
      <c r="F304" s="32">
        <v>165</v>
      </c>
      <c r="G304" s="22">
        <v>0</v>
      </c>
      <c r="H304" s="15">
        <f>IF(E304 = CHAR(37), F304*G304/100,F304*G304)</f>
        <v>0</v>
      </c>
    </row>
    <row r="305" spans="1:8" s="3" customFormat="1" ht="13.2" customHeight="1" x14ac:dyDescent="0.3">
      <c r="B305" s="16"/>
      <c r="C305" s="17"/>
      <c r="D305" s="17"/>
      <c r="E305" s="17"/>
      <c r="F305" s="17"/>
      <c r="G305" s="17"/>
      <c r="H305" s="17"/>
    </row>
    <row r="306" spans="1:8" s="3" customFormat="1" ht="13.2" customHeight="1" x14ac:dyDescent="0.3">
      <c r="A306" s="3">
        <v>749</v>
      </c>
      <c r="B306" s="19"/>
      <c r="C306" s="18"/>
      <c r="D306" s="18" t="s">
        <v>203</v>
      </c>
      <c r="E306" s="20"/>
      <c r="F306" s="32"/>
      <c r="G306" s="15"/>
      <c r="H306" s="15"/>
    </row>
    <row r="307" spans="1:8" s="3" customFormat="1" ht="13.2" customHeight="1" x14ac:dyDescent="0.3">
      <c r="B307" s="16"/>
      <c r="C307" s="17"/>
      <c r="D307" s="17"/>
      <c r="E307" s="17"/>
      <c r="F307" s="17"/>
      <c r="G307" s="17"/>
      <c r="H307" s="17"/>
    </row>
    <row r="308" spans="1:8" s="3" customFormat="1" ht="13.2" customHeight="1" x14ac:dyDescent="0.3">
      <c r="A308" s="3">
        <v>750</v>
      </c>
      <c r="B308" s="19"/>
      <c r="C308" s="18"/>
      <c r="D308" s="18" t="s">
        <v>204</v>
      </c>
      <c r="E308" s="20"/>
      <c r="F308" s="32"/>
      <c r="G308" s="15"/>
      <c r="H308" s="15"/>
    </row>
    <row r="309" spans="1:8" s="3" customFormat="1" ht="13.2" customHeight="1" x14ac:dyDescent="0.3">
      <c r="B309" s="16"/>
      <c r="C309" s="17"/>
      <c r="D309" s="17"/>
      <c r="E309" s="17"/>
      <c r="F309" s="17"/>
      <c r="G309" s="17"/>
      <c r="H309" s="17"/>
    </row>
    <row r="310" spans="1:8" s="3" customFormat="1" ht="25.95" customHeight="1" x14ac:dyDescent="0.3">
      <c r="A310" s="3">
        <v>751</v>
      </c>
      <c r="B310" s="19"/>
      <c r="C310" s="18" t="s">
        <v>205</v>
      </c>
      <c r="D310" s="18" t="s">
        <v>206</v>
      </c>
      <c r="E310" s="20"/>
      <c r="F310" s="32"/>
      <c r="G310" s="15"/>
      <c r="H310" s="15"/>
    </row>
    <row r="311" spans="1:8" s="3" customFormat="1" ht="13.2" customHeight="1" x14ac:dyDescent="0.3">
      <c r="B311" s="16"/>
      <c r="C311" s="17"/>
      <c r="D311" s="17"/>
      <c r="E311" s="17"/>
      <c r="F311" s="17"/>
      <c r="G311" s="17"/>
      <c r="H311" s="17"/>
    </row>
    <row r="312" spans="1:8" s="3" customFormat="1" ht="13.2" customHeight="1" x14ac:dyDescent="0.3">
      <c r="A312" s="3">
        <v>752</v>
      </c>
      <c r="B312" s="19" t="s">
        <v>207</v>
      </c>
      <c r="C312" s="18"/>
      <c r="D312" s="18" t="s">
        <v>208</v>
      </c>
      <c r="E312" s="20" t="s">
        <v>164</v>
      </c>
      <c r="F312" s="32">
        <v>8045</v>
      </c>
      <c r="G312" s="22">
        <v>0</v>
      </c>
      <c r="H312" s="15">
        <f>IF(E312 = CHAR(37), F312*G312/100,F312*G312)</f>
        <v>0</v>
      </c>
    </row>
    <row r="313" spans="1:8" s="3" customFormat="1" ht="13.2" customHeight="1" x14ac:dyDescent="0.3">
      <c r="B313" s="16"/>
      <c r="C313" s="17"/>
      <c r="D313" s="17"/>
      <c r="E313" s="17"/>
      <c r="F313" s="17"/>
      <c r="G313" s="17"/>
      <c r="H313" s="17"/>
    </row>
    <row r="314" spans="1:8" s="3" customFormat="1" ht="13.2" customHeight="1" x14ac:dyDescent="0.3">
      <c r="A314" s="3">
        <v>872</v>
      </c>
      <c r="B314" s="19"/>
      <c r="C314" s="18"/>
      <c r="D314" s="18" t="s">
        <v>209</v>
      </c>
      <c r="E314" s="20" t="s">
        <v>164</v>
      </c>
      <c r="F314" s="32">
        <v>1100</v>
      </c>
      <c r="G314" s="22">
        <v>0</v>
      </c>
      <c r="H314" s="15">
        <f>IF(E314 = CHAR(37), F314*G314/100,F314*G314)</f>
        <v>0</v>
      </c>
    </row>
    <row r="315" spans="1:8" s="3" customFormat="1" ht="13.2" customHeight="1" x14ac:dyDescent="0.3">
      <c r="B315" s="16"/>
      <c r="C315" s="17"/>
      <c r="D315" s="17"/>
      <c r="E315" s="17"/>
      <c r="F315" s="17"/>
      <c r="G315" s="17"/>
      <c r="H315" s="17"/>
    </row>
    <row r="316" spans="1:8" s="3" customFormat="1" ht="13.2" customHeight="1" x14ac:dyDescent="0.3">
      <c r="A316" s="3">
        <v>873</v>
      </c>
      <c r="B316" s="19"/>
      <c r="C316" s="18"/>
      <c r="D316" s="18" t="s">
        <v>210</v>
      </c>
      <c r="E316" s="20" t="s">
        <v>164</v>
      </c>
      <c r="F316" s="32">
        <v>925</v>
      </c>
      <c r="G316" s="22">
        <v>0</v>
      </c>
      <c r="H316" s="15">
        <f>IF(E316 = CHAR(37), F316*G316/100,F316*G316)</f>
        <v>0</v>
      </c>
    </row>
    <row r="317" spans="1:8" s="3" customFormat="1" ht="13.2" customHeight="1" x14ac:dyDescent="0.3">
      <c r="B317" s="16"/>
      <c r="C317" s="17"/>
      <c r="D317" s="17"/>
      <c r="E317" s="17"/>
      <c r="F317" s="17"/>
      <c r="G317" s="17"/>
      <c r="H317" s="17"/>
    </row>
    <row r="318" spans="1:8" s="3" customFormat="1" ht="13.2" customHeight="1" x14ac:dyDescent="0.3">
      <c r="A318" s="3">
        <v>764</v>
      </c>
      <c r="B318" s="19"/>
      <c r="C318" s="18"/>
      <c r="D318" s="18" t="s">
        <v>211</v>
      </c>
      <c r="E318" s="20"/>
      <c r="F318" s="32"/>
      <c r="G318" s="15"/>
      <c r="H318" s="15"/>
    </row>
    <row r="319" spans="1:8" s="3" customFormat="1" ht="13.2" customHeight="1" x14ac:dyDescent="0.3">
      <c r="B319" s="16"/>
      <c r="C319" s="17"/>
      <c r="D319" s="17"/>
      <c r="E319" s="17"/>
      <c r="F319" s="17"/>
      <c r="G319" s="17"/>
      <c r="H319" s="17"/>
    </row>
    <row r="320" spans="1:8" s="3" customFormat="1" ht="25.95" customHeight="1" x14ac:dyDescent="0.3">
      <c r="A320" s="3">
        <v>765</v>
      </c>
      <c r="B320" s="19" t="s">
        <v>212</v>
      </c>
      <c r="C320" s="18"/>
      <c r="D320" s="18" t="s">
        <v>213</v>
      </c>
      <c r="E320" s="20" t="s">
        <v>164</v>
      </c>
      <c r="F320" s="32">
        <v>40</v>
      </c>
      <c r="G320" s="22">
        <v>0</v>
      </c>
      <c r="H320" s="15">
        <f>IF(E320 = CHAR(37), F320*G320/100,F320*G320)</f>
        <v>0</v>
      </c>
    </row>
    <row r="321" spans="1:8" s="3" customFormat="1" ht="13.2" customHeight="1" x14ac:dyDescent="0.3">
      <c r="B321" s="16"/>
      <c r="C321" s="17"/>
      <c r="D321" s="17"/>
      <c r="E321" s="17"/>
      <c r="F321" s="17"/>
      <c r="G321" s="17"/>
      <c r="H321" s="17"/>
    </row>
    <row r="322" spans="1:8" s="3" customFormat="1" ht="13.2" customHeight="1" x14ac:dyDescent="0.3">
      <c r="A322" s="3">
        <v>758</v>
      </c>
      <c r="B322" s="19"/>
      <c r="C322" s="18" t="s">
        <v>214</v>
      </c>
      <c r="D322" s="18" t="s">
        <v>215</v>
      </c>
      <c r="E322" s="20"/>
      <c r="F322" s="32"/>
      <c r="G322" s="15"/>
      <c r="H322" s="15"/>
    </row>
    <row r="323" spans="1:8" s="3" customFormat="1" ht="13.2" customHeight="1" x14ac:dyDescent="0.3">
      <c r="B323" s="16"/>
      <c r="C323" s="17"/>
      <c r="D323" s="17"/>
      <c r="E323" s="17"/>
      <c r="F323" s="17"/>
      <c r="G323" s="17"/>
      <c r="H323" s="17"/>
    </row>
    <row r="324" spans="1:8" s="3" customFormat="1" ht="38.85" customHeight="1" x14ac:dyDescent="0.3">
      <c r="A324" s="3">
        <v>759</v>
      </c>
      <c r="B324" s="19"/>
      <c r="C324" s="18" t="s">
        <v>216</v>
      </c>
      <c r="D324" s="18" t="s">
        <v>217</v>
      </c>
      <c r="E324" s="20"/>
      <c r="F324" s="32"/>
      <c r="G324" s="15"/>
      <c r="H324" s="15"/>
    </row>
    <row r="325" spans="1:8" s="3" customFormat="1" ht="13.2" customHeight="1" x14ac:dyDescent="0.3">
      <c r="B325" s="16"/>
      <c r="C325" s="17"/>
      <c r="D325" s="17"/>
      <c r="E325" s="17"/>
      <c r="F325" s="17"/>
      <c r="G325" s="17"/>
      <c r="H325" s="17"/>
    </row>
    <row r="326" spans="1:8" s="3" customFormat="1" ht="25.95" customHeight="1" x14ac:dyDescent="0.3">
      <c r="A326" s="3">
        <v>760</v>
      </c>
      <c r="B326" s="19"/>
      <c r="C326" s="18"/>
      <c r="D326" s="18" t="s">
        <v>218</v>
      </c>
      <c r="E326" s="20"/>
      <c r="F326" s="32"/>
      <c r="G326" s="15"/>
      <c r="H326" s="15"/>
    </row>
    <row r="327" spans="1:8" s="3" customFormat="1" ht="13.2" customHeight="1" x14ac:dyDescent="0.3">
      <c r="B327" s="16"/>
      <c r="C327" s="17"/>
      <c r="D327" s="17"/>
      <c r="E327" s="17"/>
      <c r="F327" s="17"/>
      <c r="G327" s="17"/>
      <c r="H327" s="17"/>
    </row>
    <row r="328" spans="1:8" s="3" customFormat="1" ht="13.2" customHeight="1" x14ac:dyDescent="0.3">
      <c r="A328" s="3">
        <v>761</v>
      </c>
      <c r="B328" s="19" t="s">
        <v>219</v>
      </c>
      <c r="C328" s="18"/>
      <c r="D328" s="18" t="s">
        <v>220</v>
      </c>
      <c r="E328" s="20" t="s">
        <v>28</v>
      </c>
      <c r="F328" s="32">
        <v>20</v>
      </c>
      <c r="G328" s="22">
        <v>0</v>
      </c>
      <c r="H328" s="15">
        <f>IF(E328 = CHAR(37), F328*G328/100,F328*G328)</f>
        <v>0</v>
      </c>
    </row>
    <row r="329" spans="1:8" s="3" customFormat="1" ht="13.2" customHeight="1" x14ac:dyDescent="0.3">
      <c r="B329" s="16"/>
      <c r="C329" s="17"/>
      <c r="D329" s="17"/>
      <c r="E329" s="17"/>
      <c r="F329" s="17"/>
      <c r="G329" s="17"/>
      <c r="H329" s="17"/>
    </row>
    <row r="330" spans="1:8" s="3" customFormat="1" ht="25.95" customHeight="1" x14ac:dyDescent="0.3">
      <c r="A330" s="3">
        <v>762</v>
      </c>
      <c r="B330" s="19" t="s">
        <v>221</v>
      </c>
      <c r="C330" s="18"/>
      <c r="D330" s="18" t="s">
        <v>222</v>
      </c>
      <c r="E330" s="20" t="s">
        <v>28</v>
      </c>
      <c r="F330" s="32">
        <v>15</v>
      </c>
      <c r="G330" s="22">
        <v>0</v>
      </c>
      <c r="H330" s="15">
        <f>IF(E330 = CHAR(37), F330*G330/100,F330*G330)</f>
        <v>0</v>
      </c>
    </row>
    <row r="331" spans="1:8" s="3" customFormat="1" ht="13.2" customHeight="1" x14ac:dyDescent="0.3">
      <c r="B331" s="16"/>
      <c r="C331" s="17"/>
      <c r="D331" s="17"/>
      <c r="E331" s="17"/>
      <c r="F331" s="17"/>
      <c r="G331" s="17"/>
      <c r="H331" s="17"/>
    </row>
    <row r="332" spans="1:8" s="3" customFormat="1" ht="13.2" customHeight="1" x14ac:dyDescent="0.3">
      <c r="A332" s="3">
        <v>763</v>
      </c>
      <c r="B332" s="19" t="s">
        <v>223</v>
      </c>
      <c r="C332" s="18"/>
      <c r="D332" s="18" t="s">
        <v>224</v>
      </c>
      <c r="E332" s="20" t="s">
        <v>28</v>
      </c>
      <c r="F332" s="32">
        <v>10</v>
      </c>
      <c r="G332" s="22">
        <v>0</v>
      </c>
      <c r="H332" s="15">
        <f>IF(E332 = CHAR(37), F332*G332/100,F332*G332)</f>
        <v>0</v>
      </c>
    </row>
    <row r="333" spans="1:8" s="3" customFormat="1" ht="13.2" customHeight="1" x14ac:dyDescent="0.3">
      <c r="B333" s="16"/>
      <c r="C333" s="17"/>
      <c r="D333" s="17"/>
      <c r="E333" s="17"/>
      <c r="F333" s="17"/>
      <c r="G333" s="17"/>
      <c r="H333" s="17"/>
    </row>
    <row r="334" spans="1:8" s="3" customFormat="1" ht="13.2" customHeight="1" x14ac:dyDescent="0.3">
      <c r="A334" s="3">
        <v>970</v>
      </c>
      <c r="B334" s="19" t="s">
        <v>223</v>
      </c>
      <c r="C334" s="18"/>
      <c r="D334" s="18" t="s">
        <v>225</v>
      </c>
      <c r="E334" s="20" t="s">
        <v>28</v>
      </c>
      <c r="F334" s="32">
        <v>10</v>
      </c>
      <c r="G334" s="22">
        <v>0</v>
      </c>
      <c r="H334" s="15">
        <f>IF(E334 = CHAR(37), F334*G334/100,F334*G334)</f>
        <v>0</v>
      </c>
    </row>
    <row r="335" spans="1:8" s="3" customFormat="1" ht="13.2" customHeight="1" x14ac:dyDescent="0.3">
      <c r="B335" s="16"/>
      <c r="C335" s="17"/>
      <c r="D335" s="17"/>
      <c r="E335" s="17"/>
      <c r="F335" s="17"/>
      <c r="G335" s="17"/>
      <c r="H335" s="17"/>
    </row>
    <row r="336" spans="1:8" s="3" customFormat="1" ht="13.2" customHeight="1" x14ac:dyDescent="0.3">
      <c r="A336" s="3">
        <v>971</v>
      </c>
      <c r="B336" s="19" t="s">
        <v>226</v>
      </c>
      <c r="C336" s="18"/>
      <c r="D336" s="18" t="s">
        <v>227</v>
      </c>
      <c r="E336" s="20" t="s">
        <v>28</v>
      </c>
      <c r="F336" s="32">
        <v>10</v>
      </c>
      <c r="G336" s="22">
        <v>0</v>
      </c>
      <c r="H336" s="15">
        <f>IF(E336 = CHAR(37), F336*G336/100,F336*G336)</f>
        <v>0</v>
      </c>
    </row>
    <row r="337" spans="1:8" s="3" customFormat="1" ht="13.2" customHeight="1" x14ac:dyDescent="0.3">
      <c r="B337" s="16"/>
      <c r="C337" s="17"/>
      <c r="D337" s="17"/>
      <c r="E337" s="17"/>
      <c r="F337" s="17"/>
      <c r="G337" s="17"/>
      <c r="H337" s="17"/>
    </row>
    <row r="338" spans="1:8" s="3" customFormat="1" ht="13.2" customHeight="1" x14ac:dyDescent="0.3">
      <c r="B338" s="16"/>
      <c r="C338" s="17"/>
      <c r="D338" s="17"/>
      <c r="E338" s="17"/>
      <c r="F338" s="17"/>
      <c r="G338" s="17"/>
      <c r="H338" s="17"/>
    </row>
    <row r="339" spans="1:8" s="3" customFormat="1" ht="13.2" customHeight="1" x14ac:dyDescent="0.3">
      <c r="B339" s="16"/>
      <c r="C339" s="17"/>
      <c r="D339" s="17"/>
      <c r="E339" s="17"/>
      <c r="F339" s="17"/>
      <c r="G339" s="17"/>
      <c r="H339" s="17"/>
    </row>
    <row r="340" spans="1:8" s="4" customFormat="1" ht="21.3" customHeight="1" x14ac:dyDescent="0.3">
      <c r="B340" s="23" t="s">
        <v>91</v>
      </c>
      <c r="C340" s="24"/>
      <c r="D340" s="25"/>
      <c r="E340" s="26"/>
      <c r="F340" s="27"/>
      <c r="G340" s="27"/>
      <c r="H340" s="28">
        <f>SUM(H290:H339)</f>
        <v>0</v>
      </c>
    </row>
    <row r="341" spans="1:8" s="2" customFormat="1" ht="13.2" customHeight="1" x14ac:dyDescent="0.3">
      <c r="D341" s="29" t="s">
        <v>228</v>
      </c>
    </row>
    <row r="342" spans="1:8" s="1" customFormat="1" ht="13.8" x14ac:dyDescent="0.3">
      <c r="B342" s="6" t="s">
        <v>1</v>
      </c>
    </row>
    <row r="343" spans="1:8" s="2" customFormat="1" ht="12" x14ac:dyDescent="0.3">
      <c r="H343" s="7" t="s">
        <v>229</v>
      </c>
    </row>
    <row r="344" spans="1:8" s="3" customFormat="1" ht="29.55" customHeight="1" x14ac:dyDescent="0.3">
      <c r="B344" s="8" t="s">
        <v>4</v>
      </c>
      <c r="C344" s="8" t="s">
        <v>5</v>
      </c>
      <c r="D344" s="8" t="s">
        <v>6</v>
      </c>
      <c r="E344" s="8" t="s">
        <v>7</v>
      </c>
      <c r="F344" s="8" t="s">
        <v>8</v>
      </c>
      <c r="G344" s="8" t="s">
        <v>9</v>
      </c>
      <c r="H344" s="9" t="s">
        <v>10</v>
      </c>
    </row>
    <row r="345" spans="1:8" s="3" customFormat="1" ht="13.2" customHeight="1" x14ac:dyDescent="0.3">
      <c r="A345" s="3">
        <v>597</v>
      </c>
      <c r="B345" s="19"/>
      <c r="C345" s="18"/>
      <c r="D345" s="30" t="s">
        <v>230</v>
      </c>
      <c r="E345" s="20"/>
      <c r="F345" s="32"/>
      <c r="G345" s="15"/>
      <c r="H345" s="15"/>
    </row>
    <row r="346" spans="1:8" s="3" customFormat="1" ht="13.2" customHeight="1" x14ac:dyDescent="0.3">
      <c r="B346" s="16"/>
      <c r="C346" s="17"/>
      <c r="D346" s="17"/>
      <c r="E346" s="17"/>
      <c r="F346" s="17"/>
      <c r="G346" s="17"/>
      <c r="H346" s="17"/>
    </row>
    <row r="347" spans="1:8" s="3" customFormat="1" ht="25.95" customHeight="1" x14ac:dyDescent="0.3">
      <c r="A347" s="3">
        <v>852</v>
      </c>
      <c r="B347" s="19"/>
      <c r="C347" s="18"/>
      <c r="D347" s="18" t="s">
        <v>231</v>
      </c>
      <c r="E347" s="20"/>
      <c r="F347" s="32"/>
      <c r="G347" s="15"/>
      <c r="H347" s="15"/>
    </row>
    <row r="348" spans="1:8" s="3" customFormat="1" ht="13.2" customHeight="1" x14ac:dyDescent="0.3">
      <c r="B348" s="16"/>
      <c r="C348" s="17"/>
      <c r="D348" s="17"/>
      <c r="E348" s="17"/>
      <c r="F348" s="17"/>
      <c r="G348" s="17"/>
      <c r="H348" s="17"/>
    </row>
    <row r="349" spans="1:8" s="3" customFormat="1" ht="13.2" customHeight="1" x14ac:dyDescent="0.3">
      <c r="A349" s="3">
        <v>598</v>
      </c>
      <c r="B349" s="19"/>
      <c r="C349" s="18"/>
      <c r="D349" s="18" t="s">
        <v>232</v>
      </c>
      <c r="E349" s="20"/>
      <c r="F349" s="32"/>
      <c r="G349" s="15"/>
      <c r="H349" s="15"/>
    </row>
    <row r="350" spans="1:8" s="3" customFormat="1" ht="13.2" customHeight="1" x14ac:dyDescent="0.3">
      <c r="B350" s="16"/>
      <c r="C350" s="17"/>
      <c r="D350" s="17"/>
      <c r="E350" s="17"/>
      <c r="F350" s="17"/>
      <c r="G350" s="17"/>
      <c r="H350" s="17"/>
    </row>
    <row r="351" spans="1:8" s="3" customFormat="1" ht="38.85" customHeight="1" x14ac:dyDescent="0.3">
      <c r="A351" s="3">
        <v>657</v>
      </c>
      <c r="B351" s="19" t="s">
        <v>233</v>
      </c>
      <c r="C351" s="18"/>
      <c r="D351" s="18" t="s">
        <v>234</v>
      </c>
      <c r="E351" s="20" t="s">
        <v>151</v>
      </c>
      <c r="F351" s="32">
        <v>175</v>
      </c>
      <c r="G351" s="22">
        <v>0</v>
      </c>
      <c r="H351" s="15">
        <f>IF(E351 = CHAR(37), F351*G351/100,F351*G351)</f>
        <v>0</v>
      </c>
    </row>
    <row r="352" spans="1:8" s="3" customFormat="1" ht="13.2" customHeight="1" x14ac:dyDescent="0.3">
      <c r="B352" s="16"/>
      <c r="C352" s="17"/>
      <c r="D352" s="17"/>
      <c r="E352" s="17"/>
      <c r="F352" s="17"/>
      <c r="G352" s="17"/>
      <c r="H352" s="17"/>
    </row>
    <row r="353" spans="1:8" s="3" customFormat="1" ht="25.95" customHeight="1" x14ac:dyDescent="0.3">
      <c r="A353" s="3">
        <v>599</v>
      </c>
      <c r="B353" s="19"/>
      <c r="C353" s="18" t="s">
        <v>235</v>
      </c>
      <c r="D353" s="18" t="s">
        <v>236</v>
      </c>
      <c r="E353" s="20"/>
      <c r="F353" s="32"/>
      <c r="G353" s="15"/>
      <c r="H353" s="15"/>
    </row>
    <row r="354" spans="1:8" s="3" customFormat="1" ht="13.2" customHeight="1" x14ac:dyDescent="0.3">
      <c r="B354" s="16"/>
      <c r="C354" s="17"/>
      <c r="D354" s="17"/>
      <c r="E354" s="17"/>
      <c r="F354" s="17"/>
      <c r="G354" s="17"/>
      <c r="H354" s="17"/>
    </row>
    <row r="355" spans="1:8" s="3" customFormat="1" ht="13.2" customHeight="1" x14ac:dyDescent="0.3">
      <c r="A355" s="3">
        <v>647</v>
      </c>
      <c r="B355" s="19"/>
      <c r="C355" s="18"/>
      <c r="D355" s="18" t="s">
        <v>237</v>
      </c>
      <c r="E355" s="20"/>
      <c r="F355" s="32"/>
      <c r="G355" s="15"/>
      <c r="H355" s="15"/>
    </row>
    <row r="356" spans="1:8" s="3" customFormat="1" ht="13.2" customHeight="1" x14ac:dyDescent="0.3">
      <c r="B356" s="16"/>
      <c r="C356" s="17"/>
      <c r="D356" s="17"/>
      <c r="E356" s="17"/>
      <c r="F356" s="17"/>
      <c r="G356" s="17"/>
      <c r="H356" s="17"/>
    </row>
    <row r="357" spans="1:8" s="3" customFormat="1" ht="13.2" customHeight="1" x14ac:dyDescent="0.3">
      <c r="A357" s="3">
        <v>853</v>
      </c>
      <c r="B357" s="19" t="s">
        <v>238</v>
      </c>
      <c r="C357" s="18"/>
      <c r="D357" s="18" t="s">
        <v>239</v>
      </c>
      <c r="E357" s="20" t="s">
        <v>164</v>
      </c>
      <c r="F357" s="32">
        <v>50</v>
      </c>
      <c r="G357" s="22">
        <v>0</v>
      </c>
      <c r="H357" s="15">
        <f>IF(E357 = CHAR(37), F357*G357/100,F357*G357)</f>
        <v>0</v>
      </c>
    </row>
    <row r="358" spans="1:8" s="3" customFormat="1" ht="13.2" customHeight="1" x14ac:dyDescent="0.3">
      <c r="B358" s="16"/>
      <c r="C358" s="17"/>
      <c r="D358" s="17"/>
      <c r="E358" s="17"/>
      <c r="F358" s="17"/>
      <c r="G358" s="17"/>
      <c r="H358" s="17"/>
    </row>
    <row r="359" spans="1:8" s="3" customFormat="1" ht="13.2" customHeight="1" x14ac:dyDescent="0.3">
      <c r="A359" s="3">
        <v>876</v>
      </c>
      <c r="B359" s="19" t="s">
        <v>240</v>
      </c>
      <c r="C359" s="18"/>
      <c r="D359" s="18" t="s">
        <v>241</v>
      </c>
      <c r="E359" s="20" t="s">
        <v>164</v>
      </c>
      <c r="F359" s="32">
        <v>60</v>
      </c>
      <c r="G359" s="22">
        <v>0</v>
      </c>
      <c r="H359" s="15">
        <f>IF(E359 = CHAR(37), F359*G359/100,F359*G359)</f>
        <v>0</v>
      </c>
    </row>
    <row r="360" spans="1:8" s="3" customFormat="1" ht="13.2" customHeight="1" x14ac:dyDescent="0.3">
      <c r="B360" s="16"/>
      <c r="C360" s="17"/>
      <c r="D360" s="17"/>
      <c r="E360" s="17"/>
      <c r="F360" s="17"/>
      <c r="G360" s="17"/>
      <c r="H360" s="17"/>
    </row>
    <row r="361" spans="1:8" s="3" customFormat="1" ht="38.85" customHeight="1" x14ac:dyDescent="0.3">
      <c r="A361" s="3">
        <v>854</v>
      </c>
      <c r="B361" s="19"/>
      <c r="C361" s="18" t="s">
        <v>242</v>
      </c>
      <c r="D361" s="18" t="s">
        <v>243</v>
      </c>
      <c r="E361" s="20"/>
      <c r="F361" s="32"/>
      <c r="G361" s="15"/>
      <c r="H361" s="15"/>
    </row>
    <row r="362" spans="1:8" s="3" customFormat="1" ht="13.2" customHeight="1" x14ac:dyDescent="0.3">
      <c r="B362" s="16"/>
      <c r="C362" s="17"/>
      <c r="D362" s="17"/>
      <c r="E362" s="17"/>
      <c r="F362" s="17"/>
      <c r="G362" s="17"/>
      <c r="H362" s="17"/>
    </row>
    <row r="363" spans="1:8" s="3" customFormat="1" ht="38.85" customHeight="1" x14ac:dyDescent="0.3">
      <c r="A363" s="3">
        <v>855</v>
      </c>
      <c r="B363" s="19"/>
      <c r="C363" s="18" t="s">
        <v>147</v>
      </c>
      <c r="D363" s="18" t="s">
        <v>244</v>
      </c>
      <c r="E363" s="20"/>
      <c r="F363" s="32"/>
      <c r="G363" s="15"/>
      <c r="H363" s="15"/>
    </row>
    <row r="364" spans="1:8" s="3" customFormat="1" ht="13.2" customHeight="1" x14ac:dyDescent="0.3">
      <c r="B364" s="16"/>
      <c r="C364" s="17"/>
      <c r="D364" s="17"/>
      <c r="E364" s="17"/>
      <c r="F364" s="17"/>
      <c r="G364" s="17"/>
      <c r="H364" s="17"/>
    </row>
    <row r="365" spans="1:8" s="3" customFormat="1" ht="13.2" customHeight="1" x14ac:dyDescent="0.3">
      <c r="A365" s="3">
        <v>856</v>
      </c>
      <c r="B365" s="19" t="s">
        <v>245</v>
      </c>
      <c r="C365" s="18"/>
      <c r="D365" s="18" t="s">
        <v>246</v>
      </c>
      <c r="E365" s="20" t="s">
        <v>175</v>
      </c>
      <c r="F365" s="32">
        <v>50</v>
      </c>
      <c r="G365" s="22">
        <v>0</v>
      </c>
      <c r="H365" s="15">
        <f>IF(E365 = CHAR(37), F365*G365/100,F365*G365)</f>
        <v>0</v>
      </c>
    </row>
    <row r="366" spans="1:8" s="3" customFormat="1" ht="13.2" customHeight="1" x14ac:dyDescent="0.3">
      <c r="B366" s="16"/>
      <c r="C366" s="17"/>
      <c r="D366" s="17"/>
      <c r="E366" s="17"/>
      <c r="F366" s="17"/>
      <c r="G366" s="17"/>
      <c r="H366" s="17"/>
    </row>
    <row r="367" spans="1:8" s="3" customFormat="1" ht="25.95" customHeight="1" x14ac:dyDescent="0.3">
      <c r="A367" s="3">
        <v>858</v>
      </c>
      <c r="B367" s="19"/>
      <c r="C367" s="18" t="s">
        <v>167</v>
      </c>
      <c r="D367" s="18" t="s">
        <v>247</v>
      </c>
      <c r="E367" s="20"/>
      <c r="F367" s="32"/>
      <c r="G367" s="15"/>
      <c r="H367" s="15"/>
    </row>
    <row r="368" spans="1:8" s="3" customFormat="1" ht="13.2" customHeight="1" x14ac:dyDescent="0.3">
      <c r="B368" s="16"/>
      <c r="C368" s="17"/>
      <c r="D368" s="17"/>
      <c r="E368" s="17"/>
      <c r="F368" s="17"/>
      <c r="G368" s="17"/>
      <c r="H368" s="17"/>
    </row>
    <row r="369" spans="1:8" s="3" customFormat="1" ht="13.2" customHeight="1" x14ac:dyDescent="0.3">
      <c r="A369" s="3">
        <v>859</v>
      </c>
      <c r="B369" s="19" t="s">
        <v>248</v>
      </c>
      <c r="C369" s="18"/>
      <c r="D369" s="18" t="s">
        <v>249</v>
      </c>
      <c r="E369" s="20" t="s">
        <v>28</v>
      </c>
      <c r="F369" s="32">
        <v>2</v>
      </c>
      <c r="G369" s="22">
        <v>0</v>
      </c>
      <c r="H369" s="15">
        <f>IF(E369 = CHAR(37), F369*G369/100,F369*G369)</f>
        <v>0</v>
      </c>
    </row>
    <row r="370" spans="1:8" s="3" customFormat="1" ht="13.2" customHeight="1" x14ac:dyDescent="0.3">
      <c r="B370" s="16"/>
      <c r="C370" s="17"/>
      <c r="D370" s="17"/>
      <c r="E370" s="17"/>
      <c r="F370" s="17"/>
      <c r="G370" s="17"/>
      <c r="H370" s="17"/>
    </row>
    <row r="371" spans="1:8" s="3" customFormat="1" ht="25.95" customHeight="1" x14ac:dyDescent="0.3">
      <c r="A371" s="3">
        <v>861</v>
      </c>
      <c r="B371" s="19"/>
      <c r="C371" s="18" t="s">
        <v>167</v>
      </c>
      <c r="D371" s="18" t="s">
        <v>250</v>
      </c>
      <c r="E371" s="20"/>
      <c r="F371" s="32"/>
      <c r="G371" s="15"/>
      <c r="H371" s="15"/>
    </row>
    <row r="372" spans="1:8" s="3" customFormat="1" ht="13.2" customHeight="1" x14ac:dyDescent="0.3">
      <c r="B372" s="16"/>
      <c r="C372" s="17"/>
      <c r="D372" s="17"/>
      <c r="E372" s="17"/>
      <c r="F372" s="17"/>
      <c r="G372" s="17"/>
      <c r="H372" s="17"/>
    </row>
    <row r="373" spans="1:8" s="3" customFormat="1" ht="13.2" customHeight="1" x14ac:dyDescent="0.3">
      <c r="A373" s="3">
        <v>860</v>
      </c>
      <c r="B373" s="19" t="s">
        <v>251</v>
      </c>
      <c r="C373" s="18"/>
      <c r="D373" s="18" t="s">
        <v>249</v>
      </c>
      <c r="E373" s="20" t="s">
        <v>28</v>
      </c>
      <c r="F373" s="32">
        <v>1</v>
      </c>
      <c r="G373" s="22">
        <v>0</v>
      </c>
      <c r="H373" s="15">
        <f>IF(E373 = CHAR(37), F373*G373/100,F373*G373)</f>
        <v>0</v>
      </c>
    </row>
    <row r="374" spans="1:8" s="3" customFormat="1" ht="13.2" customHeight="1" x14ac:dyDescent="0.3">
      <c r="B374" s="16"/>
      <c r="C374" s="17"/>
      <c r="D374" s="17"/>
      <c r="E374" s="17"/>
      <c r="F374" s="17"/>
      <c r="G374" s="17"/>
      <c r="H374" s="17"/>
    </row>
    <row r="375" spans="1:8" s="3" customFormat="1" ht="38.85" customHeight="1" x14ac:dyDescent="0.3">
      <c r="A375" s="3">
        <v>869</v>
      </c>
      <c r="B375" s="19"/>
      <c r="C375" s="18" t="s">
        <v>167</v>
      </c>
      <c r="D375" s="18" t="s">
        <v>252</v>
      </c>
      <c r="E375" s="20"/>
      <c r="F375" s="32"/>
      <c r="G375" s="15"/>
      <c r="H375" s="15"/>
    </row>
    <row r="376" spans="1:8" s="3" customFormat="1" ht="13.2" customHeight="1" x14ac:dyDescent="0.3">
      <c r="B376" s="16"/>
      <c r="C376" s="17"/>
      <c r="D376" s="17"/>
      <c r="E376" s="17"/>
      <c r="F376" s="17"/>
      <c r="G376" s="17"/>
      <c r="H376" s="17"/>
    </row>
    <row r="377" spans="1:8" s="3" customFormat="1" ht="13.2" customHeight="1" x14ac:dyDescent="0.3">
      <c r="A377" s="3">
        <v>870</v>
      </c>
      <c r="B377" s="19" t="s">
        <v>253</v>
      </c>
      <c r="C377" s="18"/>
      <c r="D377" s="18" t="s">
        <v>249</v>
      </c>
      <c r="E377" s="20" t="s">
        <v>28</v>
      </c>
      <c r="F377" s="32">
        <v>2</v>
      </c>
      <c r="G377" s="22">
        <v>0</v>
      </c>
      <c r="H377" s="15">
        <f>IF(E377 = CHAR(37), F377*G377/100,F377*G377)</f>
        <v>0</v>
      </c>
    </row>
    <row r="378" spans="1:8" s="3" customFormat="1" ht="13.2" customHeight="1" x14ac:dyDescent="0.3">
      <c r="B378" s="16"/>
      <c r="C378" s="17"/>
      <c r="D378" s="17"/>
      <c r="E378" s="17"/>
      <c r="F378" s="17"/>
      <c r="G378" s="17"/>
      <c r="H378" s="17"/>
    </row>
    <row r="379" spans="1:8" s="3" customFormat="1" ht="13.2" customHeight="1" x14ac:dyDescent="0.3">
      <c r="A379" s="3">
        <v>963</v>
      </c>
      <c r="B379" s="19"/>
      <c r="C379" s="18" t="s">
        <v>214</v>
      </c>
      <c r="D379" s="18" t="s">
        <v>215</v>
      </c>
      <c r="E379" s="20"/>
      <c r="F379" s="32"/>
      <c r="G379" s="15"/>
      <c r="H379" s="15"/>
    </row>
    <row r="380" spans="1:8" s="3" customFormat="1" ht="13.2" customHeight="1" x14ac:dyDescent="0.3">
      <c r="B380" s="16"/>
      <c r="C380" s="17"/>
      <c r="D380" s="17"/>
      <c r="E380" s="17"/>
      <c r="F380" s="17"/>
      <c r="G380" s="17"/>
      <c r="H380" s="17"/>
    </row>
    <row r="381" spans="1:8" s="3" customFormat="1" ht="38.85" customHeight="1" x14ac:dyDescent="0.3">
      <c r="A381" s="3">
        <v>964</v>
      </c>
      <c r="B381" s="19"/>
      <c r="C381" s="18" t="s">
        <v>216</v>
      </c>
      <c r="D381" s="18" t="s">
        <v>254</v>
      </c>
      <c r="E381" s="20"/>
      <c r="F381" s="32"/>
      <c r="G381" s="15"/>
      <c r="H381" s="15"/>
    </row>
    <row r="382" spans="1:8" s="3" customFormat="1" ht="13.2" customHeight="1" x14ac:dyDescent="0.3">
      <c r="B382" s="16"/>
      <c r="C382" s="17"/>
      <c r="D382" s="17"/>
      <c r="E382" s="17"/>
      <c r="F382" s="17"/>
      <c r="G382" s="17"/>
      <c r="H382" s="17"/>
    </row>
    <row r="383" spans="1:8" s="3" customFormat="1" ht="25.95" customHeight="1" x14ac:dyDescent="0.3">
      <c r="A383" s="3">
        <v>965</v>
      </c>
      <c r="B383" s="19"/>
      <c r="C383" s="18"/>
      <c r="D383" s="18" t="s">
        <v>255</v>
      </c>
      <c r="E383" s="20"/>
      <c r="F383" s="32"/>
      <c r="G383" s="15"/>
      <c r="H383" s="15"/>
    </row>
    <row r="384" spans="1:8" s="3" customFormat="1" ht="13.2" customHeight="1" x14ac:dyDescent="0.3">
      <c r="B384" s="16"/>
      <c r="C384" s="17"/>
      <c r="D384" s="17"/>
      <c r="E384" s="17"/>
      <c r="F384" s="17"/>
      <c r="G384" s="17"/>
      <c r="H384" s="17"/>
    </row>
    <row r="385" spans="1:8" s="3" customFormat="1" ht="13.2" customHeight="1" x14ac:dyDescent="0.3">
      <c r="A385" s="3">
        <v>966</v>
      </c>
      <c r="B385" s="19" t="s">
        <v>256</v>
      </c>
      <c r="C385" s="18"/>
      <c r="D385" s="18" t="s">
        <v>220</v>
      </c>
      <c r="E385" s="20" t="s">
        <v>28</v>
      </c>
      <c r="F385" s="32">
        <v>10</v>
      </c>
      <c r="G385" s="22">
        <v>0</v>
      </c>
      <c r="H385" s="15">
        <f>IF(E385 = CHAR(37), F385*G385/100,F385*G385)</f>
        <v>0</v>
      </c>
    </row>
    <row r="386" spans="1:8" s="3" customFormat="1" ht="13.2" customHeight="1" x14ac:dyDescent="0.3">
      <c r="B386" s="16"/>
      <c r="C386" s="17"/>
      <c r="D386" s="17"/>
      <c r="E386" s="17"/>
      <c r="F386" s="17"/>
      <c r="G386" s="17"/>
      <c r="H386" s="17"/>
    </row>
    <row r="387" spans="1:8" s="3" customFormat="1" ht="25.95" customHeight="1" x14ac:dyDescent="0.3">
      <c r="A387" s="3">
        <v>967</v>
      </c>
      <c r="B387" s="19" t="s">
        <v>257</v>
      </c>
      <c r="C387" s="18"/>
      <c r="D387" s="18" t="s">
        <v>258</v>
      </c>
      <c r="E387" s="20" t="s">
        <v>28</v>
      </c>
      <c r="F387" s="32">
        <v>10</v>
      </c>
      <c r="G387" s="22">
        <v>0</v>
      </c>
      <c r="H387" s="15">
        <f>IF(E387 = CHAR(37), F387*G387/100,F387*G387)</f>
        <v>0</v>
      </c>
    </row>
    <row r="388" spans="1:8" s="3" customFormat="1" ht="13.2" customHeight="1" x14ac:dyDescent="0.3">
      <c r="B388" s="16"/>
      <c r="C388" s="17"/>
      <c r="D388" s="17"/>
      <c r="E388" s="17"/>
      <c r="F388" s="17"/>
      <c r="G388" s="17"/>
      <c r="H388" s="17"/>
    </row>
    <row r="389" spans="1:8" s="4" customFormat="1" ht="21.3" customHeight="1" x14ac:dyDescent="0.3">
      <c r="B389" s="23" t="s">
        <v>52</v>
      </c>
      <c r="C389" s="24"/>
      <c r="D389" s="25"/>
      <c r="E389" s="26"/>
      <c r="F389" s="27"/>
      <c r="G389" s="27"/>
      <c r="H389" s="28">
        <f>SUM(H345:H388)</f>
        <v>0</v>
      </c>
    </row>
    <row r="390" spans="1:8" s="2" customFormat="1" ht="13.2" customHeight="1" x14ac:dyDescent="0.3">
      <c r="D390" s="29" t="s">
        <v>259</v>
      </c>
    </row>
    <row r="391" spans="1:8" s="1" customFormat="1" ht="13.8" x14ac:dyDescent="0.3">
      <c r="B391" s="6" t="s">
        <v>1</v>
      </c>
    </row>
    <row r="392" spans="1:8" s="2" customFormat="1" ht="12" x14ac:dyDescent="0.3">
      <c r="H392" s="7" t="s">
        <v>229</v>
      </c>
    </row>
    <row r="393" spans="1:8" s="3" customFormat="1" ht="29.55" customHeight="1" x14ac:dyDescent="0.3">
      <c r="B393" s="8" t="s">
        <v>4</v>
      </c>
      <c r="C393" s="8" t="s">
        <v>5</v>
      </c>
      <c r="D393" s="8" t="s">
        <v>6</v>
      </c>
      <c r="E393" s="8" t="s">
        <v>7</v>
      </c>
      <c r="F393" s="8" t="s">
        <v>8</v>
      </c>
      <c r="G393" s="8" t="s">
        <v>9</v>
      </c>
      <c r="H393" s="9" t="s">
        <v>10</v>
      </c>
    </row>
    <row r="394" spans="1:8" s="4" customFormat="1" ht="21.3" customHeight="1" x14ac:dyDescent="0.3">
      <c r="B394" s="23" t="s">
        <v>54</v>
      </c>
      <c r="C394" s="24"/>
      <c r="D394" s="25"/>
      <c r="E394" s="26"/>
      <c r="F394" s="27"/>
      <c r="G394" s="27"/>
      <c r="H394" s="28">
        <f>H389</f>
        <v>0</v>
      </c>
    </row>
    <row r="395" spans="1:8" s="3" customFormat="1" ht="13.2" customHeight="1" x14ac:dyDescent="0.3">
      <c r="A395" s="3">
        <v>968</v>
      </c>
      <c r="B395" s="19" t="s">
        <v>260</v>
      </c>
      <c r="C395" s="18"/>
      <c r="D395" s="18" t="s">
        <v>224</v>
      </c>
      <c r="E395" s="20" t="s">
        <v>28</v>
      </c>
      <c r="F395" s="32">
        <v>10</v>
      </c>
      <c r="G395" s="22">
        <v>0</v>
      </c>
      <c r="H395" s="15">
        <f>IF(E395 = CHAR(37), F395*G395/100,F395*G395)</f>
        <v>0</v>
      </c>
    </row>
    <row r="396" spans="1:8" s="3" customFormat="1" ht="13.2" customHeight="1" x14ac:dyDescent="0.3">
      <c r="B396" s="16"/>
      <c r="C396" s="17"/>
      <c r="D396" s="17"/>
      <c r="E396" s="17"/>
      <c r="F396" s="17"/>
      <c r="G396" s="17"/>
      <c r="H396" s="17"/>
    </row>
    <row r="397" spans="1:8" s="3" customFormat="1" ht="13.2" customHeight="1" x14ac:dyDescent="0.3">
      <c r="A397" s="3">
        <v>973</v>
      </c>
      <c r="B397" s="19" t="s">
        <v>261</v>
      </c>
      <c r="C397" s="18"/>
      <c r="D397" s="18" t="s">
        <v>225</v>
      </c>
      <c r="E397" s="20" t="s">
        <v>28</v>
      </c>
      <c r="F397" s="32">
        <v>10</v>
      </c>
      <c r="G397" s="22">
        <v>0</v>
      </c>
      <c r="H397" s="15">
        <f>IF(E397 = CHAR(37), F397*G397/100,F397*G397)</f>
        <v>0</v>
      </c>
    </row>
    <row r="398" spans="1:8" s="3" customFormat="1" ht="13.2" customHeight="1" x14ac:dyDescent="0.3">
      <c r="B398" s="16"/>
      <c r="C398" s="17"/>
      <c r="D398" s="17"/>
      <c r="E398" s="17"/>
      <c r="F398" s="17"/>
      <c r="G398" s="17"/>
      <c r="H398" s="17"/>
    </row>
    <row r="399" spans="1:8" s="3" customFormat="1" ht="13.2" customHeight="1" x14ac:dyDescent="0.3">
      <c r="B399" s="16"/>
      <c r="C399" s="17"/>
      <c r="D399" s="17"/>
      <c r="E399" s="17"/>
      <c r="F399" s="17"/>
      <c r="G399" s="17"/>
      <c r="H399" s="17"/>
    </row>
    <row r="400" spans="1:8" s="3" customFormat="1" ht="13.2" customHeight="1" x14ac:dyDescent="0.3">
      <c r="B400" s="16"/>
      <c r="C400" s="17"/>
      <c r="D400" s="17"/>
      <c r="E400" s="17"/>
      <c r="F400" s="17"/>
      <c r="G400" s="17"/>
      <c r="H400" s="17"/>
    </row>
    <row r="401" spans="2:8" s="3" customFormat="1" ht="13.2" customHeight="1" x14ac:dyDescent="0.3">
      <c r="B401" s="16"/>
      <c r="C401" s="17"/>
      <c r="D401" s="17"/>
      <c r="E401" s="17"/>
      <c r="F401" s="17"/>
      <c r="G401" s="17"/>
      <c r="H401" s="17"/>
    </row>
    <row r="402" spans="2:8" s="3" customFormat="1" ht="13.2" customHeight="1" x14ac:dyDescent="0.3">
      <c r="B402" s="16"/>
      <c r="C402" s="17"/>
      <c r="D402" s="17"/>
      <c r="E402" s="17"/>
      <c r="F402" s="17"/>
      <c r="G402" s="17"/>
      <c r="H402" s="17"/>
    </row>
    <row r="403" spans="2:8" s="3" customFormat="1" ht="13.2" customHeight="1" x14ac:dyDescent="0.3">
      <c r="B403" s="16"/>
      <c r="C403" s="17"/>
      <c r="D403" s="17"/>
      <c r="E403" s="17"/>
      <c r="F403" s="17"/>
      <c r="G403" s="17"/>
      <c r="H403" s="17"/>
    </row>
    <row r="404" spans="2:8" s="3" customFormat="1" ht="13.2" customHeight="1" x14ac:dyDescent="0.3">
      <c r="B404" s="16"/>
      <c r="C404" s="17"/>
      <c r="D404" s="17"/>
      <c r="E404" s="17"/>
      <c r="F404" s="17"/>
      <c r="G404" s="17"/>
      <c r="H404" s="17"/>
    </row>
    <row r="405" spans="2:8" s="3" customFormat="1" ht="13.2" customHeight="1" x14ac:dyDescent="0.3">
      <c r="B405" s="16"/>
      <c r="C405" s="17"/>
      <c r="D405" s="17"/>
      <c r="E405" s="17"/>
      <c r="F405" s="17"/>
      <c r="G405" s="17"/>
      <c r="H405" s="17"/>
    </row>
    <row r="406" spans="2:8" s="3" customFormat="1" ht="13.2" customHeight="1" x14ac:dyDescent="0.3">
      <c r="B406" s="16"/>
      <c r="C406" s="17"/>
      <c r="D406" s="17"/>
      <c r="E406" s="17"/>
      <c r="F406" s="17"/>
      <c r="G406" s="17"/>
      <c r="H406" s="17"/>
    </row>
    <row r="407" spans="2:8" s="3" customFormat="1" ht="13.2" customHeight="1" x14ac:dyDescent="0.3">
      <c r="B407" s="16"/>
      <c r="C407" s="17"/>
      <c r="D407" s="17"/>
      <c r="E407" s="17"/>
      <c r="F407" s="17"/>
      <c r="G407" s="17"/>
      <c r="H407" s="17"/>
    </row>
    <row r="408" spans="2:8" s="3" customFormat="1" ht="13.2" customHeight="1" x14ac:dyDescent="0.3">
      <c r="B408" s="16"/>
      <c r="C408" s="17"/>
      <c r="D408" s="17"/>
      <c r="E408" s="17"/>
      <c r="F408" s="17"/>
      <c r="G408" s="17"/>
      <c r="H408" s="17"/>
    </row>
    <row r="409" spans="2:8" s="3" customFormat="1" ht="13.2" customHeight="1" x14ac:dyDescent="0.3">
      <c r="B409" s="16"/>
      <c r="C409" s="17"/>
      <c r="D409" s="17"/>
      <c r="E409" s="17"/>
      <c r="F409" s="17"/>
      <c r="G409" s="17"/>
      <c r="H409" s="17"/>
    </row>
    <row r="410" spans="2:8" s="3" customFormat="1" ht="13.2" customHeight="1" x14ac:dyDescent="0.3">
      <c r="B410" s="16"/>
      <c r="C410" s="17"/>
      <c r="D410" s="17"/>
      <c r="E410" s="17"/>
      <c r="F410" s="17"/>
      <c r="G410" s="17"/>
      <c r="H410" s="17"/>
    </row>
    <row r="411" spans="2:8" s="3" customFormat="1" ht="13.2" customHeight="1" x14ac:dyDescent="0.3">
      <c r="B411" s="16"/>
      <c r="C411" s="17"/>
      <c r="D411" s="17"/>
      <c r="E411" s="17"/>
      <c r="F411" s="17"/>
      <c r="G411" s="17"/>
      <c r="H411" s="17"/>
    </row>
    <row r="412" spans="2:8" s="3" customFormat="1" ht="13.2" customHeight="1" x14ac:dyDescent="0.3">
      <c r="B412" s="16"/>
      <c r="C412" s="17"/>
      <c r="D412" s="17"/>
      <c r="E412" s="17"/>
      <c r="F412" s="17"/>
      <c r="G412" s="17"/>
      <c r="H412" s="17"/>
    </row>
    <row r="413" spans="2:8" s="3" customFormat="1" ht="13.2" customHeight="1" x14ac:dyDescent="0.3">
      <c r="B413" s="16"/>
      <c r="C413" s="17"/>
      <c r="D413" s="17"/>
      <c r="E413" s="17"/>
      <c r="F413" s="17"/>
      <c r="G413" s="17"/>
      <c r="H413" s="17"/>
    </row>
    <row r="414" spans="2:8" s="3" customFormat="1" ht="13.2" customHeight="1" x14ac:dyDescent="0.3">
      <c r="B414" s="16"/>
      <c r="C414" s="17"/>
      <c r="D414" s="17"/>
      <c r="E414" s="17"/>
      <c r="F414" s="17"/>
      <c r="G414" s="17"/>
      <c r="H414" s="17"/>
    </row>
    <row r="415" spans="2:8" s="3" customFormat="1" ht="13.2" customHeight="1" x14ac:dyDescent="0.3">
      <c r="B415" s="16"/>
      <c r="C415" s="17"/>
      <c r="D415" s="17"/>
      <c r="E415" s="17"/>
      <c r="F415" s="17"/>
      <c r="G415" s="17"/>
      <c r="H415" s="17"/>
    </row>
    <row r="416" spans="2:8" s="3" customFormat="1" ht="13.2" customHeight="1" x14ac:dyDescent="0.3">
      <c r="B416" s="16"/>
      <c r="C416" s="17"/>
      <c r="D416" s="17"/>
      <c r="E416" s="17"/>
      <c r="F416" s="17"/>
      <c r="G416" s="17"/>
      <c r="H416" s="17"/>
    </row>
    <row r="417" spans="2:8" s="3" customFormat="1" ht="13.2" customHeight="1" x14ac:dyDescent="0.3">
      <c r="B417" s="16"/>
      <c r="C417" s="17"/>
      <c r="D417" s="17"/>
      <c r="E417" s="17"/>
      <c r="F417" s="17"/>
      <c r="G417" s="17"/>
      <c r="H417" s="17"/>
    </row>
    <row r="418" spans="2:8" s="3" customFormat="1" ht="13.2" customHeight="1" x14ac:dyDescent="0.3">
      <c r="B418" s="16"/>
      <c r="C418" s="17"/>
      <c r="D418" s="17"/>
      <c r="E418" s="17"/>
      <c r="F418" s="17"/>
      <c r="G418" s="17"/>
      <c r="H418" s="17"/>
    </row>
    <row r="419" spans="2:8" s="3" customFormat="1" ht="13.2" customHeight="1" x14ac:dyDescent="0.3">
      <c r="B419" s="16"/>
      <c r="C419" s="17"/>
      <c r="D419" s="17"/>
      <c r="E419" s="17"/>
      <c r="F419" s="17"/>
      <c r="G419" s="17"/>
      <c r="H419" s="17"/>
    </row>
    <row r="420" spans="2:8" s="3" customFormat="1" ht="13.2" customHeight="1" x14ac:dyDescent="0.3">
      <c r="B420" s="16"/>
      <c r="C420" s="17"/>
      <c r="D420" s="17"/>
      <c r="E420" s="17"/>
      <c r="F420" s="17"/>
      <c r="G420" s="17"/>
      <c r="H420" s="17"/>
    </row>
    <row r="421" spans="2:8" s="3" customFormat="1" ht="13.2" customHeight="1" x14ac:dyDescent="0.3">
      <c r="B421" s="16"/>
      <c r="C421" s="17"/>
      <c r="D421" s="17"/>
      <c r="E421" s="17"/>
      <c r="F421" s="17"/>
      <c r="G421" s="17"/>
      <c r="H421" s="17"/>
    </row>
    <row r="422" spans="2:8" s="3" customFormat="1" ht="13.2" customHeight="1" x14ac:dyDescent="0.3">
      <c r="B422" s="16"/>
      <c r="C422" s="17"/>
      <c r="D422" s="17"/>
      <c r="E422" s="17"/>
      <c r="F422" s="17"/>
      <c r="G422" s="17"/>
      <c r="H422" s="17"/>
    </row>
    <row r="423" spans="2:8" s="3" customFormat="1" ht="13.2" customHeight="1" x14ac:dyDescent="0.3">
      <c r="B423" s="16"/>
      <c r="C423" s="17"/>
      <c r="D423" s="17"/>
      <c r="E423" s="17"/>
      <c r="F423" s="17"/>
      <c r="G423" s="17"/>
      <c r="H423" s="17"/>
    </row>
    <row r="424" spans="2:8" s="3" customFormat="1" ht="13.2" customHeight="1" x14ac:dyDescent="0.3">
      <c r="B424" s="16"/>
      <c r="C424" s="17"/>
      <c r="D424" s="17"/>
      <c r="E424" s="17"/>
      <c r="F424" s="17"/>
      <c r="G424" s="17"/>
      <c r="H424" s="17"/>
    </row>
    <row r="425" spans="2:8" s="3" customFormat="1" ht="13.2" customHeight="1" x14ac:dyDescent="0.3">
      <c r="B425" s="16"/>
      <c r="C425" s="17"/>
      <c r="D425" s="17"/>
      <c r="E425" s="17"/>
      <c r="F425" s="17"/>
      <c r="G425" s="17"/>
      <c r="H425" s="17"/>
    </row>
    <row r="426" spans="2:8" s="3" customFormat="1" ht="13.2" customHeight="1" x14ac:dyDescent="0.3">
      <c r="B426" s="16"/>
      <c r="C426" s="17"/>
      <c r="D426" s="17"/>
      <c r="E426" s="17"/>
      <c r="F426" s="17"/>
      <c r="G426" s="17"/>
      <c r="H426" s="17"/>
    </row>
    <row r="427" spans="2:8" s="3" customFormat="1" ht="13.2" customHeight="1" x14ac:dyDescent="0.3">
      <c r="B427" s="16"/>
      <c r="C427" s="17"/>
      <c r="D427" s="17"/>
      <c r="E427" s="17"/>
      <c r="F427" s="17"/>
      <c r="G427" s="17"/>
      <c r="H427" s="17"/>
    </row>
    <row r="428" spans="2:8" s="3" customFormat="1" ht="13.2" customHeight="1" x14ac:dyDescent="0.3">
      <c r="B428" s="16"/>
      <c r="C428" s="17"/>
      <c r="D428" s="17"/>
      <c r="E428" s="17"/>
      <c r="F428" s="17"/>
      <c r="G428" s="17"/>
      <c r="H428" s="17"/>
    </row>
    <row r="429" spans="2:8" s="3" customFormat="1" ht="13.2" customHeight="1" x14ac:dyDescent="0.3">
      <c r="B429" s="16"/>
      <c r="C429" s="17"/>
      <c r="D429" s="17"/>
      <c r="E429" s="17"/>
      <c r="F429" s="17"/>
      <c r="G429" s="17"/>
      <c r="H429" s="17"/>
    </row>
    <row r="430" spans="2:8" s="3" customFormat="1" ht="13.2" customHeight="1" x14ac:dyDescent="0.3">
      <c r="B430" s="16"/>
      <c r="C430" s="17"/>
      <c r="D430" s="17"/>
      <c r="E430" s="17"/>
      <c r="F430" s="17"/>
      <c r="G430" s="17"/>
      <c r="H430" s="17"/>
    </row>
    <row r="431" spans="2:8" s="3" customFormat="1" ht="13.2" customHeight="1" x14ac:dyDescent="0.3">
      <c r="B431" s="16"/>
      <c r="C431" s="17"/>
      <c r="D431" s="17"/>
      <c r="E431" s="17"/>
      <c r="F431" s="17"/>
      <c r="G431" s="17"/>
      <c r="H431" s="17"/>
    </row>
    <row r="432" spans="2:8" s="3" customFormat="1" ht="13.2" customHeight="1" x14ac:dyDescent="0.3">
      <c r="B432" s="16"/>
      <c r="C432" s="17"/>
      <c r="D432" s="17"/>
      <c r="E432" s="17"/>
      <c r="F432" s="17"/>
      <c r="G432" s="17"/>
      <c r="H432" s="17"/>
    </row>
    <row r="433" spans="2:8" s="3" customFormat="1" ht="13.2" customHeight="1" x14ac:dyDescent="0.3">
      <c r="B433" s="16"/>
      <c r="C433" s="17"/>
      <c r="D433" s="17"/>
      <c r="E433" s="17"/>
      <c r="F433" s="17"/>
      <c r="G433" s="17"/>
      <c r="H433" s="17"/>
    </row>
    <row r="434" spans="2:8" s="3" customFormat="1" ht="13.2" customHeight="1" x14ac:dyDescent="0.3">
      <c r="B434" s="16"/>
      <c r="C434" s="17"/>
      <c r="D434" s="17"/>
      <c r="E434" s="17"/>
      <c r="F434" s="17"/>
      <c r="G434" s="17"/>
      <c r="H434" s="17"/>
    </row>
    <row r="435" spans="2:8" s="3" customFormat="1" ht="13.2" customHeight="1" x14ac:dyDescent="0.3">
      <c r="B435" s="16"/>
      <c r="C435" s="17"/>
      <c r="D435" s="17"/>
      <c r="E435" s="17"/>
      <c r="F435" s="17"/>
      <c r="G435" s="17"/>
      <c r="H435" s="17"/>
    </row>
    <row r="436" spans="2:8" s="3" customFormat="1" ht="13.2" customHeight="1" x14ac:dyDescent="0.3">
      <c r="B436" s="16"/>
      <c r="C436" s="17"/>
      <c r="D436" s="17"/>
      <c r="E436" s="17"/>
      <c r="F436" s="17"/>
      <c r="G436" s="17"/>
      <c r="H436" s="17"/>
    </row>
    <row r="437" spans="2:8" s="3" customFormat="1" ht="13.2" customHeight="1" x14ac:dyDescent="0.3">
      <c r="B437" s="16"/>
      <c r="C437" s="17"/>
      <c r="D437" s="17"/>
      <c r="E437" s="17"/>
      <c r="F437" s="17"/>
      <c r="G437" s="17"/>
      <c r="H437" s="17"/>
    </row>
    <row r="438" spans="2:8" s="3" customFormat="1" ht="13.2" customHeight="1" x14ac:dyDescent="0.3">
      <c r="B438" s="16"/>
      <c r="C438" s="17"/>
      <c r="D438" s="17"/>
      <c r="E438" s="17"/>
      <c r="F438" s="17"/>
      <c r="G438" s="17"/>
      <c r="H438" s="17"/>
    </row>
    <row r="439" spans="2:8" s="3" customFormat="1" ht="13.2" customHeight="1" x14ac:dyDescent="0.3">
      <c r="B439" s="16"/>
      <c r="C439" s="17"/>
      <c r="D439" s="17"/>
      <c r="E439" s="17"/>
      <c r="F439" s="17"/>
      <c r="G439" s="17"/>
      <c r="H439" s="17"/>
    </row>
    <row r="440" spans="2:8" s="3" customFormat="1" ht="13.2" customHeight="1" x14ac:dyDescent="0.3">
      <c r="B440" s="16"/>
      <c r="C440" s="17"/>
      <c r="D440" s="17"/>
      <c r="E440" s="17"/>
      <c r="F440" s="17"/>
      <c r="G440" s="17"/>
      <c r="H440" s="17"/>
    </row>
    <row r="441" spans="2:8" s="3" customFormat="1" ht="13.2" customHeight="1" x14ac:dyDescent="0.3">
      <c r="B441" s="16"/>
      <c r="C441" s="17"/>
      <c r="D441" s="17"/>
      <c r="E441" s="17"/>
      <c r="F441" s="17"/>
      <c r="G441" s="17"/>
      <c r="H441" s="17"/>
    </row>
    <row r="442" spans="2:8" s="3" customFormat="1" ht="13.2" customHeight="1" x14ac:dyDescent="0.3">
      <c r="B442" s="16"/>
      <c r="C442" s="17"/>
      <c r="D442" s="17"/>
      <c r="E442" s="17"/>
      <c r="F442" s="17"/>
      <c r="G442" s="17"/>
      <c r="H442" s="17"/>
    </row>
    <row r="443" spans="2:8" s="3" customFormat="1" ht="13.2" customHeight="1" x14ac:dyDescent="0.3">
      <c r="B443" s="16"/>
      <c r="C443" s="17"/>
      <c r="D443" s="17"/>
      <c r="E443" s="17"/>
      <c r="F443" s="17"/>
      <c r="G443" s="17"/>
      <c r="H443" s="17"/>
    </row>
    <row r="444" spans="2:8" s="3" customFormat="1" ht="13.2" customHeight="1" x14ac:dyDescent="0.3">
      <c r="B444" s="16"/>
      <c r="C444" s="17"/>
      <c r="D444" s="17"/>
      <c r="E444" s="17"/>
      <c r="F444" s="17"/>
      <c r="G444" s="17"/>
      <c r="H444" s="17"/>
    </row>
    <row r="445" spans="2:8" s="3" customFormat="1" ht="13.2" customHeight="1" x14ac:dyDescent="0.3">
      <c r="B445" s="16"/>
      <c r="C445" s="17"/>
      <c r="D445" s="17"/>
      <c r="E445" s="17"/>
      <c r="F445" s="17"/>
      <c r="G445" s="17"/>
      <c r="H445" s="17"/>
    </row>
    <row r="446" spans="2:8" s="3" customFormat="1" ht="13.2" customHeight="1" x14ac:dyDescent="0.3">
      <c r="B446" s="16"/>
      <c r="C446" s="17"/>
      <c r="D446" s="17"/>
      <c r="E446" s="17"/>
      <c r="F446" s="17"/>
      <c r="G446" s="17"/>
      <c r="H446" s="17"/>
    </row>
    <row r="447" spans="2:8" s="3" customFormat="1" ht="13.2" customHeight="1" x14ac:dyDescent="0.3">
      <c r="B447" s="16"/>
      <c r="C447" s="17"/>
      <c r="D447" s="17"/>
      <c r="E447" s="17"/>
      <c r="F447" s="17"/>
      <c r="G447" s="17"/>
      <c r="H447" s="17"/>
    </row>
    <row r="448" spans="2:8" s="3" customFormat="1" ht="13.2" customHeight="1" x14ac:dyDescent="0.3">
      <c r="B448" s="16"/>
      <c r="C448" s="17"/>
      <c r="D448" s="17"/>
      <c r="E448" s="17"/>
      <c r="F448" s="17"/>
      <c r="G448" s="17"/>
      <c r="H448" s="17"/>
    </row>
    <row r="449" spans="1:8" s="3" customFormat="1" ht="13.2" customHeight="1" x14ac:dyDescent="0.3">
      <c r="B449" s="16"/>
      <c r="C449" s="17"/>
      <c r="D449" s="17"/>
      <c r="E449" s="17"/>
      <c r="F449" s="17"/>
      <c r="G449" s="17"/>
      <c r="H449" s="17"/>
    </row>
    <row r="450" spans="1:8" s="3" customFormat="1" ht="13.2" customHeight="1" x14ac:dyDescent="0.3">
      <c r="B450" s="16"/>
      <c r="C450" s="17"/>
      <c r="D450" s="17"/>
      <c r="E450" s="17"/>
      <c r="F450" s="17"/>
      <c r="G450" s="17"/>
      <c r="H450" s="17"/>
    </row>
    <row r="451" spans="1:8" s="3" customFormat="1" ht="13.2" customHeight="1" x14ac:dyDescent="0.3">
      <c r="B451" s="16"/>
      <c r="C451" s="17"/>
      <c r="D451" s="17"/>
      <c r="E451" s="17"/>
      <c r="F451" s="17"/>
      <c r="G451" s="17"/>
      <c r="H451" s="17"/>
    </row>
    <row r="452" spans="1:8" s="3" customFormat="1" ht="13.2" customHeight="1" x14ac:dyDescent="0.3">
      <c r="B452" s="16"/>
      <c r="C452" s="17"/>
      <c r="D452" s="17"/>
      <c r="E452" s="17"/>
      <c r="F452" s="17"/>
      <c r="G452" s="17"/>
      <c r="H452" s="17"/>
    </row>
    <row r="453" spans="1:8" s="4" customFormat="1" ht="21.3" customHeight="1" x14ac:dyDescent="0.3">
      <c r="B453" s="23" t="s">
        <v>91</v>
      </c>
      <c r="C453" s="24"/>
      <c r="D453" s="25"/>
      <c r="E453" s="26"/>
      <c r="F453" s="27"/>
      <c r="G453" s="27"/>
      <c r="H453" s="28">
        <f>SUM(H394:H452)</f>
        <v>0</v>
      </c>
    </row>
    <row r="454" spans="1:8" s="2" customFormat="1" ht="13.2" customHeight="1" x14ac:dyDescent="0.3">
      <c r="D454" s="29" t="s">
        <v>262</v>
      </c>
    </row>
    <row r="455" spans="1:8" s="1" customFormat="1" ht="13.8" x14ac:dyDescent="0.3">
      <c r="B455" s="6" t="s">
        <v>1</v>
      </c>
    </row>
    <row r="456" spans="1:8" s="2" customFormat="1" ht="12" x14ac:dyDescent="0.3">
      <c r="H456" s="7" t="s">
        <v>263</v>
      </c>
    </row>
    <row r="457" spans="1:8" s="3" customFormat="1" ht="29.55" customHeight="1" x14ac:dyDescent="0.3">
      <c r="B457" s="8" t="s">
        <v>4</v>
      </c>
      <c r="C457" s="8" t="s">
        <v>5</v>
      </c>
      <c r="D457" s="8" t="s">
        <v>6</v>
      </c>
      <c r="E457" s="8" t="s">
        <v>7</v>
      </c>
      <c r="F457" s="8" t="s">
        <v>8</v>
      </c>
      <c r="G457" s="8" t="s">
        <v>9</v>
      </c>
      <c r="H457" s="9" t="s">
        <v>10</v>
      </c>
    </row>
    <row r="458" spans="1:8" s="3" customFormat="1" ht="13.2" customHeight="1" x14ac:dyDescent="0.3">
      <c r="A458" s="3">
        <v>766</v>
      </c>
      <c r="B458" s="19"/>
      <c r="C458" s="18"/>
      <c r="D458" s="30" t="s">
        <v>264</v>
      </c>
      <c r="E458" s="20"/>
      <c r="F458" s="32"/>
      <c r="G458" s="15"/>
      <c r="H458" s="15"/>
    </row>
    <row r="459" spans="1:8" s="3" customFormat="1" ht="13.2" customHeight="1" x14ac:dyDescent="0.3">
      <c r="B459" s="16"/>
      <c r="C459" s="17"/>
      <c r="D459" s="17"/>
      <c r="E459" s="17"/>
      <c r="F459" s="17"/>
      <c r="G459" s="17"/>
      <c r="H459" s="17"/>
    </row>
    <row r="460" spans="1:8" s="3" customFormat="1" ht="25.95" customHeight="1" x14ac:dyDescent="0.3">
      <c r="A460" s="3">
        <v>767</v>
      </c>
      <c r="B460" s="19"/>
      <c r="C460" s="18" t="s">
        <v>265</v>
      </c>
      <c r="D460" s="18" t="s">
        <v>266</v>
      </c>
      <c r="E460" s="20"/>
      <c r="F460" s="32"/>
      <c r="G460" s="15"/>
      <c r="H460" s="15"/>
    </row>
    <row r="461" spans="1:8" s="3" customFormat="1" ht="13.2" customHeight="1" x14ac:dyDescent="0.3">
      <c r="B461" s="16"/>
      <c r="C461" s="17"/>
      <c r="D461" s="17"/>
      <c r="E461" s="17"/>
      <c r="F461" s="17"/>
      <c r="G461" s="17"/>
      <c r="H461" s="17"/>
    </row>
    <row r="462" spans="1:8" s="3" customFormat="1" ht="13.2" customHeight="1" x14ac:dyDescent="0.3">
      <c r="A462" s="3">
        <v>768</v>
      </c>
      <c r="B462" s="19"/>
      <c r="C462" s="18"/>
      <c r="D462" s="18" t="s">
        <v>267</v>
      </c>
      <c r="E462" s="20"/>
      <c r="F462" s="32"/>
      <c r="G462" s="15"/>
      <c r="H462" s="15"/>
    </row>
    <row r="463" spans="1:8" s="3" customFormat="1" ht="13.2" customHeight="1" x14ac:dyDescent="0.3">
      <c r="B463" s="16"/>
      <c r="C463" s="17"/>
      <c r="D463" s="17"/>
      <c r="E463" s="17"/>
      <c r="F463" s="17"/>
      <c r="G463" s="17"/>
      <c r="H463" s="17"/>
    </row>
    <row r="464" spans="1:8" s="3" customFormat="1" ht="25.95" customHeight="1" x14ac:dyDescent="0.3">
      <c r="A464" s="3">
        <v>773</v>
      </c>
      <c r="B464" s="19"/>
      <c r="C464" s="18"/>
      <c r="D464" s="18" t="s">
        <v>268</v>
      </c>
      <c r="E464" s="20"/>
      <c r="F464" s="32"/>
      <c r="G464" s="15"/>
      <c r="H464" s="15"/>
    </row>
    <row r="465" spans="1:8" s="3" customFormat="1" ht="13.2" customHeight="1" x14ac:dyDescent="0.3">
      <c r="B465" s="16"/>
      <c r="C465" s="17"/>
      <c r="D465" s="17"/>
      <c r="E465" s="17"/>
      <c r="F465" s="17"/>
      <c r="G465" s="17"/>
      <c r="H465" s="17"/>
    </row>
    <row r="466" spans="1:8" s="3" customFormat="1" ht="38.85" customHeight="1" x14ac:dyDescent="0.3">
      <c r="A466" s="3">
        <v>769</v>
      </c>
      <c r="B466" s="19"/>
      <c r="C466" s="18"/>
      <c r="D466" s="18" t="s">
        <v>269</v>
      </c>
      <c r="E466" s="20"/>
      <c r="F466" s="32"/>
      <c r="G466" s="15"/>
      <c r="H466" s="15"/>
    </row>
    <row r="467" spans="1:8" s="3" customFormat="1" ht="13.2" customHeight="1" x14ac:dyDescent="0.3">
      <c r="B467" s="16"/>
      <c r="C467" s="17"/>
      <c r="D467" s="17"/>
      <c r="E467" s="17"/>
      <c r="F467" s="17"/>
      <c r="G467" s="17"/>
      <c r="H467" s="17"/>
    </row>
    <row r="468" spans="1:8" s="3" customFormat="1" ht="13.2" customHeight="1" x14ac:dyDescent="0.3">
      <c r="A468" s="3">
        <v>770</v>
      </c>
      <c r="B468" s="19"/>
      <c r="C468" s="18"/>
      <c r="D468" s="18" t="s">
        <v>270</v>
      </c>
      <c r="E468" s="20"/>
      <c r="F468" s="32"/>
      <c r="G468" s="15"/>
      <c r="H468" s="15"/>
    </row>
    <row r="469" spans="1:8" s="3" customFormat="1" ht="13.2" customHeight="1" x14ac:dyDescent="0.3">
      <c r="B469" s="16"/>
      <c r="C469" s="17"/>
      <c r="D469" s="17"/>
      <c r="E469" s="17"/>
      <c r="F469" s="17"/>
      <c r="G469" s="17"/>
      <c r="H469" s="17"/>
    </row>
    <row r="470" spans="1:8" s="3" customFormat="1" ht="25.95" customHeight="1" x14ac:dyDescent="0.3">
      <c r="A470" s="3">
        <v>771</v>
      </c>
      <c r="B470" s="19"/>
      <c r="C470" s="18" t="s">
        <v>271</v>
      </c>
      <c r="D470" s="18" t="s">
        <v>272</v>
      </c>
      <c r="E470" s="20"/>
      <c r="F470" s="32"/>
      <c r="G470" s="15"/>
      <c r="H470" s="15"/>
    </row>
    <row r="471" spans="1:8" s="3" customFormat="1" ht="13.2" customHeight="1" x14ac:dyDescent="0.3">
      <c r="B471" s="16"/>
      <c r="C471" s="17"/>
      <c r="D471" s="17"/>
      <c r="E471" s="17"/>
      <c r="F471" s="17"/>
      <c r="G471" s="17"/>
      <c r="H471" s="17"/>
    </row>
    <row r="472" spans="1:8" s="3" customFormat="1" ht="13.2" customHeight="1" x14ac:dyDescent="0.3">
      <c r="A472" s="3">
        <v>772</v>
      </c>
      <c r="B472" s="19" t="s">
        <v>273</v>
      </c>
      <c r="C472" s="18"/>
      <c r="D472" s="18" t="s">
        <v>274</v>
      </c>
      <c r="E472" s="20" t="s">
        <v>164</v>
      </c>
      <c r="F472" s="32">
        <v>2740</v>
      </c>
      <c r="G472" s="22">
        <v>0</v>
      </c>
      <c r="H472" s="15">
        <f>IF(E472 = CHAR(37), F472*G472/100,F472*G472)</f>
        <v>0</v>
      </c>
    </row>
    <row r="473" spans="1:8" s="3" customFormat="1" ht="13.2" customHeight="1" x14ac:dyDescent="0.3">
      <c r="B473" s="16"/>
      <c r="C473" s="17"/>
      <c r="D473" s="17"/>
      <c r="E473" s="17"/>
      <c r="F473" s="17"/>
      <c r="G473" s="17"/>
      <c r="H473" s="17"/>
    </row>
    <row r="474" spans="1:8" s="3" customFormat="1" ht="13.2" customHeight="1" x14ac:dyDescent="0.3">
      <c r="B474" s="16"/>
      <c r="C474" s="17"/>
      <c r="D474" s="17"/>
      <c r="E474" s="17"/>
      <c r="F474" s="17"/>
      <c r="G474" s="17"/>
      <c r="H474" s="17"/>
    </row>
    <row r="475" spans="1:8" s="3" customFormat="1" ht="13.2" customHeight="1" x14ac:dyDescent="0.3">
      <c r="B475" s="16"/>
      <c r="C475" s="17"/>
      <c r="D475" s="17"/>
      <c r="E475" s="17"/>
      <c r="F475" s="17"/>
      <c r="G475" s="17"/>
      <c r="H475" s="17"/>
    </row>
    <row r="476" spans="1:8" s="3" customFormat="1" ht="13.2" customHeight="1" x14ac:dyDescent="0.3">
      <c r="B476" s="16"/>
      <c r="C476" s="17"/>
      <c r="D476" s="17"/>
      <c r="E476" s="17"/>
      <c r="F476" s="17"/>
      <c r="G476" s="17"/>
      <c r="H476" s="17"/>
    </row>
    <row r="477" spans="1:8" s="3" customFormat="1" ht="13.2" customHeight="1" x14ac:dyDescent="0.3">
      <c r="B477" s="16"/>
      <c r="C477" s="17"/>
      <c r="D477" s="17"/>
      <c r="E477" s="17"/>
      <c r="F477" s="17"/>
      <c r="G477" s="17"/>
      <c r="H477" s="17"/>
    </row>
    <row r="478" spans="1:8" s="3" customFormat="1" ht="13.2" customHeight="1" x14ac:dyDescent="0.3">
      <c r="B478" s="16"/>
      <c r="C478" s="17"/>
      <c r="D478" s="17"/>
      <c r="E478" s="17"/>
      <c r="F478" s="17"/>
      <c r="G478" s="17"/>
      <c r="H478" s="17"/>
    </row>
    <row r="479" spans="1:8" s="3" customFormat="1" ht="13.2" customHeight="1" x14ac:dyDescent="0.3">
      <c r="B479" s="16"/>
      <c r="C479" s="17"/>
      <c r="D479" s="17"/>
      <c r="E479" s="17"/>
      <c r="F479" s="17"/>
      <c r="G479" s="17"/>
      <c r="H479" s="17"/>
    </row>
    <row r="480" spans="1:8" s="3" customFormat="1" ht="13.2" customHeight="1" x14ac:dyDescent="0.3">
      <c r="B480" s="16"/>
      <c r="C480" s="17"/>
      <c r="D480" s="17"/>
      <c r="E480" s="17"/>
      <c r="F480" s="17"/>
      <c r="G480" s="17"/>
      <c r="H480" s="17"/>
    </row>
    <row r="481" spans="2:8" s="3" customFormat="1" ht="13.2" customHeight="1" x14ac:dyDescent="0.3">
      <c r="B481" s="16"/>
      <c r="C481" s="17"/>
      <c r="D481" s="17"/>
      <c r="E481" s="17"/>
      <c r="F481" s="17"/>
      <c r="G481" s="17"/>
      <c r="H481" s="17"/>
    </row>
    <row r="482" spans="2:8" s="3" customFormat="1" ht="13.2" customHeight="1" x14ac:dyDescent="0.3">
      <c r="B482" s="16"/>
      <c r="C482" s="17"/>
      <c r="D482" s="17"/>
      <c r="E482" s="17"/>
      <c r="F482" s="17"/>
      <c r="G482" s="17"/>
      <c r="H482" s="17"/>
    </row>
    <row r="483" spans="2:8" s="3" customFormat="1" ht="13.2" customHeight="1" x14ac:dyDescent="0.3">
      <c r="B483" s="16"/>
      <c r="C483" s="17"/>
      <c r="D483" s="17"/>
      <c r="E483" s="17"/>
      <c r="F483" s="17"/>
      <c r="G483" s="17"/>
      <c r="H483" s="17"/>
    </row>
    <row r="484" spans="2:8" s="3" customFormat="1" ht="13.2" customHeight="1" x14ac:dyDescent="0.3">
      <c r="B484" s="16"/>
      <c r="C484" s="17"/>
      <c r="D484" s="17"/>
      <c r="E484" s="17"/>
      <c r="F484" s="17"/>
      <c r="G484" s="17"/>
      <c r="H484" s="17"/>
    </row>
    <row r="485" spans="2:8" s="3" customFormat="1" ht="13.2" customHeight="1" x14ac:dyDescent="0.3">
      <c r="B485" s="16"/>
      <c r="C485" s="17"/>
      <c r="D485" s="17"/>
      <c r="E485" s="17"/>
      <c r="F485" s="17"/>
      <c r="G485" s="17"/>
      <c r="H485" s="17"/>
    </row>
    <row r="486" spans="2:8" s="3" customFormat="1" ht="13.2" customHeight="1" x14ac:dyDescent="0.3">
      <c r="B486" s="16"/>
      <c r="C486" s="17"/>
      <c r="D486" s="17"/>
      <c r="E486" s="17"/>
      <c r="F486" s="17"/>
      <c r="G486" s="17"/>
      <c r="H486" s="17"/>
    </row>
    <row r="487" spans="2:8" s="3" customFormat="1" ht="13.2" customHeight="1" x14ac:dyDescent="0.3">
      <c r="B487" s="16"/>
      <c r="C487" s="17"/>
      <c r="D487" s="17"/>
      <c r="E487" s="17"/>
      <c r="F487" s="17"/>
      <c r="G487" s="17"/>
      <c r="H487" s="17"/>
    </row>
    <row r="488" spans="2:8" s="3" customFormat="1" ht="13.2" customHeight="1" x14ac:dyDescent="0.3">
      <c r="B488" s="16"/>
      <c r="C488" s="17"/>
      <c r="D488" s="17"/>
      <c r="E488" s="17"/>
      <c r="F488" s="17"/>
      <c r="G488" s="17"/>
      <c r="H488" s="17"/>
    </row>
    <row r="489" spans="2:8" s="3" customFormat="1" ht="13.2" customHeight="1" x14ac:dyDescent="0.3">
      <c r="B489" s="16"/>
      <c r="C489" s="17"/>
      <c r="D489" s="17"/>
      <c r="E489" s="17"/>
      <c r="F489" s="17"/>
      <c r="G489" s="17"/>
      <c r="H489" s="17"/>
    </row>
    <row r="490" spans="2:8" s="3" customFormat="1" ht="13.2" customHeight="1" x14ac:dyDescent="0.3">
      <c r="B490" s="16"/>
      <c r="C490" s="17"/>
      <c r="D490" s="17"/>
      <c r="E490" s="17"/>
      <c r="F490" s="17"/>
      <c r="G490" s="17"/>
      <c r="H490" s="17"/>
    </row>
    <row r="491" spans="2:8" s="3" customFormat="1" ht="13.2" customHeight="1" x14ac:dyDescent="0.3">
      <c r="B491" s="16"/>
      <c r="C491" s="17"/>
      <c r="D491" s="17"/>
      <c r="E491" s="17"/>
      <c r="F491" s="17"/>
      <c r="G491" s="17"/>
      <c r="H491" s="17"/>
    </row>
    <row r="492" spans="2:8" s="3" customFormat="1" ht="13.2" customHeight="1" x14ac:dyDescent="0.3">
      <c r="B492" s="16"/>
      <c r="C492" s="17"/>
      <c r="D492" s="17"/>
      <c r="E492" s="17"/>
      <c r="F492" s="17"/>
      <c r="G492" s="17"/>
      <c r="H492" s="17"/>
    </row>
    <row r="493" spans="2:8" s="3" customFormat="1" ht="13.2" customHeight="1" x14ac:dyDescent="0.3">
      <c r="B493" s="16"/>
      <c r="C493" s="17"/>
      <c r="D493" s="17"/>
      <c r="E493" s="17"/>
      <c r="F493" s="17"/>
      <c r="G493" s="17"/>
      <c r="H493" s="17"/>
    </row>
    <row r="494" spans="2:8" s="3" customFormat="1" ht="13.2" customHeight="1" x14ac:dyDescent="0.3">
      <c r="B494" s="16"/>
      <c r="C494" s="17"/>
      <c r="D494" s="17"/>
      <c r="E494" s="17"/>
      <c r="F494" s="17"/>
      <c r="G494" s="17"/>
      <c r="H494" s="17"/>
    </row>
    <row r="495" spans="2:8" s="3" customFormat="1" ht="13.2" customHeight="1" x14ac:dyDescent="0.3">
      <c r="B495" s="16"/>
      <c r="C495" s="17"/>
      <c r="D495" s="17"/>
      <c r="E495" s="17"/>
      <c r="F495" s="17"/>
      <c r="G495" s="17"/>
      <c r="H495" s="17"/>
    </row>
    <row r="496" spans="2:8" s="3" customFormat="1" ht="13.2" customHeight="1" x14ac:dyDescent="0.3">
      <c r="B496" s="16"/>
      <c r="C496" s="17"/>
      <c r="D496" s="17"/>
      <c r="E496" s="17"/>
      <c r="F496" s="17"/>
      <c r="G496" s="17"/>
      <c r="H496" s="17"/>
    </row>
    <row r="497" spans="2:8" s="3" customFormat="1" ht="13.2" customHeight="1" x14ac:dyDescent="0.3">
      <c r="B497" s="16"/>
      <c r="C497" s="17"/>
      <c r="D497" s="17"/>
      <c r="E497" s="17"/>
      <c r="F497" s="17"/>
      <c r="G497" s="17"/>
      <c r="H497" s="17"/>
    </row>
    <row r="498" spans="2:8" s="3" customFormat="1" ht="13.2" customHeight="1" x14ac:dyDescent="0.3">
      <c r="B498" s="16"/>
      <c r="C498" s="17"/>
      <c r="D498" s="17"/>
      <c r="E498" s="17"/>
      <c r="F498" s="17"/>
      <c r="G498" s="17"/>
      <c r="H498" s="17"/>
    </row>
    <row r="499" spans="2:8" s="3" customFormat="1" ht="13.2" customHeight="1" x14ac:dyDescent="0.3">
      <c r="B499" s="16"/>
      <c r="C499" s="17"/>
      <c r="D499" s="17"/>
      <c r="E499" s="17"/>
      <c r="F499" s="17"/>
      <c r="G499" s="17"/>
      <c r="H499" s="17"/>
    </row>
    <row r="500" spans="2:8" s="3" customFormat="1" ht="13.2" customHeight="1" x14ac:dyDescent="0.3">
      <c r="B500" s="16"/>
      <c r="C500" s="17"/>
      <c r="D500" s="17"/>
      <c r="E500" s="17"/>
      <c r="F500" s="17"/>
      <c r="G500" s="17"/>
      <c r="H500" s="17"/>
    </row>
    <row r="501" spans="2:8" s="3" customFormat="1" ht="13.2" customHeight="1" x14ac:dyDescent="0.3">
      <c r="B501" s="16"/>
      <c r="C501" s="17"/>
      <c r="D501" s="17"/>
      <c r="E501" s="17"/>
      <c r="F501" s="17"/>
      <c r="G501" s="17"/>
      <c r="H501" s="17"/>
    </row>
    <row r="502" spans="2:8" s="3" customFormat="1" ht="13.2" customHeight="1" x14ac:dyDescent="0.3">
      <c r="B502" s="16"/>
      <c r="C502" s="17"/>
      <c r="D502" s="17"/>
      <c r="E502" s="17"/>
      <c r="F502" s="17"/>
      <c r="G502" s="17"/>
      <c r="H502" s="17"/>
    </row>
    <row r="503" spans="2:8" s="3" customFormat="1" ht="13.2" customHeight="1" x14ac:dyDescent="0.3">
      <c r="B503" s="16"/>
      <c r="C503" s="17"/>
      <c r="D503" s="17"/>
      <c r="E503" s="17"/>
      <c r="F503" s="17"/>
      <c r="G503" s="17"/>
      <c r="H503" s="17"/>
    </row>
    <row r="504" spans="2:8" s="3" customFormat="1" ht="13.2" customHeight="1" x14ac:dyDescent="0.3">
      <c r="B504" s="16"/>
      <c r="C504" s="17"/>
      <c r="D504" s="17"/>
      <c r="E504" s="17"/>
      <c r="F504" s="17"/>
      <c r="G504" s="17"/>
      <c r="H504" s="17"/>
    </row>
    <row r="505" spans="2:8" s="3" customFormat="1" ht="13.2" customHeight="1" x14ac:dyDescent="0.3">
      <c r="B505" s="16"/>
      <c r="C505" s="17"/>
      <c r="D505" s="17"/>
      <c r="E505" s="17"/>
      <c r="F505" s="17"/>
      <c r="G505" s="17"/>
      <c r="H505" s="17"/>
    </row>
    <row r="506" spans="2:8" s="3" customFormat="1" ht="13.2" customHeight="1" x14ac:dyDescent="0.3">
      <c r="B506" s="16"/>
      <c r="C506" s="17"/>
      <c r="D506" s="17"/>
      <c r="E506" s="17"/>
      <c r="F506" s="17"/>
      <c r="G506" s="17"/>
      <c r="H506" s="17"/>
    </row>
    <row r="507" spans="2:8" s="3" customFormat="1" ht="13.2" customHeight="1" x14ac:dyDescent="0.3">
      <c r="B507" s="16"/>
      <c r="C507" s="17"/>
      <c r="D507" s="17"/>
      <c r="E507" s="17"/>
      <c r="F507" s="17"/>
      <c r="G507" s="17"/>
      <c r="H507" s="17"/>
    </row>
    <row r="508" spans="2:8" s="3" customFormat="1" ht="13.2" customHeight="1" x14ac:dyDescent="0.3">
      <c r="B508" s="16"/>
      <c r="C508" s="17"/>
      <c r="D508" s="17"/>
      <c r="E508" s="17"/>
      <c r="F508" s="17"/>
      <c r="G508" s="17"/>
      <c r="H508" s="17"/>
    </row>
    <row r="509" spans="2:8" s="3" customFormat="1" ht="13.2" customHeight="1" x14ac:dyDescent="0.3">
      <c r="B509" s="16"/>
      <c r="C509" s="17"/>
      <c r="D509" s="17"/>
      <c r="E509" s="17"/>
      <c r="F509" s="17"/>
      <c r="G509" s="17"/>
      <c r="H509" s="17"/>
    </row>
    <row r="510" spans="2:8" s="3" customFormat="1" ht="13.2" customHeight="1" x14ac:dyDescent="0.3">
      <c r="B510" s="16"/>
      <c r="C510" s="17"/>
      <c r="D510" s="17"/>
      <c r="E510" s="17"/>
      <c r="F510" s="17"/>
      <c r="G510" s="17"/>
      <c r="H510" s="17"/>
    </row>
    <row r="511" spans="2:8" s="3" customFormat="1" ht="13.2" customHeight="1" x14ac:dyDescent="0.3">
      <c r="B511" s="16"/>
      <c r="C511" s="17"/>
      <c r="D511" s="17"/>
      <c r="E511" s="17"/>
      <c r="F511" s="17"/>
      <c r="G511" s="17"/>
      <c r="H511" s="17"/>
    </row>
    <row r="512" spans="2:8" s="3" customFormat="1" ht="13.2" customHeight="1" x14ac:dyDescent="0.3">
      <c r="B512" s="16"/>
      <c r="C512" s="17"/>
      <c r="D512" s="17"/>
      <c r="E512" s="17"/>
      <c r="F512" s="17"/>
      <c r="G512" s="17"/>
      <c r="H512" s="17"/>
    </row>
    <row r="513" spans="1:8" s="4" customFormat="1" ht="21.3" customHeight="1" x14ac:dyDescent="0.3">
      <c r="B513" s="23" t="s">
        <v>91</v>
      </c>
      <c r="C513" s="24"/>
      <c r="D513" s="25"/>
      <c r="E513" s="26"/>
      <c r="F513" s="27"/>
      <c r="G513" s="27"/>
      <c r="H513" s="28">
        <f>SUM(H458:H512)</f>
        <v>0</v>
      </c>
    </row>
    <row r="514" spans="1:8" s="2" customFormat="1" ht="13.2" customHeight="1" x14ac:dyDescent="0.3">
      <c r="D514" s="29" t="s">
        <v>275</v>
      </c>
    </row>
    <row r="515" spans="1:8" s="1" customFormat="1" ht="13.8" x14ac:dyDescent="0.3">
      <c r="B515" s="6" t="s">
        <v>1</v>
      </c>
    </row>
    <row r="516" spans="1:8" s="2" customFormat="1" ht="12" x14ac:dyDescent="0.3">
      <c r="H516" s="7" t="s">
        <v>276</v>
      </c>
    </row>
    <row r="517" spans="1:8" s="3" customFormat="1" ht="29.55" customHeight="1" x14ac:dyDescent="0.3">
      <c r="B517" s="8" t="s">
        <v>4</v>
      </c>
      <c r="C517" s="8" t="s">
        <v>5</v>
      </c>
      <c r="D517" s="8" t="s">
        <v>6</v>
      </c>
      <c r="E517" s="8" t="s">
        <v>7</v>
      </c>
      <c r="F517" s="8" t="s">
        <v>8</v>
      </c>
      <c r="G517" s="8" t="s">
        <v>9</v>
      </c>
      <c r="H517" s="9" t="s">
        <v>10</v>
      </c>
    </row>
    <row r="518" spans="1:8" s="3" customFormat="1" ht="13.2" customHeight="1" x14ac:dyDescent="0.3">
      <c r="A518" s="3">
        <v>774</v>
      </c>
      <c r="B518" s="19"/>
      <c r="C518" s="18"/>
      <c r="D518" s="30" t="s">
        <v>277</v>
      </c>
      <c r="E518" s="20"/>
      <c r="F518" s="32"/>
      <c r="G518" s="15"/>
      <c r="H518" s="15"/>
    </row>
    <row r="519" spans="1:8" s="3" customFormat="1" ht="13.2" customHeight="1" x14ac:dyDescent="0.3">
      <c r="B519" s="16"/>
      <c r="C519" s="17"/>
      <c r="D519" s="17"/>
      <c r="E519" s="17"/>
      <c r="F519" s="17"/>
      <c r="G519" s="17"/>
      <c r="H519" s="17"/>
    </row>
    <row r="520" spans="1:8" s="3" customFormat="1" ht="25.95" customHeight="1" x14ac:dyDescent="0.3">
      <c r="A520" s="3">
        <v>775</v>
      </c>
      <c r="B520" s="19"/>
      <c r="C520" s="18" t="s">
        <v>278</v>
      </c>
      <c r="D520" s="18" t="s">
        <v>279</v>
      </c>
      <c r="E520" s="20"/>
      <c r="F520" s="32"/>
      <c r="G520" s="15"/>
      <c r="H520" s="15"/>
    </row>
    <row r="521" spans="1:8" s="3" customFormat="1" ht="13.2" customHeight="1" x14ac:dyDescent="0.3">
      <c r="B521" s="16"/>
      <c r="C521" s="17"/>
      <c r="D521" s="17"/>
      <c r="E521" s="17"/>
      <c r="F521" s="17"/>
      <c r="G521" s="17"/>
      <c r="H521" s="17"/>
    </row>
    <row r="522" spans="1:8" s="3" customFormat="1" ht="13.2" customHeight="1" x14ac:dyDescent="0.3">
      <c r="A522" s="3">
        <v>776</v>
      </c>
      <c r="B522" s="19"/>
      <c r="C522" s="18"/>
      <c r="D522" s="18" t="s">
        <v>280</v>
      </c>
      <c r="E522" s="20"/>
      <c r="F522" s="32"/>
      <c r="G522" s="15"/>
      <c r="H522" s="15"/>
    </row>
    <row r="523" spans="1:8" s="3" customFormat="1" ht="13.2" customHeight="1" x14ac:dyDescent="0.3">
      <c r="B523" s="16"/>
      <c r="C523" s="17"/>
      <c r="D523" s="17"/>
      <c r="E523" s="17"/>
      <c r="F523" s="17"/>
      <c r="G523" s="17"/>
      <c r="H523" s="17"/>
    </row>
    <row r="524" spans="1:8" s="3" customFormat="1" ht="25.95" customHeight="1" x14ac:dyDescent="0.3">
      <c r="A524" s="3">
        <v>777</v>
      </c>
      <c r="B524" s="19"/>
      <c r="C524" s="18"/>
      <c r="D524" s="18" t="s">
        <v>281</v>
      </c>
      <c r="E524" s="20"/>
      <c r="F524" s="32"/>
      <c r="G524" s="15"/>
      <c r="H524" s="15"/>
    </row>
    <row r="525" spans="1:8" s="3" customFormat="1" ht="13.2" customHeight="1" x14ac:dyDescent="0.3">
      <c r="B525" s="16"/>
      <c r="C525" s="17"/>
      <c r="D525" s="17"/>
      <c r="E525" s="17"/>
      <c r="F525" s="17"/>
      <c r="G525" s="17"/>
      <c r="H525" s="17"/>
    </row>
    <row r="526" spans="1:8" s="3" customFormat="1" ht="38.85" customHeight="1" x14ac:dyDescent="0.3">
      <c r="A526" s="3">
        <v>778</v>
      </c>
      <c r="B526" s="19"/>
      <c r="C526" s="18"/>
      <c r="D526" s="18" t="s">
        <v>282</v>
      </c>
      <c r="E526" s="20"/>
      <c r="F526" s="32"/>
      <c r="G526" s="15"/>
      <c r="H526" s="15"/>
    </row>
    <row r="527" spans="1:8" s="3" customFormat="1" ht="13.2" customHeight="1" x14ac:dyDescent="0.3">
      <c r="B527" s="16"/>
      <c r="C527" s="17"/>
      <c r="D527" s="17"/>
      <c r="E527" s="17"/>
      <c r="F527" s="17"/>
      <c r="G527" s="17"/>
      <c r="H527" s="17"/>
    </row>
    <row r="528" spans="1:8" s="3" customFormat="1" ht="13.2" customHeight="1" x14ac:dyDescent="0.3">
      <c r="A528" s="3">
        <v>779</v>
      </c>
      <c r="B528" s="19"/>
      <c r="C528" s="18"/>
      <c r="D528" s="18" t="s">
        <v>283</v>
      </c>
      <c r="E528" s="20"/>
      <c r="F528" s="32"/>
      <c r="G528" s="15"/>
      <c r="H528" s="15"/>
    </row>
    <row r="529" spans="1:8" s="3" customFormat="1" ht="13.2" customHeight="1" x14ac:dyDescent="0.3">
      <c r="B529" s="16"/>
      <c r="C529" s="17"/>
      <c r="D529" s="17"/>
      <c r="E529" s="17"/>
      <c r="F529" s="17"/>
      <c r="G529" s="17"/>
      <c r="H529" s="17"/>
    </row>
    <row r="530" spans="1:8" s="3" customFormat="1" ht="25.95" customHeight="1" x14ac:dyDescent="0.3">
      <c r="A530" s="3">
        <v>780</v>
      </c>
      <c r="B530" s="19"/>
      <c r="C530" s="18" t="s">
        <v>271</v>
      </c>
      <c r="D530" s="18" t="s">
        <v>284</v>
      </c>
      <c r="E530" s="20"/>
      <c r="F530" s="32"/>
      <c r="G530" s="15"/>
      <c r="H530" s="15"/>
    </row>
    <row r="531" spans="1:8" s="3" customFormat="1" ht="13.2" customHeight="1" x14ac:dyDescent="0.3">
      <c r="B531" s="16"/>
      <c r="C531" s="17"/>
      <c r="D531" s="17"/>
      <c r="E531" s="17"/>
      <c r="F531" s="17"/>
      <c r="G531" s="17"/>
      <c r="H531" s="17"/>
    </row>
    <row r="532" spans="1:8" s="3" customFormat="1" ht="13.2" customHeight="1" x14ac:dyDescent="0.3">
      <c r="A532" s="3">
        <v>781</v>
      </c>
      <c r="B532" s="19" t="s">
        <v>285</v>
      </c>
      <c r="C532" s="18"/>
      <c r="D532" s="18" t="s">
        <v>286</v>
      </c>
      <c r="E532" s="20" t="s">
        <v>164</v>
      </c>
      <c r="F532" s="32">
        <v>2620</v>
      </c>
      <c r="G532" s="22">
        <v>0</v>
      </c>
      <c r="H532" s="15">
        <f>IF(E532 = CHAR(37), F532*G532/100,F532*G532)</f>
        <v>0</v>
      </c>
    </row>
    <row r="533" spans="1:8" s="3" customFormat="1" ht="13.2" customHeight="1" x14ac:dyDescent="0.3">
      <c r="B533" s="16"/>
      <c r="C533" s="17"/>
      <c r="D533" s="17"/>
      <c r="E533" s="17"/>
      <c r="F533" s="17"/>
      <c r="G533" s="17"/>
      <c r="H533" s="17"/>
    </row>
    <row r="534" spans="1:8" s="3" customFormat="1" ht="13.2" customHeight="1" x14ac:dyDescent="0.3">
      <c r="A534" s="3">
        <v>782</v>
      </c>
      <c r="B534" s="19"/>
      <c r="C534" s="18"/>
      <c r="D534" s="18" t="s">
        <v>287</v>
      </c>
      <c r="E534" s="20"/>
      <c r="F534" s="32"/>
      <c r="G534" s="15"/>
      <c r="H534" s="15"/>
    </row>
    <row r="535" spans="1:8" s="3" customFormat="1" ht="13.2" customHeight="1" x14ac:dyDescent="0.3">
      <c r="B535" s="16"/>
      <c r="C535" s="17"/>
      <c r="D535" s="17"/>
      <c r="E535" s="17"/>
      <c r="F535" s="17"/>
      <c r="G535" s="17"/>
      <c r="H535" s="17"/>
    </row>
    <row r="536" spans="1:8" s="3" customFormat="1" ht="25.95" customHeight="1" x14ac:dyDescent="0.3">
      <c r="A536" s="3">
        <v>783</v>
      </c>
      <c r="B536" s="19"/>
      <c r="C536" s="18"/>
      <c r="D536" s="18" t="s">
        <v>288</v>
      </c>
      <c r="E536" s="20"/>
      <c r="F536" s="32"/>
      <c r="G536" s="15"/>
      <c r="H536" s="15"/>
    </row>
    <row r="537" spans="1:8" s="3" customFormat="1" ht="13.2" customHeight="1" x14ac:dyDescent="0.3">
      <c r="B537" s="16"/>
      <c r="C537" s="17"/>
      <c r="D537" s="17"/>
      <c r="E537" s="17"/>
      <c r="F537" s="17"/>
      <c r="G537" s="17"/>
      <c r="H537" s="17"/>
    </row>
    <row r="538" spans="1:8" s="3" customFormat="1" ht="13.2" customHeight="1" x14ac:dyDescent="0.3">
      <c r="A538" s="3">
        <v>784</v>
      </c>
      <c r="B538" s="19" t="s">
        <v>289</v>
      </c>
      <c r="C538" s="18" t="s">
        <v>290</v>
      </c>
      <c r="D538" s="18" t="s">
        <v>291</v>
      </c>
      <c r="E538" s="20" t="s">
        <v>164</v>
      </c>
      <c r="F538" s="32">
        <v>2620</v>
      </c>
      <c r="G538" s="22">
        <v>0</v>
      </c>
      <c r="H538" s="15">
        <f>IF(E538 = CHAR(37), F538*G538/100,F538*G538)</f>
        <v>0</v>
      </c>
    </row>
    <row r="539" spans="1:8" s="3" customFormat="1" ht="13.2" customHeight="1" x14ac:dyDescent="0.3">
      <c r="B539" s="16"/>
      <c r="C539" s="17"/>
      <c r="D539" s="17"/>
      <c r="E539" s="17"/>
      <c r="F539" s="17"/>
      <c r="G539" s="17"/>
      <c r="H539" s="17"/>
    </row>
    <row r="540" spans="1:8" s="3" customFormat="1" ht="13.2" customHeight="1" x14ac:dyDescent="0.3">
      <c r="A540" s="3">
        <v>785</v>
      </c>
      <c r="B540" s="19"/>
      <c r="C540" s="18"/>
      <c r="D540" s="18" t="s">
        <v>292</v>
      </c>
      <c r="E540" s="20"/>
      <c r="F540" s="32"/>
      <c r="G540" s="15"/>
      <c r="H540" s="15"/>
    </row>
    <row r="541" spans="1:8" s="3" customFormat="1" ht="13.2" customHeight="1" x14ac:dyDescent="0.3">
      <c r="B541" s="16"/>
      <c r="C541" s="17"/>
      <c r="D541" s="17"/>
      <c r="E541" s="17"/>
      <c r="F541" s="17"/>
      <c r="G541" s="17"/>
      <c r="H541" s="17"/>
    </row>
    <row r="542" spans="1:8" s="3" customFormat="1" ht="13.2" customHeight="1" x14ac:dyDescent="0.3">
      <c r="A542" s="3">
        <v>786</v>
      </c>
      <c r="B542" s="19"/>
      <c r="C542" s="18" t="s">
        <v>216</v>
      </c>
      <c r="D542" s="18" t="s">
        <v>293</v>
      </c>
      <c r="E542" s="20"/>
      <c r="F542" s="32"/>
      <c r="G542" s="15"/>
      <c r="H542" s="15"/>
    </row>
    <row r="543" spans="1:8" s="3" customFormat="1" ht="13.2" customHeight="1" x14ac:dyDescent="0.3">
      <c r="B543" s="16"/>
      <c r="C543" s="17"/>
      <c r="D543" s="17"/>
      <c r="E543" s="17"/>
      <c r="F543" s="17"/>
      <c r="G543" s="17"/>
      <c r="H543" s="17"/>
    </row>
    <row r="544" spans="1:8" s="3" customFormat="1" ht="13.2" customHeight="1" x14ac:dyDescent="0.3">
      <c r="A544" s="3">
        <v>787</v>
      </c>
      <c r="B544" s="19" t="s">
        <v>294</v>
      </c>
      <c r="C544" s="18"/>
      <c r="D544" s="18" t="s">
        <v>295</v>
      </c>
      <c r="E544" s="20" t="s">
        <v>296</v>
      </c>
      <c r="F544" s="32">
        <v>150</v>
      </c>
      <c r="G544" s="22">
        <v>0</v>
      </c>
      <c r="H544" s="15">
        <f>IF(E544 = CHAR(37), F544*G544/100,F544*G544)</f>
        <v>0</v>
      </c>
    </row>
    <row r="545" spans="1:8" s="3" customFormat="1" ht="13.2" customHeight="1" x14ac:dyDescent="0.3">
      <c r="B545" s="16"/>
      <c r="C545" s="17"/>
      <c r="D545" s="17"/>
      <c r="E545" s="17"/>
      <c r="F545" s="17"/>
      <c r="G545" s="17"/>
      <c r="H545" s="17"/>
    </row>
    <row r="546" spans="1:8" s="3" customFormat="1" ht="25.95" customHeight="1" x14ac:dyDescent="0.3">
      <c r="A546" s="3">
        <v>788</v>
      </c>
      <c r="B546" s="19"/>
      <c r="C546" s="18" t="s">
        <v>297</v>
      </c>
      <c r="D546" s="18" t="s">
        <v>298</v>
      </c>
      <c r="E546" s="20"/>
      <c r="F546" s="32"/>
      <c r="G546" s="15"/>
      <c r="H546" s="15"/>
    </row>
    <row r="547" spans="1:8" s="3" customFormat="1" ht="13.2" customHeight="1" x14ac:dyDescent="0.3">
      <c r="B547" s="16"/>
      <c r="C547" s="17"/>
      <c r="D547" s="17"/>
      <c r="E547" s="17"/>
      <c r="F547" s="17"/>
      <c r="G547" s="17"/>
      <c r="H547" s="17"/>
    </row>
    <row r="548" spans="1:8" s="3" customFormat="1" ht="13.2" customHeight="1" x14ac:dyDescent="0.3">
      <c r="A548" s="3">
        <v>789</v>
      </c>
      <c r="B548" s="19" t="s">
        <v>299</v>
      </c>
      <c r="C548" s="18"/>
      <c r="D548" s="18" t="s">
        <v>300</v>
      </c>
      <c r="E548" s="20" t="s">
        <v>21</v>
      </c>
      <c r="F548" s="32">
        <v>1</v>
      </c>
      <c r="G548" s="22">
        <v>0</v>
      </c>
      <c r="H548" s="15">
        <f>IF(E548 = CHAR(37), F548*G548/100,F548*G548)</f>
        <v>0</v>
      </c>
    </row>
    <row r="549" spans="1:8" s="3" customFormat="1" ht="13.2" customHeight="1" x14ac:dyDescent="0.3">
      <c r="B549" s="16"/>
      <c r="C549" s="17"/>
      <c r="D549" s="17"/>
      <c r="E549" s="17"/>
      <c r="F549" s="17"/>
      <c r="G549" s="17"/>
      <c r="H549" s="17"/>
    </row>
    <row r="550" spans="1:8" s="3" customFormat="1" ht="13.2" customHeight="1" x14ac:dyDescent="0.3">
      <c r="A550" s="3">
        <v>790</v>
      </c>
      <c r="B550" s="19" t="s">
        <v>301</v>
      </c>
      <c r="C550" s="18"/>
      <c r="D550" s="18" t="s">
        <v>302</v>
      </c>
      <c r="E550" s="20" t="s">
        <v>21</v>
      </c>
      <c r="F550" s="32">
        <v>1</v>
      </c>
      <c r="G550" s="22">
        <v>0</v>
      </c>
      <c r="H550" s="15">
        <f>IF(E550 = CHAR(37), F550*G550/100,F550*G550)</f>
        <v>0</v>
      </c>
    </row>
    <row r="551" spans="1:8" s="3" customFormat="1" ht="13.2" customHeight="1" x14ac:dyDescent="0.3">
      <c r="B551" s="16"/>
      <c r="C551" s="17"/>
      <c r="D551" s="17"/>
      <c r="E551" s="17"/>
      <c r="F551" s="17"/>
      <c r="G551" s="17"/>
      <c r="H551" s="17"/>
    </row>
    <row r="552" spans="1:8" s="3" customFormat="1" ht="13.2" customHeight="1" x14ac:dyDescent="0.3">
      <c r="B552" s="16"/>
      <c r="C552" s="17"/>
      <c r="D552" s="17"/>
      <c r="E552" s="17"/>
      <c r="F552" s="17"/>
      <c r="G552" s="17"/>
      <c r="H552" s="17"/>
    </row>
    <row r="553" spans="1:8" s="3" customFormat="1" ht="13.2" customHeight="1" x14ac:dyDescent="0.3">
      <c r="B553" s="16"/>
      <c r="C553" s="17"/>
      <c r="D553" s="17"/>
      <c r="E553" s="17"/>
      <c r="F553" s="17"/>
      <c r="G553" s="17"/>
      <c r="H553" s="17"/>
    </row>
    <row r="554" spans="1:8" s="3" customFormat="1" ht="13.2" customHeight="1" x14ac:dyDescent="0.3">
      <c r="B554" s="16"/>
      <c r="C554" s="17"/>
      <c r="D554" s="17"/>
      <c r="E554" s="17"/>
      <c r="F554" s="17"/>
      <c r="G554" s="17"/>
      <c r="H554" s="17"/>
    </row>
    <row r="555" spans="1:8" s="3" customFormat="1" ht="13.2" customHeight="1" x14ac:dyDescent="0.3">
      <c r="B555" s="16"/>
      <c r="C555" s="17"/>
      <c r="D555" s="17"/>
      <c r="E555" s="17"/>
      <c r="F555" s="17"/>
      <c r="G555" s="17"/>
      <c r="H555" s="17"/>
    </row>
    <row r="556" spans="1:8" s="3" customFormat="1" ht="13.2" customHeight="1" x14ac:dyDescent="0.3">
      <c r="B556" s="16"/>
      <c r="C556" s="17"/>
      <c r="D556" s="17"/>
      <c r="E556" s="17"/>
      <c r="F556" s="17"/>
      <c r="G556" s="17"/>
      <c r="H556" s="17"/>
    </row>
    <row r="557" spans="1:8" s="3" customFormat="1" ht="13.2" customHeight="1" x14ac:dyDescent="0.3">
      <c r="B557" s="16"/>
      <c r="C557" s="17"/>
      <c r="D557" s="17"/>
      <c r="E557" s="17"/>
      <c r="F557" s="17"/>
      <c r="G557" s="17"/>
      <c r="H557" s="17"/>
    </row>
    <row r="558" spans="1:8" s="3" customFormat="1" ht="13.2" customHeight="1" x14ac:dyDescent="0.3">
      <c r="B558" s="16"/>
      <c r="C558" s="17"/>
      <c r="D558" s="17"/>
      <c r="E558" s="17"/>
      <c r="F558" s="17"/>
      <c r="G558" s="17"/>
      <c r="H558" s="17"/>
    </row>
    <row r="559" spans="1:8" s="3" customFormat="1" ht="13.2" customHeight="1" x14ac:dyDescent="0.3">
      <c r="B559" s="16"/>
      <c r="C559" s="17"/>
      <c r="D559" s="17"/>
      <c r="E559" s="17"/>
      <c r="F559" s="17"/>
      <c r="G559" s="17"/>
      <c r="H559" s="17"/>
    </row>
    <row r="560" spans="1:8" s="3" customFormat="1" ht="13.2" customHeight="1" x14ac:dyDescent="0.3">
      <c r="B560" s="16"/>
      <c r="C560" s="17"/>
      <c r="D560" s="17"/>
      <c r="E560" s="17"/>
      <c r="F560" s="17"/>
      <c r="G560" s="17"/>
      <c r="H560" s="17"/>
    </row>
    <row r="561" spans="1:8" s="3" customFormat="1" ht="13.2" customHeight="1" x14ac:dyDescent="0.3">
      <c r="B561" s="16"/>
      <c r="C561" s="17"/>
      <c r="D561" s="17"/>
      <c r="E561" s="17"/>
      <c r="F561" s="17"/>
      <c r="G561" s="17"/>
      <c r="H561" s="17"/>
    </row>
    <row r="562" spans="1:8" s="3" customFormat="1" ht="13.2" customHeight="1" x14ac:dyDescent="0.3">
      <c r="B562" s="16"/>
      <c r="C562" s="17"/>
      <c r="D562" s="17"/>
      <c r="E562" s="17"/>
      <c r="F562" s="17"/>
      <c r="G562" s="17"/>
      <c r="H562" s="17"/>
    </row>
    <row r="563" spans="1:8" s="3" customFormat="1" ht="13.2" customHeight="1" x14ac:dyDescent="0.3">
      <c r="B563" s="16"/>
      <c r="C563" s="17"/>
      <c r="D563" s="17"/>
      <c r="E563" s="17"/>
      <c r="F563" s="17"/>
      <c r="G563" s="17"/>
      <c r="H563" s="17"/>
    </row>
    <row r="564" spans="1:8" s="3" customFormat="1" ht="13.2" customHeight="1" x14ac:dyDescent="0.3">
      <c r="B564" s="16"/>
      <c r="C564" s="17"/>
      <c r="D564" s="17"/>
      <c r="E564" s="17"/>
      <c r="F564" s="17"/>
      <c r="G564" s="17"/>
      <c r="H564" s="17"/>
    </row>
    <row r="565" spans="1:8" s="3" customFormat="1" ht="13.2" customHeight="1" x14ac:dyDescent="0.3">
      <c r="B565" s="16"/>
      <c r="C565" s="17"/>
      <c r="D565" s="17"/>
      <c r="E565" s="17"/>
      <c r="F565" s="17"/>
      <c r="G565" s="17"/>
      <c r="H565" s="17"/>
    </row>
    <row r="566" spans="1:8" s="3" customFormat="1" ht="13.2" customHeight="1" x14ac:dyDescent="0.3">
      <c r="B566" s="16"/>
      <c r="C566" s="17"/>
      <c r="D566" s="17"/>
      <c r="E566" s="17"/>
      <c r="F566" s="17"/>
      <c r="G566" s="17"/>
      <c r="H566" s="17"/>
    </row>
    <row r="567" spans="1:8" s="3" customFormat="1" ht="13.2" customHeight="1" x14ac:dyDescent="0.3">
      <c r="B567" s="16"/>
      <c r="C567" s="17"/>
      <c r="D567" s="17"/>
      <c r="E567" s="17"/>
      <c r="F567" s="17"/>
      <c r="G567" s="17"/>
      <c r="H567" s="17"/>
    </row>
    <row r="568" spans="1:8" s="3" customFormat="1" ht="13.2" customHeight="1" x14ac:dyDescent="0.3">
      <c r="B568" s="16"/>
      <c r="C568" s="17"/>
      <c r="D568" s="17"/>
      <c r="E568" s="17"/>
      <c r="F568" s="17"/>
      <c r="G568" s="17"/>
      <c r="H568" s="17"/>
    </row>
    <row r="569" spans="1:8" s="3" customFormat="1" ht="13.2" customHeight="1" x14ac:dyDescent="0.3">
      <c r="B569" s="16"/>
      <c r="C569" s="17"/>
      <c r="D569" s="17"/>
      <c r="E569" s="17"/>
      <c r="F569" s="17"/>
      <c r="G569" s="17"/>
      <c r="H569" s="17"/>
    </row>
    <row r="570" spans="1:8" s="3" customFormat="1" ht="13.2" customHeight="1" x14ac:dyDescent="0.3">
      <c r="B570" s="16"/>
      <c r="C570" s="17"/>
      <c r="D570" s="17"/>
      <c r="E570" s="17"/>
      <c r="F570" s="17"/>
      <c r="G570" s="17"/>
      <c r="H570" s="17"/>
    </row>
    <row r="571" spans="1:8" s="4" customFormat="1" ht="21.3" customHeight="1" x14ac:dyDescent="0.3">
      <c r="B571" s="23" t="s">
        <v>91</v>
      </c>
      <c r="C571" s="24"/>
      <c r="D571" s="25"/>
      <c r="E571" s="26"/>
      <c r="F571" s="27"/>
      <c r="G571" s="27"/>
      <c r="H571" s="28">
        <f>SUM(H518:H570)</f>
        <v>0</v>
      </c>
    </row>
    <row r="572" spans="1:8" s="2" customFormat="1" ht="13.2" customHeight="1" x14ac:dyDescent="0.3">
      <c r="D572" s="29" t="s">
        <v>303</v>
      </c>
    </row>
    <row r="573" spans="1:8" s="1" customFormat="1" ht="13.8" x14ac:dyDescent="0.3">
      <c r="B573" s="6" t="s">
        <v>1</v>
      </c>
    </row>
    <row r="574" spans="1:8" s="2" customFormat="1" ht="12" x14ac:dyDescent="0.3">
      <c r="H574" s="7" t="s">
        <v>304</v>
      </c>
    </row>
    <row r="575" spans="1:8" s="3" customFormat="1" ht="29.55" customHeight="1" x14ac:dyDescent="0.3">
      <c r="B575" s="8" t="s">
        <v>4</v>
      </c>
      <c r="C575" s="8" t="s">
        <v>5</v>
      </c>
      <c r="D575" s="8" t="s">
        <v>6</v>
      </c>
      <c r="E575" s="8" t="s">
        <v>7</v>
      </c>
      <c r="F575" s="8" t="s">
        <v>8</v>
      </c>
      <c r="G575" s="8" t="s">
        <v>9</v>
      </c>
      <c r="H575" s="9" t="s">
        <v>10</v>
      </c>
    </row>
    <row r="576" spans="1:8" s="3" customFormat="1" ht="13.2" customHeight="1" x14ac:dyDescent="0.3">
      <c r="A576" s="3">
        <v>791</v>
      </c>
      <c r="B576" s="19"/>
      <c r="C576" s="18"/>
      <c r="D576" s="30" t="s">
        <v>305</v>
      </c>
      <c r="E576" s="20"/>
      <c r="F576" s="32"/>
      <c r="G576" s="15"/>
      <c r="H576" s="15"/>
    </row>
    <row r="577" spans="1:8" s="3" customFormat="1" ht="13.2" customHeight="1" x14ac:dyDescent="0.3">
      <c r="B577" s="16"/>
      <c r="C577" s="17"/>
      <c r="D577" s="17"/>
      <c r="E577" s="17"/>
      <c r="F577" s="17"/>
      <c r="G577" s="17"/>
      <c r="H577" s="17"/>
    </row>
    <row r="578" spans="1:8" s="3" customFormat="1" ht="25.95" customHeight="1" x14ac:dyDescent="0.3">
      <c r="A578" s="3">
        <v>792</v>
      </c>
      <c r="B578" s="19"/>
      <c r="C578" s="18" t="s">
        <v>306</v>
      </c>
      <c r="D578" s="18" t="s">
        <v>307</v>
      </c>
      <c r="E578" s="20"/>
      <c r="F578" s="32"/>
      <c r="G578" s="15"/>
      <c r="H578" s="15"/>
    </row>
    <row r="579" spans="1:8" s="3" customFormat="1" ht="13.2" customHeight="1" x14ac:dyDescent="0.3">
      <c r="B579" s="16"/>
      <c r="C579" s="17"/>
      <c r="D579" s="17"/>
      <c r="E579" s="17"/>
      <c r="F579" s="17"/>
      <c r="G579" s="17"/>
      <c r="H579" s="17"/>
    </row>
    <row r="580" spans="1:8" s="3" customFormat="1" ht="13.2" customHeight="1" x14ac:dyDescent="0.3">
      <c r="A580" s="3">
        <v>793</v>
      </c>
      <c r="B580" s="19"/>
      <c r="C580" s="18"/>
      <c r="D580" s="18" t="s">
        <v>308</v>
      </c>
      <c r="E580" s="20"/>
      <c r="F580" s="32"/>
      <c r="G580" s="15"/>
      <c r="H580" s="15"/>
    </row>
    <row r="581" spans="1:8" s="3" customFormat="1" ht="13.2" customHeight="1" x14ac:dyDescent="0.3">
      <c r="B581" s="16"/>
      <c r="C581" s="17"/>
      <c r="D581" s="17"/>
      <c r="E581" s="17"/>
      <c r="F581" s="17"/>
      <c r="G581" s="17"/>
      <c r="H581" s="17"/>
    </row>
    <row r="582" spans="1:8" s="3" customFormat="1" ht="90.15" customHeight="1" x14ac:dyDescent="0.3">
      <c r="A582" s="3">
        <v>794</v>
      </c>
      <c r="B582" s="19"/>
      <c r="C582" s="18" t="s">
        <v>147</v>
      </c>
      <c r="D582" s="11" t="s">
        <v>309</v>
      </c>
      <c r="E582" s="20"/>
      <c r="F582" s="32"/>
      <c r="G582" s="15"/>
      <c r="H582" s="15"/>
    </row>
    <row r="583" spans="1:8" s="3" customFormat="1" ht="13.2" customHeight="1" x14ac:dyDescent="0.3">
      <c r="B583" s="16"/>
      <c r="C583" s="17"/>
      <c r="D583" s="17"/>
      <c r="E583" s="17"/>
      <c r="F583" s="17"/>
      <c r="G583" s="17"/>
      <c r="H583" s="17"/>
    </row>
    <row r="584" spans="1:8" s="3" customFormat="1" ht="13.2" customHeight="1" x14ac:dyDescent="0.3">
      <c r="A584" s="3">
        <v>795</v>
      </c>
      <c r="B584" s="19" t="s">
        <v>310</v>
      </c>
      <c r="C584" s="18"/>
      <c r="D584" s="18" t="s">
        <v>311</v>
      </c>
      <c r="E584" s="20" t="s">
        <v>175</v>
      </c>
      <c r="F584" s="32">
        <v>185</v>
      </c>
      <c r="G584" s="22">
        <v>0</v>
      </c>
      <c r="H584" s="15">
        <f>IF(E584 = CHAR(37), F584*G584/100,F584*G584)</f>
        <v>0</v>
      </c>
    </row>
    <row r="585" spans="1:8" s="3" customFormat="1" ht="13.2" customHeight="1" x14ac:dyDescent="0.3">
      <c r="B585" s="16"/>
      <c r="C585" s="17"/>
      <c r="D585" s="17"/>
      <c r="E585" s="17"/>
      <c r="F585" s="17"/>
      <c r="G585" s="17"/>
      <c r="H585" s="17"/>
    </row>
    <row r="586" spans="1:8" s="3" customFormat="1" ht="13.2" customHeight="1" x14ac:dyDescent="0.3">
      <c r="A586" s="3">
        <v>796</v>
      </c>
      <c r="B586" s="19" t="s">
        <v>312</v>
      </c>
      <c r="C586" s="18"/>
      <c r="D586" s="18" t="s">
        <v>313</v>
      </c>
      <c r="E586" s="20" t="s">
        <v>175</v>
      </c>
      <c r="F586" s="32">
        <v>12</v>
      </c>
      <c r="G586" s="22">
        <v>0</v>
      </c>
      <c r="H586" s="15">
        <f>IF(E586 = CHAR(37), F586*G586/100,F586*G586)</f>
        <v>0</v>
      </c>
    </row>
    <row r="587" spans="1:8" s="3" customFormat="1" ht="13.2" customHeight="1" x14ac:dyDescent="0.3">
      <c r="B587" s="16"/>
      <c r="C587" s="17"/>
      <c r="D587" s="17"/>
      <c r="E587" s="17"/>
      <c r="F587" s="17"/>
      <c r="G587" s="17"/>
      <c r="H587" s="17"/>
    </row>
    <row r="588" spans="1:8" s="3" customFormat="1" ht="25.95" customHeight="1" x14ac:dyDescent="0.3">
      <c r="A588" s="3">
        <v>797</v>
      </c>
      <c r="B588" s="19"/>
      <c r="C588" s="18" t="s">
        <v>153</v>
      </c>
      <c r="D588" s="18" t="s">
        <v>314</v>
      </c>
      <c r="E588" s="20"/>
      <c r="F588" s="32"/>
      <c r="G588" s="15"/>
      <c r="H588" s="15"/>
    </row>
    <row r="589" spans="1:8" s="3" customFormat="1" ht="13.2" customHeight="1" x14ac:dyDescent="0.3">
      <c r="B589" s="16"/>
      <c r="C589" s="17"/>
      <c r="D589" s="17"/>
      <c r="E589" s="17"/>
      <c r="F589" s="17"/>
      <c r="G589" s="17"/>
      <c r="H589" s="17"/>
    </row>
    <row r="590" spans="1:8" s="3" customFormat="1" ht="77.25" customHeight="1" x14ac:dyDescent="0.3">
      <c r="A590" s="3">
        <v>798</v>
      </c>
      <c r="B590" s="19"/>
      <c r="C590" s="18"/>
      <c r="D590" s="18" t="s">
        <v>315</v>
      </c>
      <c r="E590" s="20"/>
      <c r="F590" s="32"/>
      <c r="G590" s="15"/>
      <c r="H590" s="15"/>
    </row>
    <row r="591" spans="1:8" s="3" customFormat="1" ht="13.2" customHeight="1" x14ac:dyDescent="0.3">
      <c r="B591" s="16"/>
      <c r="C591" s="17"/>
      <c r="D591" s="17"/>
      <c r="E591" s="17"/>
      <c r="F591" s="17"/>
      <c r="G591" s="17"/>
      <c r="H591" s="17"/>
    </row>
    <row r="592" spans="1:8" s="3" customFormat="1" ht="13.2" customHeight="1" x14ac:dyDescent="0.3">
      <c r="A592" s="3">
        <v>799</v>
      </c>
      <c r="B592" s="19" t="s">
        <v>15</v>
      </c>
      <c r="C592" s="18"/>
      <c r="D592" s="18" t="s">
        <v>316</v>
      </c>
      <c r="E592" s="20" t="s">
        <v>151</v>
      </c>
      <c r="F592" s="32">
        <v>9600</v>
      </c>
      <c r="G592" s="22">
        <v>0</v>
      </c>
      <c r="H592" s="15">
        <f>IF(E592 = CHAR(37), F592*G592/100,F592*G592)</f>
        <v>0</v>
      </c>
    </row>
    <row r="593" spans="1:8" s="3" customFormat="1" ht="13.2" customHeight="1" x14ac:dyDescent="0.3">
      <c r="B593" s="16"/>
      <c r="C593" s="17"/>
      <c r="D593" s="17"/>
      <c r="E593" s="17"/>
      <c r="F593" s="17"/>
      <c r="G593" s="17"/>
      <c r="H593" s="17"/>
    </row>
    <row r="594" spans="1:8" s="3" customFormat="1" ht="25.95" customHeight="1" x14ac:dyDescent="0.3">
      <c r="A594" s="3">
        <v>879</v>
      </c>
      <c r="B594" s="19" t="s">
        <v>62</v>
      </c>
      <c r="C594" s="18"/>
      <c r="D594" s="18" t="s">
        <v>317</v>
      </c>
      <c r="E594" s="20" t="s">
        <v>151</v>
      </c>
      <c r="F594" s="32">
        <v>95</v>
      </c>
      <c r="G594" s="22">
        <v>0</v>
      </c>
      <c r="H594" s="15">
        <f>IF(E594 = CHAR(37), F594*G594/100,F594*G594)</f>
        <v>0</v>
      </c>
    </row>
    <row r="595" spans="1:8" s="3" customFormat="1" ht="13.2" customHeight="1" x14ac:dyDescent="0.3">
      <c r="B595" s="16"/>
      <c r="C595" s="17"/>
      <c r="D595" s="17"/>
      <c r="E595" s="17"/>
      <c r="F595" s="17"/>
      <c r="G595" s="17"/>
      <c r="H595" s="17"/>
    </row>
    <row r="596" spans="1:8" s="3" customFormat="1" ht="13.2" customHeight="1" x14ac:dyDescent="0.3">
      <c r="B596" s="16"/>
      <c r="C596" s="17"/>
      <c r="D596" s="17"/>
      <c r="E596" s="17"/>
      <c r="F596" s="17"/>
      <c r="G596" s="17"/>
      <c r="H596" s="17"/>
    </row>
    <row r="597" spans="1:8" s="3" customFormat="1" ht="13.2" customHeight="1" x14ac:dyDescent="0.3">
      <c r="B597" s="16"/>
      <c r="C597" s="17"/>
      <c r="D597" s="17"/>
      <c r="E597" s="17"/>
      <c r="F597" s="17"/>
      <c r="G597" s="17"/>
      <c r="H597" s="17"/>
    </row>
    <row r="598" spans="1:8" s="3" customFormat="1" ht="13.2" customHeight="1" x14ac:dyDescent="0.3">
      <c r="B598" s="16"/>
      <c r="C598" s="17"/>
      <c r="D598" s="17"/>
      <c r="E598" s="17"/>
      <c r="F598" s="17"/>
      <c r="G598" s="17"/>
      <c r="H598" s="17"/>
    </row>
    <row r="599" spans="1:8" s="3" customFormat="1" ht="13.2" customHeight="1" x14ac:dyDescent="0.3">
      <c r="B599" s="16"/>
      <c r="C599" s="17"/>
      <c r="D599" s="17"/>
      <c r="E599" s="17"/>
      <c r="F599" s="17"/>
      <c r="G599" s="17"/>
      <c r="H599" s="17"/>
    </row>
    <row r="600" spans="1:8" s="3" customFormat="1" ht="13.2" customHeight="1" x14ac:dyDescent="0.3">
      <c r="B600" s="16"/>
      <c r="C600" s="17"/>
      <c r="D600" s="17"/>
      <c r="E600" s="17"/>
      <c r="F600" s="17"/>
      <c r="G600" s="17"/>
      <c r="H600" s="17"/>
    </row>
    <row r="601" spans="1:8" s="3" customFormat="1" ht="13.2" customHeight="1" x14ac:dyDescent="0.3">
      <c r="B601" s="16"/>
      <c r="C601" s="17"/>
      <c r="D601" s="17"/>
      <c r="E601" s="17"/>
      <c r="F601" s="17"/>
      <c r="G601" s="17"/>
      <c r="H601" s="17"/>
    </row>
    <row r="602" spans="1:8" s="3" customFormat="1" ht="13.2" customHeight="1" x14ac:dyDescent="0.3">
      <c r="B602" s="16"/>
      <c r="C602" s="17"/>
      <c r="D602" s="17"/>
      <c r="E602" s="17"/>
      <c r="F602" s="17"/>
      <c r="G602" s="17"/>
      <c r="H602" s="17"/>
    </row>
    <row r="603" spans="1:8" s="3" customFormat="1" ht="13.2" customHeight="1" x14ac:dyDescent="0.3">
      <c r="B603" s="16"/>
      <c r="C603" s="17"/>
      <c r="D603" s="17"/>
      <c r="E603" s="17"/>
      <c r="F603" s="17"/>
      <c r="G603" s="17"/>
      <c r="H603" s="17"/>
    </row>
    <row r="604" spans="1:8" s="3" customFormat="1" ht="13.2" customHeight="1" x14ac:dyDescent="0.3">
      <c r="B604" s="16"/>
      <c r="C604" s="17"/>
      <c r="D604" s="17"/>
      <c r="E604" s="17"/>
      <c r="F604" s="17"/>
      <c r="G604" s="17"/>
      <c r="H604" s="17"/>
    </row>
    <row r="605" spans="1:8" s="3" customFormat="1" ht="13.2" customHeight="1" x14ac:dyDescent="0.3">
      <c r="B605" s="16"/>
      <c r="C605" s="17"/>
      <c r="D605" s="17"/>
      <c r="E605" s="17"/>
      <c r="F605" s="17"/>
      <c r="G605" s="17"/>
      <c r="H605" s="17"/>
    </row>
    <row r="606" spans="1:8" s="3" customFormat="1" ht="13.2" customHeight="1" x14ac:dyDescent="0.3">
      <c r="B606" s="16"/>
      <c r="C606" s="17"/>
      <c r="D606" s="17"/>
      <c r="E606" s="17"/>
      <c r="F606" s="17"/>
      <c r="G606" s="17"/>
      <c r="H606" s="17"/>
    </row>
    <row r="607" spans="1:8" s="3" customFormat="1" ht="13.2" customHeight="1" x14ac:dyDescent="0.3">
      <c r="B607" s="16"/>
      <c r="C607" s="17"/>
      <c r="D607" s="17"/>
      <c r="E607" s="17"/>
      <c r="F607" s="17"/>
      <c r="G607" s="17"/>
      <c r="H607" s="17"/>
    </row>
    <row r="608" spans="1:8" s="3" customFormat="1" ht="13.2" customHeight="1" x14ac:dyDescent="0.3">
      <c r="B608" s="16"/>
      <c r="C608" s="17"/>
      <c r="D608" s="17"/>
      <c r="E608" s="17"/>
      <c r="F608" s="17"/>
      <c r="G608" s="17"/>
      <c r="H608" s="17"/>
    </row>
    <row r="609" spans="2:8" s="3" customFormat="1" ht="13.2" customHeight="1" x14ac:dyDescent="0.3">
      <c r="B609" s="16"/>
      <c r="C609" s="17"/>
      <c r="D609" s="17"/>
      <c r="E609" s="17"/>
      <c r="F609" s="17"/>
      <c r="G609" s="17"/>
      <c r="H609" s="17"/>
    </row>
    <row r="610" spans="2:8" s="3" customFormat="1" ht="13.2" customHeight="1" x14ac:dyDescent="0.3">
      <c r="B610" s="16"/>
      <c r="C610" s="17"/>
      <c r="D610" s="17"/>
      <c r="E610" s="17"/>
      <c r="F610" s="17"/>
      <c r="G610" s="17"/>
      <c r="H610" s="17"/>
    </row>
    <row r="611" spans="2:8" s="3" customFormat="1" ht="13.2" customHeight="1" x14ac:dyDescent="0.3">
      <c r="B611" s="16"/>
      <c r="C611" s="17"/>
      <c r="D611" s="17"/>
      <c r="E611" s="17"/>
      <c r="F611" s="17"/>
      <c r="G611" s="17"/>
      <c r="H611" s="17"/>
    </row>
    <row r="612" spans="2:8" s="3" customFormat="1" ht="13.2" customHeight="1" x14ac:dyDescent="0.3">
      <c r="B612" s="16"/>
      <c r="C612" s="17"/>
      <c r="D612" s="17"/>
      <c r="E612" s="17"/>
      <c r="F612" s="17"/>
      <c r="G612" s="17"/>
      <c r="H612" s="17"/>
    </row>
    <row r="613" spans="2:8" s="3" customFormat="1" ht="13.2" customHeight="1" x14ac:dyDescent="0.3">
      <c r="B613" s="16"/>
      <c r="C613" s="17"/>
      <c r="D613" s="17"/>
      <c r="E613" s="17"/>
      <c r="F613" s="17"/>
      <c r="G613" s="17"/>
      <c r="H613" s="17"/>
    </row>
    <row r="614" spans="2:8" s="3" customFormat="1" ht="13.2" customHeight="1" x14ac:dyDescent="0.3">
      <c r="B614" s="16"/>
      <c r="C614" s="17"/>
      <c r="D614" s="17"/>
      <c r="E614" s="17"/>
      <c r="F614" s="17"/>
      <c r="G614" s="17"/>
      <c r="H614" s="17"/>
    </row>
    <row r="615" spans="2:8" s="3" customFormat="1" ht="13.2" customHeight="1" x14ac:dyDescent="0.3">
      <c r="B615" s="16"/>
      <c r="C615" s="17"/>
      <c r="D615" s="17"/>
      <c r="E615" s="17"/>
      <c r="F615" s="17"/>
      <c r="G615" s="17"/>
      <c r="H615" s="17"/>
    </row>
    <row r="616" spans="2:8" s="3" customFormat="1" ht="13.2" customHeight="1" x14ac:dyDescent="0.3">
      <c r="B616" s="16"/>
      <c r="C616" s="17"/>
      <c r="D616" s="17"/>
      <c r="E616" s="17"/>
      <c r="F616" s="17"/>
      <c r="G616" s="17"/>
      <c r="H616" s="17"/>
    </row>
    <row r="617" spans="2:8" s="3" customFormat="1" ht="13.2" customHeight="1" x14ac:dyDescent="0.3">
      <c r="B617" s="16"/>
      <c r="C617" s="17"/>
      <c r="D617" s="17"/>
      <c r="E617" s="17"/>
      <c r="F617" s="17"/>
      <c r="G617" s="17"/>
      <c r="H617" s="17"/>
    </row>
    <row r="618" spans="2:8" s="3" customFormat="1" ht="13.2" customHeight="1" x14ac:dyDescent="0.3">
      <c r="B618" s="16"/>
      <c r="C618" s="17"/>
      <c r="D618" s="17"/>
      <c r="E618" s="17"/>
      <c r="F618" s="17"/>
      <c r="G618" s="17"/>
      <c r="H618" s="17"/>
    </row>
    <row r="619" spans="2:8" s="3" customFormat="1" ht="13.2" customHeight="1" x14ac:dyDescent="0.3">
      <c r="B619" s="16"/>
      <c r="C619" s="17"/>
      <c r="D619" s="17"/>
      <c r="E619" s="17"/>
      <c r="F619" s="17"/>
      <c r="G619" s="17"/>
      <c r="H619" s="17"/>
    </row>
    <row r="620" spans="2:8" s="3" customFormat="1" ht="13.2" customHeight="1" x14ac:dyDescent="0.3">
      <c r="B620" s="16"/>
      <c r="C620" s="17"/>
      <c r="D620" s="17"/>
      <c r="E620" s="17"/>
      <c r="F620" s="17"/>
      <c r="G620" s="17"/>
      <c r="H620" s="17"/>
    </row>
    <row r="621" spans="2:8" s="3" customFormat="1" ht="13.2" customHeight="1" x14ac:dyDescent="0.3">
      <c r="B621" s="16"/>
      <c r="C621" s="17"/>
      <c r="D621" s="17"/>
      <c r="E621" s="17"/>
      <c r="F621" s="17"/>
      <c r="G621" s="17"/>
      <c r="H621" s="17"/>
    </row>
    <row r="622" spans="2:8" s="4" customFormat="1" ht="21.3" customHeight="1" x14ac:dyDescent="0.3">
      <c r="B622" s="23" t="s">
        <v>91</v>
      </c>
      <c r="C622" s="24"/>
      <c r="D622" s="25"/>
      <c r="E622" s="26"/>
      <c r="F622" s="27"/>
      <c r="G622" s="27"/>
      <c r="H622" s="28">
        <f>SUM(H576:H621)</f>
        <v>0</v>
      </c>
    </row>
    <row r="623" spans="2:8" s="2" customFormat="1" ht="13.2" customHeight="1" x14ac:dyDescent="0.3">
      <c r="D623" s="29" t="s">
        <v>318</v>
      </c>
    </row>
    <row r="624" spans="2:8" s="1" customFormat="1" ht="13.8" x14ac:dyDescent="0.3">
      <c r="B624" s="6" t="s">
        <v>1</v>
      </c>
    </row>
    <row r="625" spans="1:8" s="2" customFormat="1" ht="12" x14ac:dyDescent="0.3">
      <c r="H625" s="7" t="s">
        <v>319</v>
      </c>
    </row>
    <row r="626" spans="1:8" s="3" customFormat="1" ht="29.55" customHeight="1" x14ac:dyDescent="0.3">
      <c r="B626" s="8" t="s">
        <v>4</v>
      </c>
      <c r="C626" s="8" t="s">
        <v>5</v>
      </c>
      <c r="D626" s="8" t="s">
        <v>6</v>
      </c>
      <c r="E626" s="8" t="s">
        <v>7</v>
      </c>
      <c r="F626" s="8" t="s">
        <v>8</v>
      </c>
      <c r="G626" s="8" t="s">
        <v>9</v>
      </c>
      <c r="H626" s="9" t="s">
        <v>10</v>
      </c>
    </row>
    <row r="627" spans="1:8" s="3" customFormat="1" ht="13.2" customHeight="1" x14ac:dyDescent="0.3">
      <c r="A627" s="3">
        <v>800</v>
      </c>
      <c r="B627" s="19"/>
      <c r="C627" s="18"/>
      <c r="D627" s="30" t="s">
        <v>320</v>
      </c>
      <c r="E627" s="20"/>
      <c r="F627" s="32"/>
      <c r="G627" s="15"/>
      <c r="H627" s="15"/>
    </row>
    <row r="628" spans="1:8" s="3" customFormat="1" ht="13.2" customHeight="1" x14ac:dyDescent="0.3">
      <c r="B628" s="16"/>
      <c r="C628" s="17"/>
      <c r="D628" s="17"/>
      <c r="E628" s="17"/>
      <c r="F628" s="17"/>
      <c r="G628" s="17"/>
      <c r="H628" s="17"/>
    </row>
    <row r="629" spans="1:8" s="3" customFormat="1" ht="25.95" customHeight="1" x14ac:dyDescent="0.3">
      <c r="A629" s="3">
        <v>801</v>
      </c>
      <c r="B629" s="19"/>
      <c r="C629" s="18" t="s">
        <v>321</v>
      </c>
      <c r="D629" s="18" t="s">
        <v>322</v>
      </c>
      <c r="E629" s="20"/>
      <c r="F629" s="32"/>
      <c r="G629" s="15"/>
      <c r="H629" s="15"/>
    </row>
    <row r="630" spans="1:8" s="3" customFormat="1" ht="13.2" customHeight="1" x14ac:dyDescent="0.3">
      <c r="B630" s="16"/>
      <c r="C630" s="17"/>
      <c r="D630" s="17"/>
      <c r="E630" s="17"/>
      <c r="F630" s="17"/>
      <c r="G630" s="17"/>
      <c r="H630" s="17"/>
    </row>
    <row r="631" spans="1:8" s="3" customFormat="1" ht="13.2" customHeight="1" x14ac:dyDescent="0.3">
      <c r="A631" s="3">
        <v>802</v>
      </c>
      <c r="B631" s="19"/>
      <c r="C631" s="18"/>
      <c r="D631" s="18" t="s">
        <v>323</v>
      </c>
      <c r="E631" s="20"/>
      <c r="F631" s="32"/>
      <c r="G631" s="15"/>
      <c r="H631" s="15"/>
    </row>
    <row r="632" spans="1:8" s="3" customFormat="1" ht="13.2" customHeight="1" x14ac:dyDescent="0.3">
      <c r="B632" s="16"/>
      <c r="C632" s="17"/>
      <c r="D632" s="17"/>
      <c r="E632" s="17"/>
      <c r="F632" s="17"/>
      <c r="G632" s="17"/>
      <c r="H632" s="17"/>
    </row>
    <row r="633" spans="1:8" s="3" customFormat="1" ht="13.2" customHeight="1" x14ac:dyDescent="0.3">
      <c r="A633" s="3">
        <v>803</v>
      </c>
      <c r="B633" s="19"/>
      <c r="C633" s="18"/>
      <c r="D633" s="18" t="s">
        <v>324</v>
      </c>
      <c r="E633" s="20"/>
      <c r="F633" s="32"/>
      <c r="G633" s="15"/>
      <c r="H633" s="15"/>
    </row>
    <row r="634" spans="1:8" s="3" customFormat="1" ht="13.2" customHeight="1" x14ac:dyDescent="0.3">
      <c r="B634" s="16"/>
      <c r="C634" s="17"/>
      <c r="D634" s="17"/>
      <c r="E634" s="17"/>
      <c r="F634" s="17"/>
      <c r="G634" s="17"/>
      <c r="H634" s="17"/>
    </row>
    <row r="635" spans="1:8" s="3" customFormat="1" ht="13.2" customHeight="1" x14ac:dyDescent="0.3">
      <c r="A635" s="3">
        <v>804</v>
      </c>
      <c r="B635" s="19"/>
      <c r="C635" s="18" t="s">
        <v>147</v>
      </c>
      <c r="D635" s="18" t="s">
        <v>325</v>
      </c>
      <c r="E635" s="20"/>
      <c r="F635" s="32"/>
      <c r="G635" s="15"/>
      <c r="H635" s="15"/>
    </row>
    <row r="636" spans="1:8" s="3" customFormat="1" ht="13.2" customHeight="1" x14ac:dyDescent="0.3">
      <c r="B636" s="16"/>
      <c r="C636" s="17"/>
      <c r="D636" s="17"/>
      <c r="E636" s="17"/>
      <c r="F636" s="17"/>
      <c r="G636" s="17"/>
      <c r="H636" s="17"/>
    </row>
    <row r="637" spans="1:8" s="3" customFormat="1" ht="13.2" customHeight="1" x14ac:dyDescent="0.3">
      <c r="A637" s="3">
        <v>805</v>
      </c>
      <c r="B637" s="19" t="s">
        <v>326</v>
      </c>
      <c r="C637" s="18"/>
      <c r="D637" s="18" t="s">
        <v>327</v>
      </c>
      <c r="E637" s="20" t="s">
        <v>175</v>
      </c>
      <c r="F637" s="32">
        <v>4550</v>
      </c>
      <c r="G637" s="22">
        <v>0</v>
      </c>
      <c r="H637" s="15">
        <f>IF(E637 = CHAR(37), F637*G637/100,F637*G637)</f>
        <v>0</v>
      </c>
    </row>
    <row r="638" spans="1:8" s="3" customFormat="1" ht="13.2" customHeight="1" x14ac:dyDescent="0.3">
      <c r="B638" s="16"/>
      <c r="C638" s="17"/>
      <c r="D638" s="17"/>
      <c r="E638" s="17"/>
      <c r="F638" s="17"/>
      <c r="G638" s="17"/>
      <c r="H638" s="17"/>
    </row>
    <row r="639" spans="1:8" s="3" customFormat="1" ht="25.95" customHeight="1" x14ac:dyDescent="0.3">
      <c r="A639" s="3">
        <v>865</v>
      </c>
      <c r="B639" s="19" t="s">
        <v>328</v>
      </c>
      <c r="C639" s="18"/>
      <c r="D639" s="18" t="s">
        <v>329</v>
      </c>
      <c r="E639" s="20" t="s">
        <v>175</v>
      </c>
      <c r="F639" s="32">
        <v>150</v>
      </c>
      <c r="G639" s="22">
        <v>0</v>
      </c>
      <c r="H639" s="15">
        <f>IF(E639 = CHAR(37), F639*G639/100,F639*G639)</f>
        <v>0</v>
      </c>
    </row>
    <row r="640" spans="1:8" s="3" customFormat="1" ht="13.2" customHeight="1" x14ac:dyDescent="0.3">
      <c r="B640" s="16"/>
      <c r="C640" s="17"/>
      <c r="D640" s="17"/>
      <c r="E640" s="17"/>
      <c r="F640" s="17"/>
      <c r="G640" s="17"/>
      <c r="H640" s="17"/>
    </row>
    <row r="641" spans="1:8" s="3" customFormat="1" ht="25.95" customHeight="1" x14ac:dyDescent="0.3">
      <c r="A641" s="3">
        <v>807</v>
      </c>
      <c r="B641" s="19"/>
      <c r="C641" s="18" t="s">
        <v>147</v>
      </c>
      <c r="D641" s="18" t="s">
        <v>330</v>
      </c>
      <c r="E641" s="20"/>
      <c r="F641" s="32"/>
      <c r="G641" s="15"/>
      <c r="H641" s="15"/>
    </row>
    <row r="642" spans="1:8" s="3" customFormat="1" ht="13.2" customHeight="1" x14ac:dyDescent="0.3">
      <c r="B642" s="16"/>
      <c r="C642" s="17"/>
      <c r="D642" s="17"/>
      <c r="E642" s="17"/>
      <c r="F642" s="17"/>
      <c r="G642" s="17"/>
      <c r="H642" s="17"/>
    </row>
    <row r="643" spans="1:8" s="3" customFormat="1" ht="13.2" customHeight="1" x14ac:dyDescent="0.3">
      <c r="A643" s="3">
        <v>808</v>
      </c>
      <c r="B643" s="19" t="s">
        <v>331</v>
      </c>
      <c r="C643" s="18"/>
      <c r="D643" s="18" t="s">
        <v>327</v>
      </c>
      <c r="E643" s="20" t="s">
        <v>175</v>
      </c>
      <c r="F643" s="32">
        <v>3620</v>
      </c>
      <c r="G643" s="22">
        <v>0</v>
      </c>
      <c r="H643" s="15">
        <f>IF(E643 = CHAR(37), F643*G643/100,F643*G643)</f>
        <v>0</v>
      </c>
    </row>
    <row r="644" spans="1:8" s="3" customFormat="1" ht="13.2" customHeight="1" x14ac:dyDescent="0.3">
      <c r="B644" s="16"/>
      <c r="C644" s="17"/>
      <c r="D644" s="17"/>
      <c r="E644" s="17"/>
      <c r="F644" s="17"/>
      <c r="G644" s="17"/>
      <c r="H644" s="17"/>
    </row>
    <row r="645" spans="1:8" s="3" customFormat="1" ht="25.95" customHeight="1" x14ac:dyDescent="0.3">
      <c r="A645" s="3">
        <v>864</v>
      </c>
      <c r="B645" s="19" t="s">
        <v>332</v>
      </c>
      <c r="C645" s="18"/>
      <c r="D645" s="18" t="s">
        <v>329</v>
      </c>
      <c r="E645" s="20" t="s">
        <v>175</v>
      </c>
      <c r="F645" s="32">
        <v>75</v>
      </c>
      <c r="G645" s="22">
        <v>0</v>
      </c>
      <c r="H645" s="15">
        <f>IF(E645 = CHAR(37), F645*G645/100,F645*G645)</f>
        <v>0</v>
      </c>
    </row>
    <row r="646" spans="1:8" s="3" customFormat="1" ht="13.2" customHeight="1" x14ac:dyDescent="0.3">
      <c r="B646" s="16"/>
      <c r="C646" s="17"/>
      <c r="D646" s="17"/>
      <c r="E646" s="17"/>
      <c r="F646" s="17"/>
      <c r="G646" s="17"/>
      <c r="H646" s="17"/>
    </row>
    <row r="647" spans="1:8" s="3" customFormat="1" ht="13.2" customHeight="1" x14ac:dyDescent="0.3">
      <c r="A647" s="3">
        <v>877</v>
      </c>
      <c r="B647" s="19"/>
      <c r="C647" s="18" t="s">
        <v>147</v>
      </c>
      <c r="D647" s="18" t="s">
        <v>333</v>
      </c>
      <c r="E647" s="20"/>
      <c r="F647" s="32"/>
      <c r="G647" s="15"/>
      <c r="H647" s="15"/>
    </row>
    <row r="648" spans="1:8" s="3" customFormat="1" ht="13.2" customHeight="1" x14ac:dyDescent="0.3">
      <c r="B648" s="16"/>
      <c r="C648" s="17"/>
      <c r="D648" s="17"/>
      <c r="E648" s="17"/>
      <c r="F648" s="17"/>
      <c r="G648" s="17"/>
      <c r="H648" s="17"/>
    </row>
    <row r="649" spans="1:8" s="3" customFormat="1" ht="13.2" customHeight="1" x14ac:dyDescent="0.3">
      <c r="A649" s="3">
        <v>878</v>
      </c>
      <c r="B649" s="19" t="s">
        <v>334</v>
      </c>
      <c r="C649" s="18"/>
      <c r="D649" s="18" t="s">
        <v>327</v>
      </c>
      <c r="E649" s="20" t="s">
        <v>175</v>
      </c>
      <c r="F649" s="32">
        <v>12</v>
      </c>
      <c r="G649" s="22">
        <v>0</v>
      </c>
      <c r="H649" s="15">
        <f>IF(E649 = CHAR(37), F649*G649/100,F649*G649)</f>
        <v>0</v>
      </c>
    </row>
    <row r="650" spans="1:8" s="3" customFormat="1" ht="13.2" customHeight="1" x14ac:dyDescent="0.3">
      <c r="B650" s="16"/>
      <c r="C650" s="17"/>
      <c r="D650" s="17"/>
      <c r="E650" s="17"/>
      <c r="F650" s="17"/>
      <c r="G650" s="17"/>
      <c r="H650" s="17"/>
    </row>
    <row r="651" spans="1:8" s="3" customFormat="1" ht="13.2" customHeight="1" x14ac:dyDescent="0.3">
      <c r="A651" s="3">
        <v>809</v>
      </c>
      <c r="B651" s="19"/>
      <c r="C651" s="18"/>
      <c r="D651" s="18" t="s">
        <v>335</v>
      </c>
      <c r="E651" s="20"/>
      <c r="F651" s="32"/>
      <c r="G651" s="15"/>
      <c r="H651" s="15"/>
    </row>
    <row r="652" spans="1:8" s="3" customFormat="1" ht="13.2" customHeight="1" x14ac:dyDescent="0.3">
      <c r="B652" s="16"/>
      <c r="C652" s="17"/>
      <c r="D652" s="17"/>
      <c r="E652" s="17"/>
      <c r="F652" s="17"/>
      <c r="G652" s="17"/>
      <c r="H652" s="17"/>
    </row>
    <row r="653" spans="1:8" s="3" customFormat="1" ht="25.95" customHeight="1" x14ac:dyDescent="0.3">
      <c r="A653" s="3">
        <v>810</v>
      </c>
      <c r="B653" s="19"/>
      <c r="C653" s="18" t="s">
        <v>185</v>
      </c>
      <c r="D653" s="18" t="s">
        <v>336</v>
      </c>
      <c r="E653" s="20"/>
      <c r="F653" s="32"/>
      <c r="G653" s="15"/>
      <c r="H653" s="15"/>
    </row>
    <row r="654" spans="1:8" s="3" customFormat="1" ht="13.2" customHeight="1" x14ac:dyDescent="0.3">
      <c r="B654" s="16"/>
      <c r="C654" s="17"/>
      <c r="D654" s="17"/>
      <c r="E654" s="17"/>
      <c r="F654" s="17"/>
      <c r="G654" s="17"/>
      <c r="H654" s="17"/>
    </row>
    <row r="655" spans="1:8" s="3" customFormat="1" ht="13.2" customHeight="1" x14ac:dyDescent="0.3">
      <c r="A655" s="3">
        <v>811</v>
      </c>
      <c r="B655" s="19" t="s">
        <v>337</v>
      </c>
      <c r="C655" s="18"/>
      <c r="D655" s="18" t="s">
        <v>338</v>
      </c>
      <c r="E655" s="20" t="s">
        <v>28</v>
      </c>
      <c r="F655" s="32">
        <v>12</v>
      </c>
      <c r="G655" s="22">
        <v>0</v>
      </c>
      <c r="H655" s="15">
        <f>IF(E655 = CHAR(37), F655*G655/100,F655*G655)</f>
        <v>0</v>
      </c>
    </row>
    <row r="656" spans="1:8" s="3" customFormat="1" ht="13.2" customHeight="1" x14ac:dyDescent="0.3">
      <c r="B656" s="16"/>
      <c r="C656" s="17"/>
      <c r="D656" s="17"/>
      <c r="E656" s="17"/>
      <c r="F656" s="17"/>
      <c r="G656" s="17"/>
      <c r="H656" s="17"/>
    </row>
    <row r="657" spans="1:8" s="3" customFormat="1" ht="25.95" customHeight="1" x14ac:dyDescent="0.3">
      <c r="A657" s="3">
        <v>866</v>
      </c>
      <c r="B657" s="19" t="s">
        <v>339</v>
      </c>
      <c r="C657" s="18"/>
      <c r="D657" s="18" t="s">
        <v>340</v>
      </c>
      <c r="E657" s="20" t="s">
        <v>175</v>
      </c>
      <c r="F657" s="32">
        <v>1810</v>
      </c>
      <c r="G657" s="22">
        <v>0</v>
      </c>
      <c r="H657" s="15">
        <f>IF(E657 = CHAR(37), F657*G657/100,F657*G657)</f>
        <v>0</v>
      </c>
    </row>
    <row r="658" spans="1:8" s="3" customFormat="1" ht="13.2" customHeight="1" x14ac:dyDescent="0.3">
      <c r="B658" s="16"/>
      <c r="C658" s="17"/>
      <c r="D658" s="17"/>
      <c r="E658" s="17"/>
      <c r="F658" s="17"/>
      <c r="G658" s="17"/>
      <c r="H658" s="17"/>
    </row>
    <row r="659" spans="1:8" s="3" customFormat="1" ht="25.95" customHeight="1" x14ac:dyDescent="0.3">
      <c r="A659" s="3">
        <v>812</v>
      </c>
      <c r="B659" s="19"/>
      <c r="C659" s="18"/>
      <c r="D659" s="18" t="s">
        <v>341</v>
      </c>
      <c r="E659" s="20"/>
      <c r="F659" s="32"/>
      <c r="G659" s="15"/>
      <c r="H659" s="15"/>
    </row>
    <row r="660" spans="1:8" s="3" customFormat="1" ht="13.2" customHeight="1" x14ac:dyDescent="0.3">
      <c r="B660" s="16"/>
      <c r="C660" s="17"/>
      <c r="D660" s="17"/>
      <c r="E660" s="17"/>
      <c r="F660" s="17"/>
      <c r="G660" s="17"/>
      <c r="H660" s="17"/>
    </row>
    <row r="661" spans="1:8" s="3" customFormat="1" ht="25.95" customHeight="1" x14ac:dyDescent="0.3">
      <c r="A661" s="3">
        <v>813</v>
      </c>
      <c r="B661" s="19" t="s">
        <v>342</v>
      </c>
      <c r="C661" s="18" t="s">
        <v>343</v>
      </c>
      <c r="D661" s="18" t="s">
        <v>344</v>
      </c>
      <c r="E661" s="20" t="s">
        <v>164</v>
      </c>
      <c r="F661" s="32">
        <v>60</v>
      </c>
      <c r="G661" s="22">
        <v>0</v>
      </c>
      <c r="H661" s="15">
        <f>IF(E661 = CHAR(37), F661*G661/100,F661*G661)</f>
        <v>0</v>
      </c>
    </row>
    <row r="662" spans="1:8" s="3" customFormat="1" ht="13.2" customHeight="1" x14ac:dyDescent="0.3">
      <c r="B662" s="16"/>
      <c r="C662" s="17"/>
      <c r="D662" s="17"/>
      <c r="E662" s="17"/>
      <c r="F662" s="17"/>
      <c r="G662" s="17"/>
      <c r="H662" s="17"/>
    </row>
    <row r="663" spans="1:8" s="3" customFormat="1" ht="25.95" customHeight="1" x14ac:dyDescent="0.3">
      <c r="A663" s="3">
        <v>969</v>
      </c>
      <c r="B663" s="19" t="s">
        <v>342</v>
      </c>
      <c r="C663" s="18" t="s">
        <v>343</v>
      </c>
      <c r="D663" s="18" t="s">
        <v>345</v>
      </c>
      <c r="E663" s="20" t="s">
        <v>151</v>
      </c>
      <c r="F663" s="32">
        <v>195</v>
      </c>
      <c r="G663" s="22">
        <v>0</v>
      </c>
      <c r="H663" s="15">
        <f>IF(E663 = CHAR(37), F663*G663/100,F663*G663)</f>
        <v>0</v>
      </c>
    </row>
    <row r="664" spans="1:8" s="3" customFormat="1" ht="13.2" customHeight="1" x14ac:dyDescent="0.3">
      <c r="B664" s="16"/>
      <c r="C664" s="17"/>
      <c r="D664" s="17"/>
      <c r="E664" s="17"/>
      <c r="F664" s="17"/>
      <c r="G664" s="17"/>
      <c r="H664" s="17"/>
    </row>
    <row r="665" spans="1:8" s="3" customFormat="1" ht="13.2" customHeight="1" x14ac:dyDescent="0.3">
      <c r="A665" s="3">
        <v>814</v>
      </c>
      <c r="B665" s="19" t="s">
        <v>346</v>
      </c>
      <c r="C665" s="18" t="s">
        <v>167</v>
      </c>
      <c r="D665" s="18" t="s">
        <v>347</v>
      </c>
      <c r="E665" s="20" t="s">
        <v>164</v>
      </c>
      <c r="F665" s="32">
        <v>55</v>
      </c>
      <c r="G665" s="22">
        <v>0</v>
      </c>
      <c r="H665" s="15">
        <f>IF(E665 = CHAR(37), F665*G665/100,F665*G665)</f>
        <v>0</v>
      </c>
    </row>
    <row r="666" spans="1:8" s="3" customFormat="1" ht="13.2" customHeight="1" x14ac:dyDescent="0.3">
      <c r="B666" s="16"/>
      <c r="C666" s="17"/>
      <c r="D666" s="17"/>
      <c r="E666" s="17"/>
      <c r="F666" s="17"/>
      <c r="G666" s="17"/>
      <c r="H666" s="17"/>
    </row>
    <row r="667" spans="1:8" s="3" customFormat="1" ht="13.2" customHeight="1" x14ac:dyDescent="0.3">
      <c r="A667" s="3">
        <v>815</v>
      </c>
      <c r="B667" s="19"/>
      <c r="C667" s="18" t="s">
        <v>348</v>
      </c>
      <c r="D667" s="18" t="s">
        <v>349</v>
      </c>
      <c r="E667" s="20"/>
      <c r="F667" s="32"/>
      <c r="G667" s="15"/>
      <c r="H667" s="15"/>
    </row>
    <row r="668" spans="1:8" s="3" customFormat="1" ht="13.2" customHeight="1" x14ac:dyDescent="0.3">
      <c r="B668" s="16"/>
      <c r="C668" s="17"/>
      <c r="D668" s="17"/>
      <c r="E668" s="17"/>
      <c r="F668" s="17"/>
      <c r="G668" s="17"/>
      <c r="H668" s="17"/>
    </row>
    <row r="669" spans="1:8" s="3" customFormat="1" ht="13.2" customHeight="1" x14ac:dyDescent="0.3">
      <c r="A669" s="3">
        <v>816</v>
      </c>
      <c r="B669" s="19" t="s">
        <v>350</v>
      </c>
      <c r="C669" s="18"/>
      <c r="D669" s="18" t="s">
        <v>351</v>
      </c>
      <c r="E669" s="20" t="s">
        <v>151</v>
      </c>
      <c r="F669" s="32">
        <v>65</v>
      </c>
      <c r="G669" s="22">
        <v>0</v>
      </c>
      <c r="H669" s="15">
        <f>IF(E669 = CHAR(37), F669*G669/100,F669*G669)</f>
        <v>0</v>
      </c>
    </row>
    <row r="670" spans="1:8" s="3" customFormat="1" ht="13.2" customHeight="1" x14ac:dyDescent="0.3">
      <c r="B670" s="16"/>
      <c r="C670" s="17"/>
      <c r="D670" s="17"/>
      <c r="E670" s="17"/>
      <c r="F670" s="17"/>
      <c r="G670" s="17"/>
      <c r="H670" s="17"/>
    </row>
    <row r="671" spans="1:8" s="3" customFormat="1" ht="13.2" customHeight="1" x14ac:dyDescent="0.3">
      <c r="A671" s="3">
        <v>817</v>
      </c>
      <c r="B671" s="19" t="s">
        <v>352</v>
      </c>
      <c r="C671" s="18" t="s">
        <v>160</v>
      </c>
      <c r="D671" s="18" t="s">
        <v>353</v>
      </c>
      <c r="E671" s="20" t="s">
        <v>175</v>
      </c>
      <c r="F671" s="32">
        <v>58</v>
      </c>
      <c r="G671" s="22">
        <v>0</v>
      </c>
      <c r="H671" s="15">
        <f>IF(E671 = CHAR(37), F671*G671/100,F671*G671)</f>
        <v>0</v>
      </c>
    </row>
    <row r="672" spans="1:8" s="3" customFormat="1" ht="13.2" customHeight="1" x14ac:dyDescent="0.3">
      <c r="B672" s="16"/>
      <c r="C672" s="17"/>
      <c r="D672" s="17"/>
      <c r="E672" s="17"/>
      <c r="F672" s="17"/>
      <c r="G672" s="17"/>
      <c r="H672" s="17"/>
    </row>
    <row r="673" spans="1:8" s="3" customFormat="1" ht="13.2" customHeight="1" x14ac:dyDescent="0.3">
      <c r="A673" s="3">
        <v>818</v>
      </c>
      <c r="B673" s="19"/>
      <c r="C673" s="18"/>
      <c r="D673" s="18" t="s">
        <v>354</v>
      </c>
      <c r="E673" s="20"/>
      <c r="F673" s="32"/>
      <c r="G673" s="15"/>
      <c r="H673" s="15"/>
    </row>
    <row r="674" spans="1:8" s="3" customFormat="1" ht="13.2" customHeight="1" x14ac:dyDescent="0.3">
      <c r="B674" s="16"/>
      <c r="C674" s="17"/>
      <c r="D674" s="17"/>
      <c r="E674" s="17"/>
      <c r="F674" s="17"/>
      <c r="G674" s="17"/>
      <c r="H674" s="17"/>
    </row>
    <row r="675" spans="1:8" s="3" customFormat="1" ht="13.2" customHeight="1" x14ac:dyDescent="0.3">
      <c r="A675" s="3">
        <v>819</v>
      </c>
      <c r="B675" s="19" t="s">
        <v>355</v>
      </c>
      <c r="C675" s="18" t="s">
        <v>343</v>
      </c>
      <c r="D675" s="18" t="s">
        <v>356</v>
      </c>
      <c r="E675" s="20" t="s">
        <v>28</v>
      </c>
      <c r="F675" s="32">
        <v>1</v>
      </c>
      <c r="G675" s="22">
        <v>0</v>
      </c>
      <c r="H675" s="15">
        <f>IF(E675 = CHAR(37), F675*G675/100,F675*G675)</f>
        <v>0</v>
      </c>
    </row>
    <row r="676" spans="1:8" s="3" customFormat="1" ht="13.2" customHeight="1" x14ac:dyDescent="0.3">
      <c r="B676" s="16"/>
      <c r="C676" s="17"/>
      <c r="D676" s="17"/>
      <c r="E676" s="17"/>
      <c r="F676" s="17"/>
      <c r="G676" s="17"/>
      <c r="H676" s="17"/>
    </row>
    <row r="677" spans="1:8" s="3" customFormat="1" ht="13.2" customHeight="1" x14ac:dyDescent="0.3">
      <c r="A677" s="3">
        <v>820</v>
      </c>
      <c r="B677" s="19" t="s">
        <v>357</v>
      </c>
      <c r="C677" s="18"/>
      <c r="D677" s="18" t="s">
        <v>358</v>
      </c>
      <c r="E677" s="20" t="s">
        <v>28</v>
      </c>
      <c r="F677" s="32">
        <v>1</v>
      </c>
      <c r="G677" s="22">
        <v>0</v>
      </c>
      <c r="H677" s="15">
        <f>IF(E677 = CHAR(37), F677*G677/100,F677*G677)</f>
        <v>0</v>
      </c>
    </row>
    <row r="678" spans="1:8" s="4" customFormat="1" ht="21.3" customHeight="1" x14ac:dyDescent="0.3">
      <c r="B678" s="23" t="s">
        <v>91</v>
      </c>
      <c r="C678" s="24"/>
      <c r="D678" s="25"/>
      <c r="E678" s="26"/>
      <c r="F678" s="27"/>
      <c r="G678" s="27"/>
      <c r="H678" s="28">
        <f>SUM(H627:H677)</f>
        <v>0</v>
      </c>
    </row>
    <row r="679" spans="1:8" s="2" customFormat="1" ht="13.2" customHeight="1" x14ac:dyDescent="0.3">
      <c r="D679" s="29" t="s">
        <v>359</v>
      </c>
    </row>
    <row r="680" spans="1:8" s="1" customFormat="1" ht="13.8" x14ac:dyDescent="0.3">
      <c r="B680" s="6" t="s">
        <v>1</v>
      </c>
    </row>
    <row r="681" spans="1:8" s="2" customFormat="1" ht="12" x14ac:dyDescent="0.3">
      <c r="H681" s="7" t="s">
        <v>360</v>
      </c>
    </row>
    <row r="682" spans="1:8" s="3" customFormat="1" ht="29.55" customHeight="1" x14ac:dyDescent="0.3">
      <c r="B682" s="8" t="s">
        <v>4</v>
      </c>
      <c r="C682" s="8" t="s">
        <v>5</v>
      </c>
      <c r="D682" s="8" t="s">
        <v>6</v>
      </c>
      <c r="E682" s="8" t="s">
        <v>7</v>
      </c>
      <c r="F682" s="8" t="s">
        <v>8</v>
      </c>
      <c r="G682" s="8" t="s">
        <v>9</v>
      </c>
      <c r="H682" s="9" t="s">
        <v>10</v>
      </c>
    </row>
    <row r="683" spans="1:8" s="3" customFormat="1" ht="13.2" customHeight="1" x14ac:dyDescent="0.3">
      <c r="A683" s="3">
        <v>824</v>
      </c>
      <c r="B683" s="19"/>
      <c r="C683" s="18"/>
      <c r="D683" s="30" t="s">
        <v>361</v>
      </c>
      <c r="E683" s="20"/>
      <c r="F683" s="32"/>
      <c r="G683" s="15"/>
      <c r="H683" s="15"/>
    </row>
    <row r="684" spans="1:8" s="3" customFormat="1" ht="13.2" customHeight="1" x14ac:dyDescent="0.3">
      <c r="B684" s="16"/>
      <c r="C684" s="17"/>
      <c r="D684" s="17"/>
      <c r="E684" s="17"/>
      <c r="F684" s="17"/>
      <c r="G684" s="17"/>
      <c r="H684" s="17"/>
    </row>
    <row r="685" spans="1:8" s="3" customFormat="1" ht="25.95" customHeight="1" x14ac:dyDescent="0.3">
      <c r="A685" s="3">
        <v>825</v>
      </c>
      <c r="B685" s="19"/>
      <c r="C685" s="18" t="s">
        <v>362</v>
      </c>
      <c r="D685" s="18" t="s">
        <v>363</v>
      </c>
      <c r="E685" s="20"/>
      <c r="F685" s="32"/>
      <c r="G685" s="15"/>
      <c r="H685" s="15"/>
    </row>
    <row r="686" spans="1:8" s="3" customFormat="1" ht="13.2" customHeight="1" x14ac:dyDescent="0.3">
      <c r="B686" s="16"/>
      <c r="C686" s="17"/>
      <c r="D686" s="17"/>
      <c r="E686" s="17"/>
      <c r="F686" s="17"/>
      <c r="G686" s="17"/>
      <c r="H686" s="17"/>
    </row>
    <row r="687" spans="1:8" s="3" customFormat="1" ht="13.2" customHeight="1" x14ac:dyDescent="0.3">
      <c r="A687" s="3">
        <v>826</v>
      </c>
      <c r="B687" s="19"/>
      <c r="C687" s="18"/>
      <c r="D687" s="18" t="s">
        <v>364</v>
      </c>
      <c r="E687" s="20"/>
      <c r="F687" s="32"/>
      <c r="G687" s="15"/>
      <c r="H687" s="15"/>
    </row>
    <row r="688" spans="1:8" s="3" customFormat="1" ht="13.2" customHeight="1" x14ac:dyDescent="0.3">
      <c r="B688" s="16"/>
      <c r="C688" s="17"/>
      <c r="D688" s="17"/>
      <c r="E688" s="17"/>
      <c r="F688" s="17"/>
      <c r="G688" s="17"/>
      <c r="H688" s="17"/>
    </row>
    <row r="689" spans="1:8" s="3" customFormat="1" ht="13.2" customHeight="1" x14ac:dyDescent="0.3">
      <c r="A689" s="3">
        <v>827</v>
      </c>
      <c r="B689" s="19"/>
      <c r="C689" s="18"/>
      <c r="D689" s="18" t="s">
        <v>365</v>
      </c>
      <c r="E689" s="20"/>
      <c r="F689" s="32"/>
      <c r="G689" s="15"/>
      <c r="H689" s="15"/>
    </row>
    <row r="690" spans="1:8" s="3" customFormat="1" ht="13.2" customHeight="1" x14ac:dyDescent="0.3">
      <c r="B690" s="16"/>
      <c r="C690" s="17"/>
      <c r="D690" s="17"/>
      <c r="E690" s="17"/>
      <c r="F690" s="17"/>
      <c r="G690" s="17"/>
      <c r="H690" s="17"/>
    </row>
    <row r="691" spans="1:8" s="3" customFormat="1" ht="51.6" customHeight="1" x14ac:dyDescent="0.3">
      <c r="A691" s="3">
        <v>821</v>
      </c>
      <c r="B691" s="19"/>
      <c r="C691" s="18"/>
      <c r="D691" s="18" t="s">
        <v>366</v>
      </c>
      <c r="E691" s="20"/>
      <c r="F691" s="32"/>
      <c r="G691" s="15"/>
      <c r="H691" s="15"/>
    </row>
    <row r="692" spans="1:8" s="3" customFormat="1" ht="13.2" customHeight="1" x14ac:dyDescent="0.3">
      <c r="B692" s="16"/>
      <c r="C692" s="17"/>
      <c r="D692" s="17"/>
      <c r="E692" s="17"/>
      <c r="F692" s="17"/>
      <c r="G692" s="17"/>
      <c r="H692" s="17"/>
    </row>
    <row r="693" spans="1:8" s="3" customFormat="1" ht="38.85" customHeight="1" x14ac:dyDescent="0.3">
      <c r="A693" s="3">
        <v>822</v>
      </c>
      <c r="B693" s="19"/>
      <c r="C693" s="18" t="s">
        <v>367</v>
      </c>
      <c r="D693" s="18" t="s">
        <v>368</v>
      </c>
      <c r="E693" s="20"/>
      <c r="F693" s="32"/>
      <c r="G693" s="15"/>
      <c r="H693" s="15"/>
    </row>
    <row r="694" spans="1:8" s="3" customFormat="1" ht="13.2" customHeight="1" x14ac:dyDescent="0.3">
      <c r="B694" s="16"/>
      <c r="C694" s="17"/>
      <c r="D694" s="17"/>
      <c r="E694" s="17"/>
      <c r="F694" s="17"/>
      <c r="G694" s="17"/>
      <c r="H694" s="17"/>
    </row>
    <row r="695" spans="1:8" s="3" customFormat="1" ht="13.2" customHeight="1" x14ac:dyDescent="0.3">
      <c r="A695" s="3">
        <v>823</v>
      </c>
      <c r="B695" s="19" t="s">
        <v>369</v>
      </c>
      <c r="C695" s="18"/>
      <c r="D695" s="18" t="s">
        <v>370</v>
      </c>
      <c r="E695" s="20" t="s">
        <v>28</v>
      </c>
      <c r="F695" s="32">
        <v>5</v>
      </c>
      <c r="G695" s="22">
        <v>0</v>
      </c>
      <c r="H695" s="15">
        <f>IF(E695 = CHAR(37), F695*G695/100,F695*G695)</f>
        <v>0</v>
      </c>
    </row>
    <row r="696" spans="1:8" s="3" customFormat="1" ht="13.2" customHeight="1" x14ac:dyDescent="0.3">
      <c r="B696" s="16"/>
      <c r="C696" s="17"/>
      <c r="D696" s="17"/>
      <c r="E696" s="17"/>
      <c r="F696" s="17"/>
      <c r="G696" s="17"/>
      <c r="H696" s="17"/>
    </row>
    <row r="697" spans="1:8" s="3" customFormat="1" ht="13.2" customHeight="1" x14ac:dyDescent="0.3">
      <c r="A697" s="3">
        <v>839</v>
      </c>
      <c r="B697" s="19" t="s">
        <v>371</v>
      </c>
      <c r="C697" s="18"/>
      <c r="D697" s="18" t="s">
        <v>372</v>
      </c>
      <c r="E697" s="20" t="s">
        <v>28</v>
      </c>
      <c r="F697" s="32">
        <v>12</v>
      </c>
      <c r="G697" s="22">
        <v>0</v>
      </c>
      <c r="H697" s="15">
        <f>IF(E697 = CHAR(37), F697*G697/100,F697*G697)</f>
        <v>0</v>
      </c>
    </row>
    <row r="698" spans="1:8" s="3" customFormat="1" ht="13.2" customHeight="1" x14ac:dyDescent="0.3">
      <c r="B698" s="16"/>
      <c r="C698" s="17"/>
      <c r="D698" s="17"/>
      <c r="E698" s="17"/>
      <c r="F698" s="17"/>
      <c r="G698" s="17"/>
      <c r="H698" s="17"/>
    </row>
    <row r="699" spans="1:8" s="3" customFormat="1" ht="13.2" customHeight="1" x14ac:dyDescent="0.3">
      <c r="A699" s="3">
        <v>840</v>
      </c>
      <c r="B699" s="19" t="s">
        <v>373</v>
      </c>
      <c r="C699" s="18"/>
      <c r="D699" s="18" t="s">
        <v>374</v>
      </c>
      <c r="E699" s="20" t="s">
        <v>28</v>
      </c>
      <c r="F699" s="32">
        <v>4</v>
      </c>
      <c r="G699" s="22">
        <v>0</v>
      </c>
      <c r="H699" s="15">
        <f>IF(E699 = CHAR(37), F699*G699/100,F699*G699)</f>
        <v>0</v>
      </c>
    </row>
    <row r="700" spans="1:8" s="3" customFormat="1" ht="13.2" customHeight="1" x14ac:dyDescent="0.3">
      <c r="B700" s="16"/>
      <c r="C700" s="17"/>
      <c r="D700" s="17"/>
      <c r="E700" s="17"/>
      <c r="F700" s="17"/>
      <c r="G700" s="17"/>
      <c r="H700" s="17"/>
    </row>
    <row r="701" spans="1:8" s="3" customFormat="1" ht="13.2" customHeight="1" x14ac:dyDescent="0.3">
      <c r="A701" s="3">
        <v>841</v>
      </c>
      <c r="B701" s="19" t="s">
        <v>375</v>
      </c>
      <c r="C701" s="18"/>
      <c r="D701" s="18" t="s">
        <v>376</v>
      </c>
      <c r="E701" s="20" t="s">
        <v>28</v>
      </c>
      <c r="F701" s="32">
        <v>4</v>
      </c>
      <c r="G701" s="22">
        <v>0</v>
      </c>
      <c r="H701" s="15">
        <f>IF(E701 = CHAR(37), F701*G701/100,F701*G701)</f>
        <v>0</v>
      </c>
    </row>
    <row r="702" spans="1:8" s="3" customFormat="1" ht="13.2" customHeight="1" x14ac:dyDescent="0.3">
      <c r="B702" s="16"/>
      <c r="C702" s="17"/>
      <c r="D702" s="17"/>
      <c r="E702" s="17"/>
      <c r="F702" s="17"/>
      <c r="G702" s="17"/>
      <c r="H702" s="17"/>
    </row>
    <row r="703" spans="1:8" s="3" customFormat="1" ht="13.2" customHeight="1" x14ac:dyDescent="0.3">
      <c r="A703" s="3">
        <v>842</v>
      </c>
      <c r="B703" s="19" t="s">
        <v>377</v>
      </c>
      <c r="C703" s="18"/>
      <c r="D703" s="18" t="s">
        <v>378</v>
      </c>
      <c r="E703" s="20" t="s">
        <v>28</v>
      </c>
      <c r="F703" s="32">
        <v>0</v>
      </c>
      <c r="G703" s="22">
        <v>0</v>
      </c>
      <c r="H703" s="15">
        <f>IF(E703 = CHAR(37), F703*G703/100,F703*G703)</f>
        <v>0</v>
      </c>
    </row>
    <row r="704" spans="1:8" s="3" customFormat="1" ht="13.2" customHeight="1" x14ac:dyDescent="0.3">
      <c r="B704" s="16"/>
      <c r="C704" s="17"/>
      <c r="D704" s="17"/>
      <c r="E704" s="17"/>
      <c r="F704" s="17"/>
      <c r="G704" s="17"/>
      <c r="H704" s="17"/>
    </row>
    <row r="705" spans="1:8" s="3" customFormat="1" ht="13.2" customHeight="1" x14ac:dyDescent="0.3">
      <c r="A705" s="3">
        <v>843</v>
      </c>
      <c r="B705" s="19" t="s">
        <v>379</v>
      </c>
      <c r="C705" s="18"/>
      <c r="D705" s="18" t="s">
        <v>380</v>
      </c>
      <c r="E705" s="20" t="s">
        <v>28</v>
      </c>
      <c r="F705" s="32">
        <v>0</v>
      </c>
      <c r="G705" s="22">
        <v>0</v>
      </c>
      <c r="H705" s="15">
        <f>IF(E705 = CHAR(37), F705*G705/100,F705*G705)</f>
        <v>0</v>
      </c>
    </row>
    <row r="706" spans="1:8" s="3" customFormat="1" ht="13.2" customHeight="1" x14ac:dyDescent="0.3">
      <c r="B706" s="16"/>
      <c r="C706" s="17"/>
      <c r="D706" s="17"/>
      <c r="E706" s="17"/>
      <c r="F706" s="17"/>
      <c r="G706" s="17"/>
      <c r="H706" s="17"/>
    </row>
    <row r="707" spans="1:8" s="3" customFormat="1" ht="13.2" customHeight="1" x14ac:dyDescent="0.3">
      <c r="A707" s="3">
        <v>844</v>
      </c>
      <c r="B707" s="19" t="s">
        <v>381</v>
      </c>
      <c r="C707" s="18"/>
      <c r="D707" s="18" t="s">
        <v>382</v>
      </c>
      <c r="E707" s="20" t="s">
        <v>28</v>
      </c>
      <c r="F707" s="32">
        <v>2</v>
      </c>
      <c r="G707" s="22">
        <v>0</v>
      </c>
      <c r="H707" s="15">
        <f>IF(E707 = CHAR(37), F707*G707/100,F707*G707)</f>
        <v>0</v>
      </c>
    </row>
    <row r="708" spans="1:8" s="3" customFormat="1" ht="13.2" customHeight="1" x14ac:dyDescent="0.3">
      <c r="B708" s="16"/>
      <c r="C708" s="17"/>
      <c r="D708" s="17"/>
      <c r="E708" s="17"/>
      <c r="F708" s="17"/>
      <c r="G708" s="17"/>
      <c r="H708" s="17"/>
    </row>
    <row r="709" spans="1:8" s="3" customFormat="1" ht="13.2" customHeight="1" x14ac:dyDescent="0.3">
      <c r="A709" s="3">
        <v>845</v>
      </c>
      <c r="B709" s="19" t="s">
        <v>383</v>
      </c>
      <c r="C709" s="18"/>
      <c r="D709" s="18" t="s">
        <v>384</v>
      </c>
      <c r="E709" s="20" t="s">
        <v>28</v>
      </c>
      <c r="F709" s="32">
        <v>2</v>
      </c>
      <c r="G709" s="22">
        <v>0</v>
      </c>
      <c r="H709" s="15">
        <f>IF(E709 = CHAR(37), F709*G709/100,F709*G709)</f>
        <v>0</v>
      </c>
    </row>
    <row r="710" spans="1:8" s="3" customFormat="1" ht="13.2" customHeight="1" x14ac:dyDescent="0.3">
      <c r="B710" s="16"/>
      <c r="C710" s="17"/>
      <c r="D710" s="17"/>
      <c r="E710" s="17"/>
      <c r="F710" s="17"/>
      <c r="G710" s="17"/>
      <c r="H710" s="17"/>
    </row>
    <row r="711" spans="1:8" s="3" customFormat="1" ht="13.2" customHeight="1" x14ac:dyDescent="0.3">
      <c r="A711" s="3">
        <v>846</v>
      </c>
      <c r="B711" s="19" t="s">
        <v>385</v>
      </c>
      <c r="C711" s="18"/>
      <c r="D711" s="18" t="s">
        <v>386</v>
      </c>
      <c r="E711" s="20" t="s">
        <v>28</v>
      </c>
      <c r="F711" s="32">
        <v>4</v>
      </c>
      <c r="G711" s="22">
        <v>0</v>
      </c>
      <c r="H711" s="15">
        <f>IF(E711 = CHAR(37), F711*G711/100,F711*G711)</f>
        <v>0</v>
      </c>
    </row>
    <row r="712" spans="1:8" s="3" customFormat="1" ht="13.2" customHeight="1" x14ac:dyDescent="0.3">
      <c r="B712" s="16"/>
      <c r="C712" s="17"/>
      <c r="D712" s="17"/>
      <c r="E712" s="17"/>
      <c r="F712" s="17"/>
      <c r="G712" s="17"/>
      <c r="H712" s="17"/>
    </row>
    <row r="713" spans="1:8" s="3" customFormat="1" ht="13.2" customHeight="1" x14ac:dyDescent="0.3">
      <c r="A713" s="3">
        <v>871</v>
      </c>
      <c r="B713" s="19" t="s">
        <v>387</v>
      </c>
      <c r="C713" s="18"/>
      <c r="D713" s="18" t="s">
        <v>388</v>
      </c>
      <c r="E713" s="20" t="s">
        <v>28</v>
      </c>
      <c r="F713" s="32">
        <v>2</v>
      </c>
      <c r="G713" s="22">
        <v>0</v>
      </c>
      <c r="H713" s="15">
        <f>IF(E713 = CHAR(37), F713*G713/100,F713*G713)</f>
        <v>0</v>
      </c>
    </row>
    <row r="714" spans="1:8" s="3" customFormat="1" ht="13.2" customHeight="1" x14ac:dyDescent="0.3">
      <c r="B714" s="16"/>
      <c r="C714" s="17"/>
      <c r="D714" s="17"/>
      <c r="E714" s="17"/>
      <c r="F714" s="17"/>
      <c r="G714" s="17"/>
      <c r="H714" s="17"/>
    </row>
    <row r="715" spans="1:8" s="3" customFormat="1" ht="13.2" customHeight="1" x14ac:dyDescent="0.3">
      <c r="A715" s="3">
        <v>828</v>
      </c>
      <c r="B715" s="19"/>
      <c r="C715" s="18"/>
      <c r="D715" s="18" t="s">
        <v>389</v>
      </c>
      <c r="E715" s="20"/>
      <c r="F715" s="32"/>
      <c r="G715" s="15"/>
      <c r="H715" s="15"/>
    </row>
    <row r="716" spans="1:8" s="3" customFormat="1" ht="13.2" customHeight="1" x14ac:dyDescent="0.3">
      <c r="B716" s="16"/>
      <c r="C716" s="17"/>
      <c r="D716" s="17"/>
      <c r="E716" s="17"/>
      <c r="F716" s="17"/>
      <c r="G716" s="17"/>
      <c r="H716" s="17"/>
    </row>
    <row r="717" spans="1:8" s="3" customFormat="1" ht="13.2" customHeight="1" x14ac:dyDescent="0.3">
      <c r="A717" s="3">
        <v>829</v>
      </c>
      <c r="B717" s="19"/>
      <c r="C717" s="18"/>
      <c r="D717" s="18" t="s">
        <v>390</v>
      </c>
      <c r="E717" s="20"/>
      <c r="F717" s="32"/>
      <c r="G717" s="15"/>
      <c r="H717" s="15"/>
    </row>
    <row r="718" spans="1:8" s="3" customFormat="1" ht="13.2" customHeight="1" x14ac:dyDescent="0.3">
      <c r="B718" s="16"/>
      <c r="C718" s="17"/>
      <c r="D718" s="17"/>
      <c r="E718" s="17"/>
      <c r="F718" s="17"/>
      <c r="G718" s="17"/>
      <c r="H718" s="17"/>
    </row>
    <row r="719" spans="1:8" s="3" customFormat="1" ht="25.95" customHeight="1" x14ac:dyDescent="0.3">
      <c r="A719" s="3">
        <v>830</v>
      </c>
      <c r="B719" s="19"/>
      <c r="C719" s="18"/>
      <c r="D719" s="33" t="s">
        <v>391</v>
      </c>
      <c r="E719" s="20"/>
      <c r="F719" s="32"/>
      <c r="G719" s="15"/>
      <c r="H719" s="15"/>
    </row>
    <row r="720" spans="1:8" s="3" customFormat="1" ht="13.2" customHeight="1" x14ac:dyDescent="0.3">
      <c r="B720" s="16"/>
      <c r="C720" s="17"/>
      <c r="D720" s="17"/>
      <c r="E720" s="17"/>
      <c r="F720" s="17"/>
      <c r="G720" s="17"/>
      <c r="H720" s="17"/>
    </row>
    <row r="721" spans="1:8" s="3" customFormat="1" ht="13.2" customHeight="1" x14ac:dyDescent="0.3">
      <c r="A721" s="3">
        <v>831</v>
      </c>
      <c r="B721" s="19"/>
      <c r="C721" s="18" t="s">
        <v>65</v>
      </c>
      <c r="D721" s="18" t="s">
        <v>392</v>
      </c>
      <c r="E721" s="20"/>
      <c r="F721" s="32"/>
      <c r="G721" s="15"/>
      <c r="H721" s="15"/>
    </row>
    <row r="722" spans="1:8" s="3" customFormat="1" ht="13.2" customHeight="1" x14ac:dyDescent="0.3">
      <c r="B722" s="16"/>
      <c r="C722" s="17"/>
      <c r="D722" s="17"/>
      <c r="E722" s="17"/>
      <c r="F722" s="17"/>
      <c r="G722" s="17"/>
      <c r="H722" s="17"/>
    </row>
    <row r="723" spans="1:8" s="3" customFormat="1" ht="13.2" customHeight="1" x14ac:dyDescent="0.3">
      <c r="A723" s="3">
        <v>832</v>
      </c>
      <c r="B723" s="19" t="s">
        <v>393</v>
      </c>
      <c r="C723" s="18"/>
      <c r="D723" s="18" t="s">
        <v>394</v>
      </c>
      <c r="E723" s="20" t="s">
        <v>175</v>
      </c>
      <c r="F723" s="32">
        <v>2350</v>
      </c>
      <c r="G723" s="22">
        <v>0</v>
      </c>
      <c r="H723" s="15">
        <f>IF(E723 = CHAR(37), F723*G723/100,F723*G723)</f>
        <v>0</v>
      </c>
    </row>
    <row r="724" spans="1:8" s="3" customFormat="1" ht="13.2" customHeight="1" x14ac:dyDescent="0.3">
      <c r="B724" s="16"/>
      <c r="C724" s="17"/>
      <c r="D724" s="17"/>
      <c r="E724" s="17"/>
      <c r="F724" s="17"/>
      <c r="G724" s="17"/>
      <c r="H724" s="17"/>
    </row>
    <row r="725" spans="1:8" s="3" customFormat="1" ht="13.2" customHeight="1" x14ac:dyDescent="0.3">
      <c r="A725" s="3">
        <v>833</v>
      </c>
      <c r="B725" s="19" t="s">
        <v>395</v>
      </c>
      <c r="C725" s="18"/>
      <c r="D725" s="18" t="s">
        <v>396</v>
      </c>
      <c r="E725" s="20" t="s">
        <v>175</v>
      </c>
      <c r="F725" s="32">
        <v>65</v>
      </c>
      <c r="G725" s="22">
        <v>0</v>
      </c>
      <c r="H725" s="15">
        <f>IF(E725 = CHAR(37), F725*G725/100,F725*G725)</f>
        <v>0</v>
      </c>
    </row>
    <row r="726" spans="1:8" s="3" customFormat="1" ht="13.2" customHeight="1" x14ac:dyDescent="0.3">
      <c r="B726" s="16"/>
      <c r="C726" s="17"/>
      <c r="D726" s="17"/>
      <c r="E726" s="17"/>
      <c r="F726" s="17"/>
      <c r="G726" s="17"/>
      <c r="H726" s="17"/>
    </row>
    <row r="727" spans="1:8" s="3" customFormat="1" ht="13.2" customHeight="1" x14ac:dyDescent="0.3">
      <c r="A727" s="3">
        <v>834</v>
      </c>
      <c r="B727" s="19" t="s">
        <v>397</v>
      </c>
      <c r="C727" s="18" t="s">
        <v>65</v>
      </c>
      <c r="D727" s="18" t="s">
        <v>398</v>
      </c>
      <c r="E727" s="20" t="s">
        <v>151</v>
      </c>
      <c r="F727" s="32">
        <v>35</v>
      </c>
      <c r="G727" s="22">
        <v>0</v>
      </c>
      <c r="H727" s="15">
        <f>IF(E727 = CHAR(37), F727*G727/100,F727*G727)</f>
        <v>0</v>
      </c>
    </row>
    <row r="728" spans="1:8" s="3" customFormat="1" ht="13.2" customHeight="1" x14ac:dyDescent="0.3">
      <c r="B728" s="16"/>
      <c r="C728" s="17"/>
      <c r="D728" s="17"/>
      <c r="E728" s="17"/>
      <c r="F728" s="17"/>
      <c r="G728" s="17"/>
      <c r="H728" s="17"/>
    </row>
    <row r="729" spans="1:8" s="3" customFormat="1" ht="13.2" customHeight="1" x14ac:dyDescent="0.3">
      <c r="A729" s="3">
        <v>835</v>
      </c>
      <c r="B729" s="19"/>
      <c r="C729" s="18"/>
      <c r="D729" s="18" t="s">
        <v>399</v>
      </c>
      <c r="E729" s="20"/>
      <c r="F729" s="32"/>
      <c r="G729" s="15"/>
      <c r="H729" s="15"/>
    </row>
    <row r="730" spans="1:8" s="3" customFormat="1" ht="13.2" customHeight="1" x14ac:dyDescent="0.3">
      <c r="B730" s="16"/>
      <c r="C730" s="17"/>
      <c r="D730" s="17"/>
      <c r="E730" s="17"/>
      <c r="F730" s="17"/>
      <c r="G730" s="17"/>
      <c r="H730" s="17"/>
    </row>
    <row r="731" spans="1:8" s="3" customFormat="1" ht="13.2" customHeight="1" x14ac:dyDescent="0.3">
      <c r="A731" s="3">
        <v>836</v>
      </c>
      <c r="B731" s="19"/>
      <c r="C731" s="18"/>
      <c r="D731" s="18" t="s">
        <v>400</v>
      </c>
      <c r="E731" s="20"/>
      <c r="F731" s="32"/>
      <c r="G731" s="15"/>
      <c r="H731" s="15"/>
    </row>
    <row r="732" spans="1:8" s="3" customFormat="1" ht="13.2" customHeight="1" x14ac:dyDescent="0.3">
      <c r="B732" s="16"/>
      <c r="C732" s="17"/>
      <c r="D732" s="17"/>
      <c r="E732" s="17"/>
      <c r="F732" s="17"/>
      <c r="G732" s="17"/>
      <c r="H732" s="17"/>
    </row>
    <row r="733" spans="1:8" s="3" customFormat="1" ht="25.95" customHeight="1" x14ac:dyDescent="0.3">
      <c r="A733" s="3">
        <v>837</v>
      </c>
      <c r="B733" s="19" t="s">
        <v>401</v>
      </c>
      <c r="C733" s="18" t="s">
        <v>83</v>
      </c>
      <c r="D733" s="18" t="s">
        <v>402</v>
      </c>
      <c r="E733" s="20"/>
      <c r="F733" s="32"/>
      <c r="G733" s="15"/>
      <c r="H733" s="15"/>
    </row>
    <row r="734" spans="1:8" s="3" customFormat="1" ht="13.2" customHeight="1" x14ac:dyDescent="0.3">
      <c r="B734" s="16"/>
      <c r="C734" s="17"/>
      <c r="D734" s="17"/>
      <c r="E734" s="17"/>
      <c r="F734" s="17"/>
      <c r="G734" s="17"/>
      <c r="H734" s="17"/>
    </row>
    <row r="735" spans="1:8" s="4" customFormat="1" ht="21.3" customHeight="1" x14ac:dyDescent="0.3">
      <c r="B735" s="23" t="s">
        <v>52</v>
      </c>
      <c r="C735" s="24"/>
      <c r="D735" s="25"/>
      <c r="E735" s="26"/>
      <c r="F735" s="27"/>
      <c r="G735" s="27"/>
      <c r="H735" s="28">
        <f>SUM(H683:H734)</f>
        <v>0</v>
      </c>
    </row>
    <row r="736" spans="1:8" s="2" customFormat="1" ht="13.2" customHeight="1" x14ac:dyDescent="0.3">
      <c r="D736" s="29" t="s">
        <v>403</v>
      </c>
    </row>
    <row r="737" spans="1:8" s="1" customFormat="1" ht="13.8" x14ac:dyDescent="0.3">
      <c r="B737" s="6" t="s">
        <v>1</v>
      </c>
    </row>
    <row r="738" spans="1:8" s="2" customFormat="1" ht="12" x14ac:dyDescent="0.3">
      <c r="H738" s="7" t="s">
        <v>360</v>
      </c>
    </row>
    <row r="739" spans="1:8" s="3" customFormat="1" ht="29.55" customHeight="1" x14ac:dyDescent="0.3">
      <c r="B739" s="8" t="s">
        <v>4</v>
      </c>
      <c r="C739" s="8" t="s">
        <v>5</v>
      </c>
      <c r="D739" s="8" t="s">
        <v>6</v>
      </c>
      <c r="E739" s="8" t="s">
        <v>7</v>
      </c>
      <c r="F739" s="8" t="s">
        <v>8</v>
      </c>
      <c r="G739" s="8" t="s">
        <v>9</v>
      </c>
      <c r="H739" s="9" t="s">
        <v>10</v>
      </c>
    </row>
    <row r="740" spans="1:8" s="4" customFormat="1" ht="21.3" customHeight="1" x14ac:dyDescent="0.3">
      <c r="B740" s="23" t="s">
        <v>54</v>
      </c>
      <c r="C740" s="24"/>
      <c r="D740" s="25"/>
      <c r="E740" s="26"/>
      <c r="F740" s="27"/>
      <c r="G740" s="27"/>
      <c r="H740" s="28">
        <f>H735</f>
        <v>0</v>
      </c>
    </row>
    <row r="741" spans="1:8" s="3" customFormat="1" ht="13.2" customHeight="1" x14ac:dyDescent="0.3">
      <c r="A741" s="3">
        <v>838</v>
      </c>
      <c r="B741" s="19" t="s">
        <v>404</v>
      </c>
      <c r="C741" s="18"/>
      <c r="D741" s="18" t="s">
        <v>405</v>
      </c>
      <c r="E741" s="20" t="s">
        <v>406</v>
      </c>
      <c r="F741" s="15">
        <v>2.35</v>
      </c>
      <c r="G741" s="22">
        <v>0</v>
      </c>
      <c r="H741" s="15">
        <f>IF(E741 = CHAR(37), F741*G741/100,F741*G741)</f>
        <v>0</v>
      </c>
    </row>
    <row r="742" spans="1:8" s="3" customFormat="1" ht="13.2" customHeight="1" x14ac:dyDescent="0.3">
      <c r="B742" s="16"/>
      <c r="C742" s="17"/>
      <c r="D742" s="17"/>
      <c r="E742" s="17"/>
      <c r="F742" s="17"/>
      <c r="G742" s="17"/>
      <c r="H742" s="17"/>
    </row>
    <row r="743" spans="1:8" s="3" customFormat="1" ht="13.2" customHeight="1" x14ac:dyDescent="0.3">
      <c r="A743" s="3">
        <v>867</v>
      </c>
      <c r="B743" s="19"/>
      <c r="C743" s="18"/>
      <c r="D743" s="18" t="s">
        <v>407</v>
      </c>
      <c r="E743" s="20"/>
      <c r="F743" s="15"/>
      <c r="G743" s="15"/>
      <c r="H743" s="15"/>
    </row>
    <row r="744" spans="1:8" s="3" customFormat="1" ht="13.2" customHeight="1" x14ac:dyDescent="0.3">
      <c r="B744" s="16"/>
      <c r="C744" s="17"/>
      <c r="D744" s="17"/>
      <c r="E744" s="17"/>
      <c r="F744" s="17"/>
      <c r="G744" s="17"/>
      <c r="H744" s="17"/>
    </row>
    <row r="745" spans="1:8" s="3" customFormat="1" ht="25.95" customHeight="1" x14ac:dyDescent="0.3">
      <c r="A745" s="3">
        <v>868</v>
      </c>
      <c r="B745" s="19" t="s">
        <v>408</v>
      </c>
      <c r="C745" s="18"/>
      <c r="D745" s="18" t="s">
        <v>409</v>
      </c>
      <c r="E745" s="20" t="s">
        <v>28</v>
      </c>
      <c r="F745" s="32">
        <v>4</v>
      </c>
      <c r="G745" s="22">
        <v>0</v>
      </c>
      <c r="H745" s="15">
        <f>IF(E745 = CHAR(37), F745*G745/100,F745*G745)</f>
        <v>0</v>
      </c>
    </row>
    <row r="746" spans="1:8" s="3" customFormat="1" ht="13.2" customHeight="1" x14ac:dyDescent="0.3">
      <c r="B746" s="16"/>
      <c r="C746" s="17"/>
      <c r="D746" s="17"/>
      <c r="E746" s="17"/>
      <c r="F746" s="17"/>
      <c r="G746" s="17"/>
      <c r="H746" s="17"/>
    </row>
    <row r="747" spans="1:8" s="3" customFormat="1" ht="13.2" customHeight="1" x14ac:dyDescent="0.3">
      <c r="B747" s="16"/>
      <c r="C747" s="17"/>
      <c r="D747" s="17"/>
      <c r="E747" s="17"/>
      <c r="F747" s="17"/>
      <c r="G747" s="17"/>
      <c r="H747" s="17"/>
    </row>
    <row r="748" spans="1:8" s="3" customFormat="1" ht="13.2" customHeight="1" x14ac:dyDescent="0.3">
      <c r="B748" s="16"/>
      <c r="C748" s="17"/>
      <c r="D748" s="17"/>
      <c r="E748" s="17"/>
      <c r="F748" s="17"/>
      <c r="G748" s="17"/>
      <c r="H748" s="17"/>
    </row>
    <row r="749" spans="1:8" s="3" customFormat="1" ht="13.2" customHeight="1" x14ac:dyDescent="0.3">
      <c r="B749" s="16"/>
      <c r="C749" s="17"/>
      <c r="D749" s="17"/>
      <c r="E749" s="17"/>
      <c r="F749" s="17"/>
      <c r="G749" s="17"/>
      <c r="H749" s="17"/>
    </row>
    <row r="750" spans="1:8" s="3" customFormat="1" ht="13.2" customHeight="1" x14ac:dyDescent="0.3">
      <c r="B750" s="16"/>
      <c r="C750" s="17"/>
      <c r="D750" s="17"/>
      <c r="E750" s="17"/>
      <c r="F750" s="17"/>
      <c r="G750" s="17"/>
      <c r="H750" s="17"/>
    </row>
    <row r="751" spans="1:8" s="3" customFormat="1" ht="13.2" customHeight="1" x14ac:dyDescent="0.3">
      <c r="B751" s="16"/>
      <c r="C751" s="17"/>
      <c r="D751" s="17"/>
      <c r="E751" s="17"/>
      <c r="F751" s="17"/>
      <c r="G751" s="17"/>
      <c r="H751" s="17"/>
    </row>
    <row r="752" spans="1:8" s="3" customFormat="1" ht="13.2" customHeight="1" x14ac:dyDescent="0.3">
      <c r="B752" s="16"/>
      <c r="C752" s="17"/>
      <c r="D752" s="17"/>
      <c r="E752" s="17"/>
      <c r="F752" s="17"/>
      <c r="G752" s="17"/>
      <c r="H752" s="17"/>
    </row>
    <row r="753" spans="2:8" s="3" customFormat="1" ht="13.2" customHeight="1" x14ac:dyDescent="0.3">
      <c r="B753" s="16"/>
      <c r="C753" s="17"/>
      <c r="D753" s="17"/>
      <c r="E753" s="17"/>
      <c r="F753" s="17"/>
      <c r="G753" s="17"/>
      <c r="H753" s="17"/>
    </row>
    <row r="754" spans="2:8" s="3" customFormat="1" ht="13.2" customHeight="1" x14ac:dyDescent="0.3">
      <c r="B754" s="16"/>
      <c r="C754" s="17"/>
      <c r="D754" s="17"/>
      <c r="E754" s="17"/>
      <c r="F754" s="17"/>
      <c r="G754" s="17"/>
      <c r="H754" s="17"/>
    </row>
    <row r="755" spans="2:8" s="3" customFormat="1" ht="13.2" customHeight="1" x14ac:dyDescent="0.3">
      <c r="B755" s="16"/>
      <c r="C755" s="17"/>
      <c r="D755" s="17"/>
      <c r="E755" s="17"/>
      <c r="F755" s="17"/>
      <c r="G755" s="17"/>
      <c r="H755" s="17"/>
    </row>
    <row r="756" spans="2:8" s="3" customFormat="1" ht="13.2" customHeight="1" x14ac:dyDescent="0.3">
      <c r="B756" s="16"/>
      <c r="C756" s="17"/>
      <c r="D756" s="17"/>
      <c r="E756" s="17"/>
      <c r="F756" s="17"/>
      <c r="G756" s="17"/>
      <c r="H756" s="17"/>
    </row>
    <row r="757" spans="2:8" s="3" customFormat="1" ht="13.2" customHeight="1" x14ac:dyDescent="0.3">
      <c r="B757" s="16"/>
      <c r="C757" s="17"/>
      <c r="D757" s="17"/>
      <c r="E757" s="17"/>
      <c r="F757" s="17"/>
      <c r="G757" s="17"/>
      <c r="H757" s="17"/>
    </row>
    <row r="758" spans="2:8" s="3" customFormat="1" ht="13.2" customHeight="1" x14ac:dyDescent="0.3">
      <c r="B758" s="16"/>
      <c r="C758" s="17"/>
      <c r="D758" s="17"/>
      <c r="E758" s="17"/>
      <c r="F758" s="17"/>
      <c r="G758" s="17"/>
      <c r="H758" s="17"/>
    </row>
    <row r="759" spans="2:8" s="3" customFormat="1" ht="13.2" customHeight="1" x14ac:dyDescent="0.3">
      <c r="B759" s="16"/>
      <c r="C759" s="17"/>
      <c r="D759" s="17"/>
      <c r="E759" s="17"/>
      <c r="F759" s="17"/>
      <c r="G759" s="17"/>
      <c r="H759" s="17"/>
    </row>
    <row r="760" spans="2:8" s="3" customFormat="1" ht="13.2" customHeight="1" x14ac:dyDescent="0.3">
      <c r="B760" s="16"/>
      <c r="C760" s="17"/>
      <c r="D760" s="17"/>
      <c r="E760" s="17"/>
      <c r="F760" s="17"/>
      <c r="G760" s="17"/>
      <c r="H760" s="17"/>
    </row>
    <row r="761" spans="2:8" s="3" customFormat="1" ht="13.2" customHeight="1" x14ac:dyDescent="0.3">
      <c r="B761" s="16"/>
      <c r="C761" s="17"/>
      <c r="D761" s="17"/>
      <c r="E761" s="17"/>
      <c r="F761" s="17"/>
      <c r="G761" s="17"/>
      <c r="H761" s="17"/>
    </row>
    <row r="762" spans="2:8" s="3" customFormat="1" ht="13.2" customHeight="1" x14ac:dyDescent="0.3">
      <c r="B762" s="16"/>
      <c r="C762" s="17"/>
      <c r="D762" s="17"/>
      <c r="E762" s="17"/>
      <c r="F762" s="17"/>
      <c r="G762" s="17"/>
      <c r="H762" s="17"/>
    </row>
    <row r="763" spans="2:8" s="3" customFormat="1" ht="13.2" customHeight="1" x14ac:dyDescent="0.3">
      <c r="B763" s="16"/>
      <c r="C763" s="17"/>
      <c r="D763" s="17"/>
      <c r="E763" s="17"/>
      <c r="F763" s="17"/>
      <c r="G763" s="17"/>
      <c r="H763" s="17"/>
    </row>
    <row r="764" spans="2:8" s="3" customFormat="1" ht="13.2" customHeight="1" x14ac:dyDescent="0.3">
      <c r="B764" s="16"/>
      <c r="C764" s="17"/>
      <c r="D764" s="17"/>
      <c r="E764" s="17"/>
      <c r="F764" s="17"/>
      <c r="G764" s="17"/>
      <c r="H764" s="17"/>
    </row>
    <row r="765" spans="2:8" s="3" customFormat="1" ht="13.2" customHeight="1" x14ac:dyDescent="0.3">
      <c r="B765" s="16"/>
      <c r="C765" s="17"/>
      <c r="D765" s="17"/>
      <c r="E765" s="17"/>
      <c r="F765" s="17"/>
      <c r="G765" s="17"/>
      <c r="H765" s="17"/>
    </row>
    <row r="766" spans="2:8" s="3" customFormat="1" ht="13.2" customHeight="1" x14ac:dyDescent="0.3">
      <c r="B766" s="16"/>
      <c r="C766" s="17"/>
      <c r="D766" s="17"/>
      <c r="E766" s="17"/>
      <c r="F766" s="17"/>
      <c r="G766" s="17"/>
      <c r="H766" s="17"/>
    </row>
    <row r="767" spans="2:8" s="3" customFormat="1" ht="13.2" customHeight="1" x14ac:dyDescent="0.3">
      <c r="B767" s="16"/>
      <c r="C767" s="17"/>
      <c r="D767" s="17"/>
      <c r="E767" s="17"/>
      <c r="F767" s="17"/>
      <c r="G767" s="17"/>
      <c r="H767" s="17"/>
    </row>
    <row r="768" spans="2:8" s="3" customFormat="1" ht="13.2" customHeight="1" x14ac:dyDescent="0.3">
      <c r="B768" s="16"/>
      <c r="C768" s="17"/>
      <c r="D768" s="17"/>
      <c r="E768" s="17"/>
      <c r="F768" s="17"/>
      <c r="G768" s="17"/>
      <c r="H768" s="17"/>
    </row>
    <row r="769" spans="2:8" s="3" customFormat="1" ht="13.2" customHeight="1" x14ac:dyDescent="0.3">
      <c r="B769" s="16"/>
      <c r="C769" s="17"/>
      <c r="D769" s="17"/>
      <c r="E769" s="17"/>
      <c r="F769" s="17"/>
      <c r="G769" s="17"/>
      <c r="H769" s="17"/>
    </row>
    <row r="770" spans="2:8" s="3" customFormat="1" ht="13.2" customHeight="1" x14ac:dyDescent="0.3">
      <c r="B770" s="16"/>
      <c r="C770" s="17"/>
      <c r="D770" s="17"/>
      <c r="E770" s="17"/>
      <c r="F770" s="17"/>
      <c r="G770" s="17"/>
      <c r="H770" s="17"/>
    </row>
    <row r="771" spans="2:8" s="3" customFormat="1" ht="13.2" customHeight="1" x14ac:dyDescent="0.3">
      <c r="B771" s="16"/>
      <c r="C771" s="17"/>
      <c r="D771" s="17"/>
      <c r="E771" s="17"/>
      <c r="F771" s="17"/>
      <c r="G771" s="17"/>
      <c r="H771" s="17"/>
    </row>
    <row r="772" spans="2:8" s="3" customFormat="1" ht="13.2" customHeight="1" x14ac:dyDescent="0.3">
      <c r="B772" s="16"/>
      <c r="C772" s="17"/>
      <c r="D772" s="17"/>
      <c r="E772" s="17"/>
      <c r="F772" s="17"/>
      <c r="G772" s="17"/>
      <c r="H772" s="17"/>
    </row>
    <row r="773" spans="2:8" s="3" customFormat="1" ht="13.2" customHeight="1" x14ac:dyDescent="0.3">
      <c r="B773" s="16"/>
      <c r="C773" s="17"/>
      <c r="D773" s="17"/>
      <c r="E773" s="17"/>
      <c r="F773" s="17"/>
      <c r="G773" s="17"/>
      <c r="H773" s="17"/>
    </row>
    <row r="774" spans="2:8" s="3" customFormat="1" ht="13.2" customHeight="1" x14ac:dyDescent="0.3">
      <c r="B774" s="16"/>
      <c r="C774" s="17"/>
      <c r="D774" s="17"/>
      <c r="E774" s="17"/>
      <c r="F774" s="17"/>
      <c r="G774" s="17"/>
      <c r="H774" s="17"/>
    </row>
    <row r="775" spans="2:8" s="3" customFormat="1" ht="13.2" customHeight="1" x14ac:dyDescent="0.3">
      <c r="B775" s="16"/>
      <c r="C775" s="17"/>
      <c r="D775" s="17"/>
      <c r="E775" s="17"/>
      <c r="F775" s="17"/>
      <c r="G775" s="17"/>
      <c r="H775" s="17"/>
    </row>
    <row r="776" spans="2:8" s="3" customFormat="1" ht="13.2" customHeight="1" x14ac:dyDescent="0.3">
      <c r="B776" s="16"/>
      <c r="C776" s="17"/>
      <c r="D776" s="17"/>
      <c r="E776" s="17"/>
      <c r="F776" s="17"/>
      <c r="G776" s="17"/>
      <c r="H776" s="17"/>
    </row>
    <row r="777" spans="2:8" s="3" customFormat="1" ht="13.2" customHeight="1" x14ac:dyDescent="0.3">
      <c r="B777" s="16"/>
      <c r="C777" s="17"/>
      <c r="D777" s="17"/>
      <c r="E777" s="17"/>
      <c r="F777" s="17"/>
      <c r="G777" s="17"/>
      <c r="H777" s="17"/>
    </row>
    <row r="778" spans="2:8" s="3" customFormat="1" ht="13.2" customHeight="1" x14ac:dyDescent="0.3">
      <c r="B778" s="16"/>
      <c r="C778" s="17"/>
      <c r="D778" s="17"/>
      <c r="E778" s="17"/>
      <c r="F778" s="17"/>
      <c r="G778" s="17"/>
      <c r="H778" s="17"/>
    </row>
    <row r="779" spans="2:8" s="3" customFormat="1" ht="13.2" customHeight="1" x14ac:dyDescent="0.3">
      <c r="B779" s="16"/>
      <c r="C779" s="17"/>
      <c r="D779" s="17"/>
      <c r="E779" s="17"/>
      <c r="F779" s="17"/>
      <c r="G779" s="17"/>
      <c r="H779" s="17"/>
    </row>
    <row r="780" spans="2:8" s="3" customFormat="1" ht="13.2" customHeight="1" x14ac:dyDescent="0.3">
      <c r="B780" s="16"/>
      <c r="C780" s="17"/>
      <c r="D780" s="17"/>
      <c r="E780" s="17"/>
      <c r="F780" s="17"/>
      <c r="G780" s="17"/>
      <c r="H780" s="17"/>
    </row>
    <row r="781" spans="2:8" s="3" customFormat="1" ht="13.2" customHeight="1" x14ac:dyDescent="0.3">
      <c r="B781" s="16"/>
      <c r="C781" s="17"/>
      <c r="D781" s="17"/>
      <c r="E781" s="17"/>
      <c r="F781" s="17"/>
      <c r="G781" s="17"/>
      <c r="H781" s="17"/>
    </row>
    <row r="782" spans="2:8" s="3" customFormat="1" ht="13.2" customHeight="1" x14ac:dyDescent="0.3">
      <c r="B782" s="16"/>
      <c r="C782" s="17"/>
      <c r="D782" s="17"/>
      <c r="E782" s="17"/>
      <c r="F782" s="17"/>
      <c r="G782" s="17"/>
      <c r="H782" s="17"/>
    </row>
    <row r="783" spans="2:8" s="3" customFormat="1" ht="13.2" customHeight="1" x14ac:dyDescent="0.3">
      <c r="B783" s="16"/>
      <c r="C783" s="17"/>
      <c r="D783" s="17"/>
      <c r="E783" s="17"/>
      <c r="F783" s="17"/>
      <c r="G783" s="17"/>
      <c r="H783" s="17"/>
    </row>
    <row r="784" spans="2:8" s="3" customFormat="1" ht="13.2" customHeight="1" x14ac:dyDescent="0.3">
      <c r="B784" s="16"/>
      <c r="C784" s="17"/>
      <c r="D784" s="17"/>
      <c r="E784" s="17"/>
      <c r="F784" s="17"/>
      <c r="G784" s="17"/>
      <c r="H784" s="17"/>
    </row>
    <row r="785" spans="2:8" s="3" customFormat="1" ht="13.2" customHeight="1" x14ac:dyDescent="0.3">
      <c r="B785" s="16"/>
      <c r="C785" s="17"/>
      <c r="D785" s="17"/>
      <c r="E785" s="17"/>
      <c r="F785" s="17"/>
      <c r="G785" s="17"/>
      <c r="H785" s="17"/>
    </row>
    <row r="786" spans="2:8" s="3" customFormat="1" ht="13.2" customHeight="1" x14ac:dyDescent="0.3">
      <c r="B786" s="16"/>
      <c r="C786" s="17"/>
      <c r="D786" s="17"/>
      <c r="E786" s="17"/>
      <c r="F786" s="17"/>
      <c r="G786" s="17"/>
      <c r="H786" s="17"/>
    </row>
    <row r="787" spans="2:8" s="3" customFormat="1" ht="13.2" customHeight="1" x14ac:dyDescent="0.3">
      <c r="B787" s="16"/>
      <c r="C787" s="17"/>
      <c r="D787" s="17"/>
      <c r="E787" s="17"/>
      <c r="F787" s="17"/>
      <c r="G787" s="17"/>
      <c r="H787" s="17"/>
    </row>
    <row r="788" spans="2:8" s="3" customFormat="1" ht="13.2" customHeight="1" x14ac:dyDescent="0.3">
      <c r="B788" s="16"/>
      <c r="C788" s="17"/>
      <c r="D788" s="17"/>
      <c r="E788" s="17"/>
      <c r="F788" s="17"/>
      <c r="G788" s="17"/>
      <c r="H788" s="17"/>
    </row>
    <row r="789" spans="2:8" s="3" customFormat="1" ht="13.2" customHeight="1" x14ac:dyDescent="0.3">
      <c r="B789" s="16"/>
      <c r="C789" s="17"/>
      <c r="D789" s="17"/>
      <c r="E789" s="17"/>
      <c r="F789" s="17"/>
      <c r="G789" s="17"/>
      <c r="H789" s="17"/>
    </row>
    <row r="790" spans="2:8" s="3" customFormat="1" ht="13.2" customHeight="1" x14ac:dyDescent="0.3">
      <c r="B790" s="16"/>
      <c r="C790" s="17"/>
      <c r="D790" s="17"/>
      <c r="E790" s="17"/>
      <c r="F790" s="17"/>
      <c r="G790" s="17"/>
      <c r="H790" s="17"/>
    </row>
    <row r="791" spans="2:8" s="3" customFormat="1" ht="13.2" customHeight="1" x14ac:dyDescent="0.3">
      <c r="B791" s="16"/>
      <c r="C791" s="17"/>
      <c r="D791" s="17"/>
      <c r="E791" s="17"/>
      <c r="F791" s="17"/>
      <c r="G791" s="17"/>
      <c r="H791" s="17"/>
    </row>
    <row r="792" spans="2:8" s="3" customFormat="1" ht="13.2" customHeight="1" x14ac:dyDescent="0.3">
      <c r="B792" s="16"/>
      <c r="C792" s="17"/>
      <c r="D792" s="17"/>
      <c r="E792" s="17"/>
      <c r="F792" s="17"/>
      <c r="G792" s="17"/>
      <c r="H792" s="17"/>
    </row>
    <row r="793" spans="2:8" s="3" customFormat="1" ht="13.2" customHeight="1" x14ac:dyDescent="0.3">
      <c r="B793" s="16"/>
      <c r="C793" s="17"/>
      <c r="D793" s="17"/>
      <c r="E793" s="17"/>
      <c r="F793" s="17"/>
      <c r="G793" s="17"/>
      <c r="H793" s="17"/>
    </row>
    <row r="794" spans="2:8" s="3" customFormat="1" ht="13.2" customHeight="1" x14ac:dyDescent="0.3">
      <c r="B794" s="16"/>
      <c r="C794" s="17"/>
      <c r="D794" s="17"/>
      <c r="E794" s="17"/>
      <c r="F794" s="17"/>
      <c r="G794" s="17"/>
      <c r="H794" s="17"/>
    </row>
    <row r="795" spans="2:8" s="3" customFormat="1" ht="13.2" customHeight="1" x14ac:dyDescent="0.3">
      <c r="B795" s="16"/>
      <c r="C795" s="17"/>
      <c r="D795" s="17"/>
      <c r="E795" s="17"/>
      <c r="F795" s="17"/>
      <c r="G795" s="17"/>
      <c r="H795" s="17"/>
    </row>
    <row r="796" spans="2:8" s="3" customFormat="1" ht="13.2" customHeight="1" x14ac:dyDescent="0.3">
      <c r="B796" s="16"/>
      <c r="C796" s="17"/>
      <c r="D796" s="17"/>
      <c r="E796" s="17"/>
      <c r="F796" s="17"/>
      <c r="G796" s="17"/>
      <c r="H796" s="17"/>
    </row>
    <row r="797" spans="2:8" s="3" customFormat="1" ht="13.2" customHeight="1" x14ac:dyDescent="0.3">
      <c r="B797" s="16"/>
      <c r="C797" s="17"/>
      <c r="D797" s="17"/>
      <c r="E797" s="17"/>
      <c r="F797" s="17"/>
      <c r="G797" s="17"/>
      <c r="H797" s="17"/>
    </row>
    <row r="798" spans="2:8" s="4" customFormat="1" ht="21.3" customHeight="1" x14ac:dyDescent="0.3">
      <c r="B798" s="23" t="s">
        <v>91</v>
      </c>
      <c r="C798" s="24"/>
      <c r="D798" s="25"/>
      <c r="E798" s="26"/>
      <c r="F798" s="27"/>
      <c r="G798" s="27"/>
      <c r="H798" s="28">
        <f>SUM(H740:H797)</f>
        <v>0</v>
      </c>
    </row>
    <row r="799" spans="2:8" s="2" customFormat="1" ht="13.2" customHeight="1" x14ac:dyDescent="0.3">
      <c r="D799" s="29" t="s">
        <v>410</v>
      </c>
    </row>
    <row r="800" spans="2:8" s="1" customFormat="1" ht="13.8" x14ac:dyDescent="0.3">
      <c r="B800" s="6" t="s">
        <v>1</v>
      </c>
    </row>
    <row r="801" spans="1:8" s="2" customFormat="1" ht="12" x14ac:dyDescent="0.3">
      <c r="H801" s="7" t="s">
        <v>411</v>
      </c>
    </row>
    <row r="802" spans="1:8" s="3" customFormat="1" ht="29.55" customHeight="1" x14ac:dyDescent="0.3">
      <c r="B802" s="8" t="s">
        <v>4</v>
      </c>
      <c r="C802" s="8" t="s">
        <v>5</v>
      </c>
      <c r="D802" s="8" t="s">
        <v>6</v>
      </c>
      <c r="E802" s="8" t="s">
        <v>7</v>
      </c>
      <c r="F802" s="8" t="s">
        <v>8</v>
      </c>
      <c r="G802" s="8" t="s">
        <v>9</v>
      </c>
      <c r="H802" s="9" t="s">
        <v>10</v>
      </c>
    </row>
    <row r="803" spans="1:8" s="3" customFormat="1" ht="13.2" customHeight="1" x14ac:dyDescent="0.3">
      <c r="A803" s="3">
        <v>880</v>
      </c>
      <c r="B803" s="19"/>
      <c r="C803" s="18"/>
      <c r="D803" s="12" t="s">
        <v>412</v>
      </c>
      <c r="E803" s="20"/>
      <c r="F803" s="32"/>
      <c r="G803" s="15"/>
      <c r="H803" s="15"/>
    </row>
    <row r="804" spans="1:8" s="3" customFormat="1" ht="13.2" customHeight="1" x14ac:dyDescent="0.3">
      <c r="B804" s="16"/>
      <c r="C804" s="17"/>
      <c r="D804" s="17"/>
      <c r="E804" s="17"/>
      <c r="F804" s="17"/>
      <c r="G804" s="17"/>
      <c r="H804" s="17"/>
    </row>
    <row r="805" spans="1:8" s="3" customFormat="1" ht="25.95" customHeight="1" x14ac:dyDescent="0.3">
      <c r="A805" s="3">
        <v>972</v>
      </c>
      <c r="B805" s="19" t="s">
        <v>413</v>
      </c>
      <c r="C805" s="18" t="s">
        <v>414</v>
      </c>
      <c r="D805" s="18" t="s">
        <v>415</v>
      </c>
      <c r="E805" s="20"/>
      <c r="F805" s="32"/>
      <c r="G805" s="15"/>
      <c r="H805" s="15"/>
    </row>
    <row r="806" spans="1:8" s="3" customFormat="1" ht="13.2" customHeight="1" x14ac:dyDescent="0.3">
      <c r="B806" s="16"/>
      <c r="C806" s="17"/>
      <c r="D806" s="17"/>
      <c r="E806" s="17"/>
      <c r="F806" s="17"/>
      <c r="G806" s="17"/>
      <c r="H806" s="17"/>
    </row>
    <row r="807" spans="1:8" s="3" customFormat="1" ht="13.2" customHeight="1" x14ac:dyDescent="0.3">
      <c r="A807" s="3">
        <v>882</v>
      </c>
      <c r="B807" s="19" t="s">
        <v>416</v>
      </c>
      <c r="C807" s="18"/>
      <c r="D807" s="18" t="s">
        <v>417</v>
      </c>
      <c r="E807" s="20"/>
      <c r="F807" s="32"/>
      <c r="G807" s="15"/>
      <c r="H807" s="15"/>
    </row>
    <row r="808" spans="1:8" s="3" customFormat="1" ht="13.2" customHeight="1" x14ac:dyDescent="0.3">
      <c r="B808" s="16"/>
      <c r="C808" s="17"/>
      <c r="D808" s="17"/>
      <c r="E808" s="17"/>
      <c r="F808" s="17"/>
      <c r="G808" s="17"/>
      <c r="H808" s="17"/>
    </row>
    <row r="809" spans="1:8" s="3" customFormat="1" ht="38.85" customHeight="1" x14ac:dyDescent="0.3">
      <c r="A809" s="3">
        <v>883</v>
      </c>
      <c r="B809" s="19" t="s">
        <v>418</v>
      </c>
      <c r="C809" s="18"/>
      <c r="D809" s="18" t="s">
        <v>419</v>
      </c>
      <c r="E809" s="20" t="s">
        <v>21</v>
      </c>
      <c r="F809" s="32">
        <v>1</v>
      </c>
      <c r="G809" s="22">
        <v>0</v>
      </c>
      <c r="H809" s="15">
        <f>IF(E809 = CHAR(37), F809*G809/100,F809*G809)</f>
        <v>0</v>
      </c>
    </row>
    <row r="810" spans="1:8" s="3" customFormat="1" ht="13.2" customHeight="1" x14ac:dyDescent="0.3">
      <c r="B810" s="16"/>
      <c r="C810" s="17"/>
      <c r="D810" s="17"/>
      <c r="E810" s="17"/>
      <c r="F810" s="17"/>
      <c r="G810" s="17"/>
      <c r="H810" s="17"/>
    </row>
    <row r="811" spans="1:8" s="3" customFormat="1" ht="13.2" customHeight="1" x14ac:dyDescent="0.3">
      <c r="A811" s="3">
        <v>884</v>
      </c>
      <c r="B811" s="19" t="s">
        <v>420</v>
      </c>
      <c r="C811" s="18"/>
      <c r="D811" s="18" t="s">
        <v>421</v>
      </c>
      <c r="E811" s="20"/>
      <c r="F811" s="32"/>
      <c r="G811" s="15"/>
      <c r="H811" s="15"/>
    </row>
    <row r="812" spans="1:8" s="3" customFormat="1" ht="13.2" customHeight="1" x14ac:dyDescent="0.3">
      <c r="B812" s="16"/>
      <c r="C812" s="17"/>
      <c r="D812" s="17"/>
      <c r="E812" s="17"/>
      <c r="F812" s="17"/>
      <c r="G812" s="17"/>
      <c r="H812" s="17"/>
    </row>
    <row r="813" spans="1:8" s="3" customFormat="1" ht="64.5" customHeight="1" x14ac:dyDescent="0.3">
      <c r="A813" s="3">
        <v>885</v>
      </c>
      <c r="B813" s="19" t="s">
        <v>422</v>
      </c>
      <c r="C813" s="18"/>
      <c r="D813" s="18" t="s">
        <v>423</v>
      </c>
      <c r="E813" s="20" t="s">
        <v>28</v>
      </c>
      <c r="F813" s="32">
        <v>1</v>
      </c>
      <c r="G813" s="22">
        <v>0</v>
      </c>
      <c r="H813" s="15">
        <f>IF(E813 = CHAR(37), F813*G813/100,F813*G813)</f>
        <v>0</v>
      </c>
    </row>
    <row r="814" spans="1:8" s="3" customFormat="1" ht="13.2" customHeight="1" x14ac:dyDescent="0.3">
      <c r="B814" s="16"/>
      <c r="C814" s="17"/>
      <c r="D814" s="17"/>
      <c r="E814" s="17"/>
      <c r="F814" s="17"/>
      <c r="G814" s="17"/>
      <c r="H814" s="17"/>
    </row>
    <row r="815" spans="1:8" s="3" customFormat="1" ht="51.6" customHeight="1" x14ac:dyDescent="0.3">
      <c r="A815" s="3">
        <v>886</v>
      </c>
      <c r="B815" s="19" t="s">
        <v>424</v>
      </c>
      <c r="C815" s="18"/>
      <c r="D815" s="18" t="s">
        <v>425</v>
      </c>
      <c r="E815" s="20" t="s">
        <v>28</v>
      </c>
      <c r="F815" s="32">
        <v>1</v>
      </c>
      <c r="G815" s="22">
        <v>0</v>
      </c>
      <c r="H815" s="15">
        <f>IF(E815 = CHAR(37), F815*G815/100,F815*G815)</f>
        <v>0</v>
      </c>
    </row>
    <row r="816" spans="1:8" s="3" customFormat="1" ht="13.2" customHeight="1" x14ac:dyDescent="0.3">
      <c r="B816" s="16"/>
      <c r="C816" s="17"/>
      <c r="D816" s="17"/>
      <c r="E816" s="17"/>
      <c r="F816" s="17"/>
      <c r="G816" s="17"/>
      <c r="H816" s="17"/>
    </row>
    <row r="817" spans="1:8" s="3" customFormat="1" ht="38.85" customHeight="1" x14ac:dyDescent="0.3">
      <c r="A817" s="3">
        <v>887</v>
      </c>
      <c r="B817" s="19" t="s">
        <v>426</v>
      </c>
      <c r="C817" s="18"/>
      <c r="D817" s="18" t="s">
        <v>427</v>
      </c>
      <c r="E817" s="20" t="s">
        <v>103</v>
      </c>
      <c r="F817" s="15">
        <f>H815</f>
        <v>0</v>
      </c>
      <c r="G817" s="22">
        <v>0</v>
      </c>
      <c r="H817" s="15">
        <f>IF(E817 = CHAR(37), F817*G817/100,F817*G817)</f>
        <v>0</v>
      </c>
    </row>
    <row r="818" spans="1:8" s="3" customFormat="1" ht="13.2" customHeight="1" x14ac:dyDescent="0.3">
      <c r="B818" s="16"/>
      <c r="C818" s="17"/>
      <c r="D818" s="17"/>
      <c r="E818" s="17"/>
      <c r="F818" s="17"/>
      <c r="G818" s="17"/>
      <c r="H818" s="17"/>
    </row>
    <row r="819" spans="1:8" s="3" customFormat="1" ht="13.2" customHeight="1" x14ac:dyDescent="0.3">
      <c r="A819" s="3">
        <v>888</v>
      </c>
      <c r="B819" s="19" t="s">
        <v>428</v>
      </c>
      <c r="C819" s="18"/>
      <c r="D819" s="18" t="s">
        <v>429</v>
      </c>
      <c r="E819" s="20"/>
      <c r="F819" s="15"/>
      <c r="G819" s="15"/>
      <c r="H819" s="15"/>
    </row>
    <row r="820" spans="1:8" s="3" customFormat="1" ht="13.2" customHeight="1" x14ac:dyDescent="0.3">
      <c r="B820" s="16"/>
      <c r="C820" s="17"/>
      <c r="D820" s="17"/>
      <c r="E820" s="17"/>
      <c r="F820" s="17"/>
      <c r="G820" s="17"/>
      <c r="H820" s="17"/>
    </row>
    <row r="821" spans="1:8" s="3" customFormat="1" ht="51.6" customHeight="1" x14ac:dyDescent="0.3">
      <c r="A821" s="3">
        <v>889</v>
      </c>
      <c r="B821" s="19" t="s">
        <v>430</v>
      </c>
      <c r="C821" s="18"/>
      <c r="D821" s="18" t="s">
        <v>431</v>
      </c>
      <c r="E821" s="20"/>
      <c r="F821" s="15"/>
      <c r="G821" s="15"/>
      <c r="H821" s="15"/>
    </row>
    <row r="822" spans="1:8" s="3" customFormat="1" ht="13.2" customHeight="1" x14ac:dyDescent="0.3">
      <c r="B822" s="16"/>
      <c r="C822" s="17"/>
      <c r="D822" s="17"/>
      <c r="E822" s="17"/>
      <c r="F822" s="17"/>
      <c r="G822" s="17"/>
      <c r="H822" s="17"/>
    </row>
    <row r="823" spans="1:8" s="3" customFormat="1" ht="77.25" customHeight="1" x14ac:dyDescent="0.3">
      <c r="A823" s="3">
        <v>890</v>
      </c>
      <c r="B823" s="19"/>
      <c r="C823" s="18"/>
      <c r="D823" s="18" t="s">
        <v>432</v>
      </c>
      <c r="E823" s="20"/>
      <c r="F823" s="15"/>
      <c r="G823" s="15"/>
      <c r="H823" s="15"/>
    </row>
    <row r="824" spans="1:8" s="3" customFormat="1" ht="13.2" customHeight="1" x14ac:dyDescent="0.3">
      <c r="B824" s="16"/>
      <c r="C824" s="17"/>
      <c r="D824" s="17"/>
      <c r="E824" s="17"/>
      <c r="F824" s="17"/>
      <c r="G824" s="17"/>
      <c r="H824" s="17"/>
    </row>
    <row r="825" spans="1:8" s="3" customFormat="1" ht="13.2" customHeight="1" x14ac:dyDescent="0.3">
      <c r="A825" s="3">
        <v>891</v>
      </c>
      <c r="B825" s="19"/>
      <c r="C825" s="18"/>
      <c r="D825" s="18" t="s">
        <v>433</v>
      </c>
      <c r="E825" s="20"/>
      <c r="F825" s="15"/>
      <c r="G825" s="15"/>
      <c r="H825" s="15"/>
    </row>
    <row r="826" spans="1:8" s="3" customFormat="1" ht="13.2" customHeight="1" x14ac:dyDescent="0.3">
      <c r="B826" s="16"/>
      <c r="C826" s="17"/>
      <c r="D826" s="17"/>
      <c r="E826" s="17"/>
      <c r="F826" s="17"/>
      <c r="G826" s="17"/>
      <c r="H826" s="17"/>
    </row>
    <row r="827" spans="1:8" s="3" customFormat="1" ht="13.2" customHeight="1" x14ac:dyDescent="0.3">
      <c r="A827" s="3">
        <v>892</v>
      </c>
      <c r="B827" s="19"/>
      <c r="C827" s="18"/>
      <c r="D827" s="18" t="s">
        <v>434</v>
      </c>
      <c r="E827" s="20"/>
      <c r="F827" s="15"/>
      <c r="G827" s="15"/>
      <c r="H827" s="15"/>
    </row>
    <row r="828" spans="1:8" s="3" customFormat="1" ht="13.2" customHeight="1" x14ac:dyDescent="0.3">
      <c r="B828" s="16"/>
      <c r="C828" s="17"/>
      <c r="D828" s="17"/>
      <c r="E828" s="17"/>
      <c r="F828" s="17"/>
      <c r="G828" s="17"/>
      <c r="H828" s="17"/>
    </row>
    <row r="829" spans="1:8" s="3" customFormat="1" ht="13.2" customHeight="1" x14ac:dyDescent="0.3">
      <c r="A829" s="3">
        <v>893</v>
      </c>
      <c r="B829" s="19"/>
      <c r="C829" s="18"/>
      <c r="D829" s="18" t="s">
        <v>435</v>
      </c>
      <c r="E829" s="20"/>
      <c r="F829" s="15"/>
      <c r="G829" s="15"/>
      <c r="H829" s="15"/>
    </row>
    <row r="830" spans="1:8" s="3" customFormat="1" ht="13.2" customHeight="1" x14ac:dyDescent="0.3">
      <c r="B830" s="16"/>
      <c r="C830" s="17"/>
      <c r="D830" s="17"/>
      <c r="E830" s="17"/>
      <c r="F830" s="17"/>
      <c r="G830" s="17"/>
      <c r="H830" s="17"/>
    </row>
    <row r="831" spans="1:8" s="3" customFormat="1" ht="13.2" customHeight="1" x14ac:dyDescent="0.3">
      <c r="A831" s="3">
        <v>894</v>
      </c>
      <c r="B831" s="19"/>
      <c r="C831" s="18"/>
      <c r="D831" s="18" t="s">
        <v>436</v>
      </c>
      <c r="E831" s="20"/>
      <c r="F831" s="15"/>
      <c r="G831" s="15"/>
      <c r="H831" s="15"/>
    </row>
    <row r="832" spans="1:8" s="3" customFormat="1" ht="13.2" customHeight="1" x14ac:dyDescent="0.3">
      <c r="B832" s="16"/>
      <c r="C832" s="17"/>
      <c r="D832" s="17"/>
      <c r="E832" s="17"/>
      <c r="F832" s="17"/>
      <c r="G832" s="17"/>
      <c r="H832" s="17"/>
    </row>
    <row r="833" spans="1:8" s="3" customFormat="1" ht="13.2" customHeight="1" x14ac:dyDescent="0.3">
      <c r="A833" s="3">
        <v>895</v>
      </c>
      <c r="B833" s="19"/>
      <c r="C833" s="18"/>
      <c r="D833" s="18" t="s">
        <v>437</v>
      </c>
      <c r="E833" s="20"/>
      <c r="F833" s="15"/>
      <c r="G833" s="15"/>
      <c r="H833" s="15"/>
    </row>
    <row r="834" spans="1:8" s="3" customFormat="1" ht="13.2" customHeight="1" x14ac:dyDescent="0.3">
      <c r="B834" s="16"/>
      <c r="C834" s="17"/>
      <c r="D834" s="17"/>
      <c r="E834" s="17"/>
      <c r="F834" s="17"/>
      <c r="G834" s="17"/>
      <c r="H834" s="17"/>
    </row>
    <row r="835" spans="1:8" s="3" customFormat="1" ht="13.2" customHeight="1" x14ac:dyDescent="0.3">
      <c r="A835" s="3">
        <v>896</v>
      </c>
      <c r="B835" s="19"/>
      <c r="C835" s="18"/>
      <c r="D835" s="18" t="s">
        <v>438</v>
      </c>
      <c r="E835" s="20"/>
      <c r="F835" s="15"/>
      <c r="G835" s="15"/>
      <c r="H835" s="15"/>
    </row>
    <row r="836" spans="1:8" s="3" customFormat="1" ht="13.2" customHeight="1" x14ac:dyDescent="0.3">
      <c r="B836" s="16"/>
      <c r="C836" s="17"/>
      <c r="D836" s="17"/>
      <c r="E836" s="17"/>
      <c r="F836" s="17"/>
      <c r="G836" s="17"/>
      <c r="H836" s="17"/>
    </row>
    <row r="837" spans="1:8" s="3" customFormat="1" ht="13.2" customHeight="1" x14ac:dyDescent="0.3">
      <c r="A837" s="3">
        <v>897</v>
      </c>
      <c r="B837" s="19"/>
      <c r="C837" s="18"/>
      <c r="D837" s="18" t="s">
        <v>439</v>
      </c>
      <c r="E837" s="20"/>
      <c r="F837" s="15"/>
      <c r="G837" s="15"/>
      <c r="H837" s="15"/>
    </row>
    <row r="838" spans="1:8" s="3" customFormat="1" ht="13.2" customHeight="1" x14ac:dyDescent="0.3">
      <c r="B838" s="16"/>
      <c r="C838" s="17"/>
      <c r="D838" s="17"/>
      <c r="E838" s="17"/>
      <c r="F838" s="17"/>
      <c r="G838" s="17"/>
      <c r="H838" s="17"/>
    </row>
    <row r="839" spans="1:8" s="3" customFormat="1" ht="25.95" customHeight="1" x14ac:dyDescent="0.3">
      <c r="A839" s="3">
        <v>898</v>
      </c>
      <c r="B839" s="19"/>
      <c r="C839" s="18"/>
      <c r="D839" s="18" t="s">
        <v>440</v>
      </c>
      <c r="E839" s="20"/>
      <c r="F839" s="15"/>
      <c r="G839" s="15"/>
      <c r="H839" s="15"/>
    </row>
    <row r="840" spans="1:8" s="3" customFormat="1" ht="13.2" customHeight="1" x14ac:dyDescent="0.3">
      <c r="B840" s="16"/>
      <c r="C840" s="17"/>
      <c r="D840" s="17"/>
      <c r="E840" s="17"/>
      <c r="F840" s="17"/>
      <c r="G840" s="17"/>
      <c r="H840" s="17"/>
    </row>
    <row r="841" spans="1:8" s="3" customFormat="1" ht="13.2" customHeight="1" x14ac:dyDescent="0.3">
      <c r="A841" s="3">
        <v>899</v>
      </c>
      <c r="B841" s="19"/>
      <c r="C841" s="18"/>
      <c r="D841" s="18" t="s">
        <v>441</v>
      </c>
      <c r="E841" s="20"/>
      <c r="F841" s="15"/>
      <c r="G841" s="15"/>
      <c r="H841" s="15"/>
    </row>
    <row r="842" spans="1:8" s="4" customFormat="1" ht="21.3" customHeight="1" x14ac:dyDescent="0.3">
      <c r="B842" s="23" t="s">
        <v>52</v>
      </c>
      <c r="C842" s="24"/>
      <c r="D842" s="25"/>
      <c r="E842" s="26"/>
      <c r="F842" s="27"/>
      <c r="G842" s="27"/>
      <c r="H842" s="28">
        <f>SUM(H803:H841)</f>
        <v>0</v>
      </c>
    </row>
    <row r="843" spans="1:8" s="2" customFormat="1" ht="13.2" customHeight="1" x14ac:dyDescent="0.3">
      <c r="D843" s="29" t="s">
        <v>442</v>
      </c>
    </row>
    <row r="844" spans="1:8" s="1" customFormat="1" ht="13.8" x14ac:dyDescent="0.3">
      <c r="B844" s="6" t="s">
        <v>1</v>
      </c>
    </row>
    <row r="845" spans="1:8" s="2" customFormat="1" ht="12" x14ac:dyDescent="0.3">
      <c r="H845" s="7" t="s">
        <v>411</v>
      </c>
    </row>
    <row r="846" spans="1:8" s="3" customFormat="1" ht="29.55" customHeight="1" x14ac:dyDescent="0.3">
      <c r="B846" s="8" t="s">
        <v>4</v>
      </c>
      <c r="C846" s="8" t="s">
        <v>5</v>
      </c>
      <c r="D846" s="8" t="s">
        <v>6</v>
      </c>
      <c r="E846" s="8" t="s">
        <v>7</v>
      </c>
      <c r="F846" s="8" t="s">
        <v>8</v>
      </c>
      <c r="G846" s="8" t="s">
        <v>9</v>
      </c>
      <c r="H846" s="9" t="s">
        <v>10</v>
      </c>
    </row>
    <row r="847" spans="1:8" s="4" customFormat="1" ht="21.3" customHeight="1" x14ac:dyDescent="0.3">
      <c r="B847" s="23" t="s">
        <v>54</v>
      </c>
      <c r="C847" s="24"/>
      <c r="D847" s="25"/>
      <c r="E847" s="26"/>
      <c r="F847" s="27"/>
      <c r="G847" s="27"/>
      <c r="H847" s="28">
        <f>H842</f>
        <v>0</v>
      </c>
    </row>
    <row r="848" spans="1:8" s="3" customFormat="1" ht="13.2" customHeight="1" x14ac:dyDescent="0.3">
      <c r="A848" s="3">
        <v>900</v>
      </c>
      <c r="B848" s="19"/>
      <c r="C848" s="18"/>
      <c r="D848" s="18" t="s">
        <v>443</v>
      </c>
      <c r="E848" s="20"/>
      <c r="F848" s="15"/>
      <c r="G848" s="15"/>
      <c r="H848" s="15"/>
    </row>
    <row r="849" spans="1:8" s="3" customFormat="1" ht="13.2" customHeight="1" x14ac:dyDescent="0.3">
      <c r="B849" s="16"/>
      <c r="C849" s="17"/>
      <c r="D849" s="17"/>
      <c r="E849" s="17"/>
      <c r="F849" s="17"/>
      <c r="G849" s="17"/>
      <c r="H849" s="17"/>
    </row>
    <row r="850" spans="1:8" s="3" customFormat="1" ht="13.2" customHeight="1" x14ac:dyDescent="0.3">
      <c r="A850" s="3">
        <v>901</v>
      </c>
      <c r="B850" s="19"/>
      <c r="C850" s="18"/>
      <c r="D850" s="18" t="s">
        <v>444</v>
      </c>
      <c r="E850" s="20"/>
      <c r="F850" s="15"/>
      <c r="G850" s="15"/>
      <c r="H850" s="15"/>
    </row>
    <row r="851" spans="1:8" s="3" customFormat="1" ht="13.2" customHeight="1" x14ac:dyDescent="0.3">
      <c r="B851" s="16"/>
      <c r="C851" s="17"/>
      <c r="D851" s="17"/>
      <c r="E851" s="17"/>
      <c r="F851" s="17"/>
      <c r="G851" s="17"/>
      <c r="H851" s="17"/>
    </row>
    <row r="852" spans="1:8" s="3" customFormat="1" ht="13.2" customHeight="1" x14ac:dyDescent="0.3">
      <c r="A852" s="3">
        <v>902</v>
      </c>
      <c r="B852" s="19"/>
      <c r="C852" s="18"/>
      <c r="D852" s="18" t="s">
        <v>445</v>
      </c>
      <c r="E852" s="20"/>
      <c r="F852" s="15"/>
      <c r="G852" s="15"/>
      <c r="H852" s="15"/>
    </row>
    <row r="853" spans="1:8" s="3" customFormat="1" ht="13.2" customHeight="1" x14ac:dyDescent="0.3">
      <c r="B853" s="16"/>
      <c r="C853" s="17"/>
      <c r="D853" s="17"/>
      <c r="E853" s="17"/>
      <c r="F853" s="17"/>
      <c r="G853" s="17"/>
      <c r="H853" s="17"/>
    </row>
    <row r="854" spans="1:8" s="3" customFormat="1" ht="25.95" customHeight="1" x14ac:dyDescent="0.3">
      <c r="A854" s="3">
        <v>903</v>
      </c>
      <c r="B854" s="19"/>
      <c r="C854" s="18"/>
      <c r="D854" s="18" t="s">
        <v>446</v>
      </c>
      <c r="E854" s="20"/>
      <c r="F854" s="15"/>
      <c r="G854" s="15"/>
      <c r="H854" s="15"/>
    </row>
    <row r="855" spans="1:8" s="3" customFormat="1" ht="13.2" customHeight="1" x14ac:dyDescent="0.3">
      <c r="B855" s="16"/>
      <c r="C855" s="17"/>
      <c r="D855" s="17"/>
      <c r="E855" s="17"/>
      <c r="F855" s="17"/>
      <c r="G855" s="17"/>
      <c r="H855" s="17"/>
    </row>
    <row r="856" spans="1:8" s="3" customFormat="1" ht="13.2" customHeight="1" x14ac:dyDescent="0.3">
      <c r="A856" s="3">
        <v>904</v>
      </c>
      <c r="B856" s="19"/>
      <c r="C856" s="18"/>
      <c r="D856" s="18" t="s">
        <v>447</v>
      </c>
      <c r="E856" s="20"/>
      <c r="F856" s="15"/>
      <c r="G856" s="15"/>
      <c r="H856" s="15"/>
    </row>
    <row r="857" spans="1:8" s="3" customFormat="1" ht="13.2" customHeight="1" x14ac:dyDescent="0.3">
      <c r="B857" s="16"/>
      <c r="C857" s="17"/>
      <c r="D857" s="17"/>
      <c r="E857" s="17"/>
      <c r="F857" s="17"/>
      <c r="G857" s="17"/>
      <c r="H857" s="17"/>
    </row>
    <row r="858" spans="1:8" s="3" customFormat="1" ht="13.2" customHeight="1" x14ac:dyDescent="0.3">
      <c r="A858" s="3">
        <v>905</v>
      </c>
      <c r="B858" s="19"/>
      <c r="C858" s="18"/>
      <c r="D858" s="18" t="s">
        <v>448</v>
      </c>
      <c r="E858" s="20"/>
      <c r="F858" s="15"/>
      <c r="G858" s="15"/>
      <c r="H858" s="15"/>
    </row>
    <row r="859" spans="1:8" s="3" customFormat="1" ht="13.2" customHeight="1" x14ac:dyDescent="0.3">
      <c r="B859" s="16"/>
      <c r="C859" s="17"/>
      <c r="D859" s="17"/>
      <c r="E859" s="17"/>
      <c r="F859" s="17"/>
      <c r="G859" s="17"/>
      <c r="H859" s="17"/>
    </row>
    <row r="860" spans="1:8" s="3" customFormat="1" ht="13.2" customHeight="1" x14ac:dyDescent="0.3">
      <c r="A860" s="3">
        <v>906</v>
      </c>
      <c r="B860" s="19"/>
      <c r="C860" s="18"/>
      <c r="D860" s="18" t="s">
        <v>449</v>
      </c>
      <c r="E860" s="20"/>
      <c r="F860" s="15"/>
      <c r="G860" s="15"/>
      <c r="H860" s="15"/>
    </row>
    <row r="861" spans="1:8" s="3" customFormat="1" ht="13.2" customHeight="1" x14ac:dyDescent="0.3">
      <c r="B861" s="16"/>
      <c r="C861" s="17"/>
      <c r="D861" s="17"/>
      <c r="E861" s="17"/>
      <c r="F861" s="17"/>
      <c r="G861" s="17"/>
      <c r="H861" s="17"/>
    </row>
    <row r="862" spans="1:8" s="3" customFormat="1" ht="13.2" customHeight="1" x14ac:dyDescent="0.3">
      <c r="A862" s="3">
        <v>907</v>
      </c>
      <c r="B862" s="19"/>
      <c r="C862" s="18"/>
      <c r="D862" s="18" t="s">
        <v>450</v>
      </c>
      <c r="E862" s="20" t="s">
        <v>21</v>
      </c>
      <c r="F862" s="32">
        <v>1</v>
      </c>
      <c r="G862" s="22">
        <v>0</v>
      </c>
      <c r="H862" s="15">
        <f>IF(E862 = CHAR(37), F862*G862/100,F862*G862)</f>
        <v>0</v>
      </c>
    </row>
    <row r="863" spans="1:8" s="3" customFormat="1" ht="13.2" customHeight="1" x14ac:dyDescent="0.3">
      <c r="B863" s="16"/>
      <c r="C863" s="17"/>
      <c r="D863" s="17"/>
      <c r="E863" s="17"/>
      <c r="F863" s="17"/>
      <c r="G863" s="17"/>
      <c r="H863" s="17"/>
    </row>
    <row r="864" spans="1:8" s="3" customFormat="1" ht="64.5" customHeight="1" x14ac:dyDescent="0.3">
      <c r="A864" s="3">
        <v>908</v>
      </c>
      <c r="B864" s="19" t="s">
        <v>451</v>
      </c>
      <c r="C864" s="18"/>
      <c r="D864" s="18" t="s">
        <v>452</v>
      </c>
      <c r="E864" s="20" t="s">
        <v>28</v>
      </c>
      <c r="F864" s="32">
        <v>1</v>
      </c>
      <c r="G864" s="22">
        <v>0</v>
      </c>
      <c r="H864" s="15">
        <f>IF(E864 = CHAR(37), F864*G864/100,F864*G864)</f>
        <v>0</v>
      </c>
    </row>
    <row r="865" spans="1:8" s="3" customFormat="1" ht="13.2" customHeight="1" x14ac:dyDescent="0.3">
      <c r="B865" s="16"/>
      <c r="C865" s="17"/>
      <c r="D865" s="17"/>
      <c r="E865" s="17"/>
      <c r="F865" s="17"/>
      <c r="G865" s="17"/>
      <c r="H865" s="17"/>
    </row>
    <row r="866" spans="1:8" s="3" customFormat="1" ht="38.85" customHeight="1" x14ac:dyDescent="0.3">
      <c r="A866" s="3">
        <v>909</v>
      </c>
      <c r="B866" s="19" t="s">
        <v>453</v>
      </c>
      <c r="C866" s="18"/>
      <c r="D866" s="18" t="s">
        <v>454</v>
      </c>
      <c r="E866" s="20" t="s">
        <v>103</v>
      </c>
      <c r="F866" s="15">
        <f>H864</f>
        <v>0</v>
      </c>
      <c r="G866" s="22">
        <v>0</v>
      </c>
      <c r="H866" s="15">
        <f>IF(E866 = CHAR(37), F866*G866/100,F866*G866)</f>
        <v>0</v>
      </c>
    </row>
    <row r="867" spans="1:8" s="3" customFormat="1" ht="13.2" customHeight="1" x14ac:dyDescent="0.3">
      <c r="B867" s="16"/>
      <c r="C867" s="17"/>
      <c r="D867" s="17"/>
      <c r="E867" s="17"/>
      <c r="F867" s="17"/>
      <c r="G867" s="17"/>
      <c r="H867" s="17"/>
    </row>
    <row r="868" spans="1:8" s="3" customFormat="1" ht="13.2" customHeight="1" x14ac:dyDescent="0.3">
      <c r="A868" s="3">
        <v>910</v>
      </c>
      <c r="B868" s="19" t="s">
        <v>455</v>
      </c>
      <c r="C868" s="18"/>
      <c r="D868" s="18" t="s">
        <v>456</v>
      </c>
      <c r="E868" s="20"/>
      <c r="F868" s="15"/>
      <c r="G868" s="15"/>
      <c r="H868" s="15"/>
    </row>
    <row r="869" spans="1:8" s="3" customFormat="1" ht="13.2" customHeight="1" x14ac:dyDescent="0.3">
      <c r="B869" s="16"/>
      <c r="C869" s="17"/>
      <c r="D869" s="17"/>
      <c r="E869" s="17"/>
      <c r="F869" s="17"/>
      <c r="G869" s="17"/>
      <c r="H869" s="17"/>
    </row>
    <row r="870" spans="1:8" s="3" customFormat="1" ht="38.85" customHeight="1" x14ac:dyDescent="0.3">
      <c r="A870" s="3">
        <v>911</v>
      </c>
      <c r="B870" s="19" t="s">
        <v>457</v>
      </c>
      <c r="C870" s="18"/>
      <c r="D870" s="18" t="s">
        <v>458</v>
      </c>
      <c r="E870" s="20" t="s">
        <v>21</v>
      </c>
      <c r="F870" s="32">
        <v>1</v>
      </c>
      <c r="G870" s="22">
        <v>0</v>
      </c>
      <c r="H870" s="15">
        <f>IF(E870 = CHAR(37), F870*G870/100,F870*G870)</f>
        <v>0</v>
      </c>
    </row>
    <row r="871" spans="1:8" s="3" customFormat="1" ht="13.2" customHeight="1" x14ac:dyDescent="0.3">
      <c r="B871" s="16"/>
      <c r="C871" s="17"/>
      <c r="D871" s="17"/>
      <c r="E871" s="17"/>
      <c r="F871" s="17"/>
      <c r="G871" s="17"/>
      <c r="H871" s="17"/>
    </row>
    <row r="872" spans="1:8" s="3" customFormat="1" ht="64.5" customHeight="1" x14ac:dyDescent="0.3">
      <c r="A872" s="3">
        <v>912</v>
      </c>
      <c r="B872" s="19" t="s">
        <v>459</v>
      </c>
      <c r="C872" s="18"/>
      <c r="D872" s="18" t="s">
        <v>460</v>
      </c>
      <c r="E872" s="20" t="s">
        <v>28</v>
      </c>
      <c r="F872" s="32">
        <v>1</v>
      </c>
      <c r="G872" s="22">
        <v>0</v>
      </c>
      <c r="H872" s="15">
        <f>IF(E872 = CHAR(37), F872*G872/100,F872*G872)</f>
        <v>0</v>
      </c>
    </row>
    <row r="873" spans="1:8" s="3" customFormat="1" ht="13.2" customHeight="1" x14ac:dyDescent="0.3">
      <c r="B873" s="16"/>
      <c r="C873" s="17"/>
      <c r="D873" s="17"/>
      <c r="E873" s="17"/>
      <c r="F873" s="17"/>
      <c r="G873" s="17"/>
      <c r="H873" s="17"/>
    </row>
    <row r="874" spans="1:8" s="3" customFormat="1" ht="38.85" customHeight="1" x14ac:dyDescent="0.3">
      <c r="A874" s="3">
        <v>913</v>
      </c>
      <c r="B874" s="19" t="s">
        <v>461</v>
      </c>
      <c r="C874" s="18"/>
      <c r="D874" s="18" t="s">
        <v>462</v>
      </c>
      <c r="E874" s="20" t="s">
        <v>103</v>
      </c>
      <c r="F874" s="15">
        <f>H872</f>
        <v>0</v>
      </c>
      <c r="G874" s="22">
        <v>0</v>
      </c>
      <c r="H874" s="15">
        <f>IF(E874 = CHAR(37), F874*G874/100,F874*G874)</f>
        <v>0</v>
      </c>
    </row>
    <row r="875" spans="1:8" s="3" customFormat="1" ht="13.2" customHeight="1" x14ac:dyDescent="0.3">
      <c r="B875" s="16"/>
      <c r="C875" s="17"/>
      <c r="D875" s="17"/>
      <c r="E875" s="17"/>
      <c r="F875" s="17"/>
      <c r="G875" s="17"/>
      <c r="H875" s="17"/>
    </row>
    <row r="876" spans="1:8" s="3" customFormat="1" ht="13.2" customHeight="1" x14ac:dyDescent="0.3">
      <c r="A876" s="3">
        <v>914</v>
      </c>
      <c r="B876" s="19" t="s">
        <v>463</v>
      </c>
      <c r="C876" s="18"/>
      <c r="D876" s="18" t="s">
        <v>464</v>
      </c>
      <c r="E876" s="20"/>
      <c r="F876" s="15"/>
      <c r="G876" s="15"/>
      <c r="H876" s="15"/>
    </row>
    <row r="877" spans="1:8" s="3" customFormat="1" ht="13.2" customHeight="1" x14ac:dyDescent="0.3">
      <c r="B877" s="16"/>
      <c r="C877" s="17"/>
      <c r="D877" s="17"/>
      <c r="E877" s="17"/>
      <c r="F877" s="17"/>
      <c r="G877" s="17"/>
      <c r="H877" s="17"/>
    </row>
    <row r="878" spans="1:8" s="3" customFormat="1" ht="38.85" customHeight="1" x14ac:dyDescent="0.3">
      <c r="A878" s="3">
        <v>915</v>
      </c>
      <c r="B878" s="19" t="s">
        <v>465</v>
      </c>
      <c r="C878" s="18"/>
      <c r="D878" s="18" t="s">
        <v>466</v>
      </c>
      <c r="E878" s="20" t="s">
        <v>21</v>
      </c>
      <c r="F878" s="32">
        <v>1</v>
      </c>
      <c r="G878" s="22">
        <v>0</v>
      </c>
      <c r="H878" s="15">
        <f>IF(E878 = CHAR(37), F878*G878/100,F878*G878)</f>
        <v>0</v>
      </c>
    </row>
    <row r="879" spans="1:8" s="3" customFormat="1" ht="13.2" customHeight="1" x14ac:dyDescent="0.3">
      <c r="B879" s="16"/>
      <c r="C879" s="17"/>
      <c r="D879" s="17"/>
      <c r="E879" s="17"/>
      <c r="F879" s="17"/>
      <c r="G879" s="17"/>
      <c r="H879" s="17"/>
    </row>
    <row r="880" spans="1:8" s="3" customFormat="1" ht="64.5" customHeight="1" x14ac:dyDescent="0.3">
      <c r="A880" s="3">
        <v>916</v>
      </c>
      <c r="B880" s="19" t="s">
        <v>467</v>
      </c>
      <c r="C880" s="18"/>
      <c r="D880" s="18" t="s">
        <v>460</v>
      </c>
      <c r="E880" s="20" t="s">
        <v>28</v>
      </c>
      <c r="F880" s="32">
        <v>1</v>
      </c>
      <c r="G880" s="22">
        <v>0</v>
      </c>
      <c r="H880" s="15">
        <f>IF(E880 = CHAR(37), F880*G880/100,F880*G880)</f>
        <v>0</v>
      </c>
    </row>
    <row r="881" spans="1:8" s="3" customFormat="1" ht="13.2" customHeight="1" x14ac:dyDescent="0.3">
      <c r="B881" s="16"/>
      <c r="C881" s="17"/>
      <c r="D881" s="17"/>
      <c r="E881" s="17"/>
      <c r="F881" s="17"/>
      <c r="G881" s="17"/>
      <c r="H881" s="17"/>
    </row>
    <row r="882" spans="1:8" s="3" customFormat="1" ht="38.85" customHeight="1" x14ac:dyDescent="0.3">
      <c r="A882" s="3">
        <v>917</v>
      </c>
      <c r="B882" s="19" t="s">
        <v>468</v>
      </c>
      <c r="C882" s="18"/>
      <c r="D882" s="18" t="s">
        <v>469</v>
      </c>
      <c r="E882" s="20" t="s">
        <v>103</v>
      </c>
      <c r="F882" s="15">
        <f>H880</f>
        <v>0</v>
      </c>
      <c r="G882" s="22">
        <v>0</v>
      </c>
      <c r="H882" s="15">
        <f>IF(E882 = CHAR(37), F882*G882/100,F882*G882)</f>
        <v>0</v>
      </c>
    </row>
    <row r="883" spans="1:8" s="3" customFormat="1" ht="13.2" customHeight="1" x14ac:dyDescent="0.3">
      <c r="B883" s="16"/>
      <c r="C883" s="17"/>
      <c r="D883" s="17"/>
      <c r="E883" s="17"/>
      <c r="F883" s="17"/>
      <c r="G883" s="17"/>
      <c r="H883" s="17"/>
    </row>
    <row r="884" spans="1:8" s="4" customFormat="1" ht="21.3" customHeight="1" x14ac:dyDescent="0.3">
      <c r="B884" s="23" t="s">
        <v>52</v>
      </c>
      <c r="C884" s="24"/>
      <c r="D884" s="25"/>
      <c r="E884" s="26"/>
      <c r="F884" s="27"/>
      <c r="G884" s="27"/>
      <c r="H884" s="28">
        <f>SUM(H847:H883)</f>
        <v>0</v>
      </c>
    </row>
    <row r="885" spans="1:8" s="2" customFormat="1" ht="13.2" customHeight="1" x14ac:dyDescent="0.3">
      <c r="D885" s="29" t="s">
        <v>470</v>
      </c>
    </row>
    <row r="886" spans="1:8" s="1" customFormat="1" ht="13.8" x14ac:dyDescent="0.3">
      <c r="B886" s="6" t="s">
        <v>1</v>
      </c>
    </row>
    <row r="887" spans="1:8" s="2" customFormat="1" ht="12" x14ac:dyDescent="0.3">
      <c r="H887" s="7" t="s">
        <v>411</v>
      </c>
    </row>
    <row r="888" spans="1:8" s="3" customFormat="1" ht="29.55" customHeight="1" x14ac:dyDescent="0.3">
      <c r="B888" s="8" t="s">
        <v>4</v>
      </c>
      <c r="C888" s="8" t="s">
        <v>5</v>
      </c>
      <c r="D888" s="8" t="s">
        <v>6</v>
      </c>
      <c r="E888" s="8" t="s">
        <v>7</v>
      </c>
      <c r="F888" s="8" t="s">
        <v>8</v>
      </c>
      <c r="G888" s="8" t="s">
        <v>9</v>
      </c>
      <c r="H888" s="9" t="s">
        <v>10</v>
      </c>
    </row>
    <row r="889" spans="1:8" s="4" customFormat="1" ht="21.3" customHeight="1" x14ac:dyDescent="0.3">
      <c r="B889" s="23" t="s">
        <v>54</v>
      </c>
      <c r="C889" s="24"/>
      <c r="D889" s="25"/>
      <c r="E889" s="26"/>
      <c r="F889" s="27"/>
      <c r="G889" s="27"/>
      <c r="H889" s="28">
        <f>H884</f>
        <v>0</v>
      </c>
    </row>
    <row r="890" spans="1:8" s="3" customFormat="1" ht="13.2" customHeight="1" x14ac:dyDescent="0.3">
      <c r="A890" s="3">
        <v>918</v>
      </c>
      <c r="B890" s="19" t="s">
        <v>471</v>
      </c>
      <c r="C890" s="18"/>
      <c r="D890" s="18" t="s">
        <v>472</v>
      </c>
      <c r="E890" s="20"/>
      <c r="F890" s="15"/>
      <c r="G890" s="15"/>
      <c r="H890" s="15"/>
    </row>
    <row r="891" spans="1:8" s="3" customFormat="1" ht="13.2" customHeight="1" x14ac:dyDescent="0.3">
      <c r="B891" s="16"/>
      <c r="C891" s="17"/>
      <c r="D891" s="17"/>
      <c r="E891" s="17"/>
      <c r="F891" s="17"/>
      <c r="G891" s="17"/>
      <c r="H891" s="17"/>
    </row>
    <row r="892" spans="1:8" s="3" customFormat="1" ht="25.95" customHeight="1" x14ac:dyDescent="0.3">
      <c r="A892" s="3">
        <v>919</v>
      </c>
      <c r="B892" s="19" t="s">
        <v>473</v>
      </c>
      <c r="C892" s="18"/>
      <c r="D892" s="18" t="s">
        <v>474</v>
      </c>
      <c r="E892" s="20" t="s">
        <v>21</v>
      </c>
      <c r="F892" s="32">
        <v>1</v>
      </c>
      <c r="G892" s="22">
        <v>0</v>
      </c>
      <c r="H892" s="15">
        <f>IF(E892 = CHAR(37), F892*G892/100,F892*G892)</f>
        <v>0</v>
      </c>
    </row>
    <row r="893" spans="1:8" s="3" customFormat="1" ht="13.2" customHeight="1" x14ac:dyDescent="0.3">
      <c r="B893" s="16"/>
      <c r="C893" s="17"/>
      <c r="D893" s="17"/>
      <c r="E893" s="17"/>
      <c r="F893" s="17"/>
      <c r="G893" s="17"/>
      <c r="H893" s="17"/>
    </row>
    <row r="894" spans="1:8" s="3" customFormat="1" ht="13.2" customHeight="1" x14ac:dyDescent="0.3">
      <c r="A894" s="3">
        <v>920</v>
      </c>
      <c r="B894" s="19" t="s">
        <v>475</v>
      </c>
      <c r="C894" s="18"/>
      <c r="D894" s="18" t="s">
        <v>476</v>
      </c>
      <c r="E894" s="20"/>
      <c r="F894" s="32"/>
      <c r="G894" s="15"/>
      <c r="H894" s="15"/>
    </row>
    <row r="895" spans="1:8" s="3" customFormat="1" ht="13.2" customHeight="1" x14ac:dyDescent="0.3">
      <c r="B895" s="16"/>
      <c r="C895" s="17"/>
      <c r="D895" s="17"/>
      <c r="E895" s="17"/>
      <c r="F895" s="17"/>
      <c r="G895" s="17"/>
      <c r="H895" s="17"/>
    </row>
    <row r="896" spans="1:8" s="3" customFormat="1" ht="38.85" customHeight="1" x14ac:dyDescent="0.3">
      <c r="A896" s="3">
        <v>921</v>
      </c>
      <c r="B896" s="19" t="s">
        <v>477</v>
      </c>
      <c r="C896" s="18"/>
      <c r="D896" s="18" t="s">
        <v>478</v>
      </c>
      <c r="E896" s="20" t="s">
        <v>66</v>
      </c>
      <c r="F896" s="32">
        <v>10</v>
      </c>
      <c r="G896" s="22">
        <v>0</v>
      </c>
      <c r="H896" s="15">
        <f>IF(E896 = CHAR(37), F896*G896/100,F896*G896)</f>
        <v>0</v>
      </c>
    </row>
    <row r="897" spans="1:8" s="3" customFormat="1" ht="13.2" customHeight="1" x14ac:dyDescent="0.3">
      <c r="B897" s="16"/>
      <c r="C897" s="17"/>
      <c r="D897" s="17"/>
      <c r="E897" s="17"/>
      <c r="F897" s="17"/>
      <c r="G897" s="17"/>
      <c r="H897" s="17"/>
    </row>
    <row r="898" spans="1:8" s="3" customFormat="1" ht="13.2" customHeight="1" x14ac:dyDescent="0.3">
      <c r="A898" s="3">
        <v>922</v>
      </c>
      <c r="B898" s="19" t="s">
        <v>479</v>
      </c>
      <c r="C898" s="18"/>
      <c r="D898" s="18" t="s">
        <v>480</v>
      </c>
      <c r="E898" s="20"/>
      <c r="F898" s="32"/>
      <c r="G898" s="15"/>
      <c r="H898" s="15"/>
    </row>
    <row r="899" spans="1:8" s="3" customFormat="1" ht="13.2" customHeight="1" x14ac:dyDescent="0.3">
      <c r="B899" s="16"/>
      <c r="C899" s="17"/>
      <c r="D899" s="17"/>
      <c r="E899" s="17"/>
      <c r="F899" s="17"/>
      <c r="G899" s="17"/>
      <c r="H899" s="17"/>
    </row>
    <row r="900" spans="1:8" s="3" customFormat="1" ht="13.2" customHeight="1" x14ac:dyDescent="0.3">
      <c r="A900" s="3">
        <v>923</v>
      </c>
      <c r="B900" s="19" t="s">
        <v>481</v>
      </c>
      <c r="C900" s="18"/>
      <c r="D900" s="18" t="s">
        <v>482</v>
      </c>
      <c r="E900" s="20" t="s">
        <v>28</v>
      </c>
      <c r="F900" s="32">
        <v>1</v>
      </c>
      <c r="G900" s="22">
        <v>0</v>
      </c>
      <c r="H900" s="15">
        <f>IF(E900 = CHAR(37), F900*G900/100,F900*G900)</f>
        <v>0</v>
      </c>
    </row>
    <row r="901" spans="1:8" s="3" customFormat="1" ht="13.2" customHeight="1" x14ac:dyDescent="0.3">
      <c r="B901" s="16"/>
      <c r="C901" s="17"/>
      <c r="D901" s="17"/>
      <c r="E901" s="17"/>
      <c r="F901" s="17"/>
      <c r="G901" s="17"/>
      <c r="H901" s="17"/>
    </row>
    <row r="902" spans="1:8" s="3" customFormat="1" ht="13.2" customHeight="1" x14ac:dyDescent="0.3">
      <c r="A902" s="3">
        <v>924</v>
      </c>
      <c r="B902" s="19" t="s">
        <v>483</v>
      </c>
      <c r="C902" s="18"/>
      <c r="D902" s="18" t="s">
        <v>484</v>
      </c>
      <c r="E902" s="20" t="s">
        <v>28</v>
      </c>
      <c r="F902" s="32">
        <v>1</v>
      </c>
      <c r="G902" s="22">
        <v>0</v>
      </c>
      <c r="H902" s="15">
        <f>IF(E902 = CHAR(37), F902*G902/100,F902*G902)</f>
        <v>0</v>
      </c>
    </row>
    <row r="903" spans="1:8" s="3" customFormat="1" ht="13.2" customHeight="1" x14ac:dyDescent="0.3">
      <c r="B903" s="16"/>
      <c r="C903" s="17"/>
      <c r="D903" s="17"/>
      <c r="E903" s="17"/>
      <c r="F903" s="17"/>
      <c r="G903" s="17"/>
      <c r="H903" s="17"/>
    </row>
    <row r="904" spans="1:8" s="3" customFormat="1" ht="13.2" customHeight="1" x14ac:dyDescent="0.3">
      <c r="A904" s="3">
        <v>925</v>
      </c>
      <c r="B904" s="19" t="s">
        <v>485</v>
      </c>
      <c r="C904" s="18"/>
      <c r="D904" s="18" t="s">
        <v>486</v>
      </c>
      <c r="E904" s="20" t="s">
        <v>28</v>
      </c>
      <c r="F904" s="32">
        <v>1</v>
      </c>
      <c r="G904" s="22">
        <v>0</v>
      </c>
      <c r="H904" s="15">
        <f>IF(E904 = CHAR(37), F904*G904/100,F904*G904)</f>
        <v>0</v>
      </c>
    </row>
    <row r="905" spans="1:8" s="3" customFormat="1" ht="13.2" customHeight="1" x14ac:dyDescent="0.3">
      <c r="B905" s="16"/>
      <c r="C905" s="17"/>
      <c r="D905" s="17"/>
      <c r="E905" s="17"/>
      <c r="F905" s="17"/>
      <c r="G905" s="17"/>
      <c r="H905" s="17"/>
    </row>
    <row r="906" spans="1:8" s="3" customFormat="1" ht="13.2" customHeight="1" x14ac:dyDescent="0.3">
      <c r="A906" s="3">
        <v>926</v>
      </c>
      <c r="B906" s="19" t="s">
        <v>487</v>
      </c>
      <c r="C906" s="18"/>
      <c r="D906" s="18" t="s">
        <v>488</v>
      </c>
      <c r="E906" s="20"/>
      <c r="F906" s="32"/>
      <c r="G906" s="15"/>
      <c r="H906" s="15"/>
    </row>
    <row r="907" spans="1:8" s="3" customFormat="1" ht="13.2" customHeight="1" x14ac:dyDescent="0.3">
      <c r="B907" s="16"/>
      <c r="C907" s="17"/>
      <c r="D907" s="17"/>
      <c r="E907" s="17"/>
      <c r="F907" s="17"/>
      <c r="G907" s="17"/>
      <c r="H907" s="17"/>
    </row>
    <row r="908" spans="1:8" s="3" customFormat="1" ht="13.2" customHeight="1" x14ac:dyDescent="0.3">
      <c r="A908" s="3">
        <v>927</v>
      </c>
      <c r="B908" s="19"/>
      <c r="C908" s="18"/>
      <c r="D908" s="18" t="s">
        <v>489</v>
      </c>
      <c r="E908" s="20"/>
      <c r="F908" s="32"/>
      <c r="G908" s="15"/>
      <c r="H908" s="15"/>
    </row>
    <row r="909" spans="1:8" s="3" customFormat="1" ht="13.2" customHeight="1" x14ac:dyDescent="0.3">
      <c r="B909" s="16"/>
      <c r="C909" s="17"/>
      <c r="D909" s="17"/>
      <c r="E909" s="17"/>
      <c r="F909" s="17"/>
      <c r="G909" s="17"/>
      <c r="H909" s="17"/>
    </row>
    <row r="910" spans="1:8" s="3" customFormat="1" ht="13.2" customHeight="1" x14ac:dyDescent="0.3">
      <c r="A910" s="3">
        <v>928</v>
      </c>
      <c r="B910" s="19" t="s">
        <v>490</v>
      </c>
      <c r="C910" s="18"/>
      <c r="D910" s="18" t="s">
        <v>491</v>
      </c>
      <c r="E910" s="20" t="s">
        <v>28</v>
      </c>
      <c r="F910" s="32">
        <v>2</v>
      </c>
      <c r="G910" s="22">
        <v>0</v>
      </c>
      <c r="H910" s="15">
        <f>IF(E910 = CHAR(37), F910*G910/100,F910*G910)</f>
        <v>0</v>
      </c>
    </row>
    <row r="911" spans="1:8" s="3" customFormat="1" ht="13.2" customHeight="1" x14ac:dyDescent="0.3">
      <c r="B911" s="16"/>
      <c r="C911" s="17"/>
      <c r="D911" s="17"/>
      <c r="E911" s="17"/>
      <c r="F911" s="17"/>
      <c r="G911" s="17"/>
      <c r="H911" s="17"/>
    </row>
    <row r="912" spans="1:8" s="3" customFormat="1" ht="13.2" customHeight="1" x14ac:dyDescent="0.3">
      <c r="A912" s="3">
        <v>929</v>
      </c>
      <c r="B912" s="19" t="s">
        <v>492</v>
      </c>
      <c r="C912" s="18"/>
      <c r="D912" s="18" t="s">
        <v>493</v>
      </c>
      <c r="E912" s="20" t="s">
        <v>28</v>
      </c>
      <c r="F912" s="32">
        <v>1</v>
      </c>
      <c r="G912" s="22">
        <v>0</v>
      </c>
      <c r="H912" s="15">
        <f>IF(E912 = CHAR(37), F912*G912/100,F912*G912)</f>
        <v>0</v>
      </c>
    </row>
    <row r="913" spans="1:8" s="3" customFormat="1" ht="13.2" customHeight="1" x14ac:dyDescent="0.3">
      <c r="B913" s="16"/>
      <c r="C913" s="17"/>
      <c r="D913" s="17"/>
      <c r="E913" s="17"/>
      <c r="F913" s="17"/>
      <c r="G913" s="17"/>
      <c r="H913" s="17"/>
    </row>
    <row r="914" spans="1:8" s="3" customFormat="1" ht="13.2" customHeight="1" x14ac:dyDescent="0.3">
      <c r="A914" s="3">
        <v>930</v>
      </c>
      <c r="B914" s="19" t="s">
        <v>494</v>
      </c>
      <c r="C914" s="18"/>
      <c r="D914" s="18" t="s">
        <v>495</v>
      </c>
      <c r="E914" s="20" t="s">
        <v>28</v>
      </c>
      <c r="F914" s="32">
        <v>3</v>
      </c>
      <c r="G914" s="22">
        <v>0</v>
      </c>
      <c r="H914" s="15">
        <f>IF(E914 = CHAR(37), F914*G914/100,F914*G914)</f>
        <v>0</v>
      </c>
    </row>
    <row r="915" spans="1:8" s="3" customFormat="1" ht="13.2" customHeight="1" x14ac:dyDescent="0.3">
      <c r="B915" s="16"/>
      <c r="C915" s="17"/>
      <c r="D915" s="17"/>
      <c r="E915" s="17"/>
      <c r="F915" s="17"/>
      <c r="G915" s="17"/>
      <c r="H915" s="17"/>
    </row>
    <row r="916" spans="1:8" s="3" customFormat="1" ht="13.2" customHeight="1" x14ac:dyDescent="0.3">
      <c r="A916" s="3">
        <v>931</v>
      </c>
      <c r="B916" s="19" t="s">
        <v>496</v>
      </c>
      <c r="C916" s="18"/>
      <c r="D916" s="18" t="s">
        <v>497</v>
      </c>
      <c r="E916" s="20"/>
      <c r="F916" s="32"/>
      <c r="G916" s="15"/>
      <c r="H916" s="15"/>
    </row>
    <row r="917" spans="1:8" s="3" customFormat="1" ht="13.2" customHeight="1" x14ac:dyDescent="0.3">
      <c r="B917" s="16"/>
      <c r="C917" s="17"/>
      <c r="D917" s="17"/>
      <c r="E917" s="17"/>
      <c r="F917" s="17"/>
      <c r="G917" s="17"/>
      <c r="H917" s="17"/>
    </row>
    <row r="918" spans="1:8" s="3" customFormat="1" ht="13.2" customHeight="1" x14ac:dyDescent="0.3">
      <c r="A918" s="3">
        <v>932</v>
      </c>
      <c r="B918" s="19"/>
      <c r="C918" s="18"/>
      <c r="D918" s="18" t="s">
        <v>489</v>
      </c>
      <c r="E918" s="20"/>
      <c r="F918" s="32"/>
      <c r="G918" s="15"/>
      <c r="H918" s="15"/>
    </row>
    <row r="919" spans="1:8" s="3" customFormat="1" ht="13.2" customHeight="1" x14ac:dyDescent="0.3">
      <c r="B919" s="16"/>
      <c r="C919" s="17"/>
      <c r="D919" s="17"/>
      <c r="E919" s="17"/>
      <c r="F919" s="17"/>
      <c r="G919" s="17"/>
      <c r="H919" s="17"/>
    </row>
    <row r="920" spans="1:8" s="3" customFormat="1" ht="13.2" customHeight="1" x14ac:dyDescent="0.3">
      <c r="A920" s="3">
        <v>933</v>
      </c>
      <c r="B920" s="19" t="s">
        <v>498</v>
      </c>
      <c r="C920" s="18"/>
      <c r="D920" s="18" t="s">
        <v>499</v>
      </c>
      <c r="E920" s="20" t="s">
        <v>28</v>
      </c>
      <c r="F920" s="32">
        <v>6</v>
      </c>
      <c r="G920" s="22">
        <v>0</v>
      </c>
      <c r="H920" s="15">
        <f>IF(E920 = CHAR(37), F920*G920/100,F920*G920)</f>
        <v>0</v>
      </c>
    </row>
    <row r="921" spans="1:8" s="3" customFormat="1" ht="13.2" customHeight="1" x14ac:dyDescent="0.3">
      <c r="B921" s="16"/>
      <c r="C921" s="17"/>
      <c r="D921" s="17"/>
      <c r="E921" s="17"/>
      <c r="F921" s="17"/>
      <c r="G921" s="17"/>
      <c r="H921" s="17"/>
    </row>
    <row r="922" spans="1:8" s="3" customFormat="1" ht="13.2" customHeight="1" x14ac:dyDescent="0.3">
      <c r="A922" s="3">
        <v>934</v>
      </c>
      <c r="B922" s="19" t="s">
        <v>500</v>
      </c>
      <c r="C922" s="18"/>
      <c r="D922" s="18" t="s">
        <v>501</v>
      </c>
      <c r="E922" s="20" t="s">
        <v>28</v>
      </c>
      <c r="F922" s="32">
        <v>10</v>
      </c>
      <c r="G922" s="22">
        <v>0</v>
      </c>
      <c r="H922" s="15">
        <f>IF(E922 = CHAR(37), F922*G922/100,F922*G922)</f>
        <v>0</v>
      </c>
    </row>
    <row r="923" spans="1:8" s="3" customFormat="1" ht="13.2" customHeight="1" x14ac:dyDescent="0.3">
      <c r="B923" s="16"/>
      <c r="C923" s="17"/>
      <c r="D923" s="17"/>
      <c r="E923" s="17"/>
      <c r="F923" s="17"/>
      <c r="G923" s="17"/>
      <c r="H923" s="17"/>
    </row>
    <row r="924" spans="1:8" s="3" customFormat="1" ht="13.2" customHeight="1" x14ac:dyDescent="0.3">
      <c r="A924" s="3">
        <v>935</v>
      </c>
      <c r="B924" s="19" t="s">
        <v>502</v>
      </c>
      <c r="C924" s="18"/>
      <c r="D924" s="18" t="s">
        <v>503</v>
      </c>
      <c r="E924" s="20" t="s">
        <v>28</v>
      </c>
      <c r="F924" s="32">
        <v>1500</v>
      </c>
      <c r="G924" s="22">
        <v>0</v>
      </c>
      <c r="H924" s="15">
        <f>IF(E924 = CHAR(37), F924*G924/100,F924*G924)</f>
        <v>0</v>
      </c>
    </row>
    <row r="925" spans="1:8" s="3" customFormat="1" ht="13.2" customHeight="1" x14ac:dyDescent="0.3">
      <c r="B925" s="16"/>
      <c r="C925" s="17"/>
      <c r="D925" s="17"/>
      <c r="E925" s="17"/>
      <c r="F925" s="17"/>
      <c r="G925" s="17"/>
      <c r="H925" s="17"/>
    </row>
    <row r="926" spans="1:8" s="3" customFormat="1" ht="13.2" customHeight="1" x14ac:dyDescent="0.3">
      <c r="A926" s="3">
        <v>936</v>
      </c>
      <c r="B926" s="19" t="s">
        <v>504</v>
      </c>
      <c r="C926" s="18"/>
      <c r="D926" s="18" t="s">
        <v>505</v>
      </c>
      <c r="E926" s="20" t="s">
        <v>28</v>
      </c>
      <c r="F926" s="32">
        <v>15</v>
      </c>
      <c r="G926" s="22">
        <v>0</v>
      </c>
      <c r="H926" s="15">
        <f>IF(E926 = CHAR(37), F926*G926/100,F926*G926)</f>
        <v>0</v>
      </c>
    </row>
    <row r="927" spans="1:8" s="3" customFormat="1" ht="13.2" customHeight="1" x14ac:dyDescent="0.3">
      <c r="B927" s="16"/>
      <c r="C927" s="17"/>
      <c r="D927" s="17"/>
      <c r="E927" s="17"/>
      <c r="F927" s="17"/>
      <c r="G927" s="17"/>
      <c r="H927" s="17"/>
    </row>
    <row r="928" spans="1:8" s="3" customFormat="1" ht="13.2" customHeight="1" x14ac:dyDescent="0.3">
      <c r="A928" s="3">
        <v>937</v>
      </c>
      <c r="B928" s="19" t="s">
        <v>506</v>
      </c>
      <c r="C928" s="18"/>
      <c r="D928" s="18" t="s">
        <v>507</v>
      </c>
      <c r="E928" s="20" t="s">
        <v>28</v>
      </c>
      <c r="F928" s="32">
        <v>15</v>
      </c>
      <c r="G928" s="22">
        <v>0</v>
      </c>
      <c r="H928" s="15">
        <f>IF(E928 = CHAR(37), F928*G928/100,F928*G928)</f>
        <v>0</v>
      </c>
    </row>
    <row r="929" spans="1:8" s="3" customFormat="1" ht="13.2" customHeight="1" x14ac:dyDescent="0.3">
      <c r="B929" s="16"/>
      <c r="C929" s="17"/>
      <c r="D929" s="17"/>
      <c r="E929" s="17"/>
      <c r="F929" s="17"/>
      <c r="G929" s="17"/>
      <c r="H929" s="17"/>
    </row>
    <row r="930" spans="1:8" s="3" customFormat="1" ht="13.2" customHeight="1" x14ac:dyDescent="0.3">
      <c r="A930" s="3">
        <v>938</v>
      </c>
      <c r="B930" s="19" t="s">
        <v>508</v>
      </c>
      <c r="C930" s="18"/>
      <c r="D930" s="18" t="s">
        <v>509</v>
      </c>
      <c r="E930" s="20" t="s">
        <v>28</v>
      </c>
      <c r="F930" s="32">
        <v>1</v>
      </c>
      <c r="G930" s="22">
        <v>0</v>
      </c>
      <c r="H930" s="15">
        <f>IF(E930 = CHAR(37), F930*G930/100,F930*G930)</f>
        <v>0</v>
      </c>
    </row>
    <row r="931" spans="1:8" s="3" customFormat="1" ht="13.2" customHeight="1" x14ac:dyDescent="0.3">
      <c r="B931" s="16"/>
      <c r="C931" s="17"/>
      <c r="D931" s="17"/>
      <c r="E931" s="17"/>
      <c r="F931" s="17"/>
      <c r="G931" s="17"/>
      <c r="H931" s="17"/>
    </row>
    <row r="932" spans="1:8" s="3" customFormat="1" ht="13.2" customHeight="1" x14ac:dyDescent="0.3">
      <c r="A932" s="3">
        <v>939</v>
      </c>
      <c r="B932" s="19" t="s">
        <v>510</v>
      </c>
      <c r="C932" s="18"/>
      <c r="D932" s="18" t="s">
        <v>511</v>
      </c>
      <c r="E932" s="20" t="s">
        <v>28</v>
      </c>
      <c r="F932" s="32">
        <v>1</v>
      </c>
      <c r="G932" s="22">
        <v>0</v>
      </c>
      <c r="H932" s="15">
        <f>IF(E932 = CHAR(37), F932*G932/100,F932*G932)</f>
        <v>0</v>
      </c>
    </row>
    <row r="933" spans="1:8" s="3" customFormat="1" ht="13.2" customHeight="1" x14ac:dyDescent="0.3">
      <c r="B933" s="16"/>
      <c r="C933" s="17"/>
      <c r="D933" s="17"/>
      <c r="E933" s="17"/>
      <c r="F933" s="17"/>
      <c r="G933" s="17"/>
      <c r="H933" s="17"/>
    </row>
    <row r="934" spans="1:8" s="3" customFormat="1" ht="13.2" customHeight="1" x14ac:dyDescent="0.3">
      <c r="A934" s="3">
        <v>940</v>
      </c>
      <c r="B934" s="19" t="s">
        <v>512</v>
      </c>
      <c r="C934" s="18"/>
      <c r="D934" s="18" t="s">
        <v>513</v>
      </c>
      <c r="E934" s="20" t="s">
        <v>28</v>
      </c>
      <c r="F934" s="32">
        <v>1</v>
      </c>
      <c r="G934" s="22">
        <v>0</v>
      </c>
      <c r="H934" s="15">
        <f>IF(E934 = CHAR(37), F934*G934/100,F934*G934)</f>
        <v>0</v>
      </c>
    </row>
    <row r="935" spans="1:8" s="3" customFormat="1" ht="13.2" customHeight="1" x14ac:dyDescent="0.3">
      <c r="B935" s="16"/>
      <c r="C935" s="17"/>
      <c r="D935" s="17"/>
      <c r="E935" s="17"/>
      <c r="F935" s="17"/>
      <c r="G935" s="17"/>
      <c r="H935" s="17"/>
    </row>
    <row r="936" spans="1:8" s="3" customFormat="1" ht="13.2" customHeight="1" x14ac:dyDescent="0.3">
      <c r="A936" s="3">
        <v>941</v>
      </c>
      <c r="B936" s="19" t="s">
        <v>514</v>
      </c>
      <c r="C936" s="18"/>
      <c r="D936" s="18" t="s">
        <v>515</v>
      </c>
      <c r="E936" s="20" t="s">
        <v>28</v>
      </c>
      <c r="F936" s="32">
        <v>15</v>
      </c>
      <c r="G936" s="22">
        <v>0</v>
      </c>
      <c r="H936" s="15">
        <f>IF(E936 = CHAR(37), F936*G936/100,F936*G936)</f>
        <v>0</v>
      </c>
    </row>
    <row r="937" spans="1:8" s="3" customFormat="1" ht="13.2" customHeight="1" x14ac:dyDescent="0.3">
      <c r="B937" s="16"/>
      <c r="C937" s="17"/>
      <c r="D937" s="17"/>
      <c r="E937" s="17"/>
      <c r="F937" s="17"/>
      <c r="G937" s="17"/>
      <c r="H937" s="17"/>
    </row>
    <row r="938" spans="1:8" s="3" customFormat="1" ht="13.2" customHeight="1" x14ac:dyDescent="0.3">
      <c r="A938" s="3">
        <v>942</v>
      </c>
      <c r="B938" s="19" t="s">
        <v>516</v>
      </c>
      <c r="C938" s="18"/>
      <c r="D938" s="18" t="s">
        <v>517</v>
      </c>
      <c r="E938" s="20"/>
      <c r="F938" s="32"/>
      <c r="G938" s="15"/>
      <c r="H938" s="15"/>
    </row>
    <row r="939" spans="1:8" s="3" customFormat="1" ht="13.2" customHeight="1" x14ac:dyDescent="0.3">
      <c r="B939" s="16"/>
      <c r="C939" s="17"/>
      <c r="D939" s="17"/>
      <c r="E939" s="17"/>
      <c r="F939" s="17"/>
      <c r="G939" s="17"/>
      <c r="H939" s="17"/>
    </row>
    <row r="940" spans="1:8" s="3" customFormat="1" ht="38.85" customHeight="1" x14ac:dyDescent="0.3">
      <c r="A940" s="3">
        <v>943</v>
      </c>
      <c r="B940" s="19"/>
      <c r="C940" s="18"/>
      <c r="D940" s="18" t="s">
        <v>518</v>
      </c>
      <c r="E940" s="20"/>
      <c r="F940" s="32"/>
      <c r="G940" s="15"/>
      <c r="H940" s="15"/>
    </row>
    <row r="941" spans="1:8" s="3" customFormat="1" ht="13.2" customHeight="1" x14ac:dyDescent="0.3">
      <c r="B941" s="16"/>
      <c r="C941" s="17"/>
      <c r="D941" s="17"/>
      <c r="E941" s="17"/>
      <c r="F941" s="17"/>
      <c r="G941" s="17"/>
      <c r="H941" s="17"/>
    </row>
    <row r="942" spans="1:8" s="3" customFormat="1" ht="13.2" customHeight="1" x14ac:dyDescent="0.3">
      <c r="A942" s="3">
        <v>944</v>
      </c>
      <c r="B942" s="19" t="s">
        <v>519</v>
      </c>
      <c r="C942" s="18"/>
      <c r="D942" s="18" t="s">
        <v>520</v>
      </c>
      <c r="E942" s="20" t="s">
        <v>175</v>
      </c>
      <c r="F942" s="32">
        <v>150</v>
      </c>
      <c r="G942" s="22">
        <v>0</v>
      </c>
      <c r="H942" s="15">
        <f>IF(E942 = CHAR(37), F942*G942/100,F942*G942)</f>
        <v>0</v>
      </c>
    </row>
    <row r="943" spans="1:8" s="4" customFormat="1" ht="21.3" customHeight="1" x14ac:dyDescent="0.3">
      <c r="B943" s="23" t="s">
        <v>52</v>
      </c>
      <c r="C943" s="24"/>
      <c r="D943" s="25"/>
      <c r="E943" s="26"/>
      <c r="F943" s="27"/>
      <c r="G943" s="27"/>
      <c r="H943" s="28">
        <f>SUM(H889:H942)</f>
        <v>0</v>
      </c>
    </row>
    <row r="944" spans="1:8" s="2" customFormat="1" ht="13.2" customHeight="1" x14ac:dyDescent="0.3">
      <c r="D944" s="29" t="s">
        <v>521</v>
      </c>
    </row>
    <row r="945" spans="1:8" s="1" customFormat="1" ht="13.8" x14ac:dyDescent="0.3">
      <c r="B945" s="6" t="s">
        <v>1</v>
      </c>
    </row>
    <row r="946" spans="1:8" s="2" customFormat="1" ht="12" x14ac:dyDescent="0.3">
      <c r="H946" s="7" t="s">
        <v>411</v>
      </c>
    </row>
    <row r="947" spans="1:8" s="3" customFormat="1" ht="29.55" customHeight="1" x14ac:dyDescent="0.3">
      <c r="B947" s="8" t="s">
        <v>4</v>
      </c>
      <c r="C947" s="8" t="s">
        <v>5</v>
      </c>
      <c r="D947" s="8" t="s">
        <v>6</v>
      </c>
      <c r="E947" s="8" t="s">
        <v>7</v>
      </c>
      <c r="F947" s="8" t="s">
        <v>8</v>
      </c>
      <c r="G947" s="8" t="s">
        <v>9</v>
      </c>
      <c r="H947" s="9" t="s">
        <v>10</v>
      </c>
    </row>
    <row r="948" spans="1:8" s="4" customFormat="1" ht="21.3" customHeight="1" x14ac:dyDescent="0.3">
      <c r="B948" s="23" t="s">
        <v>54</v>
      </c>
      <c r="C948" s="24"/>
      <c r="D948" s="25"/>
      <c r="E948" s="26"/>
      <c r="F948" s="27"/>
      <c r="G948" s="27"/>
      <c r="H948" s="28">
        <f>H943</f>
        <v>0</v>
      </c>
    </row>
    <row r="949" spans="1:8" s="3" customFormat="1" ht="13.2" customHeight="1" x14ac:dyDescent="0.3">
      <c r="A949" s="3">
        <v>945</v>
      </c>
      <c r="B949" s="19" t="s">
        <v>522</v>
      </c>
      <c r="C949" s="18"/>
      <c r="D949" s="18" t="s">
        <v>523</v>
      </c>
      <c r="E949" s="20" t="s">
        <v>175</v>
      </c>
      <c r="F949" s="32">
        <v>500</v>
      </c>
      <c r="G949" s="22">
        <v>0</v>
      </c>
      <c r="H949" s="15">
        <f>IF(E949 = CHAR(37), F949*G949/100,F949*G949)</f>
        <v>0</v>
      </c>
    </row>
    <row r="950" spans="1:8" s="3" customFormat="1" ht="13.2" customHeight="1" x14ac:dyDescent="0.3">
      <c r="B950" s="16"/>
      <c r="C950" s="17"/>
      <c r="D950" s="17"/>
      <c r="E950" s="17"/>
      <c r="F950" s="17"/>
      <c r="G950" s="17"/>
      <c r="H950" s="17"/>
    </row>
    <row r="951" spans="1:8" s="3" customFormat="1" ht="13.2" customHeight="1" x14ac:dyDescent="0.3">
      <c r="A951" s="3">
        <v>946</v>
      </c>
      <c r="B951" s="19" t="s">
        <v>524</v>
      </c>
      <c r="C951" s="18"/>
      <c r="D951" s="18" t="s">
        <v>525</v>
      </c>
      <c r="E951" s="20"/>
      <c r="F951" s="32"/>
      <c r="G951" s="15"/>
      <c r="H951" s="15"/>
    </row>
    <row r="952" spans="1:8" s="3" customFormat="1" ht="13.2" customHeight="1" x14ac:dyDescent="0.3">
      <c r="B952" s="16"/>
      <c r="C952" s="17"/>
      <c r="D952" s="17"/>
      <c r="E952" s="17"/>
      <c r="F952" s="17"/>
      <c r="G952" s="17"/>
      <c r="H952" s="17"/>
    </row>
    <row r="953" spans="1:8" s="3" customFormat="1" ht="25.95" customHeight="1" x14ac:dyDescent="0.3">
      <c r="A953" s="3">
        <v>947</v>
      </c>
      <c r="B953" s="19"/>
      <c r="C953" s="18"/>
      <c r="D953" s="18" t="s">
        <v>526</v>
      </c>
      <c r="E953" s="20"/>
      <c r="F953" s="32"/>
      <c r="G953" s="15"/>
      <c r="H953" s="15"/>
    </row>
    <row r="954" spans="1:8" s="3" customFormat="1" ht="13.2" customHeight="1" x14ac:dyDescent="0.3">
      <c r="B954" s="16"/>
      <c r="C954" s="17"/>
      <c r="D954" s="17"/>
      <c r="E954" s="17"/>
      <c r="F954" s="17"/>
      <c r="G954" s="17"/>
      <c r="H954" s="17"/>
    </row>
    <row r="955" spans="1:8" s="3" customFormat="1" ht="13.2" customHeight="1" x14ac:dyDescent="0.3">
      <c r="A955" s="3">
        <v>948</v>
      </c>
      <c r="B955" s="19" t="s">
        <v>527</v>
      </c>
      <c r="C955" s="18"/>
      <c r="D955" s="18" t="s">
        <v>528</v>
      </c>
      <c r="E955" s="20" t="s">
        <v>28</v>
      </c>
      <c r="F955" s="32">
        <v>1</v>
      </c>
      <c r="G955" s="22">
        <v>0</v>
      </c>
      <c r="H955" s="15">
        <f>IF(E955 = CHAR(37), F955*G955/100,F955*G955)</f>
        <v>0</v>
      </c>
    </row>
    <row r="956" spans="1:8" s="3" customFormat="1" ht="13.2" customHeight="1" x14ac:dyDescent="0.3">
      <c r="B956" s="16"/>
      <c r="C956" s="17"/>
      <c r="D956" s="17"/>
      <c r="E956" s="17"/>
      <c r="F956" s="17"/>
      <c r="G956" s="17"/>
      <c r="H956" s="17"/>
    </row>
    <row r="957" spans="1:8" s="3" customFormat="1" ht="13.2" customHeight="1" x14ac:dyDescent="0.3">
      <c r="A957" s="3">
        <v>949</v>
      </c>
      <c r="B957" s="19" t="s">
        <v>529</v>
      </c>
      <c r="C957" s="18"/>
      <c r="D957" s="18" t="s">
        <v>530</v>
      </c>
      <c r="E957" s="20" t="s">
        <v>28</v>
      </c>
      <c r="F957" s="32">
        <v>2</v>
      </c>
      <c r="G957" s="22">
        <v>0</v>
      </c>
      <c r="H957" s="15">
        <f>IF(E957 = CHAR(37), F957*G957/100,F957*G957)</f>
        <v>0</v>
      </c>
    </row>
    <row r="958" spans="1:8" s="3" customFormat="1" ht="13.2" customHeight="1" x14ac:dyDescent="0.3">
      <c r="B958" s="16"/>
      <c r="C958" s="17"/>
      <c r="D958" s="17"/>
      <c r="E958" s="17"/>
      <c r="F958" s="17"/>
      <c r="G958" s="17"/>
      <c r="H958" s="17"/>
    </row>
    <row r="959" spans="1:8" s="3" customFormat="1" ht="13.2" customHeight="1" x14ac:dyDescent="0.3">
      <c r="A959" s="3">
        <v>950</v>
      </c>
      <c r="B959" s="19" t="s">
        <v>531</v>
      </c>
      <c r="C959" s="18"/>
      <c r="D959" s="18" t="s">
        <v>532</v>
      </c>
      <c r="E959" s="20"/>
      <c r="F959" s="32"/>
      <c r="G959" s="15"/>
      <c r="H959" s="15"/>
    </row>
    <row r="960" spans="1:8" s="3" customFormat="1" ht="13.2" customHeight="1" x14ac:dyDescent="0.3">
      <c r="B960" s="16"/>
      <c r="C960" s="17"/>
      <c r="D960" s="17"/>
      <c r="E960" s="17"/>
      <c r="F960" s="17"/>
      <c r="G960" s="17"/>
      <c r="H960" s="17"/>
    </row>
    <row r="961" spans="1:8" s="3" customFormat="1" ht="25.95" customHeight="1" x14ac:dyDescent="0.3">
      <c r="A961" s="3">
        <v>951</v>
      </c>
      <c r="B961" s="19" t="s">
        <v>533</v>
      </c>
      <c r="C961" s="18"/>
      <c r="D961" s="18" t="s">
        <v>534</v>
      </c>
      <c r="E961" s="20" t="s">
        <v>28</v>
      </c>
      <c r="F961" s="32">
        <v>1</v>
      </c>
      <c r="G961" s="22">
        <v>0</v>
      </c>
      <c r="H961" s="15">
        <f>IF(E961 = CHAR(37), F961*G961/100,F961*G961)</f>
        <v>0</v>
      </c>
    </row>
    <row r="962" spans="1:8" s="3" customFormat="1" ht="13.2" customHeight="1" x14ac:dyDescent="0.3">
      <c r="B962" s="16"/>
      <c r="C962" s="17"/>
      <c r="D962" s="17"/>
      <c r="E962" s="17"/>
      <c r="F962" s="17"/>
      <c r="G962" s="17"/>
      <c r="H962" s="17"/>
    </row>
    <row r="963" spans="1:8" s="3" customFormat="1" ht="13.2" customHeight="1" x14ac:dyDescent="0.3">
      <c r="A963" s="3">
        <v>952</v>
      </c>
      <c r="B963" s="19" t="s">
        <v>535</v>
      </c>
      <c r="C963" s="18"/>
      <c r="D963" s="18" t="s">
        <v>536</v>
      </c>
      <c r="E963" s="20"/>
      <c r="F963" s="32"/>
      <c r="G963" s="15"/>
      <c r="H963" s="15"/>
    </row>
    <row r="964" spans="1:8" s="3" customFormat="1" ht="13.2" customHeight="1" x14ac:dyDescent="0.3">
      <c r="B964" s="16"/>
      <c r="C964" s="17"/>
      <c r="D964" s="17"/>
      <c r="E964" s="17"/>
      <c r="F964" s="17"/>
      <c r="G964" s="17"/>
      <c r="H964" s="17"/>
    </row>
    <row r="965" spans="1:8" s="3" customFormat="1" ht="25.95" customHeight="1" x14ac:dyDescent="0.3">
      <c r="A965" s="3">
        <v>953</v>
      </c>
      <c r="B965" s="19"/>
      <c r="C965" s="18"/>
      <c r="D965" s="18" t="s">
        <v>537</v>
      </c>
      <c r="E965" s="20"/>
      <c r="F965" s="32"/>
      <c r="G965" s="15"/>
      <c r="H965" s="15"/>
    </row>
    <row r="966" spans="1:8" s="3" customFormat="1" ht="13.2" customHeight="1" x14ac:dyDescent="0.3">
      <c r="B966" s="16"/>
      <c r="C966" s="17"/>
      <c r="D966" s="17"/>
      <c r="E966" s="17"/>
      <c r="F966" s="17"/>
      <c r="G966" s="17"/>
      <c r="H966" s="17"/>
    </row>
    <row r="967" spans="1:8" s="3" customFormat="1" ht="13.2" customHeight="1" x14ac:dyDescent="0.3">
      <c r="A967" s="3">
        <v>954</v>
      </c>
      <c r="B967" s="19" t="s">
        <v>538</v>
      </c>
      <c r="C967" s="18"/>
      <c r="D967" s="18" t="s">
        <v>539</v>
      </c>
      <c r="E967" s="20" t="s">
        <v>28</v>
      </c>
      <c r="F967" s="32">
        <v>4</v>
      </c>
      <c r="G967" s="22">
        <v>0</v>
      </c>
      <c r="H967" s="15">
        <f>IF(E967 = CHAR(37), F967*G967/100,F967*G967)</f>
        <v>0</v>
      </c>
    </row>
    <row r="968" spans="1:8" s="3" customFormat="1" ht="13.2" customHeight="1" x14ac:dyDescent="0.3">
      <c r="B968" s="16"/>
      <c r="C968" s="17"/>
      <c r="D968" s="17"/>
      <c r="E968" s="17"/>
      <c r="F968" s="17"/>
      <c r="G968" s="17"/>
      <c r="H968" s="17"/>
    </row>
    <row r="969" spans="1:8" s="3" customFormat="1" ht="13.2" customHeight="1" x14ac:dyDescent="0.3">
      <c r="A969" s="3">
        <v>955</v>
      </c>
      <c r="B969" s="19" t="s">
        <v>540</v>
      </c>
      <c r="C969" s="18"/>
      <c r="D969" s="18" t="s">
        <v>541</v>
      </c>
      <c r="E969" s="20" t="s">
        <v>28</v>
      </c>
      <c r="F969" s="32">
        <v>2</v>
      </c>
      <c r="G969" s="22">
        <v>0</v>
      </c>
      <c r="H969" s="15">
        <f>IF(E969 = CHAR(37), F969*G969/100,F969*G969)</f>
        <v>0</v>
      </c>
    </row>
    <row r="970" spans="1:8" s="3" customFormat="1" ht="13.2" customHeight="1" x14ac:dyDescent="0.3">
      <c r="B970" s="16"/>
      <c r="C970" s="17"/>
      <c r="D970" s="17"/>
      <c r="E970" s="17"/>
      <c r="F970" s="17"/>
      <c r="G970" s="17"/>
      <c r="H970" s="17"/>
    </row>
    <row r="971" spans="1:8" s="3" customFormat="1" ht="13.2" customHeight="1" x14ac:dyDescent="0.3">
      <c r="A971" s="3">
        <v>956</v>
      </c>
      <c r="B971" s="19" t="s">
        <v>542</v>
      </c>
      <c r="C971" s="18"/>
      <c r="D971" s="18" t="s">
        <v>543</v>
      </c>
      <c r="E971" s="20" t="s">
        <v>28</v>
      </c>
      <c r="F971" s="32">
        <v>3</v>
      </c>
      <c r="G971" s="22">
        <v>0</v>
      </c>
      <c r="H971" s="15">
        <f>IF(E971 = CHAR(37), F971*G971/100,F971*G971)</f>
        <v>0</v>
      </c>
    </row>
    <row r="972" spans="1:8" s="3" customFormat="1" ht="13.2" customHeight="1" x14ac:dyDescent="0.3">
      <c r="B972" s="16"/>
      <c r="C972" s="17"/>
      <c r="D972" s="17"/>
      <c r="E972" s="17"/>
      <c r="F972" s="17"/>
      <c r="G972" s="17"/>
      <c r="H972" s="17"/>
    </row>
    <row r="973" spans="1:8" s="3" customFormat="1" ht="13.2" customHeight="1" x14ac:dyDescent="0.3">
      <c r="A973" s="3">
        <v>957</v>
      </c>
      <c r="B973" s="19" t="s">
        <v>544</v>
      </c>
      <c r="C973" s="18"/>
      <c r="D973" s="18" t="s">
        <v>545</v>
      </c>
      <c r="E973" s="20" t="s">
        <v>28</v>
      </c>
      <c r="F973" s="32">
        <v>5</v>
      </c>
      <c r="G973" s="22">
        <v>0</v>
      </c>
      <c r="H973" s="15">
        <f>IF(E973 = CHAR(37), F973*G973/100,F973*G973)</f>
        <v>0</v>
      </c>
    </row>
    <row r="974" spans="1:8" s="3" customFormat="1" ht="13.2" customHeight="1" x14ac:dyDescent="0.3">
      <c r="B974" s="16"/>
      <c r="C974" s="17"/>
      <c r="D974" s="17"/>
      <c r="E974" s="17"/>
      <c r="F974" s="17"/>
      <c r="G974" s="17"/>
      <c r="H974" s="17"/>
    </row>
    <row r="975" spans="1:8" s="3" customFormat="1" ht="13.2" customHeight="1" x14ac:dyDescent="0.3">
      <c r="A975" s="3">
        <v>958</v>
      </c>
      <c r="B975" s="19" t="s">
        <v>546</v>
      </c>
      <c r="C975" s="18"/>
      <c r="D975" s="18" t="s">
        <v>547</v>
      </c>
      <c r="E975" s="20" t="s">
        <v>28</v>
      </c>
      <c r="F975" s="32">
        <v>4</v>
      </c>
      <c r="G975" s="22">
        <v>0</v>
      </c>
      <c r="H975" s="15">
        <f>IF(E975 = CHAR(37), F975*G975/100,F975*G975)</f>
        <v>0</v>
      </c>
    </row>
    <row r="976" spans="1:8" s="3" customFormat="1" ht="13.2" customHeight="1" x14ac:dyDescent="0.3">
      <c r="B976" s="16"/>
      <c r="C976" s="17"/>
      <c r="D976" s="17"/>
      <c r="E976" s="17"/>
      <c r="F976" s="17"/>
      <c r="G976" s="17"/>
      <c r="H976" s="17"/>
    </row>
    <row r="977" spans="1:8" s="3" customFormat="1" ht="13.2" customHeight="1" x14ac:dyDescent="0.3">
      <c r="A977" s="3">
        <v>959</v>
      </c>
      <c r="B977" s="19" t="s">
        <v>548</v>
      </c>
      <c r="C977" s="18"/>
      <c r="D977" s="18" t="s">
        <v>549</v>
      </c>
      <c r="E977" s="20"/>
      <c r="F977" s="32"/>
      <c r="G977" s="15"/>
      <c r="H977" s="15"/>
    </row>
    <row r="978" spans="1:8" s="3" customFormat="1" ht="13.2" customHeight="1" x14ac:dyDescent="0.3">
      <c r="B978" s="16"/>
      <c r="C978" s="17"/>
      <c r="D978" s="17"/>
      <c r="E978" s="17"/>
      <c r="F978" s="17"/>
      <c r="G978" s="17"/>
      <c r="H978" s="17"/>
    </row>
    <row r="979" spans="1:8" s="3" customFormat="1" ht="13.2" customHeight="1" x14ac:dyDescent="0.3">
      <c r="A979" s="3">
        <v>960</v>
      </c>
      <c r="B979" s="19"/>
      <c r="C979" s="18"/>
      <c r="D979" s="18" t="s">
        <v>550</v>
      </c>
      <c r="E979" s="20"/>
      <c r="F979" s="32"/>
      <c r="G979" s="15"/>
      <c r="H979" s="15"/>
    </row>
    <row r="980" spans="1:8" s="3" customFormat="1" ht="13.2" customHeight="1" x14ac:dyDescent="0.3">
      <c r="B980" s="16"/>
      <c r="C980" s="17"/>
      <c r="D980" s="17"/>
      <c r="E980" s="17"/>
      <c r="F980" s="17"/>
      <c r="G980" s="17"/>
      <c r="H980" s="17"/>
    </row>
    <row r="981" spans="1:8" s="3" customFormat="1" ht="25.95" customHeight="1" x14ac:dyDescent="0.3">
      <c r="A981" s="3">
        <v>961</v>
      </c>
      <c r="B981" s="19" t="s">
        <v>551</v>
      </c>
      <c r="C981" s="18"/>
      <c r="D981" s="18" t="s">
        <v>552</v>
      </c>
      <c r="E981" s="20" t="s">
        <v>28</v>
      </c>
      <c r="F981" s="32">
        <v>6</v>
      </c>
      <c r="G981" s="22">
        <v>0</v>
      </c>
      <c r="H981" s="15">
        <f>IF(E981 = CHAR(37), F981*G981/100,F981*G981)</f>
        <v>0</v>
      </c>
    </row>
    <row r="982" spans="1:8" s="3" customFormat="1" ht="13.2" customHeight="1" x14ac:dyDescent="0.3">
      <c r="B982" s="16"/>
      <c r="C982" s="17"/>
      <c r="D982" s="17"/>
      <c r="E982" s="17"/>
      <c r="F982" s="17"/>
      <c r="G982" s="17"/>
      <c r="H982" s="17"/>
    </row>
    <row r="983" spans="1:8" s="3" customFormat="1" ht="13.2" customHeight="1" x14ac:dyDescent="0.3">
      <c r="A983" s="3">
        <v>962</v>
      </c>
      <c r="B983" s="19" t="s">
        <v>553</v>
      </c>
      <c r="C983" s="18"/>
      <c r="D983" s="18" t="s">
        <v>554</v>
      </c>
      <c r="E983" s="20" t="s">
        <v>28</v>
      </c>
      <c r="F983" s="32">
        <v>25</v>
      </c>
      <c r="G983" s="22">
        <v>0</v>
      </c>
      <c r="H983" s="15">
        <f>IF(E983 = CHAR(37), F983*G983/100,F983*G983)</f>
        <v>0</v>
      </c>
    </row>
    <row r="984" spans="1:8" s="3" customFormat="1" ht="13.2" customHeight="1" x14ac:dyDescent="0.3">
      <c r="B984" s="16"/>
      <c r="C984" s="17"/>
      <c r="D984" s="17"/>
      <c r="E984" s="17"/>
      <c r="F984" s="17"/>
      <c r="G984" s="17"/>
      <c r="H984" s="17"/>
    </row>
    <row r="985" spans="1:8" s="3" customFormat="1" ht="13.2" customHeight="1" x14ac:dyDescent="0.3">
      <c r="B985" s="16"/>
      <c r="C985" s="17"/>
      <c r="D985" s="17"/>
      <c r="E985" s="17"/>
      <c r="F985" s="17"/>
      <c r="G985" s="17"/>
      <c r="H985" s="17"/>
    </row>
    <row r="986" spans="1:8" s="3" customFormat="1" ht="13.2" customHeight="1" x14ac:dyDescent="0.3">
      <c r="B986" s="16"/>
      <c r="C986" s="17"/>
      <c r="D986" s="17"/>
      <c r="E986" s="17"/>
      <c r="F986" s="17"/>
      <c r="G986" s="17"/>
      <c r="H986" s="17"/>
    </row>
    <row r="987" spans="1:8" s="3" customFormat="1" ht="13.2" customHeight="1" x14ac:dyDescent="0.3">
      <c r="B987" s="16"/>
      <c r="C987" s="17"/>
      <c r="D987" s="17"/>
      <c r="E987" s="17"/>
      <c r="F987" s="17"/>
      <c r="G987" s="17"/>
      <c r="H987" s="17"/>
    </row>
    <row r="988" spans="1:8" s="3" customFormat="1" ht="13.2" customHeight="1" x14ac:dyDescent="0.3">
      <c r="B988" s="16"/>
      <c r="C988" s="17"/>
      <c r="D988" s="17"/>
      <c r="E988" s="17"/>
      <c r="F988" s="17"/>
      <c r="G988" s="17"/>
      <c r="H988" s="17"/>
    </row>
    <row r="989" spans="1:8" s="3" customFormat="1" ht="13.2" customHeight="1" x14ac:dyDescent="0.3">
      <c r="B989" s="16"/>
      <c r="C989" s="17"/>
      <c r="D989" s="17"/>
      <c r="E989" s="17"/>
      <c r="F989" s="17"/>
      <c r="G989" s="17"/>
      <c r="H989" s="17"/>
    </row>
    <row r="990" spans="1:8" s="3" customFormat="1" ht="13.2" customHeight="1" x14ac:dyDescent="0.3">
      <c r="B990" s="16"/>
      <c r="C990" s="17"/>
      <c r="D990" s="17"/>
      <c r="E990" s="17"/>
      <c r="F990" s="17"/>
      <c r="G990" s="17"/>
      <c r="H990" s="17"/>
    </row>
    <row r="991" spans="1:8" s="3" customFormat="1" ht="13.2" customHeight="1" x14ac:dyDescent="0.3">
      <c r="B991" s="16"/>
      <c r="C991" s="17"/>
      <c r="D991" s="17"/>
      <c r="E991" s="17"/>
      <c r="F991" s="17"/>
      <c r="G991" s="17"/>
      <c r="H991" s="17"/>
    </row>
    <row r="992" spans="1:8" s="3" customFormat="1" ht="13.2" customHeight="1" x14ac:dyDescent="0.3">
      <c r="B992" s="16"/>
      <c r="C992" s="17"/>
      <c r="D992" s="17"/>
      <c r="E992" s="17"/>
      <c r="F992" s="17"/>
      <c r="G992" s="17"/>
      <c r="H992" s="17"/>
    </row>
    <row r="993" spans="2:8" s="3" customFormat="1" ht="13.2" customHeight="1" x14ac:dyDescent="0.3">
      <c r="B993" s="16"/>
      <c r="C993" s="17"/>
      <c r="D993" s="17"/>
      <c r="E993" s="17"/>
      <c r="F993" s="17"/>
      <c r="G993" s="17"/>
      <c r="H993" s="17"/>
    </row>
    <row r="994" spans="2:8" s="3" customFormat="1" ht="13.2" customHeight="1" x14ac:dyDescent="0.3">
      <c r="B994" s="16"/>
      <c r="C994" s="17"/>
      <c r="D994" s="17"/>
      <c r="E994" s="17"/>
      <c r="F994" s="17"/>
      <c r="G994" s="17"/>
      <c r="H994" s="17"/>
    </row>
    <row r="995" spans="2:8" s="3" customFormat="1" ht="13.2" customHeight="1" x14ac:dyDescent="0.3">
      <c r="B995" s="16"/>
      <c r="C995" s="17"/>
      <c r="D995" s="17"/>
      <c r="E995" s="17"/>
      <c r="F995" s="17"/>
      <c r="G995" s="17"/>
      <c r="H995" s="17"/>
    </row>
    <row r="996" spans="2:8" s="3" customFormat="1" ht="13.2" customHeight="1" x14ac:dyDescent="0.3">
      <c r="B996" s="16"/>
      <c r="C996" s="17"/>
      <c r="D996" s="17"/>
      <c r="E996" s="17"/>
      <c r="F996" s="17"/>
      <c r="G996" s="17"/>
      <c r="H996" s="17"/>
    </row>
    <row r="997" spans="2:8" s="3" customFormat="1" ht="13.2" customHeight="1" x14ac:dyDescent="0.3">
      <c r="B997" s="16"/>
      <c r="C997" s="17"/>
      <c r="D997" s="17"/>
      <c r="E997" s="17"/>
      <c r="F997" s="17"/>
      <c r="G997" s="17"/>
      <c r="H997" s="17"/>
    </row>
    <row r="998" spans="2:8" s="3" customFormat="1" ht="13.2" customHeight="1" x14ac:dyDescent="0.3">
      <c r="B998" s="16"/>
      <c r="C998" s="17"/>
      <c r="D998" s="17"/>
      <c r="E998" s="17"/>
      <c r="F998" s="17"/>
      <c r="G998" s="17"/>
      <c r="H998" s="17"/>
    </row>
    <row r="999" spans="2:8" s="3" customFormat="1" ht="13.2" customHeight="1" x14ac:dyDescent="0.3">
      <c r="B999" s="16"/>
      <c r="C999" s="17"/>
      <c r="D999" s="17"/>
      <c r="E999" s="17"/>
      <c r="F999" s="17"/>
      <c r="G999" s="17"/>
      <c r="H999" s="17"/>
    </row>
    <row r="1000" spans="2:8" s="3" customFormat="1" ht="13.2" customHeight="1" x14ac:dyDescent="0.3">
      <c r="B1000" s="16"/>
      <c r="C1000" s="17"/>
      <c r="D1000" s="17"/>
      <c r="E1000" s="17"/>
      <c r="F1000" s="17"/>
      <c r="G1000" s="17"/>
      <c r="H1000" s="17"/>
    </row>
    <row r="1001" spans="2:8" s="3" customFormat="1" ht="13.2" customHeight="1" x14ac:dyDescent="0.3">
      <c r="B1001" s="16"/>
      <c r="C1001" s="17"/>
      <c r="D1001" s="17"/>
      <c r="E1001" s="17"/>
      <c r="F1001" s="17"/>
      <c r="G1001" s="17"/>
      <c r="H1001" s="17"/>
    </row>
    <row r="1002" spans="2:8" s="3" customFormat="1" ht="13.2" customHeight="1" x14ac:dyDescent="0.3">
      <c r="B1002" s="16"/>
      <c r="C1002" s="17"/>
      <c r="D1002" s="17"/>
      <c r="E1002" s="17"/>
      <c r="F1002" s="17"/>
      <c r="G1002" s="17"/>
      <c r="H1002" s="17"/>
    </row>
    <row r="1003" spans="2:8" s="4" customFormat="1" ht="21.3" customHeight="1" x14ac:dyDescent="0.3">
      <c r="B1003" s="23" t="s">
        <v>91</v>
      </c>
      <c r="C1003" s="24"/>
      <c r="D1003" s="25"/>
      <c r="E1003" s="26"/>
      <c r="F1003" s="27"/>
      <c r="G1003" s="27"/>
      <c r="H1003" s="28">
        <f>SUM(H948:H1002)</f>
        <v>0</v>
      </c>
    </row>
    <row r="1004" spans="2:8" s="2" customFormat="1" ht="13.2" customHeight="1" x14ac:dyDescent="0.3">
      <c r="D1004" s="29" t="s">
        <v>555</v>
      </c>
    </row>
    <row r="1005" spans="2:8" s="1" customFormat="1" ht="13.8" x14ac:dyDescent="0.3">
      <c r="B1005" s="6" t="s">
        <v>1</v>
      </c>
    </row>
    <row r="1006" spans="2:8" s="2" customFormat="1" ht="13.2" x14ac:dyDescent="0.3">
      <c r="D1006" s="29" t="s">
        <v>556</v>
      </c>
    </row>
    <row r="1007" spans="2:8" s="3" customFormat="1" ht="15.45" customHeight="1" x14ac:dyDescent="0.3">
      <c r="B1007" s="34" t="s">
        <v>557</v>
      </c>
      <c r="C1007" s="34" t="s">
        <v>558</v>
      </c>
      <c r="D1007" s="34" t="s">
        <v>6</v>
      </c>
      <c r="E1007" s="34"/>
      <c r="F1007" s="34"/>
      <c r="G1007" s="34"/>
      <c r="H1007" s="34" t="s">
        <v>10</v>
      </c>
    </row>
    <row r="1008" spans="2:8" s="3" customFormat="1" ht="13.2" customHeight="1" x14ac:dyDescent="0.3">
      <c r="B1008" s="35"/>
      <c r="C1008" s="36" t="s">
        <v>559</v>
      </c>
      <c r="D1008" s="37" t="s">
        <v>3</v>
      </c>
      <c r="E1008" s="35"/>
      <c r="F1008" s="35"/>
      <c r="G1008" s="35"/>
      <c r="H1008" s="38">
        <f>H174</f>
        <v>0</v>
      </c>
    </row>
    <row r="1009" spans="2:8" s="3" customFormat="1" ht="13.2" customHeight="1" x14ac:dyDescent="0.3"/>
    <row r="1010" spans="2:8" s="3" customFormat="1" ht="13.2" customHeight="1" x14ac:dyDescent="0.3">
      <c r="B1010" s="35"/>
      <c r="C1010" s="36" t="s">
        <v>560</v>
      </c>
      <c r="D1010" s="37" t="s">
        <v>93</v>
      </c>
      <c r="E1010" s="35"/>
      <c r="F1010" s="35"/>
      <c r="G1010" s="35"/>
      <c r="H1010" s="38">
        <f>H231</f>
        <v>353000</v>
      </c>
    </row>
    <row r="1011" spans="2:8" s="3" customFormat="1" ht="13.2" customHeight="1" x14ac:dyDescent="0.3"/>
    <row r="1012" spans="2:8" s="3" customFormat="1" ht="13.2" customHeight="1" x14ac:dyDescent="0.3">
      <c r="B1012" s="35"/>
      <c r="C1012" s="36" t="s">
        <v>561</v>
      </c>
      <c r="D1012" s="37" t="s">
        <v>142</v>
      </c>
      <c r="E1012" s="35"/>
      <c r="F1012" s="35"/>
      <c r="G1012" s="35"/>
      <c r="H1012" s="38">
        <f>H285</f>
        <v>0</v>
      </c>
    </row>
    <row r="1013" spans="2:8" s="3" customFormat="1" ht="13.2" customHeight="1" x14ac:dyDescent="0.3"/>
    <row r="1014" spans="2:8" s="3" customFormat="1" ht="13.2" customHeight="1" x14ac:dyDescent="0.3">
      <c r="B1014" s="35"/>
      <c r="C1014" s="36" t="s">
        <v>562</v>
      </c>
      <c r="D1014" s="37" t="s">
        <v>190</v>
      </c>
      <c r="E1014" s="35"/>
      <c r="F1014" s="35"/>
      <c r="G1014" s="35"/>
      <c r="H1014" s="38">
        <f>H340</f>
        <v>0</v>
      </c>
    </row>
    <row r="1015" spans="2:8" s="3" customFormat="1" ht="13.2" customHeight="1" x14ac:dyDescent="0.3"/>
    <row r="1016" spans="2:8" s="3" customFormat="1" ht="13.2" customHeight="1" x14ac:dyDescent="0.3">
      <c r="B1016" s="35"/>
      <c r="C1016" s="36" t="s">
        <v>563</v>
      </c>
      <c r="D1016" s="37" t="s">
        <v>229</v>
      </c>
      <c r="E1016" s="35"/>
      <c r="F1016" s="35"/>
      <c r="G1016" s="35"/>
      <c r="H1016" s="38">
        <f>H453</f>
        <v>0</v>
      </c>
    </row>
    <row r="1017" spans="2:8" s="3" customFormat="1" ht="13.2" customHeight="1" x14ac:dyDescent="0.3"/>
    <row r="1018" spans="2:8" s="3" customFormat="1" ht="13.2" customHeight="1" x14ac:dyDescent="0.3">
      <c r="B1018" s="35"/>
      <c r="C1018" s="36" t="s">
        <v>564</v>
      </c>
      <c r="D1018" s="37" t="s">
        <v>263</v>
      </c>
      <c r="E1018" s="35"/>
      <c r="F1018" s="35"/>
      <c r="G1018" s="35"/>
      <c r="H1018" s="38">
        <f>H513</f>
        <v>0</v>
      </c>
    </row>
    <row r="1019" spans="2:8" s="3" customFormat="1" ht="13.2" customHeight="1" x14ac:dyDescent="0.3"/>
    <row r="1020" spans="2:8" s="3" customFormat="1" ht="13.2" customHeight="1" x14ac:dyDescent="0.3">
      <c r="B1020" s="35"/>
      <c r="C1020" s="36" t="s">
        <v>565</v>
      </c>
      <c r="D1020" s="37" t="s">
        <v>276</v>
      </c>
      <c r="E1020" s="35"/>
      <c r="F1020" s="35"/>
      <c r="G1020" s="35"/>
      <c r="H1020" s="38">
        <f>H571</f>
        <v>0</v>
      </c>
    </row>
    <row r="1021" spans="2:8" s="3" customFormat="1" ht="13.2" customHeight="1" x14ac:dyDescent="0.3"/>
    <row r="1022" spans="2:8" s="3" customFormat="1" ht="13.2" customHeight="1" x14ac:dyDescent="0.3">
      <c r="B1022" s="35"/>
      <c r="C1022" s="36" t="s">
        <v>566</v>
      </c>
      <c r="D1022" s="37" t="s">
        <v>304</v>
      </c>
      <c r="E1022" s="35"/>
      <c r="F1022" s="35"/>
      <c r="G1022" s="35"/>
      <c r="H1022" s="38">
        <f>H622</f>
        <v>0</v>
      </c>
    </row>
    <row r="1023" spans="2:8" s="3" customFormat="1" ht="13.2" customHeight="1" x14ac:dyDescent="0.3"/>
    <row r="1024" spans="2:8" s="3" customFormat="1" ht="13.2" customHeight="1" x14ac:dyDescent="0.3">
      <c r="B1024" s="35"/>
      <c r="C1024" s="36" t="s">
        <v>567</v>
      </c>
      <c r="D1024" s="37" t="s">
        <v>319</v>
      </c>
      <c r="E1024" s="35"/>
      <c r="F1024" s="35"/>
      <c r="G1024" s="35"/>
      <c r="H1024" s="38">
        <f>H678</f>
        <v>0</v>
      </c>
    </row>
    <row r="1025" spans="2:8" s="3" customFormat="1" ht="13.2" customHeight="1" x14ac:dyDescent="0.3"/>
    <row r="1026" spans="2:8" s="3" customFormat="1" ht="13.2" customHeight="1" x14ac:dyDescent="0.3">
      <c r="B1026" s="35"/>
      <c r="C1026" s="36" t="s">
        <v>568</v>
      </c>
      <c r="D1026" s="37" t="s">
        <v>360</v>
      </c>
      <c r="E1026" s="35"/>
      <c r="F1026" s="35"/>
      <c r="G1026" s="35"/>
      <c r="H1026" s="38">
        <f>H798</f>
        <v>0</v>
      </c>
    </row>
    <row r="1027" spans="2:8" s="3" customFormat="1" ht="13.2" customHeight="1" x14ac:dyDescent="0.3"/>
    <row r="1028" spans="2:8" s="3" customFormat="1" ht="13.2" customHeight="1" x14ac:dyDescent="0.3">
      <c r="B1028" s="35"/>
      <c r="C1028" s="36" t="s">
        <v>413</v>
      </c>
      <c r="D1028" s="37" t="s">
        <v>411</v>
      </c>
      <c r="E1028" s="35"/>
      <c r="F1028" s="35"/>
      <c r="G1028" s="35"/>
      <c r="H1028" s="38">
        <f>H1003</f>
        <v>0</v>
      </c>
    </row>
    <row r="1029" spans="2:8" s="3" customFormat="1" ht="13.2" customHeight="1" x14ac:dyDescent="0.3"/>
    <row r="1030" spans="2:8" s="3" customFormat="1" ht="13.8" customHeight="1" x14ac:dyDescent="0.3">
      <c r="B1030" s="35"/>
      <c r="C1030" s="34"/>
      <c r="D1030" s="37" t="s">
        <v>569</v>
      </c>
      <c r="E1030" s="35"/>
      <c r="F1030" s="35"/>
      <c r="G1030" s="35"/>
      <c r="H1030" s="39">
        <f>SUM(H1008:H1029)</f>
        <v>353000</v>
      </c>
    </row>
    <row r="1031" spans="2:8" s="3" customFormat="1" ht="13.2" customHeight="1" x14ac:dyDescent="0.3"/>
    <row r="1032" spans="2:8" s="3" customFormat="1" ht="13.2" customHeight="1" x14ac:dyDescent="0.3">
      <c r="B1032" s="35"/>
      <c r="C1032" s="36" t="s">
        <v>560</v>
      </c>
      <c r="D1032" s="37" t="s">
        <v>570</v>
      </c>
      <c r="E1032" s="35"/>
      <c r="F1032" s="35"/>
      <c r="G1032" s="35"/>
      <c r="H1032" s="38">
        <f>H1030*10/100</f>
        <v>35300</v>
      </c>
    </row>
    <row r="1033" spans="2:8" s="3" customFormat="1" ht="13.8" customHeight="1" x14ac:dyDescent="0.3">
      <c r="B1033" s="35"/>
      <c r="C1033" s="34"/>
      <c r="D1033" s="37" t="s">
        <v>569</v>
      </c>
      <c r="E1033" s="35"/>
      <c r="F1033" s="35"/>
      <c r="G1033" s="35"/>
      <c r="H1033" s="39">
        <f>SUM(H1030:H1032)</f>
        <v>388300</v>
      </c>
    </row>
    <row r="1034" spans="2:8" s="3" customFormat="1" ht="13.2" customHeight="1" x14ac:dyDescent="0.3"/>
    <row r="1035" spans="2:8" s="3" customFormat="1" ht="13.2" customHeight="1" x14ac:dyDescent="0.3">
      <c r="B1035" s="35"/>
      <c r="C1035" s="36"/>
      <c r="D1035" s="37" t="s">
        <v>571</v>
      </c>
      <c r="E1035" s="35"/>
      <c r="F1035" s="35"/>
      <c r="G1035" s="35"/>
      <c r="H1035" s="38">
        <f>H1033*15/100</f>
        <v>58245</v>
      </c>
    </row>
    <row r="1036" spans="2:8" s="4" customFormat="1" ht="21.3" customHeight="1" x14ac:dyDescent="0.3">
      <c r="B1036" s="40"/>
      <c r="C1036" s="41" t="s">
        <v>572</v>
      </c>
      <c r="D1036" s="42"/>
      <c r="E1036" s="40"/>
      <c r="F1036" s="40"/>
      <c r="G1036" s="40"/>
      <c r="H1036" s="43">
        <f>SUM(H1033:H1035)</f>
        <v>446545</v>
      </c>
    </row>
    <row r="1037" spans="2:8" s="3" customFormat="1" ht="13.2" customHeight="1" x14ac:dyDescent="0.3"/>
    <row r="1038" spans="2:8" s="3" customFormat="1" ht="13.2" customHeight="1" x14ac:dyDescent="0.3"/>
    <row r="1039" spans="2:8" s="3" customFormat="1" ht="13.2" customHeight="1" x14ac:dyDescent="0.3"/>
    <row r="1040" spans="2:8" s="3" customFormat="1" ht="13.2" customHeight="1" x14ac:dyDescent="0.3"/>
    <row r="1041" s="3" customFormat="1" ht="13.2" customHeight="1" x14ac:dyDescent="0.3"/>
    <row r="1042" s="3" customFormat="1" ht="13.2" customHeight="1" x14ac:dyDescent="0.3"/>
    <row r="1043" s="3" customFormat="1" ht="13.2" customHeight="1" x14ac:dyDescent="0.3"/>
    <row r="1044" s="3" customFormat="1" ht="13.2" customHeight="1" x14ac:dyDescent="0.3"/>
    <row r="1045" s="3" customFormat="1" ht="13.2" customHeight="1" x14ac:dyDescent="0.3"/>
    <row r="1046" s="3" customFormat="1" ht="13.2" customHeight="1" x14ac:dyDescent="0.3"/>
    <row r="1047" s="3" customFormat="1" ht="13.2" customHeight="1" x14ac:dyDescent="0.3"/>
    <row r="1048" s="3" customFormat="1" ht="13.2" customHeight="1" x14ac:dyDescent="0.3"/>
    <row r="1049" s="3" customFormat="1" ht="13.2" customHeight="1" x14ac:dyDescent="0.3"/>
    <row r="1050" s="3" customFormat="1" ht="13.2" customHeight="1" x14ac:dyDescent="0.3"/>
    <row r="1051" s="3" customFormat="1" ht="13.2" customHeight="1" x14ac:dyDescent="0.3"/>
    <row r="1052" s="3" customFormat="1" ht="13.2" customHeight="1" x14ac:dyDescent="0.3"/>
    <row r="1053" s="3" customFormat="1" ht="13.2" customHeight="1" x14ac:dyDescent="0.3"/>
    <row r="1054" s="3" customFormat="1" ht="13.2" customHeight="1" x14ac:dyDescent="0.3"/>
    <row r="1055" s="3" customFormat="1" ht="13.2" customHeight="1" x14ac:dyDescent="0.3"/>
    <row r="1056" s="3" customFormat="1" ht="13.2" customHeight="1" x14ac:dyDescent="0.3"/>
    <row r="1057" spans="4:4" s="3" customFormat="1" ht="13.2" customHeight="1" x14ac:dyDescent="0.3"/>
    <row r="1058" spans="4:4" s="3" customFormat="1" ht="13.2" customHeight="1" x14ac:dyDescent="0.3"/>
    <row r="1059" spans="4:4" s="3" customFormat="1" ht="13.2" customHeight="1" x14ac:dyDescent="0.3"/>
    <row r="1060" spans="4:4" s="3" customFormat="1" ht="13.2" customHeight="1" x14ac:dyDescent="0.3"/>
    <row r="1061" spans="4:4" s="3" customFormat="1" ht="13.2" customHeight="1" x14ac:dyDescent="0.3"/>
    <row r="1062" spans="4:4" s="3" customFormat="1" ht="13.2" customHeight="1" x14ac:dyDescent="0.3"/>
    <row r="1063" spans="4:4" s="3" customFormat="1" ht="13.2" customHeight="1" x14ac:dyDescent="0.3"/>
    <row r="1064" spans="4:4" s="3" customFormat="1" ht="13.2" customHeight="1" x14ac:dyDescent="0.3"/>
    <row r="1065" spans="4:4" s="3" customFormat="1" ht="13.2" customHeight="1" x14ac:dyDescent="0.3"/>
    <row r="1066" spans="4:4" s="3" customFormat="1" ht="13.2" customHeight="1" x14ac:dyDescent="0.3"/>
    <row r="1067" spans="4:4" s="3" customFormat="1" ht="13.2" customHeight="1" x14ac:dyDescent="0.3"/>
    <row r="1068" spans="4:4" s="2" customFormat="1" ht="13.2" customHeight="1" x14ac:dyDescent="0.3">
      <c r="D1068" s="29" t="s">
        <v>573</v>
      </c>
    </row>
  </sheetData>
  <sheetProtection algorithmName="SHA-512" hashValue="xagtA3VRJUlsH0atQvsVDsDDuQeKVD/TMU5ExYZJnOpA34jNwM1uU4XHsi5QyMIy77AP6/DD4OTKKNijrxT4tQ==" saltValue="x2P+0z+Ik09oBJNAdwvAdLyyYEBDuIL5ZBtoh0UPBuee3tFE4sNe2mAnuYLkbfbqyxanGed4wlKVdJLkfpHhCA==" spinCount="100000" sheet="1" objects="1" scenarios="1"/>
  <pageMargins left="0.59027779999999996" right="0.39374999999999999" top="0.39374999999999999" bottom="0.39374999999999999" header="0.3" footer="0.3"/>
  <pageSetup paperSize="9" orientation="portrait"/>
  <rowBreaks count="19" manualBreakCount="19">
    <brk id="57" man="1"/>
    <brk id="112" man="1"/>
    <brk id="175" man="1"/>
    <brk id="232" man="1"/>
    <brk id="286" man="1"/>
    <brk id="341" man="1"/>
    <brk id="390" man="1"/>
    <brk id="454" man="1"/>
    <brk id="514" man="1"/>
    <brk id="572" man="1"/>
    <brk id="623" man="1"/>
    <brk id="679" man="1"/>
    <brk id="736" man="1"/>
    <brk id="799" man="1"/>
    <brk id="843" man="1"/>
    <brk id="885" man="1"/>
    <brk id="944" man="1"/>
    <brk id="1004" man="1"/>
    <brk id="1068" man="1"/>
  </rowBreaks>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7"/>
  <sheetViews>
    <sheetView workbookViewId="0"/>
  </sheetViews>
  <sheetFormatPr defaultRowHeight="14.4" x14ac:dyDescent="0.3"/>
  <cols>
    <col min="2" max="2" width="9.109375" style="44"/>
    <col min="3" max="3" width="91.44140625" customWidth="1"/>
  </cols>
  <sheetData>
    <row r="2" spans="2:3" x14ac:dyDescent="0.3">
      <c r="C2" s="45" t="s">
        <v>574</v>
      </c>
    </row>
    <row r="4" spans="2:3" x14ac:dyDescent="0.3">
      <c r="B4" s="44" t="s">
        <v>575</v>
      </c>
      <c r="C4" t="s">
        <v>576</v>
      </c>
    </row>
    <row r="5" spans="2:3" x14ac:dyDescent="0.3">
      <c r="C5" s="46" t="s">
        <v>577</v>
      </c>
    </row>
    <row r="6" spans="2:3" x14ac:dyDescent="0.3">
      <c r="B6" s="44" t="s">
        <v>578</v>
      </c>
      <c r="C6" t="s">
        <v>579</v>
      </c>
    </row>
    <row r="7" spans="2:3" x14ac:dyDescent="0.3">
      <c r="B7" s="44" t="s">
        <v>580</v>
      </c>
      <c r="C7" t="s">
        <v>581</v>
      </c>
    </row>
    <row r="8" spans="2:3" x14ac:dyDescent="0.3">
      <c r="C8" t="str">
        <f ca="1">MID(CELL("filename"),1,FIND("]",CELL("filename")))</f>
        <v>https://d.docs.live.net/88f9e0bbde7e8d46/Documents/Bill Project/Printouts/[LebalengExtensions Roads - Tender BOQ.xlsx]</v>
      </c>
    </row>
    <row r="9" spans="2:3" x14ac:dyDescent="0.3">
      <c r="B9" s="44" t="s">
        <v>582</v>
      </c>
      <c r="C9" t="s">
        <v>583</v>
      </c>
    </row>
    <row r="10" spans="2:3" x14ac:dyDescent="0.3">
      <c r="B10" s="44" t="s">
        <v>584</v>
      </c>
      <c r="C10" t="s">
        <v>585</v>
      </c>
    </row>
    <row r="12" spans="2:3" x14ac:dyDescent="0.3">
      <c r="C12" s="47" t="s">
        <v>586</v>
      </c>
    </row>
    <row r="13" spans="2:3" x14ac:dyDescent="0.3">
      <c r="C13" t="s">
        <v>587</v>
      </c>
    </row>
    <row r="14" spans="2:3" x14ac:dyDescent="0.3">
      <c r="C14" t="s">
        <v>588</v>
      </c>
    </row>
    <row r="16" spans="2:3" x14ac:dyDescent="0.3">
      <c r="C16" t="s">
        <v>589</v>
      </c>
    </row>
    <row r="17" spans="3:3" x14ac:dyDescent="0.3">
      <c r="C17" s="46" t="s">
        <v>590</v>
      </c>
    </row>
  </sheetData>
  <hyperlinks>
    <hyperlink ref="C5" r:id="rId1" xr:uid="{00000000-0004-0000-0100-000000000000}"/>
    <hyperlink ref="C17" r:id="rId2" xr:uid="{00000000-0004-0000-0100-000001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vt:lpstr>
      <vt:lpstr>Rate Estimator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Heinrich Lotz</dc:creator>
  <cp:lastModifiedBy>H L</cp:lastModifiedBy>
  <dcterms:created xsi:type="dcterms:W3CDTF">2026-06-16T10:41:03Z</dcterms:created>
  <dcterms:modified xsi:type="dcterms:W3CDTF">2026-06-16T10:41:51Z</dcterms:modified>
</cp:coreProperties>
</file>