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Thator\Desktop\RFB INFO FOLDER\2023 Remedy Allocations\RFB 2805-2023 INC24937163\Publication\Signed by LoB\sEND TO lOb new\"/>
    </mc:Choice>
  </mc:AlternateContent>
  <xr:revisionPtr revIDLastSave="0" documentId="13_ncr:1_{92E37750-B723-4B88-8FF7-ABF208DEFAB5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PRICING SCHEDULE" sheetId="6" r:id="rId1"/>
  </sheets>
  <definedNames>
    <definedName name="_xlnm.Print_Area" localSheetId="0">'PRICING SCHEDULE'!$A:$W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2" i="6" l="1"/>
  <c r="S24" i="6"/>
  <c r="S23" i="6"/>
  <c r="P24" i="6"/>
  <c r="P23" i="6"/>
  <c r="P22" i="6" l="1"/>
  <c r="S25" i="6"/>
  <c r="S26" i="6" s="1"/>
  <c r="S27" i="6" s="1"/>
  <c r="J20" i="6"/>
  <c r="P25" i="6" l="1"/>
  <c r="P26" i="6" s="1"/>
  <c r="P27" i="6" s="1"/>
  <c r="J21" i="6"/>
  <c r="J23" i="6"/>
  <c r="J24" i="6"/>
  <c r="G21" i="6"/>
  <c r="T21" i="6" s="1"/>
  <c r="U21" i="6" s="1"/>
  <c r="J22" i="6" l="1"/>
  <c r="G23" i="6"/>
  <c r="G24" i="6"/>
  <c r="M23" i="6"/>
  <c r="M24" i="6"/>
  <c r="G20" i="6"/>
  <c r="T24" i="6" l="1"/>
  <c r="U24" i="6" s="1"/>
  <c r="T23" i="6"/>
  <c r="U23" i="6" s="1"/>
  <c r="J25" i="6"/>
  <c r="J26" i="6" s="1"/>
  <c r="J27" i="6" s="1"/>
  <c r="G19" i="6"/>
  <c r="T20" i="6"/>
  <c r="T19" i="6" s="1"/>
  <c r="M22" i="6"/>
  <c r="G22" i="6"/>
  <c r="U22" i="6" l="1"/>
  <c r="T22" i="6"/>
  <c r="M25" i="6"/>
  <c r="M26" i="6" s="1"/>
  <c r="M27" i="6" s="1"/>
  <c r="U20" i="6"/>
  <c r="U19" i="6" s="1"/>
  <c r="G25" i="6"/>
  <c r="G26" i="6" s="1"/>
  <c r="G27" i="6" s="1"/>
  <c r="U25" i="6" l="1"/>
  <c r="T25" i="6"/>
  <c r="T26" i="6" s="1"/>
  <c r="T27" i="6" l="1"/>
</calcChain>
</file>

<file path=xl/sharedStrings.xml><?xml version="1.0" encoding="utf-8"?>
<sst xmlns="http://schemas.openxmlformats.org/spreadsheetml/2006/main" count="69" uniqueCount="58">
  <si>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</si>
  <si>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</si>
  <si>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</si>
  <si>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</si>
  <si>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</si>
  <si>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</si>
  <si>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</si>
  <si>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</si>
  <si>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</si>
  <si>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</si>
  <si>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</si>
  <si>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</si>
  <si>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</si>
  <si>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</si>
  <si>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</si>
  <si>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1.1</t>
  </si>
  <si>
    <t>1.2</t>
  </si>
  <si>
    <t>2.1</t>
  </si>
  <si>
    <t>2.2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</si>
  <si>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</si>
  <si>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</si>
  <si>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</si>
  <si>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</si>
  <si>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</si>
  <si>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</si>
  <si>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</si>
  <si>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</si>
  <si>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</si>
  <si>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</si>
  <si>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</si>
  <si>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</si>
  <si>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</si>
  <si>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</si>
  <si>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</si>
  <si>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</si>
  <si>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</si>
  <si>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</si>
  <si>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</si>
  <si>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</si>
  <si>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YEAR 4</t>
  </si>
  <si>
    <t>YEAR 5</t>
  </si>
  <si>
    <t>Line Price Y4</t>
  </si>
  <si>
    <t>Line Price Y5</t>
  </si>
  <si>
    <t>Pricing schedule</t>
  </si>
  <si>
    <t>Provision and Installation (For two DMZ environments )</t>
  </si>
  <si>
    <t>Centurion as per section 4 of the bid specification</t>
  </si>
  <si>
    <t>Capetown as per section 4 of the bid specification</t>
  </si>
  <si>
    <t>once off</t>
  </si>
  <si>
    <t>Maintenance and Support ( For two DMZ environments)</t>
  </si>
  <si>
    <t>Annualy</t>
  </si>
  <si>
    <t>Procurement of a Network Attached Storage (NAS) solution with the associated hardware and software maintenance and support for a period of five years.</t>
  </si>
  <si>
    <t>RFB Title</t>
  </si>
  <si>
    <t>RFB No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</si>
  <si>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</si>
  <si>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</si>
  <si>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</si>
  <si>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</si>
  <si>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RFB 2805-2023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</si>
</sst>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Calibri Light"/>
      <family val="2"/>
    </font>
    <font>
      <sz val="11"/>
      <color theme="1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23">
    <xf numFmtId="0" fontId="0" fillId="0" borderId="0" xfId="0"/>
    <xf numFmtId="0" fontId="1" fillId="0" borderId="0" xfId="0" applyFont="1" applyAlignment="1">
      <alignment vertical="top"/>
    </xf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44" fontId="2" fillId="5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Border="1" applyAlignment="1">
      <alignment wrapText="1"/>
    </xf>
    <xf numFmtId="0" fontId="5" fillId="3" borderId="0" xfId="0" applyFont="1" applyFill="1" applyBorder="1" applyAlignment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Border="1" applyAlignment="1">
      <alignment horizontal="left" vertical="center" wrapText="1"/>
    </xf>
    <xf numFmtId="44" fontId="2" fillId="3" borderId="0" xfId="0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Fill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5" fontId="2" fillId="5" borderId="2" xfId="1" applyNumberFormat="1" applyFont="1" applyFill="1" applyBorder="1" applyAlignment="1">
      <alignment horizontal="right" vertical="top" wrapText="1"/>
    </xf>
    <xf numFmtId="165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Border="1" applyAlignment="1">
      <alignment vertical="top"/>
    </xf>
    <xf numFmtId="0" fontId="5" fillId="3" borderId="0" xfId="0" applyFont="1" applyFill="1" applyBorder="1" applyAlignment="1">
      <alignment horizontal="center" vertical="top" wrapText="1"/>
    </xf>
    <xf numFmtId="4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9" fontId="5" fillId="4" borderId="1" xfId="2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 applyFill="1"/>
    <xf numFmtId="0" fontId="1" fillId="3" borderId="13" xfId="0" applyFont="1" applyFill="1" applyBorder="1" applyAlignment="1">
      <alignment vertical="top"/>
    </xf>
    <xf numFmtId="0" fontId="5" fillId="2" borderId="9" xfId="0" applyFont="1" applyFill="1" applyBorder="1" applyAlignment="1">
      <alignment horizontal="center" vertical="top" wrapText="1"/>
    </xf>
    <xf numFmtId="164" fontId="5" fillId="2" borderId="25" xfId="0" applyNumberFormat="1" applyFont="1" applyFill="1" applyBorder="1" applyAlignment="1">
      <alignment horizontal="center" vertical="top" wrapText="1"/>
    </xf>
    <xf numFmtId="164" fontId="5" fillId="2" borderId="9" xfId="0" applyNumberFormat="1" applyFont="1" applyFill="1" applyBorder="1" applyAlignment="1">
      <alignment horizontal="center" vertical="top" wrapText="1"/>
    </xf>
    <xf numFmtId="164" fontId="5" fillId="2" borderId="9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2" borderId="0" xfId="0" applyFont="1" applyFill="1" applyAlignment="1">
      <alignment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3" borderId="0" xfId="0" applyFont="1" applyFill="1" applyBorder="1"/>
    <xf numFmtId="0" fontId="0" fillId="0" borderId="0" xfId="0" applyFont="1" applyAlignment="1">
      <alignment vertical="top"/>
    </xf>
    <xf numFmtId="44" fontId="0" fillId="5" borderId="2" xfId="0" applyNumberFormat="1" applyFont="1" applyFill="1" applyBorder="1" applyAlignment="1">
      <alignment vertical="top"/>
    </xf>
    <xf numFmtId="0" fontId="0" fillId="5" borderId="8" xfId="0" applyFont="1" applyFill="1" applyBorder="1" applyAlignment="1">
      <alignment vertical="top"/>
    </xf>
    <xf numFmtId="0" fontId="0" fillId="5" borderId="7" xfId="0" applyFont="1" applyFill="1" applyBorder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5" fillId="0" borderId="0" xfId="0" applyFont="1" applyFill="1" applyBorder="1" applyAlignme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9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/>
    </xf>
    <xf numFmtId="0" fontId="13" fillId="6" borderId="24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center" vertical="top"/>
    </xf>
    <xf numFmtId="0" fontId="0" fillId="3" borderId="0" xfId="0" applyFont="1" applyFill="1" applyAlignment="1">
      <alignment vertical="top"/>
    </xf>
    <xf numFmtId="0" fontId="6" fillId="5" borderId="9" xfId="0" applyFont="1" applyFill="1" applyBorder="1" applyAlignment="1">
      <alignment horizontal="right" vertical="top" wrapText="1"/>
    </xf>
    <xf numFmtId="0" fontId="16" fillId="0" borderId="0" xfId="0" applyFont="1" applyAlignment="1">
      <alignment horizontal="justify" vertical="center"/>
    </xf>
    <xf numFmtId="0" fontId="17" fillId="0" borderId="0" xfId="0" applyFont="1"/>
    <xf numFmtId="0" fontId="16" fillId="0" borderId="0" xfId="0" applyFont="1"/>
    <xf numFmtId="0" fontId="17" fillId="0" borderId="0" xfId="0" applyFont="1" applyAlignment="1">
      <alignment horizontal="justify" vertical="center"/>
    </xf>
    <xf numFmtId="0" fontId="6" fillId="0" borderId="3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center" wrapText="1"/>
    </xf>
    <xf numFmtId="44" fontId="15" fillId="3" borderId="24" xfId="0" applyNumberFormat="1" applyFont="1" applyFill="1" applyBorder="1" applyAlignment="1">
      <alignment horizontal="center" vertical="center" wrapText="1"/>
    </xf>
    <xf numFmtId="44" fontId="15" fillId="3" borderId="25" xfId="0" applyNumberFormat="1" applyFont="1" applyFill="1" applyBorder="1" applyAlignment="1">
      <alignment horizontal="center" vertical="center" wrapText="1"/>
    </xf>
    <xf numFmtId="44" fontId="15" fillId="3" borderId="1" xfId="0" applyNumberFormat="1" applyFont="1" applyFill="1" applyBorder="1" applyAlignment="1">
      <alignment horizontal="center" vertical="center" wrapText="1"/>
    </xf>
    <xf numFmtId="44" fontId="15" fillId="3" borderId="2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1" fillId="6" borderId="17" xfId="0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0" fontId="2" fillId="3" borderId="23" xfId="0" applyFont="1" applyFill="1" applyBorder="1" applyAlignment="1">
      <alignment horizontal="left" vertical="top" wrapText="1"/>
    </xf>
    <xf numFmtId="14" fontId="1" fillId="6" borderId="11" xfId="0" applyNumberFormat="1" applyFont="1" applyFill="1" applyBorder="1" applyAlignment="1">
      <alignment horizontal="left" vertical="center"/>
    </xf>
    <xf numFmtId="14" fontId="1" fillId="6" borderId="19" xfId="0" applyNumberFormat="1" applyFont="1" applyFill="1" applyBorder="1" applyAlignment="1">
      <alignment horizontal="left" vertical="center"/>
    </xf>
    <xf numFmtId="0" fontId="1" fillId="6" borderId="15" xfId="0" applyFont="1" applyFill="1" applyBorder="1" applyAlignment="1">
      <alignment horizontal="left" vertical="center" wrapText="1"/>
    </xf>
    <xf numFmtId="0" fontId="1" fillId="6" borderId="2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6" borderId="18" xfId="0" applyFont="1" applyFill="1" applyBorder="1" applyAlignment="1">
      <alignment horizontal="left"/>
    </xf>
    <xf numFmtId="0" fontId="1" fillId="6" borderId="14" xfId="0" applyFont="1" applyFill="1" applyBorder="1" applyAlignment="1">
      <alignment horizontal="left"/>
    </xf>
    <xf numFmtId="0" fontId="1" fillId="3" borderId="26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35"/>
  <sheetViews>
    <sheetView tabSelected="1" zoomScale="98" zoomScaleNormal="98" workbookViewId="0">
      <selection activeCell="B3" sqref="B3"/>
    </sheetView>
  </sheetViews>
  <sheetFormatPr defaultColWidth="9.109375" defaultRowHeight="14.4" x14ac:dyDescent="0.3"/>
  <cols>
    <col min="1" max="1" width="13.5546875" style="73" customWidth="1"/>
    <col min="2" max="2" width="59.5546875" style="69" customWidth="1"/>
    <col min="3" max="3" width="13.33203125" style="74" customWidth="1"/>
    <col min="4" max="4" width="9.6640625" style="74" customWidth="1"/>
    <col min="5" max="5" width="7.5546875" style="74" customWidth="1"/>
    <col min="6" max="7" width="19.5546875" style="69" customWidth="1"/>
    <col min="8" max="8" width="7.21875" style="69" customWidth="1"/>
    <col min="9" max="10" width="19.5546875" style="69" customWidth="1"/>
    <col min="11" max="11" width="7.44140625" style="69" customWidth="1"/>
    <col min="12" max="13" width="19.5546875" style="69" customWidth="1"/>
    <col min="14" max="14" width="7.44140625" style="69" customWidth="1"/>
    <col min="15" max="16" width="19.5546875" style="69" customWidth="1"/>
    <col min="17" max="17" width="7.44140625" style="69" customWidth="1"/>
    <col min="18" max="19" width="19.5546875" style="69" customWidth="1"/>
    <col min="20" max="20" width="21.33203125" style="69" customWidth="1"/>
    <col min="21" max="21" width="17.21875" style="69" customWidth="1"/>
    <col min="22" max="22" width="32.77734375" style="69" customWidth="1"/>
    <col min="23" max="23" width="36.77734375" style="69" customWidth="1"/>
    <col min="24" max="16384" width="9.109375" style="69"/>
  </cols>
  <sheetData>
    <row r="1" spans="1:28" s="52" customFormat="1" ht="31.2" x14ac:dyDescent="0.6">
      <c r="A1" s="8"/>
      <c r="B1" s="3" t="s">
        <v>23</v>
      </c>
      <c r="C1" s="4"/>
      <c r="D1" s="4"/>
      <c r="E1" s="2"/>
      <c r="F1" s="2"/>
      <c r="G1" s="2"/>
      <c r="H1" s="2"/>
      <c r="I1" s="2"/>
      <c r="J1" s="2"/>
      <c r="K1" s="2"/>
      <c r="L1" s="2"/>
      <c r="M1" s="6"/>
      <c r="N1" s="2"/>
      <c r="O1" s="2"/>
      <c r="P1" s="6"/>
      <c r="Q1" s="2"/>
      <c r="R1" s="2"/>
      <c r="S1" s="6"/>
      <c r="T1" s="2"/>
      <c r="U1" s="2"/>
      <c r="V1" s="2"/>
      <c r="W1" s="2"/>
    </row>
    <row r="2" spans="1:28" s="65" customFormat="1" ht="28.8" customHeight="1" x14ac:dyDescent="0.3">
      <c r="A2" s="62"/>
      <c r="B2" s="42" t="s">
        <v>43</v>
      </c>
      <c r="C2" s="5"/>
      <c r="D2" s="5"/>
      <c r="E2" s="63"/>
      <c r="F2" s="63"/>
      <c r="G2" s="63"/>
      <c r="H2" s="63"/>
      <c r="I2" s="63"/>
      <c r="J2" s="63"/>
      <c r="K2" s="63"/>
      <c r="L2" s="63"/>
      <c r="M2" s="64"/>
      <c r="N2" s="63"/>
      <c r="O2" s="63"/>
      <c r="P2" s="64"/>
      <c r="Q2" s="63"/>
      <c r="R2" s="63"/>
      <c r="S2" s="64"/>
      <c r="T2" s="63"/>
      <c r="U2" s="63"/>
      <c r="V2" s="63"/>
      <c r="W2" s="63"/>
    </row>
    <row r="3" spans="1:28" s="67" customFormat="1" ht="15.6" x14ac:dyDescent="0.3">
      <c r="A3" s="29" t="s">
        <v>52</v>
      </c>
      <c r="B3" s="61" t="s">
        <v>57</v>
      </c>
      <c r="C3" s="40"/>
      <c r="D3" s="40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66"/>
      <c r="U3" s="66"/>
      <c r="V3" s="66"/>
      <c r="W3" s="66"/>
      <c r="X3" s="66"/>
      <c r="Y3" s="66"/>
      <c r="Z3" s="66"/>
      <c r="AA3" s="66"/>
      <c r="AB3" s="66"/>
    </row>
    <row r="4" spans="1:28" s="67" customFormat="1" ht="46.8" x14ac:dyDescent="0.3">
      <c r="A4" s="77" t="s">
        <v>51</v>
      </c>
      <c r="B4" s="97" t="s">
        <v>50</v>
      </c>
      <c r="C4" s="40"/>
      <c r="D4" s="40"/>
      <c r="E4" s="43"/>
      <c r="F4" s="43"/>
      <c r="G4" s="43"/>
      <c r="H4" s="43"/>
      <c r="I4" s="43"/>
      <c r="J4" s="43"/>
      <c r="K4" s="43"/>
      <c r="L4" s="43"/>
      <c r="M4" s="39"/>
      <c r="N4" s="43"/>
      <c r="O4" s="43"/>
      <c r="P4" s="39"/>
      <c r="Q4" s="43"/>
      <c r="R4" s="43"/>
      <c r="S4" s="39"/>
      <c r="T4" s="66"/>
      <c r="U4" s="66"/>
      <c r="V4" s="66"/>
      <c r="W4" s="66"/>
      <c r="X4" s="66"/>
      <c r="Y4" s="66"/>
      <c r="Z4" s="66"/>
      <c r="AA4" s="66"/>
      <c r="AB4" s="66"/>
    </row>
    <row r="5" spans="1:28" s="67" customFormat="1" ht="15.6" x14ac:dyDescent="0.3">
      <c r="A5" s="92" t="s">
        <v>24</v>
      </c>
      <c r="B5" s="83"/>
      <c r="C5" s="40"/>
      <c r="D5" s="40"/>
      <c r="E5" s="22"/>
      <c r="F5" s="22"/>
      <c r="G5" s="22"/>
      <c r="H5" s="22"/>
      <c r="I5" s="22"/>
      <c r="J5" s="22"/>
      <c r="K5" s="22"/>
      <c r="L5" s="22"/>
      <c r="M5" s="39"/>
      <c r="N5" s="22"/>
      <c r="O5" s="22"/>
      <c r="P5" s="39"/>
      <c r="Q5" s="22"/>
      <c r="R5" s="22"/>
      <c r="S5" s="39"/>
      <c r="T5" s="66"/>
      <c r="U5" s="66"/>
      <c r="V5" s="66"/>
      <c r="W5" s="66"/>
      <c r="X5" s="66"/>
      <c r="Y5" s="66"/>
      <c r="Z5" s="66"/>
      <c r="AA5" s="66"/>
      <c r="AB5" s="66"/>
    </row>
    <row r="6" spans="1:28" s="65" customFormat="1" ht="15.6" x14ac:dyDescent="0.3">
      <c r="A6" s="78"/>
      <c r="B6" s="79"/>
      <c r="C6" s="40"/>
      <c r="D6" s="40"/>
      <c r="E6" s="22"/>
      <c r="F6" s="22"/>
      <c r="G6" s="22"/>
      <c r="H6" s="22"/>
      <c r="I6" s="22"/>
      <c r="J6" s="22"/>
      <c r="K6" s="22"/>
      <c r="L6" s="22"/>
      <c r="M6" s="39"/>
      <c r="N6" s="22"/>
      <c r="O6" s="22"/>
      <c r="P6" s="39"/>
      <c r="Q6" s="22"/>
      <c r="R6" s="22"/>
      <c r="S6" s="39"/>
      <c r="T6" s="66"/>
      <c r="U6" s="66"/>
      <c r="V6" s="66"/>
      <c r="W6" s="66"/>
      <c r="X6" s="66"/>
      <c r="Y6" s="66"/>
      <c r="Z6" s="66"/>
      <c r="AA6" s="66"/>
      <c r="AB6" s="66"/>
    </row>
    <row r="7" spans="1:28" s="66" customFormat="1" ht="15.6" x14ac:dyDescent="0.3">
      <c r="A7" s="23" t="s">
        <v>7</v>
      </c>
      <c r="B7" s="24"/>
      <c r="C7" s="24"/>
      <c r="D7" s="25"/>
      <c r="E7" s="22"/>
      <c r="F7" s="22"/>
      <c r="G7" s="22"/>
      <c r="H7" s="22"/>
      <c r="I7" s="22"/>
      <c r="J7" s="22"/>
      <c r="K7" s="22"/>
      <c r="L7" s="22"/>
      <c r="M7" s="39"/>
      <c r="N7" s="22"/>
      <c r="O7" s="22"/>
      <c r="P7" s="39"/>
      <c r="Q7" s="22"/>
      <c r="R7" s="22"/>
      <c r="S7" s="39"/>
    </row>
    <row r="8" spans="1:28" s="66" customFormat="1" ht="15.6" x14ac:dyDescent="0.3">
      <c r="A8" s="84" t="s">
        <v>53</v>
      </c>
      <c r="B8" s="26"/>
      <c r="C8" s="27"/>
      <c r="D8" s="27"/>
      <c r="E8" s="22"/>
      <c r="F8" s="22"/>
      <c r="G8" s="22"/>
      <c r="H8" s="22"/>
      <c r="I8" s="22"/>
      <c r="J8" s="22"/>
      <c r="K8" s="22"/>
      <c r="L8" s="22"/>
      <c r="M8" s="39"/>
      <c r="N8" s="22"/>
      <c r="O8" s="22"/>
      <c r="P8" s="39"/>
      <c r="Q8" s="22"/>
      <c r="R8" s="22"/>
      <c r="S8" s="39"/>
    </row>
    <row r="9" spans="1:28" s="66" customFormat="1" ht="15.6" x14ac:dyDescent="0.3">
      <c r="A9" s="38" t="s">
        <v>54</v>
      </c>
      <c r="B9" s="7"/>
      <c r="C9" s="7"/>
      <c r="D9" s="7"/>
      <c r="E9" s="22"/>
      <c r="F9" s="22"/>
      <c r="G9" s="22"/>
      <c r="H9" s="22"/>
      <c r="I9" s="22"/>
      <c r="J9" s="22"/>
      <c r="K9" s="22"/>
      <c r="L9" s="22"/>
      <c r="M9" s="39"/>
      <c r="N9" s="22"/>
      <c r="O9" s="22"/>
      <c r="P9" s="39"/>
      <c r="Q9" s="22"/>
      <c r="R9" s="22"/>
      <c r="S9" s="39"/>
    </row>
    <row r="10" spans="1:28" s="66" customFormat="1" ht="15.6" x14ac:dyDescent="0.3">
      <c r="A10" s="38" t="s">
        <v>55</v>
      </c>
      <c r="B10" s="7"/>
      <c r="C10" s="7"/>
      <c r="D10" s="7"/>
      <c r="E10" s="22"/>
      <c r="F10" s="22"/>
      <c r="G10" s="22"/>
      <c r="H10" s="22"/>
      <c r="I10" s="22"/>
      <c r="J10" s="22"/>
      <c r="K10" s="22"/>
      <c r="L10" s="22"/>
      <c r="M10" s="39"/>
      <c r="N10" s="22"/>
      <c r="O10" s="22"/>
      <c r="P10" s="39"/>
      <c r="Q10" s="22"/>
      <c r="R10" s="22"/>
      <c r="S10" s="39"/>
    </row>
    <row r="11" spans="1:28" s="66" customFormat="1" ht="15.6" x14ac:dyDescent="0.3">
      <c r="A11" s="37" t="s">
        <v>56</v>
      </c>
      <c r="B11" s="7"/>
      <c r="C11" s="7"/>
      <c r="D11" s="7"/>
      <c r="E11" s="22"/>
      <c r="F11" s="22"/>
      <c r="G11" s="22"/>
      <c r="H11" s="22"/>
      <c r="I11" s="22"/>
      <c r="J11" s="22"/>
      <c r="K11" s="22"/>
      <c r="L11" s="22"/>
      <c r="M11" s="39"/>
      <c r="N11" s="22"/>
      <c r="O11" s="22"/>
      <c r="P11" s="39"/>
      <c r="Q11" s="22"/>
      <c r="R11" s="22"/>
      <c r="S11" s="39"/>
    </row>
    <row r="12" spans="1:28" s="66" customFormat="1" ht="15.6" x14ac:dyDescent="0.3">
      <c r="A12" s="7"/>
      <c r="B12" s="76" t="s">
        <v>3</v>
      </c>
      <c r="C12" s="100" t="s">
        <v>4</v>
      </c>
      <c r="D12" s="100"/>
      <c r="E12" s="75"/>
      <c r="F12" s="22"/>
      <c r="G12" s="22"/>
      <c r="H12" s="22"/>
      <c r="I12" s="22"/>
      <c r="J12" s="22"/>
      <c r="K12" s="22"/>
      <c r="L12" s="22"/>
      <c r="M12" s="39"/>
      <c r="N12" s="22"/>
      <c r="O12" s="22"/>
      <c r="P12" s="39"/>
      <c r="Q12" s="22"/>
      <c r="R12" s="22"/>
      <c r="S12" s="39"/>
    </row>
    <row r="13" spans="1:28" s="66" customFormat="1" ht="15.6" x14ac:dyDescent="0.3">
      <c r="A13" s="7"/>
      <c r="B13" s="44" t="s">
        <v>5</v>
      </c>
      <c r="C13" s="101">
        <v>19.21</v>
      </c>
      <c r="D13" s="102"/>
      <c r="E13" s="82"/>
      <c r="F13" s="105" t="s">
        <v>31</v>
      </c>
      <c r="G13" s="22"/>
      <c r="H13" s="22"/>
      <c r="I13" s="22"/>
      <c r="J13" s="22"/>
      <c r="K13" s="22"/>
      <c r="L13" s="22"/>
      <c r="M13" s="39"/>
      <c r="N13" s="22"/>
      <c r="O13" s="22"/>
      <c r="P13" s="39"/>
      <c r="Q13" s="22"/>
      <c r="R13" s="22"/>
      <c r="S13" s="39"/>
    </row>
    <row r="14" spans="1:28" s="66" customFormat="1" ht="15.6" customHeight="1" x14ac:dyDescent="0.3">
      <c r="A14" s="7"/>
      <c r="B14" s="44" t="s">
        <v>6</v>
      </c>
      <c r="C14" s="103">
        <v>20.79</v>
      </c>
      <c r="D14" s="104"/>
      <c r="E14" s="82"/>
      <c r="F14" s="105"/>
      <c r="G14" s="22"/>
      <c r="H14" s="22"/>
      <c r="I14" s="22"/>
      <c r="J14" s="22"/>
      <c r="K14" s="22"/>
      <c r="L14" s="22"/>
      <c r="M14" s="39"/>
      <c r="N14" s="22"/>
      <c r="O14" s="22"/>
      <c r="P14" s="39"/>
      <c r="Q14" s="22"/>
      <c r="R14" s="22"/>
      <c r="S14" s="39"/>
    </row>
    <row r="15" spans="1:28" s="66" customFormat="1" ht="15.6" x14ac:dyDescent="0.3">
      <c r="A15" s="7"/>
      <c r="B15" s="45" t="s">
        <v>8</v>
      </c>
      <c r="C15" s="103">
        <v>23.9</v>
      </c>
      <c r="D15" s="104"/>
      <c r="E15" s="82"/>
      <c r="F15" s="105"/>
      <c r="G15" s="22"/>
      <c r="H15" s="22"/>
      <c r="I15" s="22"/>
      <c r="J15" s="22"/>
      <c r="K15" s="22"/>
      <c r="L15" s="22"/>
      <c r="M15" s="39"/>
      <c r="N15" s="22"/>
      <c r="O15" s="22"/>
      <c r="P15" s="39"/>
      <c r="Q15" s="22"/>
      <c r="R15" s="22"/>
      <c r="S15" s="39"/>
    </row>
    <row r="16" spans="1:28" s="66" customFormat="1" ht="15.6" x14ac:dyDescent="0.3">
      <c r="A16" s="28"/>
      <c r="B16" s="21"/>
      <c r="C16" s="40"/>
      <c r="D16" s="40"/>
      <c r="E16" s="22"/>
      <c r="F16" s="22"/>
      <c r="G16" s="22"/>
      <c r="H16" s="22"/>
      <c r="I16" s="22"/>
      <c r="J16" s="22"/>
      <c r="K16" s="22"/>
      <c r="L16" s="22"/>
      <c r="M16" s="39"/>
      <c r="N16" s="22"/>
      <c r="O16" s="22"/>
      <c r="P16" s="39"/>
      <c r="Q16" s="22"/>
      <c r="R16" s="22"/>
      <c r="S16" s="39"/>
    </row>
    <row r="17" spans="1:23" s="67" customFormat="1" ht="15.6" x14ac:dyDescent="0.3">
      <c r="A17" s="10"/>
      <c r="B17" s="11"/>
      <c r="C17" s="58"/>
      <c r="D17" s="58"/>
      <c r="E17" s="98" t="s">
        <v>9</v>
      </c>
      <c r="F17" s="98"/>
      <c r="G17" s="98"/>
      <c r="H17" s="98" t="s">
        <v>10</v>
      </c>
      <c r="I17" s="98"/>
      <c r="J17" s="98"/>
      <c r="K17" s="98" t="s">
        <v>11</v>
      </c>
      <c r="L17" s="98"/>
      <c r="M17" s="99"/>
      <c r="N17" s="98" t="s">
        <v>39</v>
      </c>
      <c r="O17" s="98"/>
      <c r="P17" s="99"/>
      <c r="Q17" s="98" t="s">
        <v>40</v>
      </c>
      <c r="R17" s="98"/>
      <c r="S17" s="99"/>
      <c r="T17" s="54" t="s">
        <v>13</v>
      </c>
      <c r="U17" s="68"/>
      <c r="V17" s="68"/>
    </row>
    <row r="18" spans="1:23" ht="31.2" x14ac:dyDescent="0.3">
      <c r="A18" s="10" t="s">
        <v>0</v>
      </c>
      <c r="B18" s="11" t="s">
        <v>25</v>
      </c>
      <c r="C18" s="58" t="s">
        <v>1</v>
      </c>
      <c r="D18" s="58" t="s">
        <v>21</v>
      </c>
      <c r="E18" s="58" t="s">
        <v>12</v>
      </c>
      <c r="F18" s="14" t="s">
        <v>19</v>
      </c>
      <c r="G18" s="14" t="s">
        <v>34</v>
      </c>
      <c r="H18" s="58" t="s">
        <v>14</v>
      </c>
      <c r="I18" s="14" t="s">
        <v>19</v>
      </c>
      <c r="J18" s="14" t="s">
        <v>32</v>
      </c>
      <c r="K18" s="58" t="s">
        <v>14</v>
      </c>
      <c r="L18" s="14" t="s">
        <v>19</v>
      </c>
      <c r="M18" s="14" t="s">
        <v>33</v>
      </c>
      <c r="N18" s="60" t="s">
        <v>14</v>
      </c>
      <c r="O18" s="14" t="s">
        <v>19</v>
      </c>
      <c r="P18" s="14" t="s">
        <v>41</v>
      </c>
      <c r="Q18" s="60" t="s">
        <v>14</v>
      </c>
      <c r="R18" s="14" t="s">
        <v>19</v>
      </c>
      <c r="S18" s="14" t="s">
        <v>42</v>
      </c>
      <c r="T18" s="55" t="s">
        <v>20</v>
      </c>
      <c r="U18" s="56" t="s">
        <v>22</v>
      </c>
      <c r="V18" s="57" t="s">
        <v>36</v>
      </c>
      <c r="W18" s="57" t="s">
        <v>37</v>
      </c>
    </row>
    <row r="19" spans="1:23" ht="15.6" x14ac:dyDescent="0.3">
      <c r="A19" s="9">
        <v>1</v>
      </c>
      <c r="B19" s="93" t="s">
        <v>44</v>
      </c>
      <c r="C19" s="50"/>
      <c r="D19" s="50"/>
      <c r="E19" s="51"/>
      <c r="F19" s="46"/>
      <c r="G19" s="47">
        <f>SUBTOTAL(9,G20:G21)</f>
        <v>0</v>
      </c>
      <c r="H19" s="46"/>
      <c r="I19" s="48"/>
      <c r="J19" s="47"/>
      <c r="K19" s="46"/>
      <c r="L19" s="46"/>
      <c r="M19" s="47"/>
      <c r="N19" s="46"/>
      <c r="O19" s="46"/>
      <c r="P19" s="47"/>
      <c r="Q19" s="46"/>
      <c r="R19" s="46"/>
      <c r="S19" s="47"/>
      <c r="T19" s="47">
        <f>SUBTOTAL(9,T20:T21)</f>
        <v>0</v>
      </c>
      <c r="U19" s="47">
        <f>SUBTOTAL(9,U20:U21)</f>
        <v>0</v>
      </c>
      <c r="V19" s="85"/>
      <c r="W19" s="85"/>
    </row>
    <row r="20" spans="1:23" ht="15.6" x14ac:dyDescent="0.3">
      <c r="A20" s="30" t="s">
        <v>15</v>
      </c>
      <c r="B20" s="96" t="s">
        <v>45</v>
      </c>
      <c r="C20" s="16" t="s">
        <v>47</v>
      </c>
      <c r="D20" s="81">
        <v>0</v>
      </c>
      <c r="E20" s="31">
        <v>1</v>
      </c>
      <c r="F20" s="80">
        <v>0</v>
      </c>
      <c r="G20" s="17">
        <f>E20*F20</f>
        <v>0</v>
      </c>
      <c r="H20" s="31">
        <v>0</v>
      </c>
      <c r="I20" s="48"/>
      <c r="J20" s="15">
        <f>H20*I20</f>
        <v>0</v>
      </c>
      <c r="K20" s="31">
        <v>0</v>
      </c>
      <c r="L20" s="48"/>
      <c r="M20" s="15"/>
      <c r="N20" s="31">
        <v>0</v>
      </c>
      <c r="O20" s="48"/>
      <c r="P20" s="15"/>
      <c r="Q20" s="31">
        <v>0</v>
      </c>
      <c r="R20" s="48"/>
      <c r="S20" s="15"/>
      <c r="T20" s="41">
        <f>SUM(G20,J20,M20,P20,S20)</f>
        <v>0</v>
      </c>
      <c r="U20" s="70">
        <f>D20*T20</f>
        <v>0</v>
      </c>
      <c r="V20" s="86"/>
      <c r="W20" s="85"/>
    </row>
    <row r="21" spans="1:23" ht="15.6" x14ac:dyDescent="0.3">
      <c r="A21" s="30" t="s">
        <v>16</v>
      </c>
      <c r="B21" s="96" t="s">
        <v>46</v>
      </c>
      <c r="C21" s="16" t="s">
        <v>47</v>
      </c>
      <c r="D21" s="81">
        <v>0</v>
      </c>
      <c r="E21" s="31">
        <v>1</v>
      </c>
      <c r="F21" s="80">
        <v>0</v>
      </c>
      <c r="G21" s="17">
        <f t="shared" ref="G21" si="0">E21*F21</f>
        <v>0</v>
      </c>
      <c r="H21" s="31">
        <v>0</v>
      </c>
      <c r="I21" s="48"/>
      <c r="J21" s="15">
        <f t="shared" ref="J21:J24" si="1">H21*I21</f>
        <v>0</v>
      </c>
      <c r="K21" s="31">
        <v>0</v>
      </c>
      <c r="L21" s="48"/>
      <c r="M21" s="15"/>
      <c r="N21" s="31">
        <v>0</v>
      </c>
      <c r="O21" s="48"/>
      <c r="P21" s="15"/>
      <c r="Q21" s="31">
        <v>0</v>
      </c>
      <c r="R21" s="48"/>
      <c r="S21" s="15"/>
      <c r="T21" s="41">
        <f t="shared" ref="T21:T24" si="2">SUM(G21,J21,M21,P21,S21)</f>
        <v>0</v>
      </c>
      <c r="U21" s="70">
        <f t="shared" ref="U21:U24" si="3">D21*T21</f>
        <v>0</v>
      </c>
      <c r="V21" s="86"/>
      <c r="W21" s="85"/>
    </row>
    <row r="22" spans="1:23" s="1" customFormat="1" ht="15.6" x14ac:dyDescent="0.3">
      <c r="A22" s="9">
        <v>2</v>
      </c>
      <c r="B22" s="95" t="s">
        <v>48</v>
      </c>
      <c r="C22" s="49"/>
      <c r="D22" s="49"/>
      <c r="E22" s="50"/>
      <c r="F22" s="46"/>
      <c r="G22" s="47">
        <f>SUBTOTAL(9, G23:G24)</f>
        <v>0</v>
      </c>
      <c r="H22" s="46"/>
      <c r="I22" s="48"/>
      <c r="J22" s="47">
        <f>SUBTOTAL(9, J23:J24)</f>
        <v>0</v>
      </c>
      <c r="K22" s="46"/>
      <c r="L22" s="48"/>
      <c r="M22" s="47">
        <f>SUBTOTAL(9, M23:M24)</f>
        <v>0</v>
      </c>
      <c r="N22" s="46"/>
      <c r="O22" s="47"/>
      <c r="P22" s="47">
        <f>SUBTOTAL(9, P23:P24)</f>
        <v>0</v>
      </c>
      <c r="Q22" s="46"/>
      <c r="R22" s="47"/>
      <c r="S22" s="47">
        <f>SUBTOTAL(9, S23:S24)</f>
        <v>0</v>
      </c>
      <c r="T22" s="47">
        <f>SUBTOTAL(9, T23:T24)</f>
        <v>0</v>
      </c>
      <c r="U22" s="47">
        <f>SUBTOTAL(9, U23:U24)</f>
        <v>0</v>
      </c>
      <c r="V22" s="87"/>
      <c r="W22" s="85"/>
    </row>
    <row r="23" spans="1:23" s="1" customFormat="1" ht="15.6" x14ac:dyDescent="0.3">
      <c r="A23" s="30" t="s">
        <v>17</v>
      </c>
      <c r="B23" s="94" t="s">
        <v>45</v>
      </c>
      <c r="C23" s="16" t="s">
        <v>49</v>
      </c>
      <c r="D23" s="81">
        <v>0</v>
      </c>
      <c r="E23" s="31">
        <v>1</v>
      </c>
      <c r="F23" s="80">
        <v>0</v>
      </c>
      <c r="G23" s="17">
        <f t="shared" ref="G23:G24" si="4">E23*F23</f>
        <v>0</v>
      </c>
      <c r="H23" s="31">
        <v>1</v>
      </c>
      <c r="I23" s="80">
        <v>0</v>
      </c>
      <c r="J23" s="15">
        <f t="shared" si="1"/>
        <v>0</v>
      </c>
      <c r="K23" s="31">
        <v>1</v>
      </c>
      <c r="L23" s="80">
        <v>0</v>
      </c>
      <c r="M23" s="15">
        <f t="shared" ref="M23:M24" si="5">K23*L23</f>
        <v>0</v>
      </c>
      <c r="N23" s="31">
        <v>1</v>
      </c>
      <c r="O23" s="80">
        <v>0</v>
      </c>
      <c r="P23" s="15">
        <f t="shared" ref="P23:P24" si="6">N23*O23</f>
        <v>0</v>
      </c>
      <c r="Q23" s="31">
        <v>1</v>
      </c>
      <c r="R23" s="80">
        <v>0</v>
      </c>
      <c r="S23" s="15">
        <f t="shared" ref="S23:S24" si="7">Q23*R23</f>
        <v>0</v>
      </c>
      <c r="T23" s="41">
        <f t="shared" si="2"/>
        <v>0</v>
      </c>
      <c r="U23" s="70">
        <f t="shared" si="3"/>
        <v>0</v>
      </c>
      <c r="V23" s="87"/>
      <c r="W23" s="85"/>
    </row>
    <row r="24" spans="1:23" ht="16.2" thickBot="1" x14ac:dyDescent="0.35">
      <c r="A24" s="30" t="s">
        <v>18</v>
      </c>
      <c r="B24" s="94" t="s">
        <v>46</v>
      </c>
      <c r="C24" s="16" t="s">
        <v>49</v>
      </c>
      <c r="D24" s="81">
        <v>0</v>
      </c>
      <c r="E24" s="31">
        <v>1</v>
      </c>
      <c r="F24" s="80">
        <v>0</v>
      </c>
      <c r="G24" s="17">
        <f t="shared" si="4"/>
        <v>0</v>
      </c>
      <c r="H24" s="31">
        <v>1</v>
      </c>
      <c r="I24" s="80">
        <v>0</v>
      </c>
      <c r="J24" s="15">
        <f t="shared" si="1"/>
        <v>0</v>
      </c>
      <c r="K24" s="31">
        <v>1</v>
      </c>
      <c r="L24" s="80">
        <v>0</v>
      </c>
      <c r="M24" s="15">
        <f t="shared" si="5"/>
        <v>0</v>
      </c>
      <c r="N24" s="31">
        <v>1</v>
      </c>
      <c r="O24" s="80">
        <v>0</v>
      </c>
      <c r="P24" s="15">
        <f t="shared" si="6"/>
        <v>0</v>
      </c>
      <c r="Q24" s="31">
        <v>1</v>
      </c>
      <c r="R24" s="80">
        <v>0</v>
      </c>
      <c r="S24" s="15">
        <f t="shared" si="7"/>
        <v>0</v>
      </c>
      <c r="T24" s="41">
        <f t="shared" si="2"/>
        <v>0</v>
      </c>
      <c r="U24" s="70">
        <f t="shared" si="3"/>
        <v>0</v>
      </c>
      <c r="V24" s="86"/>
      <c r="W24" s="85"/>
    </row>
    <row r="25" spans="1:23" ht="15.6" x14ac:dyDescent="0.3">
      <c r="A25" s="12"/>
      <c r="B25" s="13" t="s">
        <v>26</v>
      </c>
      <c r="C25" s="18"/>
      <c r="D25" s="18"/>
      <c r="E25" s="19"/>
      <c r="F25" s="34"/>
      <c r="G25" s="20">
        <f>SUBTOTAL(9,G19:G24)</f>
        <v>0</v>
      </c>
      <c r="H25" s="33"/>
      <c r="I25" s="33"/>
      <c r="J25" s="20">
        <f>SUBTOTAL(9,J19:J24)</f>
        <v>0</v>
      </c>
      <c r="K25" s="33"/>
      <c r="L25" s="32"/>
      <c r="M25" s="20">
        <f>SUBTOTAL(9,M19:M24)</f>
        <v>0</v>
      </c>
      <c r="N25" s="33"/>
      <c r="O25" s="32"/>
      <c r="P25" s="20">
        <f>SUBTOTAL(9,P19:P24)</f>
        <v>0</v>
      </c>
      <c r="Q25" s="33"/>
      <c r="R25" s="32"/>
      <c r="S25" s="20">
        <f>SUBTOTAL(9,S19:S24)</f>
        <v>0</v>
      </c>
      <c r="T25" s="20">
        <f>SUBTOTAL(9,T19:T24)</f>
        <v>0</v>
      </c>
      <c r="U25" s="20">
        <f>SUBTOTAL(9,U19:U24)</f>
        <v>0</v>
      </c>
      <c r="V25" s="86"/>
      <c r="W25" s="85"/>
    </row>
    <row r="26" spans="1:23" ht="15.6" x14ac:dyDescent="0.3">
      <c r="A26" s="12"/>
      <c r="B26" s="13" t="s">
        <v>2</v>
      </c>
      <c r="C26" s="18"/>
      <c r="D26" s="18"/>
      <c r="E26" s="19"/>
      <c r="F26" s="34"/>
      <c r="G26" s="35">
        <f>G25*0.15</f>
        <v>0</v>
      </c>
      <c r="H26" s="33"/>
      <c r="I26" s="32"/>
      <c r="J26" s="35">
        <f>J25*0.15</f>
        <v>0</v>
      </c>
      <c r="K26" s="33"/>
      <c r="L26" s="32"/>
      <c r="M26" s="35">
        <f>M25*0.15</f>
        <v>0</v>
      </c>
      <c r="N26" s="33"/>
      <c r="O26" s="32"/>
      <c r="P26" s="35">
        <f>P25*0.15</f>
        <v>0</v>
      </c>
      <c r="Q26" s="33"/>
      <c r="R26" s="32"/>
      <c r="S26" s="35">
        <f>S25*0.15</f>
        <v>0</v>
      </c>
      <c r="T26" s="35">
        <f>T25*0.15</f>
        <v>0</v>
      </c>
      <c r="U26" s="71"/>
      <c r="V26" s="86"/>
      <c r="W26" s="85"/>
    </row>
    <row r="27" spans="1:23" ht="16.2" thickBot="1" x14ac:dyDescent="0.35">
      <c r="A27" s="12"/>
      <c r="B27" s="13" t="s">
        <v>27</v>
      </c>
      <c r="C27" s="18"/>
      <c r="D27" s="18"/>
      <c r="E27" s="19"/>
      <c r="F27" s="34"/>
      <c r="G27" s="36">
        <f>G25+G26</f>
        <v>0</v>
      </c>
      <c r="H27" s="33"/>
      <c r="I27" s="32"/>
      <c r="J27" s="36">
        <f>J25+J26</f>
        <v>0</v>
      </c>
      <c r="K27" s="33"/>
      <c r="L27" s="32"/>
      <c r="M27" s="36">
        <f>M25+M26</f>
        <v>0</v>
      </c>
      <c r="N27" s="33"/>
      <c r="O27" s="32"/>
      <c r="P27" s="36">
        <f>P25+P26</f>
        <v>0</v>
      </c>
      <c r="Q27" s="33"/>
      <c r="R27" s="32"/>
      <c r="S27" s="36">
        <f>S25+S26</f>
        <v>0</v>
      </c>
      <c r="T27" s="36">
        <f>T25+T26</f>
        <v>0</v>
      </c>
      <c r="U27" s="72"/>
      <c r="V27" s="86"/>
      <c r="W27" s="85"/>
    </row>
    <row r="28" spans="1:23" x14ac:dyDescent="0.3">
      <c r="A28" s="88"/>
      <c r="B28" s="89"/>
      <c r="C28" s="90"/>
      <c r="D28" s="90"/>
      <c r="E28" s="90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</row>
    <row r="29" spans="1:23" ht="15" thickBot="1" x14ac:dyDescent="0.35">
      <c r="A29" s="88"/>
      <c r="B29" s="91"/>
      <c r="C29" s="90"/>
      <c r="D29" s="90"/>
      <c r="E29" s="90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</row>
    <row r="30" spans="1:23" ht="25.8" customHeight="1" x14ac:dyDescent="0.3">
      <c r="A30" s="88"/>
      <c r="B30" s="108" t="s">
        <v>35</v>
      </c>
      <c r="C30" s="106"/>
      <c r="D30" s="107"/>
      <c r="E30" s="113"/>
      <c r="F30" s="114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</row>
    <row r="31" spans="1:23" ht="17.399999999999999" customHeight="1" x14ac:dyDescent="0.3">
      <c r="A31" s="88"/>
      <c r="B31" s="109"/>
      <c r="C31" s="115" t="s">
        <v>28</v>
      </c>
      <c r="D31" s="116"/>
      <c r="E31" s="59" t="s">
        <v>30</v>
      </c>
      <c r="F31" s="53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</row>
    <row r="32" spans="1:23" ht="34.799999999999997" customHeight="1" x14ac:dyDescent="0.3">
      <c r="A32" s="88"/>
      <c r="B32" s="109"/>
      <c r="C32" s="117"/>
      <c r="D32" s="118"/>
      <c r="E32" s="111"/>
      <c r="F32" s="112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</row>
    <row r="33" spans="1:23" ht="19.2" customHeight="1" thickBot="1" x14ac:dyDescent="0.35">
      <c r="A33" s="88"/>
      <c r="B33" s="110"/>
      <c r="C33" s="119" t="s">
        <v>38</v>
      </c>
      <c r="D33" s="120"/>
      <c r="E33" s="121" t="s">
        <v>29</v>
      </c>
      <c r="F33" s="122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</row>
    <row r="34" spans="1:23" x14ac:dyDescent="0.3">
      <c r="A34" s="88"/>
      <c r="B34" s="91"/>
      <c r="C34" s="90"/>
      <c r="D34" s="90"/>
      <c r="E34" s="90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</row>
    <row r="35" spans="1:23" x14ac:dyDescent="0.3">
      <c r="A35" s="88"/>
      <c r="B35" s="91"/>
      <c r="C35" s="90"/>
      <c r="D35" s="90"/>
      <c r="E35" s="90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</row>
  </sheetData>
  <sheetProtection formatCells="0" formatColumns="0" formatRows="0" insertRows="0" deleteRows="0"/>
  <protectedRanges>
    <protectedRange sqref="C30:F32" name="Range7"/>
    <protectedRange sqref="V19:W27" name="Range6"/>
    <protectedRange sqref="N20:O24 K20:L24 Q20:R24" name="Range5"/>
    <protectedRange sqref="H20:I24" name="Range4"/>
    <protectedRange sqref="D23:F24 C19:F19 D20:F21 C22:F22 A19:A24" name="Range3"/>
    <protectedRange sqref="E13:E15" name="Range2"/>
    <protectedRange sqref="B3 B5" name="Range1"/>
    <protectedRange sqref="C13:D15" name="Range2_1"/>
    <protectedRange sqref="B19" name="Range3_1"/>
    <protectedRange sqref="B20:B21" name="Range3_2"/>
    <protectedRange sqref="C20:C21" name="Range3_3"/>
    <protectedRange sqref="B22:B24" name="Range3_5"/>
    <protectedRange sqref="C23:C24" name="Range3_6"/>
    <protectedRange sqref="B4" name="Range1_1"/>
  </protectedRanges>
  <mergeCells count="18">
    <mergeCell ref="C30:D30"/>
    <mergeCell ref="B30:B33"/>
    <mergeCell ref="E32:F32"/>
    <mergeCell ref="E30:F30"/>
    <mergeCell ref="C31:D31"/>
    <mergeCell ref="C32:D32"/>
    <mergeCell ref="C33:D33"/>
    <mergeCell ref="E33:F33"/>
    <mergeCell ref="N17:P17"/>
    <mergeCell ref="Q17:S17"/>
    <mergeCell ref="C12:D12"/>
    <mergeCell ref="C13:D13"/>
    <mergeCell ref="C14:D14"/>
    <mergeCell ref="C15:D15"/>
    <mergeCell ref="E17:G17"/>
    <mergeCell ref="F13:F15"/>
    <mergeCell ref="H17:J17"/>
    <mergeCell ref="K17:M17"/>
  </mergeCells>
  <phoneticPr fontId="12" type="noConversion"/>
  <dataValidations count="2">
    <dataValidation type="decimal" operator="greaterThanOrEqual" allowBlank="1" showInputMessage="1" showErrorMessage="1" sqref="C13:D15 N20:O24 Q20:R24 K20:L24 H20:I24 E20:F24" xr:uid="{8C15FC5A-F30C-4ABB-9E84-56D0A532AF68}">
      <formula1>0</formula1>
    </dataValidation>
    <dataValidation type="list" allowBlank="1" showInputMessage="1" showErrorMessage="1" sqref="E13:E15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44" fitToHeight="4" orientation="landscape" r:id="rId1"/>
  <ignoredErrors>
    <ignoredError sqref="A20:A21 A23:A2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Thato Meso</cp:lastModifiedBy>
  <cp:lastPrinted>2023-10-17T06:54:58Z</cp:lastPrinted>
  <dcterms:created xsi:type="dcterms:W3CDTF">2017-06-15T23:28:53Z</dcterms:created>
  <dcterms:modified xsi:type="dcterms:W3CDTF">2023-10-17T06:55:00Z</dcterms:modified>
</cp:coreProperties>
</file>