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0126176\Desktop\Internal Audit\After CBAC Pack for Johan\Final RFP Pack to publish\"/>
    </mc:Choice>
  </mc:AlternateContent>
  <xr:revisionPtr revIDLastSave="0" documentId="8_{E79D625A-FBC2-41BC-BD11-9F80786A8391}" xr6:coauthVersionLast="46" xr6:coauthVersionMax="46" xr10:uidLastSave="{00000000-0000-0000-0000-000000000000}"/>
  <bookViews>
    <workbookView xWindow="-110" yWindow="-110" windowWidth="19420" windowHeight="10420" xr2:uid="{00000000-000D-0000-FFFF-FFFF00000000}"/>
  </bookViews>
  <sheets>
    <sheet name="Service Level Agreement" sheetId="1" r:id="rId1"/>
  </sheets>
  <definedNames>
    <definedName name="_xlnm._FilterDatabase" localSheetId="0" hidden="1">'Service Level Agreement'!$A$2:$K$18</definedName>
    <definedName name="_xlnm.Print_Area" localSheetId="0">'Service Level Agreement'!$A$2:$K$26</definedName>
    <definedName name="_xlnm.Print_Titles" localSheetId="0">'Service Level Agreement'!$2:$2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 l="1"/>
  <c r="K4" i="1"/>
  <c r="K5" i="1"/>
  <c r="K6" i="1"/>
  <c r="K7" i="1"/>
  <c r="K9" i="1"/>
  <c r="K10" i="1"/>
  <c r="K11" i="1"/>
  <c r="K13" i="1"/>
  <c r="K14" i="1" s="1"/>
  <c r="K15" i="1"/>
  <c r="K16" i="1"/>
  <c r="K17" i="1"/>
  <c r="K18" i="1"/>
  <c r="D20" i="1"/>
  <c r="H19" i="1"/>
  <c r="H14" i="1"/>
  <c r="H12" i="1"/>
  <c r="H8" i="1"/>
  <c r="K19" i="1" l="1"/>
  <c r="K12" i="1"/>
  <c r="K8" i="1"/>
  <c r="K20" i="1" l="1"/>
</calcChain>
</file>

<file path=xl/sharedStrings.xml><?xml version="1.0" encoding="utf-8"?>
<sst xmlns="http://schemas.openxmlformats.org/spreadsheetml/2006/main" count="94" uniqueCount="82">
  <si>
    <t>Key Performance Area (KPA) Category</t>
  </si>
  <si>
    <t>Key Performance Indicator (KPI)</t>
  </si>
  <si>
    <t>Explanation/Notes</t>
  </si>
  <si>
    <t>KPA Weighting</t>
  </si>
  <si>
    <t>How should service provider demonstrate</t>
  </si>
  <si>
    <t>Measurement</t>
  </si>
  <si>
    <t>Source</t>
  </si>
  <si>
    <t xml:space="preserve"> KPI Weighting </t>
  </si>
  <si>
    <t>Evidence</t>
  </si>
  <si>
    <t>Score</t>
  </si>
  <si>
    <t>Weighted score</t>
  </si>
  <si>
    <t>QUALITY</t>
  </si>
  <si>
    <t>Demonstrate deep understanding of the business and organisational culture</t>
  </si>
  <si>
    <t xml:space="preserve">Provide and present insights/thought leaderships/benchmarks/capability packs that if implemented would improve understanding of the business. </t>
  </si>
  <si>
    <t xml:space="preserve">1= A submission presented within the quarter, the presenter is not knowledgeable, AND not relevant to  Transnet. Survey feedback below 3.
2= A submission presented within the quarter, the presenter is not knowledgeable, OR presentation not relevant to  Transnet. Survey feedback below 3.
3 = A submission presented within the quarter, the presenter is knowledgeable, presentation relevant to  Transnet. Survey feedback below 4.
4 &amp; 5 = A submission presented within the quarter, the presenter is knowledgeable, presentation relevant to  Transnet., AND survey feedback in equal to or greater than 4.
</t>
  </si>
  <si>
    <t>- Number of insights/ thought leadership sessions held/ presented
- Specific to Transnet
- Survey results
- Attendance register</t>
  </si>
  <si>
    <t xml:space="preserve">Per Audit - Average of audits completed per quarter. ASQ Teammate Survey tool to be used.
0= Non-starter. (No feedback and proper follow-up done on ASQ feedback as per the SLA i.e. 5 working days).
1= Unsatisfactory.
2= Requires  Improvement.
3= Performance meets expectation.
4= Exceed expectations.
5= Exceptional performance.
</t>
  </si>
  <si>
    <t>ASQs</t>
  </si>
  <si>
    <t>Ownership of quality and performance, including compliance to methodologies and standards</t>
  </si>
  <si>
    <t>Add prior SLA metrics to provide input to column B, e.g. ratings outcomes and results of internal QA processes - track on Teammate - quality and review of PRACM</t>
  </si>
  <si>
    <t>1. Quality training material
2. Quality of deliverables post training - TIA Gms
3. Training survey
4. Must qualify for CPD</t>
  </si>
  <si>
    <t xml:space="preserve"> - Number of quarterly technical and soft skills training provided.
- Formal attendance registers and training surveys to be provided (must be verifiable for CPD purposes).
- List to be approved by GRQ at the beginning of the quarter, combination of technical and soft skills.</t>
  </si>
  <si>
    <t>Quarterly - 2 weeks post quarter end for completed audits.
Results of Peer/TQA reviews on selected files.
1 = Unsatisfactory &lt;70%
2 = Requires Improvement 71% - 84%
3 = Satisfactory = 85% -90%
4 = Satisfactory = 91%-95%
5 = Satisfactory  &gt;= 96%</t>
  </si>
  <si>
    <t>Peer review/TQA results - GRQ reviews 2 x per year as capacity built</t>
  </si>
  <si>
    <t>Average QAIP Checklist score.</t>
  </si>
  <si>
    <t>Ensure quality throughout the audit delivery process, via Engagement Quality Assessment Survey</t>
  </si>
  <si>
    <t>Per Audit - Average of audits completed per quarter. GM assessed per audit   at the end of each key milestone (planning, fieldwork, reporting and wrap up).
0= Non-starter. (No assessments when due at the end of each milestone).
1= Unsatisfactory.
2= Requires  Improvement.
3= Performance meets expectation.
4= Exceed expectations.
5= Exceptional performance.</t>
  </si>
  <si>
    <t>Average Engagement Quality Assessment assigned by GM</t>
  </si>
  <si>
    <t>Total</t>
  </si>
  <si>
    <t>DELIVERY</t>
  </si>
  <si>
    <t>Timely delivery of Internal Audit engagements.</t>
  </si>
  <si>
    <t>Delivery of Internal Audit Engagements per quarter as planned.</t>
  </si>
  <si>
    <t xml:space="preserve">Assessment performed by the office of the CAE </t>
  </si>
  <si>
    <t xml:space="preserve">- Report issue email to approved distribution list.
- % of assigned audits completed.
</t>
  </si>
  <si>
    <t>Audit Service Questionnaire (ASQ) completed for each audit engagement</t>
  </si>
  <si>
    <t>Per Audit - Average of audits completed per quarter. ASQ Teammate Survey tool to be used.
0= Non-starter. (No feedback and proper follow-up done on ASQ feedback as per the SLA i.e. 5 working days).
1= Unsatisfactory.
2= Requires  Improvement.
3= Performance meets expectation.
4= Exceed expectations.
5= Exceptional performance.</t>
  </si>
  <si>
    <t>Final / second ASQ after audit, important to inform clients at opening meeting and draft report discussions</t>
  </si>
  <si>
    <t xml:space="preserve">Improve audit delivery efficiency. </t>
  </si>
  <si>
    <r>
      <t xml:space="preserve">Benchmarking against best practice globally, the number of innovative/ value adding recommendations received to enhance the way TIA operates, Use of </t>
    </r>
    <r>
      <rPr>
        <b/>
        <sz val="11"/>
        <color theme="1"/>
        <rFont val="Tahoma"/>
        <family val="2"/>
      </rPr>
      <t>tools</t>
    </r>
    <r>
      <rPr>
        <sz val="11"/>
        <color theme="1"/>
        <rFont val="Tahoma"/>
        <family val="2"/>
      </rPr>
      <t xml:space="preserve"> to do same</t>
    </r>
  </si>
  <si>
    <t xml:space="preserve">Presentation of an initiative to formal meeting e.g. CAE/GM/Business.
..global insights, TeamMate Plus implementation and automation of trends and governance reporting etc.  
</t>
  </si>
  <si>
    <t>SERVICE/RELATIONSHIP</t>
  </si>
  <si>
    <t>Responsiveness and promptness in dealing with queries, complaints and requests by Engagement GM and clients.</t>
  </si>
  <si>
    <t xml:space="preserve">0- Query, complaint or request resolved or escalated &gt; 5 working days. 
1 = Query, complaint or request resolved or escalated within 5 working days. 
2 = Query, complaint or request resolved or escalated within 4 working days. 
3 = Query, complaint or request resolved or escalated within 3 working days. 
4 = Query, complaint or request resolved or escalated within 2 working days. 
5 = Query, complaint or request resolved or escalated within 1 working day. </t>
  </si>
  <si>
    <t>Emails or any other acceptable evidence - Query or complaints register that is monitored and tracked. 
These protocols should be documented and communicate to all in induction or part of planning of an audit.</t>
  </si>
  <si>
    <t>Self assessment per query, complaint and request with portfolio of evidence and GM feedback required.</t>
  </si>
  <si>
    <t>VALUE</t>
  </si>
  <si>
    <t>Contribute to the improvement of the Internal control environment</t>
  </si>
  <si>
    <t>For areas where the control environment is unsatisfactory lead Accelerated Solutions Development Workshops (ASDW) and knowledge sharing workshops with an aim to develop sustainable remediation solutions (Operations, Supply Chain Management and Information Technology).</t>
  </si>
  <si>
    <t>Revised ASQs</t>
  </si>
  <si>
    <t>- Attendance registers and minutes of meetings for Knowledge sharing workshop.
- ASDW's accepted by management.</t>
  </si>
  <si>
    <t>Identify cost savings (avoidance or reduction) and revenue enhancements (leakage avoidance) initiatives.</t>
  </si>
  <si>
    <t>This is a standing item in each audit project - we need to list the number identified per quarter against an agreed and expected outcome</t>
  </si>
  <si>
    <t xml:space="preserve">Number of identified cost saving or revenue enhancing initiatives which have been validated by management, with agreement to implement per quarter.  
 </t>
  </si>
  <si>
    <t xml:space="preserve">Audit reports </t>
  </si>
  <si>
    <t xml:space="preserve"> - Date of presentation to GM, and GM score of cost saving initiative.
</t>
  </si>
  <si>
    <t>Audit engagement value add score.</t>
  </si>
  <si>
    <t xml:space="preserve">Value engagements provided </t>
  </si>
  <si>
    <t xml:space="preserve">Hold /seminars/webinars/conferences/training to discuss pertinent topics that would enhance knowledge on current affairs or implementation of Next Generation Auditing like CCM, advance data analytics, Power BI dashboards, Knowledge Leaders etc. </t>
  </si>
  <si>
    <t xml:space="preserve"> - Number of bi-annual interventions held.
- Formal attendance registers and feedback surveys to be provided (must be verifiable for CPD purposes).
</t>
  </si>
  <si>
    <t>Signed on behalf of TIA</t>
  </si>
  <si>
    <t>Name:</t>
  </si>
  <si>
    <t>Designation</t>
  </si>
  <si>
    <t>Date:</t>
  </si>
  <si>
    <t>Signature:</t>
  </si>
  <si>
    <t>- Average ASQ score per quarter, issued from TeamMate survey audit tool, split into various elements for evaluation.</t>
  </si>
  <si>
    <t>GRAND TOTAL</t>
  </si>
  <si>
    <t>Assessment of Service Quality (ASQ) Business and industry understanding  score.</t>
  </si>
  <si>
    <t>Implement next generation tools and audit technologies to improve audit efficiencies and drive audit  efficacy
- Insights/turning data into business intelligence to drive Transnet business performance through new innovative ideas on how to carry out an audit in an efficient and economical manner. for example use of Continuous Control Monitoring (CCMs), advanced data analytics , Power BI, robotics, knowledge leader etc.
- Automate internal TIA processes e.g. QA process, tracker, SLA process, ASQ process etc.</t>
  </si>
  <si>
    <t>Ensure adherence to Transnet Internal Audit Methodologies.</t>
  </si>
  <si>
    <t>Assessment of Service Quality (ASQ) completed for each audit engagement</t>
  </si>
  <si>
    <t>ASQ score per completed audit engagement</t>
  </si>
  <si>
    <t xml:space="preserve"> Resolution (including initial response to queries, complaints and requests by engagement delivery General Manager (GM) and client.
</t>
  </si>
  <si>
    <t xml:space="preserve">1 every 6 months.
- 1 intervention to be presented by service provider/s every 6 months.
- Attendees to include service provider/s, Internal Transnet TIA team and other appropriate Transnet stakeholders. 
0 = No intervention or sessions held.
1 =  Intervention presented within period of review, not relevant to TIA Transnet context, AND survey feedback below 2.
2 =  Intervention presented within period of review, not relevant to TIA Transnet context, OR survey feedback between 2 and 3.
3 = Intervention presented within period of review, relevant to TIA Transnet context, AND  survey feedback between 3 and 4.
4 &amp; 5 =  Intervention presented within period of review, relevant to TIA Transnet context, AND survey feedback above 4.
</t>
  </si>
  <si>
    <t xml:space="preserve">Per Quarter- Training presented. 
2 Training interventions per quarter.
- 1 training session to be presented by service provider/s per quarter based on approved list.
- Service provider/s (competency leads, engagement managers and teams to attend 2 sessions per quarter). 
- Internal TIA teams to be invited to both sessions.
0 = No training presented within the quarter.
1 =  Training presented within the quarter, poor attendance (each competency represented), AND  training survey feedback below 2.
2 = Training presented within the quarter, poor attendance (each competency represented), OR  training survey feedback between 2 and 3.
3 = Training presented within the quarter, good attendance (each competency represented), AND training survey feedback between 3 and 4.
4 &amp; 5 = Training presented within the quarter, good attendance (each competency represented), AND training survey feedback equal to or above 4.
</t>
  </si>
  <si>
    <t>1 per year. Initiative to be presented and accepted by CAE.
0- Nothing done.
1 = Implemented after March 2023.
2 = Implemented by March 2023
3 = Implemented by  January 2023.
4 = Implemented by December 2022.
5 = Implemented by November 2022.</t>
  </si>
  <si>
    <t>Signed on behalf of Service Provider</t>
  </si>
  <si>
    <t xml:space="preserve">Confirmation of internal quality training . For quality to be maintained, ongoing training will need to be provided. </t>
  </si>
  <si>
    <r>
      <t xml:space="preserve">Thrice per annum (Q1 and Q2 assessed in October, Q3 assessed in January and Q4 to be assessed in April).
End of Q2 - deliver 30% of approved plan completed, end Q3 - 60% of approved plan completed, end Q4 - 90% of approved plan completed.
</t>
    </r>
    <r>
      <rPr>
        <b/>
        <sz val="11"/>
        <rFont val="Tahoma"/>
        <family val="2"/>
      </rPr>
      <t>Completed is defined as report issued.</t>
    </r>
    <r>
      <rPr>
        <sz val="11"/>
        <rFont val="Tahoma"/>
        <family val="2"/>
      </rPr>
      <t xml:space="preserve">
0 =  (0% - 10%) of the 90% target.
1 to 1.9 =  (11% - 50%) of the 90% target.
2 to 2.9 = (51% - 99%) of the 90% target.
3 to 3.9 = (100% - 104%) of the 90% target.
4 to 4.9 =  (105% - 109%) of the 90% target.
5 =  (≥110%) of the 90% target.
</t>
    </r>
  </si>
  <si>
    <t xml:space="preserve">Knowledge sharing workshop followed by ASDW's in the 3 areas  (i.e. Operations - Supply Chain Management, Information Technology). 
0 =  No sessions held.
1 =  Knowledge sharing workshop followed by ASDW's with solutions signed off by management for implementation by February.
2 =  Knowledge sharing workshop followed by ASDW's with solutions signed off by management for implementation by January.
3 = Knowledge sharing workshop followed by ASDW's with solutions signed off by management for implementation by December.
4 = Knowledge sharing workshop followed by ASDW's with solutions signed off by management for implementation by November.
5 = Knowledge sharing workshop followed by ASDW's with solutions signed off by management for implementation by October.
</t>
  </si>
  <si>
    <t>Top 3 with the greatest impact on business for discussion to be presented to GM and CAE thereafter.
0= No submission made.
1 =  Submission is not comprehensive, AND not relevant to Transnet context, AND does not demonstrates a deep understanding of business, AND is not  presented on time (delayed by 2 weeks).
2 =  Submission is not comprehensive, OR not relevant to Transnet context, OR does not demonstrates a deep understanding of business, AND is not  presented on time (delayed by 1 weeks).
3 =  Submission is comprehensive, relevant to Transnet context and demonstrates a deep understanding of business and is presented on time (e.g.Q2 is due by 07 October, Q3 is due by 07 January, and Q4 is due by 07 April).
4 = Submission is comprehensive, relevant to Transnet context and demonstrates a deep understanding of business and is presented 1 week ahead of schedule.
5 = Submission is comprehensive, relevant to Transnet context and demonstrates a deep understanding of business and is presented 2 weeks ahead of schedule.</t>
  </si>
  <si>
    <r>
      <rPr>
        <sz val="11"/>
        <rFont val="Tahoma"/>
        <family val="2"/>
      </rPr>
      <t>- Initiative presented and approved by CAE.
- Implemented within the project timelines by latest January.</t>
    </r>
  </si>
  <si>
    <t xml:space="preserve">Insights/benchmarks/capability packs formerly presented to CAE/Business/GMs, meeting invitations, email evidence, workshops or webinars held, etc.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</si>
</sst>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3" x14ac:knownFonts="1">
    <font>
      <sz val="11"/>
      <color theme="1"/>
      <name val="Calibri"/>
      <family val="2"/>
      <scheme val="minor"/>
    </font>
    <font>
      <sz val="11"/>
      <color theme="1"/>
      <name val="Calibri"/>
      <family val="2"/>
      <scheme val="minor"/>
    </font>
    <font>
      <sz val="11"/>
      <color theme="1"/>
      <name val="Tahoma"/>
      <family val="2"/>
    </font>
    <font>
      <sz val="11"/>
      <color rgb="FFC00000"/>
      <name val="Tahoma"/>
      <family val="2"/>
    </font>
    <font>
      <b/>
      <sz val="11"/>
      <color rgb="FFCFCFCF"/>
      <name val="Tahoma"/>
      <family val="2"/>
    </font>
    <font>
      <b/>
      <sz val="11"/>
      <color theme="1"/>
      <name val="Tahoma"/>
      <family val="2"/>
    </font>
    <font>
      <b/>
      <sz val="11"/>
      <color theme="0"/>
      <name val="Tahoma"/>
      <family val="2"/>
    </font>
    <font>
      <sz val="11"/>
      <name val="Tahoma"/>
      <family val="2"/>
    </font>
    <font>
      <b/>
      <sz val="11"/>
      <name val="Tahoma"/>
      <family val="2"/>
    </font>
    <font>
      <sz val="16"/>
      <color theme="1"/>
      <name val="Tahoma"/>
      <family val="2"/>
    </font>
    <font>
      <b/>
      <sz val="14"/>
      <color theme="1"/>
      <name val="Tahoma"/>
      <family val="2"/>
    </font>
    <font>
      <sz val="14"/>
      <color theme="1"/>
      <name val="Tahoma"/>
      <family val="2"/>
    </font>
    <font>
      <sz val="11"/>
      <color theme="0"/>
      <name val="Tahoma"/>
      <family val="2"/>
    </font>
  </fonts>
  <fills count="10">
    <fill>
      <patternFill patternType="none"/>
    </fill>
    <fill>
      <patternFill patternType="gray125"/>
    </fill>
    <fill>
      <patternFill patternType="solid">
        <fgColor rgb="FFC00000"/>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0" tint="-0.49998474074526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1">
    <xf numFmtId="0" fontId="0" fillId="0" borderId="0" xfId="0"/>
    <xf numFmtId="0" fontId="2" fillId="0" borderId="0" xfId="0" applyFont="1"/>
    <xf numFmtId="0" fontId="2" fillId="0" borderId="0" xfId="0" applyFont="1" applyAlignment="1">
      <alignment wrapText="1"/>
    </xf>
    <xf numFmtId="0" fontId="2" fillId="0" borderId="0" xfId="0" applyFont="1" applyAlignment="1">
      <alignment horizontal="center" wrapText="1"/>
    </xf>
    <xf numFmtId="9" fontId="3" fillId="0" borderId="0" xfId="2" applyFont="1" applyFill="1" applyAlignment="1">
      <alignment horizontal="center" wrapText="1"/>
    </xf>
    <xf numFmtId="0" fontId="2" fillId="0" borderId="0" xfId="0" applyFont="1" applyAlignment="1">
      <alignment horizont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9" fontId="6" fillId="2" borderId="1" xfId="2"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4" borderId="1" xfId="0" applyFont="1" applyFill="1" applyBorder="1" applyAlignment="1">
      <alignment horizontal="left" vertical="top" wrapText="1"/>
    </xf>
    <xf numFmtId="0" fontId="2" fillId="0" borderId="1" xfId="0" applyFont="1" applyBorder="1" applyAlignment="1">
      <alignment horizontal="center" vertical="top" wrapText="1"/>
    </xf>
    <xf numFmtId="43" fontId="2" fillId="0" borderId="1" xfId="1" applyFont="1" applyBorder="1" applyAlignment="1">
      <alignment vertical="top" wrapText="1"/>
    </xf>
    <xf numFmtId="0" fontId="7" fillId="4" borderId="1" xfId="0" applyFont="1" applyFill="1" applyBorder="1" applyAlignment="1">
      <alignment horizontal="left" vertical="top" wrapText="1"/>
    </xf>
    <xf numFmtId="0" fontId="2" fillId="0" borderId="1" xfId="0" applyFont="1" applyBorder="1" applyAlignment="1">
      <alignment horizontal="center" vertical="top"/>
    </xf>
    <xf numFmtId="0" fontId="7" fillId="4" borderId="1" xfId="0" applyFont="1" applyFill="1" applyBorder="1" applyAlignment="1">
      <alignment vertical="top" wrapText="1"/>
    </xf>
    <xf numFmtId="0" fontId="2" fillId="0" borderId="0" xfId="0" applyFont="1" applyAlignment="1">
      <alignment vertical="top"/>
    </xf>
    <xf numFmtId="0" fontId="7" fillId="4" borderId="1" xfId="0" applyFont="1" applyFill="1" applyBorder="1" applyAlignment="1">
      <alignment vertical="center" wrapText="1"/>
    </xf>
    <xf numFmtId="0" fontId="7" fillId="4" borderId="2" xfId="0" applyFont="1" applyFill="1" applyBorder="1" applyAlignment="1">
      <alignment horizontal="left" vertical="top" wrapText="1"/>
    </xf>
    <xf numFmtId="0" fontId="7" fillId="4" borderId="2" xfId="0" applyFont="1" applyFill="1" applyBorder="1" applyAlignment="1">
      <alignment vertical="center" wrapText="1"/>
    </xf>
    <xf numFmtId="0" fontId="2" fillId="0" borderId="2" xfId="0" applyFont="1" applyBorder="1" applyAlignment="1">
      <alignment horizontal="center" vertical="top"/>
    </xf>
    <xf numFmtId="43" fontId="2" fillId="0" borderId="2" xfId="1" applyFont="1" applyBorder="1" applyAlignment="1">
      <alignment vertical="top" wrapText="1"/>
    </xf>
    <xf numFmtId="0" fontId="9" fillId="0" borderId="0" xfId="0" applyFont="1"/>
    <xf numFmtId="0" fontId="9" fillId="0" borderId="0" xfId="0" applyFont="1" applyAlignment="1">
      <alignment wrapText="1"/>
    </xf>
    <xf numFmtId="0" fontId="9" fillId="0" borderId="0" xfId="0" applyFont="1" applyAlignment="1">
      <alignment horizontal="center" wrapText="1"/>
    </xf>
    <xf numFmtId="0" fontId="10" fillId="0" borderId="0" xfId="0" applyFont="1"/>
    <xf numFmtId="0" fontId="11" fillId="0" borderId="0" xfId="0" applyFont="1"/>
    <xf numFmtId="0" fontId="11" fillId="0" borderId="0" xfId="0" applyFont="1" applyAlignment="1">
      <alignment wrapText="1"/>
    </xf>
    <xf numFmtId="0" fontId="2" fillId="4" borderId="1" xfId="0" applyFont="1" applyFill="1" applyBorder="1" applyAlignment="1">
      <alignment vertical="top" wrapText="1"/>
    </xf>
    <xf numFmtId="9" fontId="2" fillId="4" borderId="1" xfId="2" applyFont="1" applyFill="1" applyBorder="1" applyAlignment="1">
      <alignment horizontal="center" vertical="top" wrapText="1"/>
    </xf>
    <xf numFmtId="9" fontId="2" fillId="4" borderId="1" xfId="2" quotePrefix="1" applyFont="1" applyFill="1" applyBorder="1" applyAlignment="1">
      <alignment horizontal="left" vertical="top" wrapText="1"/>
    </xf>
    <xf numFmtId="9" fontId="7" fillId="4" borderId="1" xfId="2" applyFont="1" applyFill="1" applyBorder="1" applyAlignment="1">
      <alignment horizontal="center" vertical="top" wrapText="1"/>
    </xf>
    <xf numFmtId="9" fontId="7" fillId="4" borderId="1" xfId="2" applyFont="1" applyFill="1" applyBorder="1" applyAlignment="1">
      <alignment horizontal="left" vertical="top" wrapText="1"/>
    </xf>
    <xf numFmtId="0" fontId="2" fillId="4" borderId="1" xfId="0" applyFont="1" applyFill="1" applyBorder="1" applyAlignment="1">
      <alignment horizontal="left" vertical="center" wrapText="1"/>
    </xf>
    <xf numFmtId="0" fontId="5" fillId="5" borderId="4"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 xfId="0" applyFont="1" applyFill="1" applyBorder="1" applyAlignment="1">
      <alignment horizontal="left" vertical="center" wrapText="1"/>
    </xf>
    <xf numFmtId="9" fontId="2" fillId="5" borderId="4" xfId="0" applyNumberFormat="1" applyFont="1" applyFill="1" applyBorder="1" applyAlignment="1">
      <alignment horizontal="center" vertical="center" wrapText="1"/>
    </xf>
    <xf numFmtId="0" fontId="7" fillId="5" borderId="1" xfId="0" applyFont="1" applyFill="1" applyBorder="1" applyAlignment="1">
      <alignment vertical="top" wrapText="1"/>
    </xf>
    <xf numFmtId="0" fontId="8" fillId="5" borderId="1" xfId="0" applyFont="1" applyFill="1" applyBorder="1" applyAlignment="1">
      <alignment horizontal="left" vertical="top" wrapText="1"/>
    </xf>
    <xf numFmtId="0" fontId="8" fillId="5" borderId="1" xfId="0" applyFont="1" applyFill="1" applyBorder="1" applyAlignment="1">
      <alignment vertical="center" wrapText="1"/>
    </xf>
    <xf numFmtId="9" fontId="8" fillId="5" borderId="1" xfId="2" applyFont="1" applyFill="1" applyBorder="1" applyAlignment="1">
      <alignment horizontal="center" vertical="top" wrapText="1"/>
    </xf>
    <xf numFmtId="9" fontId="7" fillId="5" borderId="1" xfId="2" applyFont="1" applyFill="1" applyBorder="1" applyAlignment="1">
      <alignment horizontal="left" vertical="top" wrapText="1"/>
    </xf>
    <xf numFmtId="0" fontId="2" fillId="5" borderId="1" xfId="0" applyFont="1" applyFill="1" applyBorder="1" applyAlignment="1">
      <alignment horizontal="center" vertical="top"/>
    </xf>
    <xf numFmtId="43" fontId="2" fillId="5" borderId="1" xfId="1" applyFont="1" applyFill="1" applyBorder="1" applyAlignment="1">
      <alignment vertical="top" wrapText="1"/>
    </xf>
    <xf numFmtId="0" fontId="5" fillId="5"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9" fontId="2" fillId="5" borderId="1" xfId="0" applyNumberFormat="1" applyFont="1" applyFill="1" applyBorder="1" applyAlignment="1">
      <alignment horizontal="center" vertical="center" wrapText="1"/>
    </xf>
    <xf numFmtId="9" fontId="7" fillId="4" borderId="1" xfId="2" quotePrefix="1" applyFont="1" applyFill="1" applyBorder="1" applyAlignment="1">
      <alignment horizontal="left" vertical="top" wrapText="1"/>
    </xf>
    <xf numFmtId="9" fontId="7" fillId="4" borderId="1" xfId="2" applyFont="1" applyFill="1" applyBorder="1" applyAlignment="1">
      <alignment horizontal="center" vertical="center" wrapText="1"/>
    </xf>
    <xf numFmtId="0" fontId="2" fillId="4" borderId="2" xfId="0" applyFont="1" applyFill="1" applyBorder="1" applyAlignment="1">
      <alignment vertical="top" wrapText="1"/>
    </xf>
    <xf numFmtId="0" fontId="2" fillId="4" borderId="2" xfId="0" applyFont="1" applyFill="1" applyBorder="1" applyAlignment="1">
      <alignment vertical="center" wrapText="1"/>
    </xf>
    <xf numFmtId="0" fontId="7" fillId="4" borderId="2" xfId="0" applyFont="1" applyFill="1" applyBorder="1" applyAlignment="1">
      <alignment vertical="top" wrapText="1"/>
    </xf>
    <xf numFmtId="9" fontId="7" fillId="4" borderId="2" xfId="2" applyFont="1" applyFill="1" applyBorder="1" applyAlignment="1">
      <alignment horizontal="center" vertical="center" wrapText="1"/>
    </xf>
    <xf numFmtId="9" fontId="3" fillId="4" borderId="2" xfId="2" quotePrefix="1" applyFont="1" applyFill="1" applyBorder="1" applyAlignment="1">
      <alignment horizontal="left" vertical="top" wrapText="1"/>
    </xf>
    <xf numFmtId="9" fontId="2" fillId="4" borderId="2" xfId="0" applyNumberFormat="1" applyFont="1" applyFill="1" applyBorder="1" applyAlignment="1">
      <alignment horizontal="center" vertical="center" wrapText="1"/>
    </xf>
    <xf numFmtId="0" fontId="7" fillId="4" borderId="1" xfId="0" quotePrefix="1" applyFont="1" applyFill="1" applyBorder="1" applyAlignment="1">
      <alignment vertical="top" wrapText="1"/>
    </xf>
    <xf numFmtId="0" fontId="2" fillId="4" borderId="2" xfId="0" applyFont="1" applyFill="1" applyBorder="1" applyAlignment="1">
      <alignment horizontal="left" vertical="top" wrapText="1"/>
    </xf>
    <xf numFmtId="0" fontId="8" fillId="7" borderId="1" xfId="0" applyFont="1" applyFill="1" applyBorder="1" applyAlignment="1">
      <alignment vertical="center" wrapText="1"/>
    </xf>
    <xf numFmtId="0" fontId="12" fillId="9" borderId="5" xfId="0" applyFont="1" applyFill="1" applyBorder="1"/>
    <xf numFmtId="9" fontId="6" fillId="9" borderId="5" xfId="0" applyNumberFormat="1" applyFont="1" applyFill="1" applyBorder="1"/>
    <xf numFmtId="0" fontId="12" fillId="9" borderId="5" xfId="0" applyFont="1" applyFill="1" applyBorder="1" applyAlignment="1">
      <alignment wrapText="1"/>
    </xf>
    <xf numFmtId="0" fontId="12" fillId="9" borderId="5" xfId="0" applyFont="1" applyFill="1" applyBorder="1" applyAlignment="1">
      <alignment horizontal="center" wrapText="1"/>
    </xf>
    <xf numFmtId="9" fontId="12" fillId="9" borderId="5" xfId="2" applyFont="1" applyFill="1" applyBorder="1" applyAlignment="1">
      <alignment horizontal="center" wrapText="1"/>
    </xf>
    <xf numFmtId="0" fontId="12" fillId="9" borderId="5" xfId="0" applyFont="1" applyFill="1" applyBorder="1" applyAlignment="1">
      <alignment horizontal="center"/>
    </xf>
    <xf numFmtId="43" fontId="6" fillId="9" borderId="5" xfId="0" applyNumberFormat="1" applyFont="1" applyFill="1" applyBorder="1"/>
    <xf numFmtId="0" fontId="6" fillId="9" borderId="5" xfId="0" applyFont="1" applyFill="1" applyBorder="1"/>
    <xf numFmtId="0" fontId="8" fillId="6" borderId="2" xfId="0" applyFont="1" applyFill="1" applyBorder="1" applyAlignment="1">
      <alignment horizontal="center" vertical="center" wrapText="1"/>
    </xf>
    <xf numFmtId="0" fontId="8" fillId="6" borderId="3" xfId="0" applyFont="1" applyFill="1" applyBorder="1" applyAlignment="1">
      <alignment horizontal="center" vertical="center" wrapText="1"/>
    </xf>
    <xf numFmtId="9" fontId="2" fillId="4" borderId="2" xfId="0" applyNumberFormat="1" applyFont="1" applyFill="1" applyBorder="1" applyAlignment="1">
      <alignment horizontal="center" vertical="center" wrapText="1"/>
    </xf>
    <xf numFmtId="9" fontId="2" fillId="4" borderId="3" xfId="0" applyNumberFormat="1" applyFont="1" applyFill="1" applyBorder="1" applyAlignment="1">
      <alignment horizontal="center" vertical="center" wrapText="1"/>
    </xf>
    <xf numFmtId="0" fontId="5" fillId="8" borderId="2" xfId="0" applyFont="1" applyFill="1" applyBorder="1" applyAlignment="1">
      <alignment horizontal="center" vertical="center" wrapText="1"/>
    </xf>
    <xf numFmtId="0" fontId="5" fillId="8" borderId="3"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2" fillId="4" borderId="1" xfId="0" applyFont="1" applyFill="1" applyBorder="1" applyAlignment="1">
      <alignment horizontal="left" vertical="center" wrapText="1"/>
    </xf>
    <xf numFmtId="9" fontId="2" fillId="4" borderId="4" xfId="0" applyNumberFormat="1"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K28"/>
  <sheetViews>
    <sheetView tabSelected="1" zoomScale="70" zoomScaleNormal="70" zoomScaleSheetLayoutView="40" workbookViewId="0">
      <selection sqref="A1:XFD1048576"/>
    </sheetView>
  </sheetViews>
  <sheetFormatPr defaultColWidth="8.81640625" defaultRowHeight="72.5" customHeight="1" x14ac:dyDescent="0.3"/>
  <cols>
    <col min="1" max="1" width="19" style="1" customWidth="1"/>
    <col min="2" max="2" width="40.36328125" style="1" customWidth="1"/>
    <col min="3" max="3" width="32" style="1" bestFit="1" customWidth="1"/>
    <col min="4" max="4" width="14.1796875" style="1" customWidth="1"/>
    <col min="5" max="5" width="56.90625" style="2" customWidth="1"/>
    <col min="6" max="6" width="80.453125" style="3" customWidth="1"/>
    <col min="7" max="7" width="18.54296875" style="2" customWidth="1"/>
    <col min="8" max="8" width="14.81640625" style="4" customWidth="1"/>
    <col min="9" max="9" width="40.1796875" style="4" customWidth="1"/>
    <col min="10" max="10" width="14.36328125" style="5" customWidth="1"/>
    <col min="11" max="11" width="13.36328125" style="1" customWidth="1"/>
    <col min="12" max="16384" width="8.81640625" style="1"/>
  </cols>
  <sheetData>
    <row r="2" spans="1:11" ht="42" x14ac:dyDescent="0.3">
      <c r="A2" s="6" t="s">
        <v>0</v>
      </c>
      <c r="B2" s="6" t="s">
        <v>1</v>
      </c>
      <c r="C2" s="6" t="s">
        <v>2</v>
      </c>
      <c r="D2" s="6" t="s">
        <v>3</v>
      </c>
      <c r="E2" s="7" t="s">
        <v>4</v>
      </c>
      <c r="F2" s="6" t="s">
        <v>5</v>
      </c>
      <c r="G2" s="6" t="s">
        <v>6</v>
      </c>
      <c r="H2" s="8" t="s">
        <v>7</v>
      </c>
      <c r="I2" s="9" t="s">
        <v>8</v>
      </c>
      <c r="J2" s="6" t="s">
        <v>9</v>
      </c>
      <c r="K2" s="6" t="s">
        <v>10</v>
      </c>
    </row>
    <row r="3" spans="1:11" s="2" customFormat="1" ht="118.25" customHeight="1" x14ac:dyDescent="0.3">
      <c r="A3" s="73" t="s">
        <v>11</v>
      </c>
      <c r="B3" s="76" t="s">
        <v>12</v>
      </c>
      <c r="C3" s="76"/>
      <c r="D3" s="69">
        <v>0.25</v>
      </c>
      <c r="E3" s="28" t="s">
        <v>13</v>
      </c>
      <c r="F3" s="10" t="s">
        <v>14</v>
      </c>
      <c r="G3" s="28" t="s">
        <v>81</v>
      </c>
      <c r="H3" s="29">
        <v>0.1</v>
      </c>
      <c r="I3" s="30" t="s">
        <v>15</v>
      </c>
      <c r="J3" s="11">
        <v>0</v>
      </c>
      <c r="K3" s="12">
        <f>J3*H3*$D$3</f>
        <v>0</v>
      </c>
    </row>
    <row r="4" spans="1:11" ht="102.65" customHeight="1" x14ac:dyDescent="0.3">
      <c r="A4" s="74"/>
      <c r="B4" s="76"/>
      <c r="C4" s="76"/>
      <c r="D4" s="70"/>
      <c r="E4" s="15" t="s">
        <v>66</v>
      </c>
      <c r="F4" s="13" t="s">
        <v>16</v>
      </c>
      <c r="G4" s="15" t="s">
        <v>17</v>
      </c>
      <c r="H4" s="29">
        <v>0.1</v>
      </c>
      <c r="I4" s="30" t="s">
        <v>64</v>
      </c>
      <c r="J4" s="14">
        <v>0</v>
      </c>
      <c r="K4" s="12">
        <f>J4*H4*$D$3</f>
        <v>0</v>
      </c>
    </row>
    <row r="5" spans="1:11" s="16" customFormat="1" ht="199.75" customHeight="1" x14ac:dyDescent="0.35">
      <c r="A5" s="74"/>
      <c r="B5" s="78" t="s">
        <v>18</v>
      </c>
      <c r="C5" s="76" t="s">
        <v>19</v>
      </c>
      <c r="D5" s="70"/>
      <c r="E5" s="15" t="s">
        <v>76</v>
      </c>
      <c r="F5" s="13" t="s">
        <v>73</v>
      </c>
      <c r="G5" s="15" t="s">
        <v>20</v>
      </c>
      <c r="H5" s="29">
        <v>0.1</v>
      </c>
      <c r="I5" s="30" t="s">
        <v>21</v>
      </c>
      <c r="J5" s="14">
        <v>0</v>
      </c>
      <c r="K5" s="12">
        <f>J5*H5*$D$3</f>
        <v>0</v>
      </c>
    </row>
    <row r="6" spans="1:11" ht="100.75" customHeight="1" x14ac:dyDescent="0.3">
      <c r="A6" s="74"/>
      <c r="B6" s="79"/>
      <c r="C6" s="76"/>
      <c r="D6" s="70"/>
      <c r="E6" s="15" t="s">
        <v>68</v>
      </c>
      <c r="F6" s="13" t="s">
        <v>22</v>
      </c>
      <c r="G6" s="17" t="s">
        <v>23</v>
      </c>
      <c r="H6" s="31">
        <v>0.35</v>
      </c>
      <c r="I6" s="32" t="s">
        <v>24</v>
      </c>
      <c r="J6" s="14">
        <v>0</v>
      </c>
      <c r="K6" s="12">
        <f>J6*H6*$D$3</f>
        <v>0</v>
      </c>
    </row>
    <row r="7" spans="1:11" ht="112.75" customHeight="1" x14ac:dyDescent="0.3">
      <c r="A7" s="75"/>
      <c r="B7" s="80"/>
      <c r="C7" s="33"/>
      <c r="D7" s="77"/>
      <c r="E7" s="15" t="s">
        <v>25</v>
      </c>
      <c r="F7" s="13" t="s">
        <v>26</v>
      </c>
      <c r="G7" s="17"/>
      <c r="H7" s="31">
        <v>0.35</v>
      </c>
      <c r="I7" s="32" t="s">
        <v>27</v>
      </c>
      <c r="J7" s="14">
        <v>0</v>
      </c>
      <c r="K7" s="12">
        <f>J7*H7*$D$3</f>
        <v>0</v>
      </c>
    </row>
    <row r="8" spans="1:11" ht="14" x14ac:dyDescent="0.3">
      <c r="A8" s="34"/>
      <c r="B8" s="35"/>
      <c r="C8" s="36"/>
      <c r="D8" s="37"/>
      <c r="E8" s="38"/>
      <c r="F8" s="39" t="s">
        <v>28</v>
      </c>
      <c r="G8" s="40"/>
      <c r="H8" s="41">
        <f>SUM(H3:H7)</f>
        <v>1</v>
      </c>
      <c r="I8" s="42"/>
      <c r="J8" s="43"/>
      <c r="K8" s="44">
        <f>SUM(K3:K7)</f>
        <v>0</v>
      </c>
    </row>
    <row r="9" spans="1:11" ht="144" customHeight="1" x14ac:dyDescent="0.3">
      <c r="A9" s="67" t="s">
        <v>29</v>
      </c>
      <c r="B9" s="10" t="s">
        <v>30</v>
      </c>
      <c r="C9" s="33"/>
      <c r="D9" s="69">
        <v>0.5</v>
      </c>
      <c r="E9" s="13" t="s">
        <v>31</v>
      </c>
      <c r="F9" s="13" t="s">
        <v>77</v>
      </c>
      <c r="G9" s="17" t="s">
        <v>32</v>
      </c>
      <c r="H9" s="31">
        <v>0.75</v>
      </c>
      <c r="I9" s="48" t="s">
        <v>33</v>
      </c>
      <c r="J9" s="14">
        <v>0</v>
      </c>
      <c r="K9" s="12">
        <f>J9*H9*$D$9</f>
        <v>0</v>
      </c>
    </row>
    <row r="10" spans="1:11" ht="102.65" customHeight="1" x14ac:dyDescent="0.3">
      <c r="A10" s="68"/>
      <c r="B10" s="10" t="s">
        <v>69</v>
      </c>
      <c r="C10" s="33"/>
      <c r="D10" s="70"/>
      <c r="E10" s="15" t="s">
        <v>70</v>
      </c>
      <c r="F10" s="13" t="s">
        <v>35</v>
      </c>
      <c r="G10" s="17" t="s">
        <v>36</v>
      </c>
      <c r="H10" s="49">
        <v>0.15</v>
      </c>
      <c r="I10" s="48" t="s">
        <v>64</v>
      </c>
      <c r="J10" s="14">
        <v>0</v>
      </c>
      <c r="K10" s="12">
        <f>J10*H10*$D$9</f>
        <v>0</v>
      </c>
    </row>
    <row r="11" spans="1:11" ht="102.65" customHeight="1" x14ac:dyDescent="0.3">
      <c r="A11" s="68"/>
      <c r="B11" s="50" t="s">
        <v>37</v>
      </c>
      <c r="C11" s="51" t="s">
        <v>38</v>
      </c>
      <c r="D11" s="70"/>
      <c r="E11" s="52" t="s">
        <v>67</v>
      </c>
      <c r="F11" s="18" t="s">
        <v>74</v>
      </c>
      <c r="G11" s="19" t="s">
        <v>39</v>
      </c>
      <c r="H11" s="53">
        <v>0.1</v>
      </c>
      <c r="I11" s="54" t="s">
        <v>80</v>
      </c>
      <c r="J11" s="20">
        <v>0</v>
      </c>
      <c r="K11" s="21">
        <f>J11*H11*$D$9</f>
        <v>0</v>
      </c>
    </row>
    <row r="12" spans="1:11" ht="13" customHeight="1" x14ac:dyDescent="0.3">
      <c r="A12" s="45"/>
      <c r="B12" s="46"/>
      <c r="C12" s="36"/>
      <c r="D12" s="47"/>
      <c r="E12" s="38"/>
      <c r="F12" s="39" t="s">
        <v>28</v>
      </c>
      <c r="G12" s="40"/>
      <c r="H12" s="41">
        <f>SUM(H9:H11)</f>
        <v>1</v>
      </c>
      <c r="I12" s="42"/>
      <c r="J12" s="43"/>
      <c r="K12" s="44">
        <f>SUM(K9:K11)</f>
        <v>0</v>
      </c>
    </row>
    <row r="13" spans="1:11" ht="89.4" customHeight="1" x14ac:dyDescent="0.3">
      <c r="A13" s="58" t="s">
        <v>40</v>
      </c>
      <c r="B13" s="17" t="s">
        <v>41</v>
      </c>
      <c r="C13" s="33"/>
      <c r="D13" s="55">
        <v>0.1</v>
      </c>
      <c r="E13" s="56" t="s">
        <v>71</v>
      </c>
      <c r="F13" s="18" t="s">
        <v>42</v>
      </c>
      <c r="G13" s="17" t="s">
        <v>43</v>
      </c>
      <c r="H13" s="49">
        <v>1</v>
      </c>
      <c r="I13" s="32" t="s">
        <v>44</v>
      </c>
      <c r="J13" s="14">
        <v>0</v>
      </c>
      <c r="K13" s="21">
        <f>J13*H13*$D$13</f>
        <v>0</v>
      </c>
    </row>
    <row r="14" spans="1:11" ht="14" x14ac:dyDescent="0.3">
      <c r="A14" s="45"/>
      <c r="B14" s="46"/>
      <c r="C14" s="36"/>
      <c r="D14" s="47"/>
      <c r="E14" s="38"/>
      <c r="F14" s="39" t="s">
        <v>28</v>
      </c>
      <c r="G14" s="40"/>
      <c r="H14" s="41">
        <f>SUM(H13)</f>
        <v>1</v>
      </c>
      <c r="I14" s="42"/>
      <c r="J14" s="43"/>
      <c r="K14" s="44">
        <f>SUM(K13)</f>
        <v>0</v>
      </c>
    </row>
    <row r="15" spans="1:11" s="16" customFormat="1" ht="190" customHeight="1" x14ac:dyDescent="0.35">
      <c r="A15" s="71" t="s">
        <v>45</v>
      </c>
      <c r="B15" s="10" t="s">
        <v>46</v>
      </c>
      <c r="C15" s="28"/>
      <c r="D15" s="69">
        <v>0.15</v>
      </c>
      <c r="E15" s="13" t="s">
        <v>47</v>
      </c>
      <c r="F15" s="13" t="s">
        <v>78</v>
      </c>
      <c r="G15" s="15" t="s">
        <v>48</v>
      </c>
      <c r="H15" s="31">
        <v>0.5</v>
      </c>
      <c r="I15" s="48" t="s">
        <v>49</v>
      </c>
      <c r="J15" s="14">
        <v>0</v>
      </c>
      <c r="K15" s="21">
        <f>J15*H15*$D$15</f>
        <v>0</v>
      </c>
    </row>
    <row r="16" spans="1:11" s="16" customFormat="1" ht="175.25" customHeight="1" x14ac:dyDescent="0.35">
      <c r="A16" s="72"/>
      <c r="B16" s="10" t="s">
        <v>50</v>
      </c>
      <c r="C16" s="28" t="s">
        <v>51</v>
      </c>
      <c r="D16" s="70"/>
      <c r="E16" s="15" t="s">
        <v>52</v>
      </c>
      <c r="F16" s="13" t="s">
        <v>79</v>
      </c>
      <c r="G16" s="15" t="s">
        <v>53</v>
      </c>
      <c r="H16" s="31">
        <v>0.3</v>
      </c>
      <c r="I16" s="48" t="s">
        <v>54</v>
      </c>
      <c r="J16" s="14">
        <v>0</v>
      </c>
      <c r="K16" s="21">
        <f>J16*H16*$D$15</f>
        <v>0</v>
      </c>
    </row>
    <row r="17" spans="1:11" ht="104.4" customHeight="1" x14ac:dyDescent="0.3">
      <c r="A17" s="72"/>
      <c r="B17" s="10" t="s">
        <v>34</v>
      </c>
      <c r="C17" s="33"/>
      <c r="D17" s="70"/>
      <c r="E17" s="15" t="s">
        <v>55</v>
      </c>
      <c r="F17" s="13" t="s">
        <v>35</v>
      </c>
      <c r="G17" s="17" t="s">
        <v>36</v>
      </c>
      <c r="H17" s="31">
        <v>0.1</v>
      </c>
      <c r="I17" s="48" t="s">
        <v>64</v>
      </c>
      <c r="J17" s="14">
        <v>0</v>
      </c>
      <c r="K17" s="21">
        <f>J17*H17*$D$15</f>
        <v>0</v>
      </c>
    </row>
    <row r="18" spans="1:11" ht="158" customHeight="1" x14ac:dyDescent="0.3">
      <c r="A18" s="72"/>
      <c r="B18" s="57" t="s">
        <v>56</v>
      </c>
      <c r="C18" s="33"/>
      <c r="D18" s="70"/>
      <c r="E18" s="13" t="s">
        <v>57</v>
      </c>
      <c r="F18" s="13" t="s">
        <v>72</v>
      </c>
      <c r="G18" s="15" t="s">
        <v>20</v>
      </c>
      <c r="H18" s="29">
        <v>0.1</v>
      </c>
      <c r="I18" s="30" t="s">
        <v>58</v>
      </c>
      <c r="J18" s="14">
        <v>0</v>
      </c>
      <c r="K18" s="21">
        <f>J18*H18*$D$15</f>
        <v>0</v>
      </c>
    </row>
    <row r="19" spans="1:11" ht="14" x14ac:dyDescent="0.3">
      <c r="A19" s="45"/>
      <c r="B19" s="46"/>
      <c r="C19" s="36"/>
      <c r="D19" s="47"/>
      <c r="E19" s="38"/>
      <c r="F19" s="39" t="s">
        <v>28</v>
      </c>
      <c r="G19" s="40"/>
      <c r="H19" s="41">
        <f>SUM(H15:H18)</f>
        <v>1</v>
      </c>
      <c r="I19" s="42"/>
      <c r="J19" s="43"/>
      <c r="K19" s="44">
        <f>SUM(K15:K18)</f>
        <v>0</v>
      </c>
    </row>
    <row r="20" spans="1:11" ht="14.5" thickBot="1" x14ac:dyDescent="0.35">
      <c r="A20" s="66" t="s">
        <v>65</v>
      </c>
      <c r="B20" s="59"/>
      <c r="C20" s="59"/>
      <c r="D20" s="60">
        <f>SUM(D3:D19)</f>
        <v>1</v>
      </c>
      <c r="E20" s="61"/>
      <c r="F20" s="62"/>
      <c r="G20" s="61"/>
      <c r="H20" s="63"/>
      <c r="I20" s="63"/>
      <c r="J20" s="64"/>
      <c r="K20" s="65">
        <f>K19+K14+K12+K8</f>
        <v>0</v>
      </c>
    </row>
    <row r="22" spans="1:11" ht="17.5" x14ac:dyDescent="0.35">
      <c r="B22" s="25" t="s">
        <v>59</v>
      </c>
      <c r="C22" s="26"/>
      <c r="D22" s="26"/>
      <c r="E22" s="27"/>
      <c r="F22" s="25" t="s">
        <v>75</v>
      </c>
    </row>
    <row r="23" spans="1:11" ht="38.5" customHeight="1" x14ac:dyDescent="0.35">
      <c r="B23" s="25" t="s">
        <v>60</v>
      </c>
      <c r="C23" s="26"/>
      <c r="D23" s="26"/>
      <c r="E23" s="27"/>
      <c r="F23" s="25" t="s">
        <v>60</v>
      </c>
    </row>
    <row r="24" spans="1:11" ht="38.5" customHeight="1" x14ac:dyDescent="0.35">
      <c r="B24" s="25" t="s">
        <v>61</v>
      </c>
      <c r="C24" s="26"/>
      <c r="D24" s="26"/>
      <c r="E24" s="27"/>
      <c r="F24" s="25" t="s">
        <v>61</v>
      </c>
    </row>
    <row r="25" spans="1:11" ht="38.5" customHeight="1" x14ac:dyDescent="0.35">
      <c r="B25" s="25" t="s">
        <v>62</v>
      </c>
      <c r="C25" s="26"/>
      <c r="D25" s="26"/>
      <c r="E25" s="27"/>
      <c r="F25" s="25" t="s">
        <v>62</v>
      </c>
    </row>
    <row r="26" spans="1:11" ht="38.5" customHeight="1" x14ac:dyDescent="0.35">
      <c r="B26" s="25" t="s">
        <v>63</v>
      </c>
      <c r="C26" s="26"/>
      <c r="D26" s="26"/>
      <c r="E26" s="27"/>
      <c r="F26" s="25" t="s">
        <v>63</v>
      </c>
    </row>
    <row r="27" spans="1:11" ht="72.5" customHeight="1" x14ac:dyDescent="0.4">
      <c r="B27" s="22"/>
      <c r="C27" s="22"/>
      <c r="D27" s="22"/>
      <c r="E27" s="23"/>
      <c r="F27" s="24"/>
    </row>
    <row r="28" spans="1:11" ht="72.5" customHeight="1" x14ac:dyDescent="0.4">
      <c r="B28" s="22"/>
      <c r="C28" s="22"/>
      <c r="D28" s="22"/>
      <c r="E28" s="23"/>
      <c r="F28" s="24"/>
    </row>
  </sheetData>
  <autoFilter ref="A2:K18" xr:uid="{00000000-0009-0000-0000-000000000000}"/>
  <mergeCells count="10">
    <mergeCell ref="A9:A11"/>
    <mergeCell ref="D9:D11"/>
    <mergeCell ref="A15:A18"/>
    <mergeCell ref="D15:D18"/>
    <mergeCell ref="A3:A7"/>
    <mergeCell ref="B3:B4"/>
    <mergeCell ref="C3:C4"/>
    <mergeCell ref="D3:D7"/>
    <mergeCell ref="B5:B7"/>
    <mergeCell ref="C5:C6"/>
  </mergeCells>
  <pageMargins left="0.70866141732283472" right="0.70866141732283472" top="0.74803149606299213" bottom="0.74803149606299213" header="0.31496062992125984" footer="0.31496062992125984"/>
  <pageSetup paperSize="9" scale="38" fitToHeight="2" orientation="landscape" r:id="rId1"/>
  <headerFooter>
    <oddHeader>&amp;L&amp;"-,Bold"&amp;16&amp;UTransnet Internal Audit Service Provider Service Level Agreement (SLA FY 2022/23)</oddHeader>
    <oddFooter>&amp;L&amp;P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0F198CD9C4D8843BAAFE366028478F7" ma:contentTypeVersion="13" ma:contentTypeDescription="Create a new document." ma:contentTypeScope="" ma:versionID="e45d8e443c8c468b66b112f004118280">
  <xsd:schema xmlns:xsd="http://www.w3.org/2001/XMLSchema" xmlns:xs="http://www.w3.org/2001/XMLSchema" xmlns:p="http://schemas.microsoft.com/office/2006/metadata/properties" xmlns:ns3="f4a0dc9a-53d4-4f57-ac39-a99450c1f9fc" xmlns:ns4="91ad61f6-606a-42a7-93c8-de1a6f41a62f" targetNamespace="http://schemas.microsoft.com/office/2006/metadata/properties" ma:root="true" ma:fieldsID="5f1ea9a910b4e67749d1b7c0ba502396" ns3:_="" ns4:_="">
    <xsd:import namespace="f4a0dc9a-53d4-4f57-ac39-a99450c1f9fc"/>
    <xsd:import namespace="91ad61f6-606a-42a7-93c8-de1a6f41a62f"/>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a0dc9a-53d4-4f57-ac39-a99450c1f9f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1ad61f6-606a-42a7-93c8-de1a6f41a62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38B53D4-8454-4825-BB9D-6ECC133855EA}">
  <ds:schemaRefs>
    <ds:schemaRef ds:uri="http://schemas.microsoft.com/sharepoint/v3/contenttype/forms"/>
  </ds:schemaRefs>
</ds:datastoreItem>
</file>

<file path=customXml/itemProps2.xml><?xml version="1.0" encoding="utf-8"?>
<ds:datastoreItem xmlns:ds="http://schemas.openxmlformats.org/officeDocument/2006/customXml" ds:itemID="{E65E9957-9E04-405F-AE88-EF01896614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4a0dc9a-53d4-4f57-ac39-a99450c1f9fc"/>
    <ds:schemaRef ds:uri="91ad61f6-606a-42a7-93c8-de1a6f41a6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9FA53C1-69D0-4322-A73D-D8A66765849A}">
  <ds:schemaRefs>
    <ds:schemaRef ds:uri="http://schemas.openxmlformats.org/package/2006/metadata/core-properties"/>
    <ds:schemaRef ds:uri="http://schemas.microsoft.com/office/2006/documentManagement/types"/>
    <ds:schemaRef ds:uri="http://purl.org/dc/dcmitype/"/>
    <ds:schemaRef ds:uri="http://www.w3.org/XML/1998/namespace"/>
    <ds:schemaRef ds:uri="http://purl.org/dc/terms/"/>
    <ds:schemaRef ds:uri="http://schemas.microsoft.com/office/2006/metadata/properties"/>
    <ds:schemaRef ds:uri="91ad61f6-606a-42a7-93c8-de1a6f41a62f"/>
    <ds:schemaRef ds:uri="http://schemas.microsoft.com/office/infopath/2007/PartnerControls"/>
    <ds:schemaRef ds:uri="f4a0dc9a-53d4-4f57-ac39-a99450c1f9fc"/>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Service Level Agreement</vt:lpstr>
      <vt:lpstr>'Service Level Agreement'!Print_Area</vt:lpstr>
      <vt:lpstr>'Service Level Agreement'!Print_Titles</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Zaahir Elias   Transnet Corporate   Johannesburg</dc:creator>
  <cp:lastModifiedBy>Lerato Ramoyada     Transnet Corporate    JHB</cp:lastModifiedBy>
  <cp:lastPrinted>2022-10-28T09:25:53Z</cp:lastPrinted>
  <dcterms:created xsi:type="dcterms:W3CDTF">2022-07-13T20:06:32Z</dcterms:created>
  <dcterms:modified xsi:type="dcterms:W3CDTF">2022-10-28T09:31:07Z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0x010100E0F198CD9C4D8843BAAFE366028478F7</vt:lpwstr>
  </property>
</Properties>
</file>