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adpmrcoza-my.sharepoint.com/personal/shalatim_sadpmr_co_za/Documents/Documents/PHYSICAL SECURITY NEW TENDER/"/>
    </mc:Choice>
  </mc:AlternateContent>
  <xr:revisionPtr revIDLastSave="0" documentId="8_{CE37DC3C-A730-4E18-8B61-2EDA27EABA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CING SCHEDULE" sheetId="6" r:id="rId1"/>
  </sheets>
  <definedNames>
    <definedName name="_xlnm.Print_Area" localSheetId="0">'PRICING SCHEDULE'!$A:$P</definedName>
    <definedName name="_xlnm.Print_Titles" localSheetId="0">'PRICING SCHEDULE'!$2:$6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6" l="1"/>
  <c r="O16" i="6" s="1"/>
  <c r="J16" i="6"/>
  <c r="K16" i="6" s="1"/>
  <c r="F16" i="6"/>
  <c r="G16" i="6" s="1"/>
  <c r="N17" i="6"/>
  <c r="O17" i="6" s="1"/>
  <c r="J17" i="6"/>
  <c r="K17" i="6" s="1"/>
  <c r="F17" i="6"/>
  <c r="G17" i="6" s="1"/>
  <c r="N15" i="6"/>
  <c r="O15" i="6" s="1"/>
  <c r="J15" i="6"/>
  <c r="K15" i="6" s="1"/>
  <c r="F15" i="6"/>
  <c r="G15" i="6" s="1"/>
  <c r="P17" i="6" l="1"/>
  <c r="P16" i="6"/>
  <c r="G14" i="6"/>
  <c r="G18" i="6" s="1"/>
  <c r="G19" i="6" s="1"/>
  <c r="G20" i="6" s="1"/>
  <c r="P15" i="6" l="1"/>
  <c r="K14" i="6" l="1"/>
  <c r="K18" i="6" s="1"/>
  <c r="O14" i="6"/>
  <c r="O18" i="6" s="1"/>
  <c r="O19" i="6" s="1"/>
  <c r="O20" i="6" s="1"/>
  <c r="P14" i="6"/>
  <c r="P18" i="6" l="1"/>
  <c r="P19" i="6" s="1"/>
  <c r="P20" i="6" s="1"/>
  <c r="K19" i="6"/>
  <c r="K20" i="6" s="1"/>
</calcChain>
</file>

<file path=xl/sharedStrings.xml><?xml version="1.0" encoding="utf-8"?>
<sst xmlns="http://schemas.openxmlformats.org/spreadsheetml/2006/main" count="49" uniqueCount="42">
  <si>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</si>
  <si>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</si>
  <si>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</si>
  <si>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</si>
  <si>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</si>
  <si>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</si>
  <si>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</si>
  <si>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</si>
  <si>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</si>
  <si>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</si>
  <si>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</si>
  <si>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</si>
  <si>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</si>
  <si>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</si>
  <si>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</si>
  <si>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</si>
  <si>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</si>
  <si>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</si>
  <si>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</si>
  <si>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</si>
  <si>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>No. of Persons</t>
  </si>
  <si>
    <t xml:space="preserve">(a)  Bidder must complete/enter YELLOW cells only </t>
  </si>
  <si>
    <t>Line/Annual Price Y1</t>
  </si>
  <si>
    <t>Line/Annual Price Y2</t>
  </si>
  <si>
    <t>Line/Annual Price Y3</t>
  </si>
  <si>
    <t>1.1</t>
  </si>
  <si>
    <t>1.2</t>
  </si>
  <si>
    <t>Unit Price 
(Excl VAT)</t>
  </si>
  <si>
    <t>Monthly Price (Exl.VAT)</t>
  </si>
  <si>
    <t>RFB No</t>
  </si>
  <si>
    <t>RFB Title</t>
  </si>
  <si>
    <t>(c) The price must include all cost to deliver the goods or render the service, including all applicable taxes, labour, overtime and subsistance and travel</t>
  </si>
  <si>
    <t xml:space="preserve">YEAR 1 </t>
  </si>
  <si>
    <t xml:space="preserve">YEAR 2 </t>
  </si>
  <si>
    <t xml:space="preserve">YEAR 3 </t>
  </si>
  <si>
    <t>1.3</t>
  </si>
  <si>
    <t>SADPMR HEAD OFFICE</t>
  </si>
  <si>
    <t>Grade "C" armed Security Officers 
Day shift - Mondays to Sundays including public holidays: Day shift (24/7)</t>
  </si>
  <si>
    <t>Grade "C" unarmed Security Officer
Mondays to Sundays including public holidays: Day shift (24/7)</t>
  </si>
  <si>
    <t>Grade "C" armed Security Officers 
Night shift -   Monday to Friday, Weekends and Public Holidays(24/7)</t>
  </si>
  <si>
    <t>APPOINTMENT OF A SERVICE PROVIDER TO RENDER SECURITY SERVICES AT THE SOUTH AFRICAN DIAMOND AND PRECIOUS METALS REGULATOR’S HEAD OFFICE IN KEMPTON PARK FOR A PERIOD OF THREE YEARS (36) MONTHS.</t>
  </si>
  <si>
    <t>RFB 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</si>
</sst>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53">
    <xf numFmtId="0" fontId="0" fillId="0" borderId="0" xfId="0"/>
    <xf numFmtId="0" fontId="6" fillId="6" borderId="43" xfId="0" applyFont="1" applyFill="1" applyBorder="1" applyAlignment="1" applyProtection="1">
      <alignment horizontal="left" wrapText="1"/>
      <protection locked="0"/>
    </xf>
    <xf numFmtId="164" fontId="3" fillId="6" borderId="16" xfId="0" applyNumberFormat="1" applyFont="1" applyFill="1" applyBorder="1" applyAlignment="1" applyProtection="1">
      <alignment vertical="center" wrapText="1"/>
      <protection locked="0"/>
    </xf>
    <xf numFmtId="164" fontId="3" fillId="6" borderId="17" xfId="0" applyNumberFormat="1" applyFont="1" applyFill="1" applyBorder="1" applyAlignment="1" applyProtection="1">
      <alignment vertical="center" wrapText="1"/>
      <protection locked="0"/>
    </xf>
    <xf numFmtId="164" fontId="3" fillId="6" borderId="23" xfId="0" applyNumberFormat="1" applyFont="1" applyFill="1" applyBorder="1" applyAlignment="1" applyProtection="1">
      <alignment vertical="center" wrapText="1"/>
      <protection locked="0"/>
    </xf>
    <xf numFmtId="0" fontId="2" fillId="6" borderId="9" xfId="0" applyFont="1" applyFill="1" applyBorder="1" applyAlignment="1" applyProtection="1">
      <alignment horizontal="left" vertical="center" wrapText="1"/>
      <protection locked="0"/>
    </xf>
    <xf numFmtId="0" fontId="2" fillId="6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0" borderId="0" xfId="0" applyFont="1"/>
    <xf numFmtId="0" fontId="10" fillId="2" borderId="0" xfId="0" applyFont="1" applyFill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7" fillId="5" borderId="43" xfId="0" applyFont="1" applyFill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0" fillId="3" borderId="0" xfId="0" applyFill="1"/>
    <xf numFmtId="0" fontId="1" fillId="0" borderId="43" xfId="0" applyFont="1" applyBorder="1" applyAlignment="1">
      <alignment horizontal="left" wrapText="1"/>
    </xf>
    <xf numFmtId="0" fontId="6" fillId="3" borderId="0" xfId="0" applyFont="1" applyFill="1" applyAlignment="1">
      <alignment vertical="top" wrapText="1"/>
    </xf>
    <xf numFmtId="0" fontId="7" fillId="5" borderId="43" xfId="0" applyFont="1" applyFill="1" applyBorder="1" applyAlignment="1">
      <alignment horizontal="left" wrapText="1"/>
    </xf>
    <xf numFmtId="0" fontId="6" fillId="3" borderId="0" xfId="0" applyFont="1" applyFill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/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vertical="top" wrapText="1"/>
    </xf>
    <xf numFmtId="0" fontId="6" fillId="2" borderId="31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6" fillId="2" borderId="40" xfId="0" applyNumberFormat="1" applyFont="1" applyFill="1" applyBorder="1" applyAlignment="1">
      <alignment horizontal="center" vertical="top" wrapText="1"/>
    </xf>
    <xf numFmtId="0" fontId="6" fillId="2" borderId="42" xfId="0" applyFont="1" applyFill="1" applyBorder="1" applyAlignment="1">
      <alignment horizontal="center" vertical="top" wrapText="1"/>
    </xf>
    <xf numFmtId="164" fontId="6" fillId="2" borderId="31" xfId="0" applyNumberFormat="1" applyFont="1" applyFill="1" applyBorder="1" applyAlignment="1">
      <alignment horizontal="center" vertical="top" wrapText="1"/>
    </xf>
    <xf numFmtId="0" fontId="6" fillId="2" borderId="33" xfId="0" applyFont="1" applyFill="1" applyBorder="1" applyAlignment="1">
      <alignment horizontal="center" vertical="top" wrapText="1"/>
    </xf>
    <xf numFmtId="164" fontId="6" fillId="2" borderId="29" xfId="0" applyNumberFormat="1" applyFont="1" applyFill="1" applyBorder="1" applyAlignment="1">
      <alignment horizontal="center" vertical="top" wrapText="1"/>
    </xf>
    <xf numFmtId="164" fontId="6" fillId="2" borderId="28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4" fillId="6" borderId="2" xfId="0" applyFont="1" applyFill="1" applyBorder="1"/>
    <xf numFmtId="0" fontId="6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left" vertical="top" wrapText="1"/>
    </xf>
    <xf numFmtId="164" fontId="5" fillId="4" borderId="19" xfId="0" applyNumberFormat="1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5" fillId="4" borderId="3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164" fontId="6" fillId="4" borderId="30" xfId="0" applyNumberFormat="1" applyFont="1" applyFill="1" applyBorder="1" applyAlignment="1">
      <alignment horizontal="left" vertical="top" wrapText="1"/>
    </xf>
    <xf numFmtId="0" fontId="1" fillId="0" borderId="17" xfId="0" quotePrefix="1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164" fontId="3" fillId="5" borderId="16" xfId="0" applyNumberFormat="1" applyFont="1" applyFill="1" applyBorder="1" applyAlignment="1">
      <alignment vertical="center" wrapText="1"/>
    </xf>
    <xf numFmtId="164" fontId="7" fillId="5" borderId="39" xfId="0" applyNumberFormat="1" applyFont="1" applyFill="1" applyBorder="1" applyAlignment="1">
      <alignment horizontal="left" vertical="center" wrapText="1"/>
    </xf>
    <xf numFmtId="0" fontId="3" fillId="0" borderId="20" xfId="1" applyNumberFormat="1" applyFont="1" applyFill="1" applyBorder="1" applyAlignment="1" applyProtection="1">
      <alignment horizontal="center" vertical="center" wrapText="1"/>
    </xf>
    <xf numFmtId="164" fontId="7" fillId="5" borderId="16" xfId="0" applyNumberFormat="1" applyFont="1" applyFill="1" applyBorder="1" applyAlignment="1">
      <alignment horizontal="left" vertical="center" wrapText="1"/>
    </xf>
    <xf numFmtId="0" fontId="3" fillId="0" borderId="38" xfId="1" applyNumberFormat="1" applyFont="1" applyFill="1" applyBorder="1" applyAlignment="1" applyProtection="1">
      <alignment horizontal="center" vertical="center" wrapText="1"/>
    </xf>
    <xf numFmtId="164" fontId="3" fillId="5" borderId="23" xfId="0" applyNumberFormat="1" applyFont="1" applyFill="1" applyBorder="1" applyAlignment="1">
      <alignment vertical="center" wrapText="1"/>
    </xf>
    <xf numFmtId="164" fontId="7" fillId="5" borderId="37" xfId="0" applyNumberFormat="1" applyFont="1" applyFill="1" applyBorder="1" applyAlignment="1">
      <alignment horizontal="left" vertical="center" wrapText="1"/>
    </xf>
    <xf numFmtId="44" fontId="4" fillId="5" borderId="16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7" fillId="5" borderId="4" xfId="0" applyNumberFormat="1" applyFont="1" applyFill="1" applyBorder="1" applyAlignment="1">
      <alignment horizontal="left" vertical="center" wrapText="1"/>
    </xf>
    <xf numFmtId="0" fontId="3" fillId="0" borderId="19" xfId="1" applyNumberFormat="1" applyFont="1" applyFill="1" applyBorder="1" applyAlignment="1" applyProtection="1">
      <alignment horizontal="center" vertical="center" wrapText="1"/>
    </xf>
    <xf numFmtId="0" fontId="3" fillId="0" borderId="34" xfId="1" applyNumberFormat="1" applyFont="1" applyFill="1" applyBorder="1" applyAlignment="1" applyProtection="1">
      <alignment horizontal="center" vertical="center" wrapText="1"/>
    </xf>
    <xf numFmtId="164" fontId="3" fillId="5" borderId="25" xfId="0" applyNumberFormat="1" applyFont="1" applyFill="1" applyBorder="1" applyAlignment="1">
      <alignment vertical="center" wrapText="1"/>
    </xf>
    <xf numFmtId="164" fontId="7" fillId="5" borderId="30" xfId="0" applyNumberFormat="1" applyFont="1" applyFill="1" applyBorder="1" applyAlignment="1">
      <alignment horizontal="left"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4" fillId="5" borderId="2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right" vertical="top" wrapText="1"/>
    </xf>
    <xf numFmtId="0" fontId="4" fillId="5" borderId="32" xfId="0" applyFont="1" applyFill="1" applyBorder="1" applyAlignment="1">
      <alignment horizontal="center" vertical="top" wrapText="1"/>
    </xf>
    <xf numFmtId="0" fontId="3" fillId="5" borderId="32" xfId="0" applyFont="1" applyFill="1" applyBorder="1" applyAlignment="1">
      <alignment horizontal="center" vertical="top" wrapText="1"/>
    </xf>
    <xf numFmtId="0" fontId="3" fillId="5" borderId="36" xfId="0" applyFont="1" applyFill="1" applyBorder="1" applyAlignment="1">
      <alignment horizontal="center" vertical="top" wrapText="1"/>
    </xf>
    <xf numFmtId="44" fontId="4" fillId="5" borderId="41" xfId="0" applyNumberFormat="1" applyFont="1" applyFill="1" applyBorder="1" applyAlignment="1">
      <alignment vertical="top" wrapText="1"/>
    </xf>
    <xf numFmtId="165" fontId="3" fillId="5" borderId="0" xfId="1" applyNumberFormat="1" applyFont="1" applyFill="1" applyBorder="1" applyAlignment="1" applyProtection="1">
      <alignment horizontal="right" vertical="top" wrapText="1"/>
    </xf>
    <xf numFmtId="165" fontId="3" fillId="5" borderId="32" xfId="1" applyNumberFormat="1" applyFont="1" applyFill="1" applyBorder="1" applyAlignment="1" applyProtection="1">
      <alignment horizontal="right" vertical="top" wrapText="1"/>
    </xf>
    <xf numFmtId="165" fontId="3" fillId="5" borderId="36" xfId="1" applyNumberFormat="1" applyFont="1" applyFill="1" applyBorder="1" applyAlignment="1" applyProtection="1">
      <alignment horizontal="right" vertical="top" wrapText="1"/>
    </xf>
    <xf numFmtId="44" fontId="4" fillId="5" borderId="36" xfId="0" applyNumberFormat="1" applyFont="1" applyFill="1" applyBorder="1" applyAlignment="1">
      <alignment vertical="top" wrapText="1"/>
    </xf>
    <xf numFmtId="165" fontId="3" fillId="5" borderId="35" xfId="1" applyNumberFormat="1" applyFont="1" applyFill="1" applyBorder="1" applyAlignment="1" applyProtection="1">
      <alignment horizontal="right" vertical="top" wrapText="1"/>
    </xf>
    <xf numFmtId="165" fontId="3" fillId="5" borderId="27" xfId="1" applyNumberFormat="1" applyFont="1" applyFill="1" applyBorder="1" applyAlignment="1" applyProtection="1">
      <alignment horizontal="right" vertical="top" wrapText="1"/>
    </xf>
    <xf numFmtId="44" fontId="4" fillId="5" borderId="26" xfId="0" applyNumberFormat="1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165" fontId="3" fillId="5" borderId="19" xfId="1" applyNumberFormat="1" applyFont="1" applyFill="1" applyBorder="1" applyAlignment="1" applyProtection="1">
      <alignment horizontal="right" vertical="top" wrapText="1"/>
    </xf>
    <xf numFmtId="165" fontId="3" fillId="5" borderId="2" xfId="1" applyNumberFormat="1" applyFont="1" applyFill="1" applyBorder="1" applyAlignment="1" applyProtection="1">
      <alignment horizontal="right" vertical="top" wrapText="1"/>
    </xf>
    <xf numFmtId="165" fontId="3" fillId="5" borderId="1" xfId="1" applyNumberFormat="1" applyFont="1" applyFill="1" applyBorder="1" applyAlignment="1" applyProtection="1">
      <alignment horizontal="right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165" fontId="3" fillId="5" borderId="34" xfId="1" applyNumberFormat="1" applyFont="1" applyFill="1" applyBorder="1" applyAlignment="1" applyProtection="1">
      <alignment horizontal="right" vertical="top" wrapText="1"/>
    </xf>
    <xf numFmtId="165" fontId="3" fillId="5" borderId="25" xfId="1" applyNumberFormat="1" applyFont="1" applyFill="1" applyBorder="1" applyAlignment="1" applyProtection="1">
      <alignment horizontal="right" vertical="top" wrapText="1"/>
    </xf>
    <xf numFmtId="164" fontId="6" fillId="5" borderId="30" xfId="0" applyNumberFormat="1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right" vertical="top" wrapText="1"/>
    </xf>
    <xf numFmtId="0" fontId="4" fillId="5" borderId="37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164" fontId="6" fillId="5" borderId="39" xfId="0" applyNumberFormat="1" applyFont="1" applyFill="1" applyBorder="1" applyAlignment="1">
      <alignment horizontal="left" vertical="top" wrapText="1"/>
    </xf>
    <xf numFmtId="165" fontId="3" fillId="5" borderId="20" xfId="1" applyNumberFormat="1" applyFont="1" applyFill="1" applyBorder="1" applyAlignment="1" applyProtection="1">
      <alignment horizontal="right" vertical="top" wrapText="1"/>
    </xf>
    <xf numFmtId="165" fontId="3" fillId="5" borderId="17" xfId="1" applyNumberFormat="1" applyFont="1" applyFill="1" applyBorder="1" applyAlignment="1" applyProtection="1">
      <alignment horizontal="right" vertical="top" wrapText="1"/>
    </xf>
    <xf numFmtId="165" fontId="3" fillId="5" borderId="16" xfId="1" applyNumberFormat="1" applyFont="1" applyFill="1" applyBorder="1" applyAlignment="1" applyProtection="1">
      <alignment horizontal="right" vertical="top" wrapText="1"/>
    </xf>
    <xf numFmtId="164" fontId="6" fillId="5" borderId="16" xfId="0" applyNumberFormat="1" applyFont="1" applyFill="1" applyBorder="1" applyAlignment="1">
      <alignment horizontal="left" vertical="top" wrapText="1"/>
    </xf>
    <xf numFmtId="165" fontId="3" fillId="5" borderId="38" xfId="1" applyNumberFormat="1" applyFont="1" applyFill="1" applyBorder="1" applyAlignment="1" applyProtection="1">
      <alignment horizontal="right" vertical="top" wrapText="1"/>
    </xf>
    <xf numFmtId="165" fontId="3" fillId="5" borderId="23" xfId="1" applyNumberFormat="1" applyFont="1" applyFill="1" applyBorder="1" applyAlignment="1" applyProtection="1">
      <alignment horizontal="right" vertical="top" wrapText="1"/>
    </xf>
    <xf numFmtId="164" fontId="6" fillId="5" borderId="37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20" xfId="0" applyFill="1" applyBorder="1" applyAlignment="1">
      <alignment vertical="top"/>
    </xf>
    <xf numFmtId="0" fontId="0" fillId="3" borderId="39" xfId="0" applyFill="1" applyBorder="1" applyAlignment="1">
      <alignment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14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44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14" fontId="2" fillId="6" borderId="5" xfId="0" applyNumberFormat="1" applyFont="1" applyFill="1" applyBorder="1" applyAlignment="1" applyProtection="1">
      <alignment horizontal="left" vertical="center"/>
      <protection locked="0"/>
    </xf>
    <xf numFmtId="14" fontId="2" fillId="6" borderId="11" xfId="0" applyNumberFormat="1" applyFont="1" applyFill="1" applyBorder="1" applyAlignment="1" applyProtection="1">
      <alignment horizontal="left" vertical="center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6" fillId="2" borderId="34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48184</xdr:colOff>
      <xdr:row>0</xdr:row>
      <xdr:rowOff>1003006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7DCC66-2F50-BD61-1A92-EC060224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72058" cy="999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tabSelected="1" topLeftCell="A14" zoomScale="93" zoomScaleNormal="98" workbookViewId="0">
      <selection activeCell="B6" sqref="B6"/>
    </sheetView>
  </sheetViews>
  <sheetFormatPr defaultColWidth="9.36328125" defaultRowHeight="14.5" x14ac:dyDescent="0.35"/>
  <cols>
    <col min="1" max="1" width="13.36328125" style="7" customWidth="1"/>
    <col min="2" max="2" width="55.6328125" style="8" customWidth="1"/>
    <col min="3" max="3" width="16.36328125" style="9" customWidth="1"/>
    <col min="4" max="4" width="8" style="9" customWidth="1"/>
    <col min="5" max="5" width="13.6328125" style="8" customWidth="1"/>
    <col min="6" max="6" width="15.6328125" style="8" customWidth="1"/>
    <col min="7" max="7" width="17.453125" style="8" customWidth="1"/>
    <col min="8" max="8" width="5.6328125" style="8" customWidth="1"/>
    <col min="9" max="9" width="14.36328125" style="8" customWidth="1"/>
    <col min="10" max="10" width="14.6328125" style="8" customWidth="1"/>
    <col min="11" max="11" width="16.08984375" style="8" customWidth="1"/>
    <col min="12" max="12" width="7.453125" style="8" customWidth="1"/>
    <col min="13" max="13" width="14.453125" style="8" customWidth="1"/>
    <col min="14" max="14" width="16.08984375" style="8" customWidth="1"/>
    <col min="15" max="15" width="16.36328125" style="8" customWidth="1"/>
    <col min="16" max="16" width="17.36328125" style="8" customWidth="1"/>
    <col min="17" max="16384" width="9.36328125" style="8"/>
  </cols>
  <sheetData>
    <row r="1" spans="1:21" ht="95" customHeight="1" x14ac:dyDescent="0.35"/>
    <row r="2" spans="1:21" s="13" customFormat="1" ht="31" x14ac:dyDescent="0.7">
      <c r="A2" s="137" t="s">
        <v>8</v>
      </c>
      <c r="B2" s="137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1"/>
    </row>
    <row r="3" spans="1:21" customFormat="1" ht="29" customHeight="1" x14ac:dyDescent="0.35">
      <c r="A3" s="138" t="s">
        <v>18</v>
      </c>
      <c r="B3" s="138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  <c r="P3" s="15"/>
    </row>
    <row r="4" spans="1:21" customFormat="1" ht="15.5" x14ac:dyDescent="0.35">
      <c r="A4" s="17" t="s">
        <v>29</v>
      </c>
      <c r="B4" s="18" t="s">
        <v>41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</row>
    <row r="5" spans="1:21" customFormat="1" ht="77.5" x14ac:dyDescent="0.35">
      <c r="A5" s="17" t="s">
        <v>30</v>
      </c>
      <c r="B5" s="22" t="s">
        <v>40</v>
      </c>
      <c r="C5" s="19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0"/>
      <c r="P5" s="21"/>
      <c r="Q5" s="21"/>
      <c r="R5" s="21"/>
      <c r="S5" s="21"/>
      <c r="T5" s="21"/>
      <c r="U5" s="21"/>
    </row>
    <row r="6" spans="1:21" customFormat="1" ht="15.5" x14ac:dyDescent="0.35">
      <c r="A6" s="24" t="s">
        <v>9</v>
      </c>
      <c r="B6" s="1"/>
      <c r="C6" s="19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0"/>
      <c r="P6" s="21"/>
      <c r="Q6" s="21"/>
      <c r="R6" s="21"/>
      <c r="S6" s="21"/>
      <c r="T6" s="21"/>
      <c r="U6" s="21"/>
    </row>
    <row r="7" spans="1:21" customFormat="1" ht="15.5" x14ac:dyDescent="0.35">
      <c r="A7" s="26"/>
      <c r="B7" s="27"/>
      <c r="C7" s="19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0"/>
      <c r="P7" s="21"/>
      <c r="Q7" s="21"/>
      <c r="R7" s="21"/>
      <c r="S7" s="21"/>
      <c r="T7" s="21"/>
      <c r="U7" s="21"/>
    </row>
    <row r="8" spans="1:21" s="21" customFormat="1" ht="15.5" x14ac:dyDescent="0.35">
      <c r="A8" s="28" t="s">
        <v>3</v>
      </c>
      <c r="B8" s="29"/>
      <c r="C8" s="2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0"/>
    </row>
    <row r="9" spans="1:21" s="21" customFormat="1" ht="15.5" x14ac:dyDescent="0.35">
      <c r="A9" s="30" t="s">
        <v>21</v>
      </c>
      <c r="B9" s="25"/>
      <c r="C9" s="31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0"/>
    </row>
    <row r="10" spans="1:21" s="21" customFormat="1" ht="15.5" x14ac:dyDescent="0.35">
      <c r="A10" s="32" t="s">
        <v>19</v>
      </c>
      <c r="B10" s="33"/>
      <c r="C10" s="33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0"/>
    </row>
    <row r="11" spans="1:21" s="21" customFormat="1" ht="15.5" x14ac:dyDescent="0.35">
      <c r="A11" s="32" t="s">
        <v>31</v>
      </c>
      <c r="B11" s="33"/>
      <c r="C11" s="33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0"/>
    </row>
    <row r="12" spans="1:21" customFormat="1" ht="15.5" x14ac:dyDescent="0.35">
      <c r="A12" s="34"/>
      <c r="B12" s="35"/>
      <c r="C12" s="36"/>
      <c r="D12" s="139" t="s">
        <v>32</v>
      </c>
      <c r="E12" s="140"/>
      <c r="F12" s="140"/>
      <c r="G12" s="141"/>
      <c r="H12" s="151" t="s">
        <v>33</v>
      </c>
      <c r="I12" s="140"/>
      <c r="J12" s="140"/>
      <c r="K12" s="152"/>
      <c r="L12" s="139" t="s">
        <v>34</v>
      </c>
      <c r="M12" s="140"/>
      <c r="N12" s="140"/>
      <c r="O12" s="141"/>
      <c r="P12" s="37" t="s">
        <v>5</v>
      </c>
    </row>
    <row r="13" spans="1:21" ht="31" x14ac:dyDescent="0.35">
      <c r="A13" s="38" t="s">
        <v>0</v>
      </c>
      <c r="B13" s="39" t="s">
        <v>10</v>
      </c>
      <c r="C13" s="40" t="s">
        <v>1</v>
      </c>
      <c r="D13" s="40" t="s">
        <v>4</v>
      </c>
      <c r="E13" s="41" t="s">
        <v>27</v>
      </c>
      <c r="F13" s="41" t="s">
        <v>28</v>
      </c>
      <c r="G13" s="42" t="s">
        <v>22</v>
      </c>
      <c r="H13" s="43" t="s">
        <v>6</v>
      </c>
      <c r="I13" s="44" t="s">
        <v>27</v>
      </c>
      <c r="J13" s="41" t="s">
        <v>28</v>
      </c>
      <c r="K13" s="41" t="s">
        <v>23</v>
      </c>
      <c r="L13" s="45" t="s">
        <v>6</v>
      </c>
      <c r="M13" s="46" t="s">
        <v>27</v>
      </c>
      <c r="N13" s="46" t="s">
        <v>28</v>
      </c>
      <c r="O13" s="47" t="s">
        <v>24</v>
      </c>
      <c r="P13" s="41" t="s">
        <v>7</v>
      </c>
    </row>
    <row r="14" spans="1:21" ht="15.5" x14ac:dyDescent="0.3">
      <c r="A14" s="48">
        <v>1</v>
      </c>
      <c r="B14" s="49" t="s">
        <v>36</v>
      </c>
      <c r="C14" s="50"/>
      <c r="D14" s="51"/>
      <c r="E14" s="52"/>
      <c r="F14" s="52"/>
      <c r="G14" s="53">
        <f>SUBTOTAL(9,G15:G17)</f>
        <v>0</v>
      </c>
      <c r="H14" s="54"/>
      <c r="I14" s="55"/>
      <c r="J14" s="56"/>
      <c r="K14" s="57">
        <f>SUBTOTAL(9,K15:K17)</f>
        <v>0</v>
      </c>
      <c r="L14" s="58"/>
      <c r="M14" s="59"/>
      <c r="N14" s="59"/>
      <c r="O14" s="60">
        <f>SUBTOTAL(9,O15:O17)</f>
        <v>0</v>
      </c>
      <c r="P14" s="57">
        <f>SUBTOTAL(9,P15:P17)</f>
        <v>0</v>
      </c>
    </row>
    <row r="15" spans="1:21" s="73" customFormat="1" ht="42.65" customHeight="1" x14ac:dyDescent="0.35">
      <c r="A15" s="61" t="s">
        <v>25</v>
      </c>
      <c r="B15" s="62" t="s">
        <v>37</v>
      </c>
      <c r="C15" s="63" t="s">
        <v>20</v>
      </c>
      <c r="D15" s="64">
        <v>3</v>
      </c>
      <c r="E15" s="2">
        <v>0</v>
      </c>
      <c r="F15" s="65">
        <f>E15*D15</f>
        <v>0</v>
      </c>
      <c r="G15" s="66">
        <f>F15*12</f>
        <v>0</v>
      </c>
      <c r="H15" s="67">
        <v>3</v>
      </c>
      <c r="I15" s="3">
        <v>0</v>
      </c>
      <c r="J15" s="65">
        <f>I15*H15</f>
        <v>0</v>
      </c>
      <c r="K15" s="68">
        <f>J15*12</f>
        <v>0</v>
      </c>
      <c r="L15" s="69">
        <v>3</v>
      </c>
      <c r="M15" s="4">
        <v>0</v>
      </c>
      <c r="N15" s="70">
        <f>M15*L15</f>
        <v>0</v>
      </c>
      <c r="O15" s="71">
        <f>N15*12</f>
        <v>0</v>
      </c>
      <c r="P15" s="72">
        <f t="shared" ref="P15" si="0">SUM(G15,K15,O15)</f>
        <v>0</v>
      </c>
    </row>
    <row r="16" spans="1:21" s="73" customFormat="1" ht="42.65" customHeight="1" x14ac:dyDescent="0.35">
      <c r="A16" s="61" t="s">
        <v>26</v>
      </c>
      <c r="B16" s="62" t="s">
        <v>38</v>
      </c>
      <c r="C16" s="63" t="s">
        <v>20</v>
      </c>
      <c r="D16" s="64">
        <v>1</v>
      </c>
      <c r="E16" s="2">
        <v>0</v>
      </c>
      <c r="F16" s="65">
        <f>E16*D16</f>
        <v>0</v>
      </c>
      <c r="G16" s="66">
        <f>F16*12</f>
        <v>0</v>
      </c>
      <c r="H16" s="67">
        <v>1</v>
      </c>
      <c r="I16" s="3">
        <v>0</v>
      </c>
      <c r="J16" s="65">
        <f>I16*H16</f>
        <v>0</v>
      </c>
      <c r="K16" s="68">
        <f t="shared" ref="K16:K17" si="1">J16*12</f>
        <v>0</v>
      </c>
      <c r="L16" s="69">
        <v>1</v>
      </c>
      <c r="M16" s="4">
        <v>0</v>
      </c>
      <c r="N16" s="70">
        <f>M16*L16</f>
        <v>0</v>
      </c>
      <c r="O16" s="71">
        <f>N16*12</f>
        <v>0</v>
      </c>
      <c r="P16" s="72">
        <f t="shared" ref="P16" si="2">SUM(G16,K16,O16)</f>
        <v>0</v>
      </c>
    </row>
    <row r="17" spans="1:16" s="73" customFormat="1" ht="42.65" customHeight="1" x14ac:dyDescent="0.35">
      <c r="A17" s="61" t="s">
        <v>35</v>
      </c>
      <c r="B17" s="74" t="s">
        <v>39</v>
      </c>
      <c r="C17" s="75" t="s">
        <v>20</v>
      </c>
      <c r="D17" s="76">
        <v>2</v>
      </c>
      <c r="E17" s="2">
        <v>0</v>
      </c>
      <c r="F17" s="77">
        <f t="shared" ref="F17" si="3">E17*D17</f>
        <v>0</v>
      </c>
      <c r="G17" s="78">
        <f>F17*12</f>
        <v>0</v>
      </c>
      <c r="H17" s="79">
        <v>2</v>
      </c>
      <c r="I17" s="3">
        <v>0</v>
      </c>
      <c r="J17" s="77">
        <f t="shared" ref="J17" si="4">I17*H17</f>
        <v>0</v>
      </c>
      <c r="K17" s="68">
        <f t="shared" si="1"/>
        <v>0</v>
      </c>
      <c r="L17" s="80">
        <v>2</v>
      </c>
      <c r="M17" s="4">
        <v>0</v>
      </c>
      <c r="N17" s="81">
        <f t="shared" ref="N17" si="5">M17*L17</f>
        <v>0</v>
      </c>
      <c r="O17" s="82">
        <f t="shared" ref="O17" si="6">N17*12</f>
        <v>0</v>
      </c>
      <c r="P17" s="83">
        <f t="shared" ref="P17" si="7">SUM(G17,K17,O17)</f>
        <v>0</v>
      </c>
    </row>
    <row r="18" spans="1:16" ht="15.5" x14ac:dyDescent="0.35">
      <c r="A18" s="84"/>
      <c r="B18" s="85" t="s">
        <v>11</v>
      </c>
      <c r="C18" s="86"/>
      <c r="D18" s="87"/>
      <c r="E18" s="88"/>
      <c r="F18" s="88"/>
      <c r="G18" s="89">
        <f>SUBTOTAL(9,G14:G17)</f>
        <v>0</v>
      </c>
      <c r="H18" s="90"/>
      <c r="I18" s="91"/>
      <c r="J18" s="92"/>
      <c r="K18" s="93">
        <f>SUBTOTAL(9,K14:K17)</f>
        <v>0</v>
      </c>
      <c r="L18" s="94"/>
      <c r="M18" s="95"/>
      <c r="N18" s="95"/>
      <c r="O18" s="96">
        <f>SUBTOTAL(9,O14:O17)</f>
        <v>0</v>
      </c>
      <c r="P18" s="93">
        <f>SUM(G18+K18+O18)</f>
        <v>0</v>
      </c>
    </row>
    <row r="19" spans="1:16" ht="15.5" x14ac:dyDescent="0.35">
      <c r="A19" s="97"/>
      <c r="B19" s="98" t="s">
        <v>2</v>
      </c>
      <c r="C19" s="99"/>
      <c r="D19" s="100"/>
      <c r="E19" s="101"/>
      <c r="F19" s="101"/>
      <c r="G19" s="102">
        <f>G18*0.15</f>
        <v>0</v>
      </c>
      <c r="H19" s="103"/>
      <c r="I19" s="104"/>
      <c r="J19" s="105"/>
      <c r="K19" s="106">
        <f>K18*0.15</f>
        <v>0</v>
      </c>
      <c r="L19" s="107"/>
      <c r="M19" s="108"/>
      <c r="N19" s="108"/>
      <c r="O19" s="109">
        <f>O18*0.15</f>
        <v>0</v>
      </c>
      <c r="P19" s="106">
        <f>P18*0.15</f>
        <v>0</v>
      </c>
    </row>
    <row r="20" spans="1:16" ht="15.5" x14ac:dyDescent="0.35">
      <c r="A20" s="110"/>
      <c r="B20" s="111" t="s">
        <v>12</v>
      </c>
      <c r="C20" s="112"/>
      <c r="D20" s="113"/>
      <c r="E20" s="114"/>
      <c r="F20" s="114"/>
      <c r="G20" s="115">
        <f>G18+G19</f>
        <v>0</v>
      </c>
      <c r="H20" s="116"/>
      <c r="I20" s="117"/>
      <c r="J20" s="118"/>
      <c r="K20" s="119">
        <f>K18+K19</f>
        <v>0</v>
      </c>
      <c r="L20" s="120"/>
      <c r="M20" s="121"/>
      <c r="N20" s="121"/>
      <c r="O20" s="122">
        <f>O18+O19</f>
        <v>0</v>
      </c>
      <c r="P20" s="106">
        <f>P18+P19</f>
        <v>0</v>
      </c>
    </row>
    <row r="21" spans="1:16" x14ac:dyDescent="0.35">
      <c r="A21" s="123"/>
      <c r="B21" s="124"/>
      <c r="C21" s="125"/>
      <c r="D21" s="126"/>
      <c r="E21" s="127"/>
      <c r="F21" s="127"/>
      <c r="G21" s="128"/>
      <c r="H21" s="129"/>
      <c r="I21" s="129"/>
      <c r="J21" s="129"/>
      <c r="K21" s="129"/>
      <c r="L21" s="129"/>
      <c r="M21" s="129"/>
      <c r="N21" s="129"/>
      <c r="O21" s="129"/>
      <c r="P21" s="129"/>
    </row>
    <row r="22" spans="1:16" ht="15" thickBot="1" x14ac:dyDescent="0.4">
      <c r="A22" s="123"/>
      <c r="B22" s="129"/>
      <c r="C22" s="125"/>
      <c r="D22" s="125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</row>
    <row r="23" spans="1:16" ht="26" customHeight="1" x14ac:dyDescent="0.35">
      <c r="A23" s="123"/>
      <c r="B23" s="142" t="s">
        <v>16</v>
      </c>
      <c r="C23" s="5"/>
      <c r="D23" s="147"/>
      <c r="E23" s="148"/>
      <c r="F23" s="130"/>
      <c r="G23" s="129"/>
      <c r="H23" s="129"/>
      <c r="I23" s="129"/>
      <c r="J23" s="129"/>
      <c r="K23" s="129"/>
      <c r="L23" s="129"/>
      <c r="M23" s="129"/>
      <c r="N23" s="129"/>
      <c r="O23" s="129"/>
      <c r="P23" s="129"/>
    </row>
    <row r="24" spans="1:16" ht="17.75" customHeight="1" x14ac:dyDescent="0.35">
      <c r="A24" s="123"/>
      <c r="B24" s="143"/>
      <c r="C24" s="131" t="s">
        <v>13</v>
      </c>
      <c r="D24" s="132" t="s">
        <v>15</v>
      </c>
      <c r="E24" s="133"/>
      <c r="F24" s="134"/>
      <c r="G24" s="129"/>
      <c r="H24" s="129"/>
      <c r="I24" s="129"/>
      <c r="J24" s="129"/>
      <c r="K24" s="129"/>
      <c r="L24" s="129"/>
      <c r="M24" s="129"/>
      <c r="N24" s="129"/>
      <c r="O24" s="129"/>
      <c r="P24" s="129"/>
    </row>
    <row r="25" spans="1:16" ht="35" customHeight="1" x14ac:dyDescent="0.35">
      <c r="A25" s="123"/>
      <c r="B25" s="143"/>
      <c r="C25" s="132"/>
      <c r="D25" s="145"/>
      <c r="E25" s="146"/>
      <c r="F25" s="135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ht="19.25" customHeight="1" thickBot="1" x14ac:dyDescent="0.4">
      <c r="A26" s="123"/>
      <c r="B26" s="144"/>
      <c r="C26" s="6" t="s">
        <v>17</v>
      </c>
      <c r="D26" s="149" t="s">
        <v>14</v>
      </c>
      <c r="E26" s="150"/>
      <c r="F26" s="136"/>
      <c r="G26" s="129"/>
      <c r="H26" s="129"/>
      <c r="I26" s="129"/>
      <c r="J26" s="129"/>
      <c r="K26" s="129"/>
      <c r="L26" s="129"/>
      <c r="M26" s="129"/>
      <c r="N26" s="129"/>
      <c r="O26" s="129"/>
      <c r="P26" s="129"/>
    </row>
    <row r="27" spans="1:16" x14ac:dyDescent="0.35">
      <c r="A27" s="123"/>
      <c r="B27" s="129"/>
      <c r="C27" s="125"/>
      <c r="D27" s="125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pans="1:16" x14ac:dyDescent="0.35">
      <c r="A28" s="123"/>
      <c r="B28" s="129"/>
      <c r="C28" s="125"/>
      <c r="D28" s="125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</row>
  </sheetData>
  <sheetProtection algorithmName="SHA-512" hashValue="YWt8w6sgoIYegI3YgW2zYjOxSq+MTA9SFFa4omzT+F9pn36GjhihXJcsd7RW2NzYPYk4KkSs9vOdhjzgS2KnCw==" saltValue="chv5wwMfMALb7WOio7/BxQ==" spinCount="100000" sheet="1" formatCells="0" formatColumns="0" formatRows="0" insertRows="0" deleteRows="0" selectLockedCells="1"/>
  <protectedRanges>
    <protectedRange sqref="C23:F25" name="Range7"/>
    <protectedRange sqref="I15:I17 M15:M17" name="Range4"/>
    <protectedRange sqref="H15:H17 N15:N17 L15:L17 C14:F17 J15:J17" name="Range3"/>
    <protectedRange sqref="B4:B6" name="Range1"/>
    <protectedRange sqref="A14:B17" name="Range3_2"/>
  </protectedRanges>
  <mergeCells count="9">
    <mergeCell ref="A2:B2"/>
    <mergeCell ref="A3:B3"/>
    <mergeCell ref="L12:O12"/>
    <mergeCell ref="B23:B26"/>
    <mergeCell ref="D25:E25"/>
    <mergeCell ref="D23:E23"/>
    <mergeCell ref="D26:E26"/>
    <mergeCell ref="D12:G12"/>
    <mergeCell ref="H12:K12"/>
  </mergeCells>
  <phoneticPr fontId="13" type="noConversion"/>
  <dataValidations count="1">
    <dataValidation type="decimal" operator="greaterThanOrEqual" allowBlank="1" showInputMessage="1" showErrorMessage="1" sqref="L15:N17 H15:J17 D15:F17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DD06AAA584843A66578E2D1AB71E7" ma:contentTypeVersion="14" ma:contentTypeDescription="Create a new document." ma:contentTypeScope="" ma:versionID="7a12b848b91e29865f337372073ea11a">
  <xsd:schema xmlns:xsd="http://www.w3.org/2001/XMLSchema" xmlns:xs="http://www.w3.org/2001/XMLSchema" xmlns:p="http://schemas.microsoft.com/office/2006/metadata/properties" xmlns:ns3="a76ad141-d313-4643-a41c-a348a608bd39" xmlns:ns4="c1279502-0bf4-454a-9ad3-a56f2b0a06db" targetNamespace="http://schemas.microsoft.com/office/2006/metadata/properties" ma:root="true" ma:fieldsID="383251acbdd621b821867205f8930aa8" ns3:_="" ns4:_="">
    <xsd:import namespace="a76ad141-d313-4643-a41c-a348a608bd39"/>
    <xsd:import namespace="c1279502-0bf4-454a-9ad3-a56f2b0a06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ad141-d313-4643-a41c-a348a608b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79502-0bf4-454a-9ad3-a56f2b0a0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6ad141-d313-4643-a41c-a348a608bd39" xsi:nil="true"/>
  </documentManagement>
</p:properties>
</file>

<file path=customXml/itemProps1.xml><?xml version="1.0" encoding="utf-8"?>
<ds:datastoreItem xmlns:ds="http://schemas.openxmlformats.org/officeDocument/2006/customXml" ds:itemID="{DBD17DC3-D60A-47D4-9360-4A234C741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ad141-d313-4643-a41c-a348a608bd39"/>
    <ds:schemaRef ds:uri="c1279502-0bf4-454a-9ad3-a56f2b0a0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30722F-5BF6-41EB-AB00-256E69440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4F161B-1E9B-4324-9E34-C4AD2F1FB48E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a76ad141-d313-4643-a41c-a348a608bd39"/>
    <ds:schemaRef ds:uri="http://schemas.microsoft.com/office/infopath/2007/PartnerControls"/>
    <ds:schemaRef ds:uri="c1279502-0bf4-454a-9ad3-a56f2b0a06d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Shalati Mabunda</cp:lastModifiedBy>
  <cp:lastPrinted>2021-09-21T16:26:43Z</cp:lastPrinted>
  <dcterms:created xsi:type="dcterms:W3CDTF">2017-06-15T23:28:53Z</dcterms:created>
  <dcterms:modified xsi:type="dcterms:W3CDTF">2026-07-13T13:53:39Z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0x01010062FDD06AAA584843A66578E2D1AB71E7</vt:lpwstr>
  </property>
</Properties>
</file>