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transnetsocltd-my.sharepoint.com/personal/ruan_vandermerwe_transnet_net/Documents/Desktop/Steel tender pricing/"/>
    </mc:Choice>
  </mc:AlternateContent>
  <xr:revisionPtr revIDLastSave="0" documentId="8_{E64C43DE-D516-4009-8230-E0881A44B9CC}" xr6:coauthVersionLast="47" xr6:coauthVersionMax="47" xr10:uidLastSave="{00000000-0000-0000-0000-000000000000}"/>
  <bookViews>
    <workbookView xWindow="-108" yWindow="-108" windowWidth="23256" windowHeight="12456" xr2:uid="{DE3965AA-66B2-450E-839C-4394EC48A03B}"/>
  </bookViews>
  <sheets>
    <sheet name="Carbon Steel Sections" sheetId="5" r:id="rId1"/>
  </sheets>
  <definedNames>
    <definedName name="cell1">#REF!</definedName>
    <definedName name="cell2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6">#REF!</definedName>
    <definedName name="DATA37">#REF!</definedName>
    <definedName name="DATA38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func">#REF!</definedName>
    <definedName name="Heinrich">#REF!</definedName>
    <definedName name="Per_Properties">#REF!</definedName>
    <definedName name="PREV_Table">#REF!</definedName>
    <definedName name="_xlnm.Print_Area">#REF!</definedName>
    <definedName name="ReviseName">#REF!</definedName>
    <definedName name="ReviseName2">#REF!</definedName>
    <definedName name="RUM">#REF!</definedName>
    <definedName name="SS">#REF!</definedName>
    <definedName name="tarrif_tel">#REF!</definedName>
    <definedName name="tel">#REF!</definedName>
    <definedName name="TEST0">#REF!</definedName>
    <definedName name="TEST1">#REF!</definedName>
    <definedName name="TESTHKEY">#REF!</definedName>
    <definedName name="TESTKEYS">#REF!</definedName>
    <definedName name="TESTVKE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" i="5" l="1"/>
  <c r="U3" i="5"/>
  <c r="W245" i="5"/>
  <c r="U245" i="5"/>
  <c r="V245" i="5" s="1"/>
  <c r="W244" i="5"/>
  <c r="U244" i="5"/>
  <c r="V244" i="5" s="1"/>
  <c r="AC243" i="5"/>
  <c r="X243" i="5"/>
  <c r="Y243" i="5" s="1"/>
  <c r="W243" i="5"/>
  <c r="Z243" i="5" s="1"/>
  <c r="AA243" i="5" s="1"/>
  <c r="AB243" i="5" s="1"/>
  <c r="U243" i="5"/>
  <c r="V243" i="5" s="1"/>
  <c r="AC242" i="5"/>
  <c r="AA242" i="5"/>
  <c r="AB242" i="5" s="1"/>
  <c r="X242" i="5"/>
  <c r="Y242" i="5" s="1"/>
  <c r="W242" i="5"/>
  <c r="Z242" i="5" s="1"/>
  <c r="U242" i="5"/>
  <c r="V242" i="5" s="1"/>
  <c r="AC241" i="5"/>
  <c r="X241" i="5"/>
  <c r="Y241" i="5" s="1"/>
  <c r="W241" i="5"/>
  <c r="Z241" i="5" s="1"/>
  <c r="AA241" i="5" s="1"/>
  <c r="AB241" i="5" s="1"/>
  <c r="U241" i="5"/>
  <c r="V241" i="5" s="1"/>
  <c r="AC240" i="5"/>
  <c r="AA240" i="5"/>
  <c r="AB240" i="5" s="1"/>
  <c r="X240" i="5"/>
  <c r="Y240" i="5" s="1"/>
  <c r="W240" i="5"/>
  <c r="Z240" i="5" s="1"/>
  <c r="U240" i="5"/>
  <c r="V240" i="5" s="1"/>
  <c r="AC239" i="5"/>
  <c r="AB239" i="5"/>
  <c r="AA239" i="5"/>
  <c r="X239" i="5"/>
  <c r="Y239" i="5" s="1"/>
  <c r="W239" i="5"/>
  <c r="Z239" i="5" s="1"/>
  <c r="U239" i="5"/>
  <c r="V239" i="5" s="1"/>
  <c r="AC238" i="5"/>
  <c r="AA238" i="5"/>
  <c r="AB238" i="5" s="1"/>
  <c r="X238" i="5"/>
  <c r="Y238" i="5" s="1"/>
  <c r="W238" i="5"/>
  <c r="Z238" i="5" s="1"/>
  <c r="U238" i="5"/>
  <c r="V238" i="5" s="1"/>
  <c r="AI237" i="5"/>
  <c r="AJ237" i="5" s="1"/>
  <c r="AF237" i="5"/>
  <c r="AG237" i="5" s="1"/>
  <c r="AH237" i="5" s="1"/>
  <c r="AC237" i="5"/>
  <c r="AD237" i="5" s="1"/>
  <c r="AE237" i="5" s="1"/>
  <c r="AB237" i="5"/>
  <c r="AA237" i="5"/>
  <c r="X237" i="5"/>
  <c r="Y237" i="5" s="1"/>
  <c r="W237" i="5"/>
  <c r="Z237" i="5" s="1"/>
  <c r="U237" i="5"/>
  <c r="V237" i="5" s="1"/>
  <c r="AC236" i="5"/>
  <c r="AA236" i="5"/>
  <c r="AB236" i="5" s="1"/>
  <c r="Y236" i="5"/>
  <c r="X236" i="5"/>
  <c r="W236" i="5"/>
  <c r="Z236" i="5" s="1"/>
  <c r="U236" i="5"/>
  <c r="V236" i="5" s="1"/>
  <c r="AC235" i="5"/>
  <c r="AB235" i="5"/>
  <c r="AA235" i="5"/>
  <c r="X235" i="5"/>
  <c r="Y235" i="5" s="1"/>
  <c r="W235" i="5"/>
  <c r="Z235" i="5" s="1"/>
  <c r="U235" i="5"/>
  <c r="V235" i="5" s="1"/>
  <c r="AC234" i="5"/>
  <c r="AA234" i="5"/>
  <c r="AB234" i="5" s="1"/>
  <c r="X234" i="5"/>
  <c r="Y234" i="5" s="1"/>
  <c r="W234" i="5"/>
  <c r="Z234" i="5" s="1"/>
  <c r="U234" i="5"/>
  <c r="V234" i="5" s="1"/>
  <c r="AC233" i="5"/>
  <c r="AD233" i="5" s="1"/>
  <c r="AE233" i="5" s="1"/>
  <c r="AB233" i="5"/>
  <c r="AA233" i="5"/>
  <c r="X233" i="5"/>
  <c r="Y233" i="5" s="1"/>
  <c r="W233" i="5"/>
  <c r="Z233" i="5" s="1"/>
  <c r="U233" i="5"/>
  <c r="V233" i="5" s="1"/>
  <c r="AC232" i="5"/>
  <c r="AA232" i="5"/>
  <c r="AB232" i="5" s="1"/>
  <c r="X232" i="5"/>
  <c r="Y232" i="5" s="1"/>
  <c r="W232" i="5"/>
  <c r="Z232" i="5" s="1"/>
  <c r="U232" i="5"/>
  <c r="V232" i="5" s="1"/>
  <c r="AF231" i="5"/>
  <c r="AG231" i="5" s="1"/>
  <c r="AE231" i="5"/>
  <c r="AC231" i="5"/>
  <c r="AD231" i="5" s="1"/>
  <c r="AB231" i="5"/>
  <c r="AA231" i="5"/>
  <c r="X231" i="5"/>
  <c r="Y231" i="5" s="1"/>
  <c r="W231" i="5"/>
  <c r="Z231" i="5" s="1"/>
  <c r="U231" i="5"/>
  <c r="V231" i="5" s="1"/>
  <c r="AC230" i="5"/>
  <c r="AA230" i="5"/>
  <c r="AB230" i="5" s="1"/>
  <c r="Y230" i="5"/>
  <c r="X230" i="5"/>
  <c r="W230" i="5"/>
  <c r="Z230" i="5" s="1"/>
  <c r="U230" i="5"/>
  <c r="V230" i="5" s="1"/>
  <c r="AI229" i="5"/>
  <c r="AJ229" i="5" s="1"/>
  <c r="AF229" i="5"/>
  <c r="AG229" i="5" s="1"/>
  <c r="AH229" i="5" s="1"/>
  <c r="AC229" i="5"/>
  <c r="AD229" i="5" s="1"/>
  <c r="AE229" i="5" s="1"/>
  <c r="AB229" i="5"/>
  <c r="AA229" i="5"/>
  <c r="X229" i="5"/>
  <c r="Y229" i="5" s="1"/>
  <c r="W229" i="5"/>
  <c r="Z229" i="5" s="1"/>
  <c r="U229" i="5"/>
  <c r="V229" i="5" s="1"/>
  <c r="AC228" i="5"/>
  <c r="AA228" i="5"/>
  <c r="AB228" i="5" s="1"/>
  <c r="Y228" i="5"/>
  <c r="X228" i="5"/>
  <c r="W228" i="5"/>
  <c r="Z228" i="5" s="1"/>
  <c r="U228" i="5"/>
  <c r="V228" i="5" s="1"/>
  <c r="AC227" i="5"/>
  <c r="AB227" i="5"/>
  <c r="AA227" i="5"/>
  <c r="X227" i="5"/>
  <c r="Y227" i="5" s="1"/>
  <c r="W227" i="5"/>
  <c r="Z227" i="5" s="1"/>
  <c r="U227" i="5"/>
  <c r="V227" i="5" s="1"/>
  <c r="AC226" i="5"/>
  <c r="AA226" i="5"/>
  <c r="AB226" i="5" s="1"/>
  <c r="X226" i="5"/>
  <c r="Y226" i="5" s="1"/>
  <c r="W226" i="5"/>
  <c r="Z226" i="5" s="1"/>
  <c r="U226" i="5"/>
  <c r="V226" i="5" s="1"/>
  <c r="AC225" i="5"/>
  <c r="AB225" i="5"/>
  <c r="AA225" i="5"/>
  <c r="X225" i="5"/>
  <c r="Y225" i="5" s="1"/>
  <c r="W225" i="5"/>
  <c r="Z225" i="5" s="1"/>
  <c r="U225" i="5"/>
  <c r="V225" i="5" s="1"/>
  <c r="AC224" i="5"/>
  <c r="AA224" i="5"/>
  <c r="AB224" i="5" s="1"/>
  <c r="X224" i="5"/>
  <c r="Y224" i="5" s="1"/>
  <c r="W224" i="5"/>
  <c r="Z224" i="5" s="1"/>
  <c r="U224" i="5"/>
  <c r="V224" i="5" s="1"/>
  <c r="AF223" i="5"/>
  <c r="AG223" i="5" s="1"/>
  <c r="AE223" i="5"/>
  <c r="AC223" i="5"/>
  <c r="AD223" i="5" s="1"/>
  <c r="AB223" i="5"/>
  <c r="AA223" i="5"/>
  <c r="X223" i="5"/>
  <c r="Y223" i="5" s="1"/>
  <c r="W223" i="5"/>
  <c r="Z223" i="5" s="1"/>
  <c r="U223" i="5"/>
  <c r="V223" i="5" s="1"/>
  <c r="AC222" i="5"/>
  <c r="AA222" i="5"/>
  <c r="AB222" i="5" s="1"/>
  <c r="X222" i="5"/>
  <c r="Y222" i="5" s="1"/>
  <c r="W222" i="5"/>
  <c r="Z222" i="5" s="1"/>
  <c r="U222" i="5"/>
  <c r="V222" i="5" s="1"/>
  <c r="AC221" i="5"/>
  <c r="AB221" i="5"/>
  <c r="AA221" i="5"/>
  <c r="X221" i="5"/>
  <c r="Y221" i="5" s="1"/>
  <c r="W221" i="5"/>
  <c r="Z221" i="5" s="1"/>
  <c r="U221" i="5"/>
  <c r="V221" i="5" s="1"/>
  <c r="AC220" i="5"/>
  <c r="AA220" i="5"/>
  <c r="AB220" i="5" s="1"/>
  <c r="Y220" i="5"/>
  <c r="X220" i="5"/>
  <c r="W220" i="5"/>
  <c r="Z220" i="5" s="1"/>
  <c r="U220" i="5"/>
  <c r="V220" i="5" s="1"/>
  <c r="AC219" i="5"/>
  <c r="AB219" i="5"/>
  <c r="AA219" i="5"/>
  <c r="X219" i="5"/>
  <c r="Y219" i="5" s="1"/>
  <c r="W219" i="5"/>
  <c r="Z219" i="5" s="1"/>
  <c r="U219" i="5"/>
  <c r="V219" i="5" s="1"/>
  <c r="AC218" i="5"/>
  <c r="AA218" i="5"/>
  <c r="AB218" i="5" s="1"/>
  <c r="X218" i="5"/>
  <c r="Y218" i="5" s="1"/>
  <c r="W218" i="5"/>
  <c r="Z218" i="5" s="1"/>
  <c r="U218" i="5"/>
  <c r="V218" i="5" s="1"/>
  <c r="AF217" i="5"/>
  <c r="AG217" i="5" s="1"/>
  <c r="AC217" i="5"/>
  <c r="AD217" i="5" s="1"/>
  <c r="AE217" i="5" s="1"/>
  <c r="AB217" i="5"/>
  <c r="AA217" i="5"/>
  <c r="X217" i="5"/>
  <c r="Y217" i="5" s="1"/>
  <c r="W217" i="5"/>
  <c r="Z217" i="5" s="1"/>
  <c r="U217" i="5"/>
  <c r="V217" i="5" s="1"/>
  <c r="AC216" i="5"/>
  <c r="AA216" i="5"/>
  <c r="AB216" i="5" s="1"/>
  <c r="X216" i="5"/>
  <c r="Y216" i="5" s="1"/>
  <c r="W216" i="5"/>
  <c r="Z216" i="5" s="1"/>
  <c r="U216" i="5"/>
  <c r="V216" i="5" s="1"/>
  <c r="AF215" i="5"/>
  <c r="AG215" i="5" s="1"/>
  <c r="AE215" i="5"/>
  <c r="AC215" i="5"/>
  <c r="AD215" i="5" s="1"/>
  <c r="AB215" i="5"/>
  <c r="AA215" i="5"/>
  <c r="X215" i="5"/>
  <c r="Y215" i="5" s="1"/>
  <c r="W215" i="5"/>
  <c r="Z215" i="5" s="1"/>
  <c r="U215" i="5"/>
  <c r="V215" i="5" s="1"/>
  <c r="AC214" i="5"/>
  <c r="AA214" i="5"/>
  <c r="AB214" i="5" s="1"/>
  <c r="Y214" i="5"/>
  <c r="X214" i="5"/>
  <c r="W214" i="5"/>
  <c r="Z214" i="5" s="1"/>
  <c r="U214" i="5"/>
  <c r="V214" i="5" s="1"/>
  <c r="AI213" i="5"/>
  <c r="AJ213" i="5" s="1"/>
  <c r="AF213" i="5"/>
  <c r="AG213" i="5" s="1"/>
  <c r="AH213" i="5" s="1"/>
  <c r="AC213" i="5"/>
  <c r="AD213" i="5" s="1"/>
  <c r="AE213" i="5" s="1"/>
  <c r="AB213" i="5"/>
  <c r="AA213" i="5"/>
  <c r="X213" i="5"/>
  <c r="Y213" i="5" s="1"/>
  <c r="W213" i="5"/>
  <c r="Z213" i="5" s="1"/>
  <c r="U213" i="5"/>
  <c r="V213" i="5" s="1"/>
  <c r="AC212" i="5"/>
  <c r="AA212" i="5"/>
  <c r="AB212" i="5" s="1"/>
  <c r="Y212" i="5"/>
  <c r="X212" i="5"/>
  <c r="W212" i="5"/>
  <c r="Z212" i="5" s="1"/>
  <c r="U212" i="5"/>
  <c r="V212" i="5" s="1"/>
  <c r="AC211" i="5"/>
  <c r="AB211" i="5"/>
  <c r="AA211" i="5"/>
  <c r="X211" i="5"/>
  <c r="Y211" i="5" s="1"/>
  <c r="W211" i="5"/>
  <c r="Z211" i="5" s="1"/>
  <c r="U211" i="5"/>
  <c r="V211" i="5" s="1"/>
  <c r="AC210" i="5"/>
  <c r="AA210" i="5"/>
  <c r="AB210" i="5" s="1"/>
  <c r="X210" i="5"/>
  <c r="Y210" i="5" s="1"/>
  <c r="W210" i="5"/>
  <c r="Z210" i="5" s="1"/>
  <c r="U210" i="5"/>
  <c r="V210" i="5" s="1"/>
  <c r="AC209" i="5"/>
  <c r="AB209" i="5"/>
  <c r="AA209" i="5"/>
  <c r="X209" i="5"/>
  <c r="Y209" i="5" s="1"/>
  <c r="W209" i="5"/>
  <c r="Z209" i="5" s="1"/>
  <c r="U209" i="5"/>
  <c r="V209" i="5" s="1"/>
  <c r="AC208" i="5"/>
  <c r="AA208" i="5"/>
  <c r="AB208" i="5" s="1"/>
  <c r="X208" i="5"/>
  <c r="Y208" i="5" s="1"/>
  <c r="W208" i="5"/>
  <c r="Z208" i="5" s="1"/>
  <c r="U208" i="5"/>
  <c r="V208" i="5" s="1"/>
  <c r="AF207" i="5"/>
  <c r="AG207" i="5" s="1"/>
  <c r="AE207" i="5"/>
  <c r="AC207" i="5"/>
  <c r="AD207" i="5" s="1"/>
  <c r="AB207" i="5"/>
  <c r="AA207" i="5"/>
  <c r="X207" i="5"/>
  <c r="Y207" i="5" s="1"/>
  <c r="W207" i="5"/>
  <c r="Z207" i="5" s="1"/>
  <c r="U207" i="5"/>
  <c r="V207" i="5" s="1"/>
  <c r="AC206" i="5"/>
  <c r="AA206" i="5"/>
  <c r="AB206" i="5" s="1"/>
  <c r="X206" i="5"/>
  <c r="Y206" i="5" s="1"/>
  <c r="W206" i="5"/>
  <c r="Z206" i="5" s="1"/>
  <c r="U206" i="5"/>
  <c r="V206" i="5" s="1"/>
  <c r="AF205" i="5"/>
  <c r="AG205" i="5" s="1"/>
  <c r="AC205" i="5"/>
  <c r="AD205" i="5" s="1"/>
  <c r="AE205" i="5" s="1"/>
  <c r="AB205" i="5"/>
  <c r="AA205" i="5"/>
  <c r="X205" i="5"/>
  <c r="Y205" i="5" s="1"/>
  <c r="W205" i="5"/>
  <c r="Z205" i="5" s="1"/>
  <c r="U205" i="5"/>
  <c r="V205" i="5" s="1"/>
  <c r="AC204" i="5"/>
  <c r="AA204" i="5"/>
  <c r="AB204" i="5" s="1"/>
  <c r="Y204" i="5"/>
  <c r="X204" i="5"/>
  <c r="W204" i="5"/>
  <c r="Z204" i="5" s="1"/>
  <c r="U204" i="5"/>
  <c r="V204" i="5" s="1"/>
  <c r="W203" i="5"/>
  <c r="U203" i="5"/>
  <c r="V203" i="5" s="1"/>
  <c r="W202" i="5"/>
  <c r="U202" i="5"/>
  <c r="V202" i="5" s="1"/>
  <c r="W201" i="5"/>
  <c r="U201" i="5"/>
  <c r="V201" i="5" s="1"/>
  <c r="W200" i="5"/>
  <c r="U200" i="5"/>
  <c r="V200" i="5" s="1"/>
  <c r="W199" i="5"/>
  <c r="U199" i="5"/>
  <c r="V199" i="5" s="1"/>
  <c r="W198" i="5"/>
  <c r="U198" i="5"/>
  <c r="V198" i="5" s="1"/>
  <c r="W197" i="5"/>
  <c r="U197" i="5"/>
  <c r="V197" i="5" s="1"/>
  <c r="W196" i="5"/>
  <c r="U196" i="5"/>
  <c r="V196" i="5" s="1"/>
  <c r="W195" i="5"/>
  <c r="U195" i="5"/>
  <c r="V195" i="5" s="1"/>
  <c r="W194" i="5"/>
  <c r="U194" i="5"/>
  <c r="V194" i="5" s="1"/>
  <c r="W193" i="5"/>
  <c r="U193" i="5"/>
  <c r="V193" i="5" s="1"/>
  <c r="W192" i="5"/>
  <c r="V192" i="5"/>
  <c r="U192" i="5"/>
  <c r="W191" i="5"/>
  <c r="V191" i="5"/>
  <c r="U191" i="5"/>
  <c r="W190" i="5"/>
  <c r="V190" i="5"/>
  <c r="U190" i="5"/>
  <c r="W189" i="5"/>
  <c r="V189" i="5"/>
  <c r="U189" i="5"/>
  <c r="W188" i="5"/>
  <c r="V188" i="5"/>
  <c r="U188" i="5"/>
  <c r="Z187" i="5"/>
  <c r="W187" i="5"/>
  <c r="X187" i="5" s="1"/>
  <c r="Y187" i="5" s="1"/>
  <c r="V187" i="5"/>
  <c r="U187" i="5"/>
  <c r="W186" i="5"/>
  <c r="X186" i="5" s="1"/>
  <c r="Y186" i="5" s="1"/>
  <c r="V186" i="5"/>
  <c r="U186" i="5"/>
  <c r="Z185" i="5"/>
  <c r="W185" i="5"/>
  <c r="X185" i="5" s="1"/>
  <c r="Y185" i="5" s="1"/>
  <c r="V185" i="5"/>
  <c r="U185" i="5"/>
  <c r="W184" i="5"/>
  <c r="V184" i="5"/>
  <c r="U184" i="5"/>
  <c r="AA183" i="5"/>
  <c r="AB183" i="5" s="1"/>
  <c r="Z183" i="5"/>
  <c r="AC183" i="5" s="1"/>
  <c r="W183" i="5"/>
  <c r="X183" i="5" s="1"/>
  <c r="Y183" i="5" s="1"/>
  <c r="V183" i="5"/>
  <c r="U183" i="5"/>
  <c r="W182" i="5"/>
  <c r="V182" i="5"/>
  <c r="U182" i="5"/>
  <c r="W181" i="5"/>
  <c r="X181" i="5" s="1"/>
  <c r="Y181" i="5" s="1"/>
  <c r="V181" i="5"/>
  <c r="U181" i="5"/>
  <c r="W180" i="5"/>
  <c r="V180" i="5"/>
  <c r="U180" i="5"/>
  <c r="Z179" i="5"/>
  <c r="W179" i="5"/>
  <c r="X179" i="5" s="1"/>
  <c r="Y179" i="5" s="1"/>
  <c r="V179" i="5"/>
  <c r="U179" i="5"/>
  <c r="W178" i="5"/>
  <c r="X178" i="5" s="1"/>
  <c r="Y178" i="5" s="1"/>
  <c r="V178" i="5"/>
  <c r="U178" i="5"/>
  <c r="Z177" i="5"/>
  <c r="W177" i="5"/>
  <c r="X177" i="5" s="1"/>
  <c r="Y177" i="5" s="1"/>
  <c r="V177" i="5"/>
  <c r="U177" i="5"/>
  <c r="W176" i="5"/>
  <c r="V176" i="5"/>
  <c r="U176" i="5"/>
  <c r="AA175" i="5"/>
  <c r="AB175" i="5" s="1"/>
  <c r="Z175" i="5"/>
  <c r="AC175" i="5" s="1"/>
  <c r="W175" i="5"/>
  <c r="X175" i="5" s="1"/>
  <c r="Y175" i="5" s="1"/>
  <c r="V175" i="5"/>
  <c r="U175" i="5"/>
  <c r="W174" i="5"/>
  <c r="V174" i="5"/>
  <c r="U174" i="5"/>
  <c r="W173" i="5"/>
  <c r="X173" i="5" s="1"/>
  <c r="Y173" i="5" s="1"/>
  <c r="V173" i="5"/>
  <c r="U173" i="5"/>
  <c r="W172" i="5"/>
  <c r="V172" i="5"/>
  <c r="U172" i="5"/>
  <c r="Z171" i="5"/>
  <c r="W171" i="5"/>
  <c r="X171" i="5" s="1"/>
  <c r="Y171" i="5" s="1"/>
  <c r="V171" i="5"/>
  <c r="U171" i="5"/>
  <c r="W170" i="5"/>
  <c r="X170" i="5" s="1"/>
  <c r="Y170" i="5" s="1"/>
  <c r="V170" i="5"/>
  <c r="U170" i="5"/>
  <c r="Z169" i="5"/>
  <c r="W169" i="5"/>
  <c r="X169" i="5" s="1"/>
  <c r="Y169" i="5" s="1"/>
  <c r="V169" i="5"/>
  <c r="U169" i="5"/>
  <c r="W168" i="5"/>
  <c r="V168" i="5"/>
  <c r="U168" i="5"/>
  <c r="AA167" i="5"/>
  <c r="AB167" i="5" s="1"/>
  <c r="Z167" i="5"/>
  <c r="AC167" i="5" s="1"/>
  <c r="W167" i="5"/>
  <c r="X167" i="5" s="1"/>
  <c r="Y167" i="5" s="1"/>
  <c r="V167" i="5"/>
  <c r="U167" i="5"/>
  <c r="W166" i="5"/>
  <c r="V166" i="5"/>
  <c r="U166" i="5"/>
  <c r="W165" i="5"/>
  <c r="X165" i="5" s="1"/>
  <c r="Y165" i="5" s="1"/>
  <c r="V165" i="5"/>
  <c r="U165" i="5"/>
  <c r="W164" i="5"/>
  <c r="V164" i="5"/>
  <c r="U164" i="5"/>
  <c r="Z163" i="5"/>
  <c r="W163" i="5"/>
  <c r="X163" i="5" s="1"/>
  <c r="Y163" i="5" s="1"/>
  <c r="V163" i="5"/>
  <c r="U163" i="5"/>
  <c r="W162" i="5"/>
  <c r="X162" i="5" s="1"/>
  <c r="Y162" i="5" s="1"/>
  <c r="V162" i="5"/>
  <c r="U162" i="5"/>
  <c r="W161" i="5"/>
  <c r="X161" i="5" s="1"/>
  <c r="Y161" i="5" s="1"/>
  <c r="U161" i="5"/>
  <c r="V161" i="5" s="1"/>
  <c r="W160" i="5"/>
  <c r="U160" i="5"/>
  <c r="V160" i="5" s="1"/>
  <c r="W159" i="5"/>
  <c r="U159" i="5"/>
  <c r="V159" i="5" s="1"/>
  <c r="W158" i="5"/>
  <c r="U158" i="5"/>
  <c r="V158" i="5" s="1"/>
  <c r="W157" i="5"/>
  <c r="U157" i="5"/>
  <c r="V157" i="5" s="1"/>
  <c r="W156" i="5"/>
  <c r="U156" i="5"/>
  <c r="V156" i="5" s="1"/>
  <c r="W155" i="5"/>
  <c r="U155" i="5"/>
  <c r="V155" i="5" s="1"/>
  <c r="W154" i="5"/>
  <c r="U154" i="5"/>
  <c r="V154" i="5" s="1"/>
  <c r="W153" i="5"/>
  <c r="U153" i="5"/>
  <c r="V153" i="5" s="1"/>
  <c r="W152" i="5"/>
  <c r="U152" i="5"/>
  <c r="V152" i="5" s="1"/>
  <c r="W151" i="5"/>
  <c r="U151" i="5"/>
  <c r="V151" i="5" s="1"/>
  <c r="AB150" i="5"/>
  <c r="W150" i="5"/>
  <c r="Z150" i="5" s="1"/>
  <c r="AA150" i="5" s="1"/>
  <c r="U150" i="5"/>
  <c r="V150" i="5" s="1"/>
  <c r="W149" i="5"/>
  <c r="U149" i="5"/>
  <c r="V149" i="5" s="1"/>
  <c r="W148" i="5"/>
  <c r="Z148" i="5" s="1"/>
  <c r="AA148" i="5" s="1"/>
  <c r="AB148" i="5" s="1"/>
  <c r="U148" i="5"/>
  <c r="V148" i="5" s="1"/>
  <c r="W147" i="5"/>
  <c r="U147" i="5"/>
  <c r="V147" i="5" s="1"/>
  <c r="W146" i="5"/>
  <c r="Z146" i="5" s="1"/>
  <c r="AA146" i="5" s="1"/>
  <c r="AB146" i="5" s="1"/>
  <c r="U146" i="5"/>
  <c r="V146" i="5" s="1"/>
  <c r="W145" i="5"/>
  <c r="U145" i="5"/>
  <c r="V145" i="5" s="1"/>
  <c r="W144" i="5"/>
  <c r="Z144" i="5" s="1"/>
  <c r="AA144" i="5" s="1"/>
  <c r="AB144" i="5" s="1"/>
  <c r="U144" i="5"/>
  <c r="V144" i="5" s="1"/>
  <c r="W143" i="5"/>
  <c r="U143" i="5"/>
  <c r="V143" i="5" s="1"/>
  <c r="AB142" i="5"/>
  <c r="W142" i="5"/>
  <c r="Z142" i="5" s="1"/>
  <c r="AA142" i="5" s="1"/>
  <c r="U142" i="5"/>
  <c r="V142" i="5" s="1"/>
  <c r="W141" i="5"/>
  <c r="U141" i="5"/>
  <c r="V141" i="5" s="1"/>
  <c r="W140" i="5"/>
  <c r="U140" i="5"/>
  <c r="V140" i="5" s="1"/>
  <c r="W139" i="5"/>
  <c r="U139" i="5"/>
  <c r="V139" i="5" s="1"/>
  <c r="W138" i="5"/>
  <c r="U138" i="5"/>
  <c r="V138" i="5" s="1"/>
  <c r="W137" i="5"/>
  <c r="U137" i="5"/>
  <c r="V137" i="5" s="1"/>
  <c r="W136" i="5"/>
  <c r="U136" i="5"/>
  <c r="V136" i="5" s="1"/>
  <c r="W135" i="5"/>
  <c r="U135" i="5"/>
  <c r="V135" i="5" s="1"/>
  <c r="W134" i="5"/>
  <c r="U134" i="5"/>
  <c r="V134" i="5" s="1"/>
  <c r="W133" i="5"/>
  <c r="U133" i="5"/>
  <c r="V133" i="5" s="1"/>
  <c r="W132" i="5"/>
  <c r="U132" i="5"/>
  <c r="V132" i="5" s="1"/>
  <c r="W131" i="5"/>
  <c r="U131" i="5"/>
  <c r="V131" i="5" s="1"/>
  <c r="W130" i="5"/>
  <c r="U130" i="5"/>
  <c r="V130" i="5" s="1"/>
  <c r="W129" i="5"/>
  <c r="U129" i="5"/>
  <c r="V129" i="5" s="1"/>
  <c r="W128" i="5"/>
  <c r="U128" i="5"/>
  <c r="V128" i="5" s="1"/>
  <c r="AC127" i="5"/>
  <c r="AD127" i="5" s="1"/>
  <c r="AE127" i="5" s="1"/>
  <c r="AA127" i="5"/>
  <c r="AB127" i="5" s="1"/>
  <c r="W127" i="5"/>
  <c r="Z127" i="5" s="1"/>
  <c r="U127" i="5"/>
  <c r="V127" i="5" s="1"/>
  <c r="W126" i="5"/>
  <c r="Z126" i="5" s="1"/>
  <c r="AA126" i="5" s="1"/>
  <c r="AB126" i="5" s="1"/>
  <c r="U126" i="5"/>
  <c r="V126" i="5" s="1"/>
  <c r="AF125" i="5"/>
  <c r="AG125" i="5" s="1"/>
  <c r="AC125" i="5"/>
  <c r="AD125" i="5" s="1"/>
  <c r="AE125" i="5" s="1"/>
  <c r="AA125" i="5"/>
  <c r="AB125" i="5" s="1"/>
  <c r="W125" i="5"/>
  <c r="Z125" i="5" s="1"/>
  <c r="U125" i="5"/>
  <c r="V125" i="5" s="1"/>
  <c r="W124" i="5"/>
  <c r="Z124" i="5" s="1"/>
  <c r="AA124" i="5" s="1"/>
  <c r="AB124" i="5" s="1"/>
  <c r="U124" i="5"/>
  <c r="V124" i="5" s="1"/>
  <c r="AC123" i="5"/>
  <c r="AD123" i="5" s="1"/>
  <c r="AE123" i="5" s="1"/>
  <c r="AA123" i="5"/>
  <c r="AB123" i="5" s="1"/>
  <c r="W123" i="5"/>
  <c r="Z123" i="5" s="1"/>
  <c r="U123" i="5"/>
  <c r="V123" i="5" s="1"/>
  <c r="W122" i="5"/>
  <c r="Z122" i="5" s="1"/>
  <c r="AA122" i="5" s="1"/>
  <c r="AB122" i="5" s="1"/>
  <c r="U122" i="5"/>
  <c r="V122" i="5" s="1"/>
  <c r="AC121" i="5"/>
  <c r="AD121" i="5" s="1"/>
  <c r="AE121" i="5" s="1"/>
  <c r="AA121" i="5"/>
  <c r="AB121" i="5" s="1"/>
  <c r="W121" i="5"/>
  <c r="Z121" i="5" s="1"/>
  <c r="U121" i="5"/>
  <c r="V121" i="5" s="1"/>
  <c r="W120" i="5"/>
  <c r="Z120" i="5" s="1"/>
  <c r="AA120" i="5" s="1"/>
  <c r="AB120" i="5" s="1"/>
  <c r="U120" i="5"/>
  <c r="V120" i="5" s="1"/>
  <c r="AC119" i="5"/>
  <c r="AD119" i="5" s="1"/>
  <c r="AE119" i="5" s="1"/>
  <c r="AA119" i="5"/>
  <c r="AB119" i="5" s="1"/>
  <c r="W119" i="5"/>
  <c r="Z119" i="5" s="1"/>
  <c r="V119" i="5"/>
  <c r="U119" i="5"/>
  <c r="Z118" i="5"/>
  <c r="AC118" i="5" s="1"/>
  <c r="W118" i="5"/>
  <c r="X118" i="5" s="1"/>
  <c r="Y118" i="5" s="1"/>
  <c r="V118" i="5"/>
  <c r="U118" i="5"/>
  <c r="W117" i="5"/>
  <c r="V117" i="5"/>
  <c r="U117" i="5"/>
  <c r="Z116" i="5"/>
  <c r="W116" i="5"/>
  <c r="X116" i="5" s="1"/>
  <c r="Y116" i="5" s="1"/>
  <c r="V116" i="5"/>
  <c r="U116" i="5"/>
  <c r="W115" i="5"/>
  <c r="X115" i="5" s="1"/>
  <c r="Y115" i="5" s="1"/>
  <c r="V115" i="5"/>
  <c r="U115" i="5"/>
  <c r="Z114" i="5"/>
  <c r="W114" i="5"/>
  <c r="X114" i="5" s="1"/>
  <c r="Y114" i="5" s="1"/>
  <c r="V114" i="5"/>
  <c r="U114" i="5"/>
  <c r="Z113" i="5"/>
  <c r="W113" i="5"/>
  <c r="X113" i="5" s="1"/>
  <c r="Y113" i="5" s="1"/>
  <c r="V113" i="5"/>
  <c r="U113" i="5"/>
  <c r="Z112" i="5"/>
  <c r="W112" i="5"/>
  <c r="X112" i="5" s="1"/>
  <c r="Y112" i="5" s="1"/>
  <c r="V112" i="5"/>
  <c r="U112" i="5"/>
  <c r="W111" i="5"/>
  <c r="V111" i="5"/>
  <c r="U111" i="5"/>
  <c r="Z110" i="5"/>
  <c r="W110" i="5"/>
  <c r="X110" i="5" s="1"/>
  <c r="Y110" i="5" s="1"/>
  <c r="V110" i="5"/>
  <c r="U110" i="5"/>
  <c r="W109" i="5"/>
  <c r="V109" i="5"/>
  <c r="U109" i="5"/>
  <c r="W108" i="5"/>
  <c r="V108" i="5"/>
  <c r="U108" i="5"/>
  <c r="W107" i="5"/>
  <c r="X107" i="5" s="1"/>
  <c r="Y107" i="5" s="1"/>
  <c r="V107" i="5"/>
  <c r="U107" i="5"/>
  <c r="Z106" i="5"/>
  <c r="Y106" i="5"/>
  <c r="W106" i="5"/>
  <c r="X106" i="5" s="1"/>
  <c r="V106" i="5"/>
  <c r="U106" i="5"/>
  <c r="Z105" i="5"/>
  <c r="W105" i="5"/>
  <c r="X105" i="5" s="1"/>
  <c r="Y105" i="5" s="1"/>
  <c r="V105" i="5"/>
  <c r="U105" i="5"/>
  <c r="Z104" i="5"/>
  <c r="Y104" i="5"/>
  <c r="W104" i="5"/>
  <c r="X104" i="5" s="1"/>
  <c r="V104" i="5"/>
  <c r="U104" i="5"/>
  <c r="W103" i="5"/>
  <c r="X103" i="5" s="1"/>
  <c r="Y103" i="5" s="1"/>
  <c r="V103" i="5"/>
  <c r="U103" i="5"/>
  <c r="W102" i="5"/>
  <c r="V102" i="5"/>
  <c r="U102" i="5"/>
  <c r="W101" i="5"/>
  <c r="V101" i="5"/>
  <c r="U101" i="5"/>
  <c r="Y100" i="5"/>
  <c r="W100" i="5"/>
  <c r="X100" i="5" s="1"/>
  <c r="V100" i="5"/>
  <c r="U100" i="5"/>
  <c r="Z99" i="5"/>
  <c r="W99" i="5"/>
  <c r="X99" i="5" s="1"/>
  <c r="Y99" i="5" s="1"/>
  <c r="V99" i="5"/>
  <c r="U99" i="5"/>
  <c r="Z98" i="5"/>
  <c r="Y98" i="5"/>
  <c r="W98" i="5"/>
  <c r="X98" i="5" s="1"/>
  <c r="V98" i="5"/>
  <c r="U98" i="5"/>
  <c r="Z97" i="5"/>
  <c r="W97" i="5"/>
  <c r="X97" i="5" s="1"/>
  <c r="Y97" i="5" s="1"/>
  <c r="V97" i="5"/>
  <c r="U97" i="5"/>
  <c r="Z96" i="5"/>
  <c r="Y96" i="5"/>
  <c r="W96" i="5"/>
  <c r="X96" i="5" s="1"/>
  <c r="V96" i="5"/>
  <c r="U96" i="5"/>
  <c r="W95" i="5"/>
  <c r="X95" i="5" s="1"/>
  <c r="Y95" i="5" s="1"/>
  <c r="V95" i="5"/>
  <c r="U95" i="5"/>
  <c r="W94" i="5"/>
  <c r="V94" i="5"/>
  <c r="U94" i="5"/>
  <c r="W93" i="5"/>
  <c r="V93" i="5"/>
  <c r="U93" i="5"/>
  <c r="Y92" i="5"/>
  <c r="W92" i="5"/>
  <c r="X92" i="5" s="1"/>
  <c r="V92" i="5"/>
  <c r="U92" i="5"/>
  <c r="Z91" i="5"/>
  <c r="W91" i="5"/>
  <c r="X91" i="5" s="1"/>
  <c r="Y91" i="5" s="1"/>
  <c r="V91" i="5"/>
  <c r="U91" i="5"/>
  <c r="Z90" i="5"/>
  <c r="Y90" i="5"/>
  <c r="W90" i="5"/>
  <c r="X90" i="5" s="1"/>
  <c r="V90" i="5"/>
  <c r="U90" i="5"/>
  <c r="Z89" i="5"/>
  <c r="W89" i="5"/>
  <c r="X89" i="5" s="1"/>
  <c r="Y89" i="5" s="1"/>
  <c r="V89" i="5"/>
  <c r="U89" i="5"/>
  <c r="Z88" i="5"/>
  <c r="Y88" i="5"/>
  <c r="W88" i="5"/>
  <c r="X88" i="5" s="1"/>
  <c r="V88" i="5"/>
  <c r="U88" i="5"/>
  <c r="Y87" i="5"/>
  <c r="W87" i="5"/>
  <c r="X87" i="5" s="1"/>
  <c r="V87" i="5"/>
  <c r="U87" i="5"/>
  <c r="Z86" i="5"/>
  <c r="W86" i="5"/>
  <c r="X86" i="5" s="1"/>
  <c r="Y86" i="5" s="1"/>
  <c r="V86" i="5"/>
  <c r="U86" i="5"/>
  <c r="W85" i="5"/>
  <c r="V85" i="5"/>
  <c r="U85" i="5"/>
  <c r="W84" i="5"/>
  <c r="X84" i="5" s="1"/>
  <c r="Y84" i="5" s="1"/>
  <c r="V84" i="5"/>
  <c r="U84" i="5"/>
  <c r="Y83" i="5"/>
  <c r="W83" i="5"/>
  <c r="X83" i="5" s="1"/>
  <c r="V83" i="5"/>
  <c r="U83" i="5"/>
  <c r="W82" i="5"/>
  <c r="V82" i="5"/>
  <c r="U82" i="5"/>
  <c r="Z81" i="5"/>
  <c r="AC81" i="5" s="1"/>
  <c r="Y81" i="5"/>
  <c r="W81" i="5"/>
  <c r="X81" i="5" s="1"/>
  <c r="V81" i="5"/>
  <c r="U81" i="5"/>
  <c r="Y80" i="5"/>
  <c r="W80" i="5"/>
  <c r="X80" i="5" s="1"/>
  <c r="V80" i="5"/>
  <c r="U80" i="5"/>
  <c r="Y79" i="5"/>
  <c r="W79" i="5"/>
  <c r="X79" i="5" s="1"/>
  <c r="V79" i="5"/>
  <c r="U79" i="5"/>
  <c r="Z78" i="5"/>
  <c r="AC78" i="5" s="1"/>
  <c r="W78" i="5"/>
  <c r="X78" i="5" s="1"/>
  <c r="Y78" i="5" s="1"/>
  <c r="V78" i="5"/>
  <c r="U78" i="5"/>
  <c r="W77" i="5"/>
  <c r="V77" i="5"/>
  <c r="U77" i="5"/>
  <c r="W76" i="5"/>
  <c r="X76" i="5" s="1"/>
  <c r="Y76" i="5" s="1"/>
  <c r="V76" i="5"/>
  <c r="U76" i="5"/>
  <c r="W75" i="5"/>
  <c r="X75" i="5" s="1"/>
  <c r="Y75" i="5" s="1"/>
  <c r="V75" i="5"/>
  <c r="U75" i="5"/>
  <c r="W74" i="5"/>
  <c r="X74" i="5" s="1"/>
  <c r="Y74" i="5" s="1"/>
  <c r="U74" i="5"/>
  <c r="V74" i="5" s="1"/>
  <c r="AF73" i="5"/>
  <c r="AG73" i="5" s="1"/>
  <c r="AA73" i="5"/>
  <c r="AB73" i="5" s="1"/>
  <c r="Z73" i="5"/>
  <c r="AC73" i="5" s="1"/>
  <c r="AD73" i="5" s="1"/>
  <c r="AE73" i="5" s="1"/>
  <c r="X73" i="5"/>
  <c r="Y73" i="5" s="1"/>
  <c r="W73" i="5"/>
  <c r="U73" i="5"/>
  <c r="V73" i="5" s="1"/>
  <c r="AC72" i="5"/>
  <c r="Z72" i="5"/>
  <c r="AA72" i="5" s="1"/>
  <c r="AB72" i="5" s="1"/>
  <c r="W72" i="5"/>
  <c r="X72" i="5" s="1"/>
  <c r="Y72" i="5" s="1"/>
  <c r="U72" i="5"/>
  <c r="V72" i="5" s="1"/>
  <c r="Z71" i="5"/>
  <c r="AC71" i="5" s="1"/>
  <c r="AD71" i="5" s="1"/>
  <c r="AE71" i="5" s="1"/>
  <c r="X71" i="5"/>
  <c r="Y71" i="5" s="1"/>
  <c r="W71" i="5"/>
  <c r="U71" i="5"/>
  <c r="V71" i="5" s="1"/>
  <c r="W70" i="5"/>
  <c r="X70" i="5" s="1"/>
  <c r="Y70" i="5" s="1"/>
  <c r="U70" i="5"/>
  <c r="V70" i="5" s="1"/>
  <c r="AH69" i="5"/>
  <c r="AF69" i="5"/>
  <c r="AG69" i="5" s="1"/>
  <c r="AA69" i="5"/>
  <c r="AB69" i="5" s="1"/>
  <c r="Z69" i="5"/>
  <c r="AC69" i="5" s="1"/>
  <c r="AD69" i="5" s="1"/>
  <c r="AE69" i="5" s="1"/>
  <c r="X69" i="5"/>
  <c r="Y69" i="5" s="1"/>
  <c r="W69" i="5"/>
  <c r="U69" i="5"/>
  <c r="V69" i="5" s="1"/>
  <c r="Z68" i="5"/>
  <c r="AA68" i="5" s="1"/>
  <c r="AB68" i="5" s="1"/>
  <c r="W68" i="5"/>
  <c r="X68" i="5" s="1"/>
  <c r="Y68" i="5" s="1"/>
  <c r="U68" i="5"/>
  <c r="V68" i="5" s="1"/>
  <c r="AA67" i="5"/>
  <c r="AB67" i="5" s="1"/>
  <c r="Z67" i="5"/>
  <c r="AC67" i="5" s="1"/>
  <c r="X67" i="5"/>
  <c r="Y67" i="5" s="1"/>
  <c r="W67" i="5"/>
  <c r="U67" i="5"/>
  <c r="V67" i="5" s="1"/>
  <c r="W66" i="5"/>
  <c r="X66" i="5" s="1"/>
  <c r="Y66" i="5" s="1"/>
  <c r="U66" i="5"/>
  <c r="V66" i="5" s="1"/>
  <c r="AA65" i="5"/>
  <c r="AB65" i="5" s="1"/>
  <c r="Z65" i="5"/>
  <c r="AC65" i="5" s="1"/>
  <c r="AD65" i="5" s="1"/>
  <c r="AE65" i="5" s="1"/>
  <c r="X65" i="5"/>
  <c r="Y65" i="5" s="1"/>
  <c r="W65" i="5"/>
  <c r="U65" i="5"/>
  <c r="V65" i="5" s="1"/>
  <c r="W64" i="5"/>
  <c r="X64" i="5" s="1"/>
  <c r="Y64" i="5" s="1"/>
  <c r="U64" i="5"/>
  <c r="V64" i="5" s="1"/>
  <c r="AF63" i="5"/>
  <c r="AG63" i="5" s="1"/>
  <c r="Z63" i="5"/>
  <c r="AC63" i="5" s="1"/>
  <c r="AD63" i="5" s="1"/>
  <c r="AE63" i="5" s="1"/>
  <c r="X63" i="5"/>
  <c r="Y63" i="5" s="1"/>
  <c r="W63" i="5"/>
  <c r="U63" i="5"/>
  <c r="V63" i="5" s="1"/>
  <c r="W62" i="5"/>
  <c r="X62" i="5" s="1"/>
  <c r="Y62" i="5" s="1"/>
  <c r="U62" i="5"/>
  <c r="V62" i="5" s="1"/>
  <c r="Z61" i="5"/>
  <c r="X61" i="5"/>
  <c r="Y61" i="5" s="1"/>
  <c r="W61" i="5"/>
  <c r="U61" i="5"/>
  <c r="V61" i="5" s="1"/>
  <c r="W60" i="5"/>
  <c r="U60" i="5"/>
  <c r="V60" i="5" s="1"/>
  <c r="AF59" i="5"/>
  <c r="AG59" i="5" s="1"/>
  <c r="Z59" i="5"/>
  <c r="AC59" i="5" s="1"/>
  <c r="AD59" i="5" s="1"/>
  <c r="AE59" i="5" s="1"/>
  <c r="X59" i="5"/>
  <c r="Y59" i="5" s="1"/>
  <c r="W59" i="5"/>
  <c r="U59" i="5"/>
  <c r="V59" i="5" s="1"/>
  <c r="W58" i="5"/>
  <c r="X58" i="5" s="1"/>
  <c r="Y58" i="5" s="1"/>
  <c r="U58" i="5"/>
  <c r="V58" i="5" s="1"/>
  <c r="AF57" i="5"/>
  <c r="AG57" i="5" s="1"/>
  <c r="AA57" i="5"/>
  <c r="AB57" i="5" s="1"/>
  <c r="Z57" i="5"/>
  <c r="AC57" i="5" s="1"/>
  <c r="AD57" i="5" s="1"/>
  <c r="AE57" i="5" s="1"/>
  <c r="X57" i="5"/>
  <c r="Y57" i="5" s="1"/>
  <c r="W57" i="5"/>
  <c r="U57" i="5"/>
  <c r="V57" i="5" s="1"/>
  <c r="Z56" i="5"/>
  <c r="AA56" i="5" s="1"/>
  <c r="AB56" i="5" s="1"/>
  <c r="W56" i="5"/>
  <c r="X56" i="5" s="1"/>
  <c r="Y56" i="5" s="1"/>
  <c r="U56" i="5"/>
  <c r="V56" i="5" s="1"/>
  <c r="W55" i="5"/>
  <c r="U55" i="5"/>
  <c r="V55" i="5" s="1"/>
  <c r="AC54" i="5"/>
  <c r="AD54" i="5" s="1"/>
  <c r="AE54" i="5" s="1"/>
  <c r="Z54" i="5"/>
  <c r="AA54" i="5" s="1"/>
  <c r="AB54" i="5" s="1"/>
  <c r="W54" i="5"/>
  <c r="X54" i="5" s="1"/>
  <c r="Y54" i="5" s="1"/>
  <c r="U54" i="5"/>
  <c r="V54" i="5" s="1"/>
  <c r="W53" i="5"/>
  <c r="X53" i="5" s="1"/>
  <c r="Y53" i="5" s="1"/>
  <c r="U53" i="5"/>
  <c r="V53" i="5" s="1"/>
  <c r="W52" i="5"/>
  <c r="U52" i="5"/>
  <c r="V52" i="5" s="1"/>
  <c r="W51" i="5"/>
  <c r="X51" i="5" s="1"/>
  <c r="Y51" i="5" s="1"/>
  <c r="U51" i="5"/>
  <c r="V51" i="5" s="1"/>
  <c r="Z50" i="5"/>
  <c r="AA50" i="5" s="1"/>
  <c r="AB50" i="5" s="1"/>
  <c r="W50" i="5"/>
  <c r="X50" i="5" s="1"/>
  <c r="Y50" i="5" s="1"/>
  <c r="U50" i="5"/>
  <c r="V50" i="5" s="1"/>
  <c r="W49" i="5"/>
  <c r="U49" i="5"/>
  <c r="V49" i="5" s="1"/>
  <c r="AC48" i="5"/>
  <c r="AA48" i="5"/>
  <c r="AB48" i="5" s="1"/>
  <c r="Z48" i="5"/>
  <c r="Y48" i="5"/>
  <c r="W48" i="5"/>
  <c r="X48" i="5" s="1"/>
  <c r="U48" i="5"/>
  <c r="V48" i="5" s="1"/>
  <c r="W47" i="5"/>
  <c r="U47" i="5"/>
  <c r="V47" i="5" s="1"/>
  <c r="Y46" i="5"/>
  <c r="W46" i="5"/>
  <c r="X46" i="5" s="1"/>
  <c r="U46" i="5"/>
  <c r="V46" i="5" s="1"/>
  <c r="W45" i="5"/>
  <c r="U45" i="5"/>
  <c r="V45" i="5" s="1"/>
  <c r="Y44" i="5"/>
  <c r="W44" i="5"/>
  <c r="X44" i="5" s="1"/>
  <c r="U44" i="5"/>
  <c r="V44" i="5" s="1"/>
  <c r="W43" i="5"/>
  <c r="V43" i="5"/>
  <c r="U43" i="5"/>
  <c r="Y42" i="5"/>
  <c r="W42" i="5"/>
  <c r="X42" i="5" s="1"/>
  <c r="U42" i="5"/>
  <c r="V42" i="5" s="1"/>
  <c r="AC41" i="5"/>
  <c r="AB41" i="5"/>
  <c r="Z41" i="5"/>
  <c r="AA41" i="5" s="1"/>
  <c r="X41" i="5"/>
  <c r="Y41" i="5" s="1"/>
  <c r="W41" i="5"/>
  <c r="U41" i="5"/>
  <c r="V41" i="5" s="1"/>
  <c r="AC40" i="5"/>
  <c r="AB40" i="5"/>
  <c r="Z40" i="5"/>
  <c r="AA40" i="5" s="1"/>
  <c r="X40" i="5"/>
  <c r="Y40" i="5" s="1"/>
  <c r="W40" i="5"/>
  <c r="U40" i="5"/>
  <c r="V40" i="5" s="1"/>
  <c r="AC39" i="5"/>
  <c r="AB39" i="5"/>
  <c r="Z39" i="5"/>
  <c r="AA39" i="5" s="1"/>
  <c r="X39" i="5"/>
  <c r="Y39" i="5" s="1"/>
  <c r="W39" i="5"/>
  <c r="U39" i="5"/>
  <c r="V39" i="5" s="1"/>
  <c r="AC38" i="5"/>
  <c r="AB38" i="5"/>
  <c r="Z38" i="5"/>
  <c r="AA38" i="5" s="1"/>
  <c r="X38" i="5"/>
  <c r="Y38" i="5" s="1"/>
  <c r="W38" i="5"/>
  <c r="U38" i="5"/>
  <c r="V38" i="5" s="1"/>
  <c r="AC37" i="5"/>
  <c r="AB37" i="5"/>
  <c r="Z37" i="5"/>
  <c r="AA37" i="5" s="1"/>
  <c r="X37" i="5"/>
  <c r="Y37" i="5" s="1"/>
  <c r="W37" i="5"/>
  <c r="V37" i="5"/>
  <c r="U37" i="5"/>
  <c r="AH36" i="5"/>
  <c r="AD36" i="5"/>
  <c r="AE36" i="5" s="1"/>
  <c r="AC36" i="5"/>
  <c r="AF36" i="5" s="1"/>
  <c r="AG36" i="5" s="1"/>
  <c r="AB36" i="5"/>
  <c r="Z36" i="5"/>
  <c r="AA36" i="5" s="1"/>
  <c r="X36" i="5"/>
  <c r="Y36" i="5" s="1"/>
  <c r="W36" i="5"/>
  <c r="U36" i="5"/>
  <c r="V36" i="5" s="1"/>
  <c r="AH35" i="5"/>
  <c r="AD35" i="5"/>
  <c r="AE35" i="5" s="1"/>
  <c r="AC35" i="5"/>
  <c r="AF35" i="5" s="1"/>
  <c r="AG35" i="5" s="1"/>
  <c r="AB35" i="5"/>
  <c r="Z35" i="5"/>
  <c r="AA35" i="5" s="1"/>
  <c r="X35" i="5"/>
  <c r="Y35" i="5" s="1"/>
  <c r="W35" i="5"/>
  <c r="V35" i="5"/>
  <c r="U35" i="5"/>
  <c r="Z34" i="5"/>
  <c r="AA34" i="5" s="1"/>
  <c r="AB34" i="5" s="1"/>
  <c r="X34" i="5"/>
  <c r="Y34" i="5" s="1"/>
  <c r="W34" i="5"/>
  <c r="V34" i="5"/>
  <c r="U34" i="5"/>
  <c r="AC33" i="5"/>
  <c r="AF33" i="5" s="1"/>
  <c r="AG33" i="5" s="1"/>
  <c r="AH33" i="5" s="1"/>
  <c r="AB33" i="5"/>
  <c r="Z33" i="5"/>
  <c r="AA33" i="5" s="1"/>
  <c r="X33" i="5"/>
  <c r="Y33" i="5" s="1"/>
  <c r="W33" i="5"/>
  <c r="V33" i="5"/>
  <c r="U33" i="5"/>
  <c r="AH32" i="5"/>
  <c r="AD32" i="5"/>
  <c r="AE32" i="5" s="1"/>
  <c r="AC32" i="5"/>
  <c r="AF32" i="5" s="1"/>
  <c r="AG32" i="5" s="1"/>
  <c r="AB32" i="5"/>
  <c r="Z32" i="5"/>
  <c r="AA32" i="5" s="1"/>
  <c r="X32" i="5"/>
  <c r="Y32" i="5" s="1"/>
  <c r="W32" i="5"/>
  <c r="U32" i="5"/>
  <c r="V32" i="5" s="1"/>
  <c r="AH31" i="5"/>
  <c r="AD31" i="5"/>
  <c r="AE31" i="5" s="1"/>
  <c r="AC31" i="5"/>
  <c r="AF31" i="5" s="1"/>
  <c r="AG31" i="5" s="1"/>
  <c r="AB31" i="5"/>
  <c r="Z31" i="5"/>
  <c r="AA31" i="5" s="1"/>
  <c r="X31" i="5"/>
  <c r="Y31" i="5" s="1"/>
  <c r="W31" i="5"/>
  <c r="V31" i="5"/>
  <c r="U31" i="5"/>
  <c r="Z30" i="5"/>
  <c r="AA30" i="5" s="1"/>
  <c r="AB30" i="5" s="1"/>
  <c r="X30" i="5"/>
  <c r="Y30" i="5" s="1"/>
  <c r="W30" i="5"/>
  <c r="V30" i="5"/>
  <c r="U30" i="5"/>
  <c r="AC29" i="5"/>
  <c r="AF29" i="5" s="1"/>
  <c r="AG29" i="5" s="1"/>
  <c r="AB29" i="5"/>
  <c r="Z29" i="5"/>
  <c r="AA29" i="5" s="1"/>
  <c r="X29" i="5"/>
  <c r="Y29" i="5" s="1"/>
  <c r="W29" i="5"/>
  <c r="V29" i="5"/>
  <c r="U29" i="5"/>
  <c r="AH28" i="5"/>
  <c r="AD28" i="5"/>
  <c r="AE28" i="5" s="1"/>
  <c r="AC28" i="5"/>
  <c r="AF28" i="5" s="1"/>
  <c r="AG28" i="5" s="1"/>
  <c r="AB28" i="5"/>
  <c r="Z28" i="5"/>
  <c r="AA28" i="5" s="1"/>
  <c r="X28" i="5"/>
  <c r="Y28" i="5" s="1"/>
  <c r="W28" i="5"/>
  <c r="U28" i="5"/>
  <c r="V28" i="5" s="1"/>
  <c r="AH27" i="5"/>
  <c r="AD27" i="5"/>
  <c r="AE27" i="5" s="1"/>
  <c r="AC27" i="5"/>
  <c r="AF27" i="5" s="1"/>
  <c r="AG27" i="5" s="1"/>
  <c r="AB27" i="5"/>
  <c r="Z27" i="5"/>
  <c r="AA27" i="5" s="1"/>
  <c r="X27" i="5"/>
  <c r="Y27" i="5" s="1"/>
  <c r="W27" i="5"/>
  <c r="V27" i="5"/>
  <c r="U27" i="5"/>
  <c r="Z26" i="5"/>
  <c r="AA26" i="5" s="1"/>
  <c r="AB26" i="5" s="1"/>
  <c r="X26" i="5"/>
  <c r="Y26" i="5" s="1"/>
  <c r="W26" i="5"/>
  <c r="V26" i="5"/>
  <c r="U26" i="5"/>
  <c r="AC25" i="5"/>
  <c r="AF25" i="5" s="1"/>
  <c r="AG25" i="5" s="1"/>
  <c r="AH25" i="5" s="1"/>
  <c r="AB25" i="5"/>
  <c r="Z25" i="5"/>
  <c r="AA25" i="5" s="1"/>
  <c r="X25" i="5"/>
  <c r="Y25" i="5" s="1"/>
  <c r="W25" i="5"/>
  <c r="V25" i="5"/>
  <c r="U25" i="5"/>
  <c r="AH24" i="5"/>
  <c r="AD24" i="5"/>
  <c r="AE24" i="5" s="1"/>
  <c r="AC24" i="5"/>
  <c r="AF24" i="5" s="1"/>
  <c r="AG24" i="5" s="1"/>
  <c r="AB24" i="5"/>
  <c r="Z24" i="5"/>
  <c r="AA24" i="5" s="1"/>
  <c r="X24" i="5"/>
  <c r="Y24" i="5" s="1"/>
  <c r="W24" i="5"/>
  <c r="U24" i="5"/>
  <c r="V24" i="5" s="1"/>
  <c r="AH23" i="5"/>
  <c r="AD23" i="5"/>
  <c r="AE23" i="5" s="1"/>
  <c r="AC23" i="5"/>
  <c r="AF23" i="5" s="1"/>
  <c r="AG23" i="5" s="1"/>
  <c r="AB23" i="5"/>
  <c r="Z23" i="5"/>
  <c r="AA23" i="5" s="1"/>
  <c r="X23" i="5"/>
  <c r="Y23" i="5" s="1"/>
  <c r="W23" i="5"/>
  <c r="V23" i="5"/>
  <c r="U23" i="5"/>
  <c r="Z22" i="5"/>
  <c r="AA22" i="5" s="1"/>
  <c r="AB22" i="5" s="1"/>
  <c r="X22" i="5"/>
  <c r="Y22" i="5" s="1"/>
  <c r="W22" i="5"/>
  <c r="V22" i="5"/>
  <c r="U22" i="5"/>
  <c r="AC21" i="5"/>
  <c r="AF21" i="5" s="1"/>
  <c r="AG21" i="5" s="1"/>
  <c r="AH21" i="5" s="1"/>
  <c r="AB21" i="5"/>
  <c r="Z21" i="5"/>
  <c r="AA21" i="5" s="1"/>
  <c r="X21" i="5"/>
  <c r="Y21" i="5" s="1"/>
  <c r="W21" i="5"/>
  <c r="V21" i="5"/>
  <c r="U21" i="5"/>
  <c r="AH20" i="5"/>
  <c r="AD20" i="5"/>
  <c r="AE20" i="5" s="1"/>
  <c r="AC20" i="5"/>
  <c r="AF20" i="5" s="1"/>
  <c r="AG20" i="5" s="1"/>
  <c r="AB20" i="5"/>
  <c r="Z20" i="5"/>
  <c r="AA20" i="5" s="1"/>
  <c r="X20" i="5"/>
  <c r="Y20" i="5" s="1"/>
  <c r="W20" i="5"/>
  <c r="U20" i="5"/>
  <c r="V20" i="5" s="1"/>
  <c r="Z19" i="5"/>
  <c r="AA19" i="5" s="1"/>
  <c r="AB19" i="5" s="1"/>
  <c r="X19" i="5"/>
  <c r="Y19" i="5" s="1"/>
  <c r="W19" i="5"/>
  <c r="U19" i="5"/>
  <c r="V19" i="5" s="1"/>
  <c r="AC18" i="5"/>
  <c r="AD18" i="5" s="1"/>
  <c r="AE18" i="5" s="1"/>
  <c r="AB18" i="5"/>
  <c r="Z18" i="5"/>
  <c r="AA18" i="5" s="1"/>
  <c r="X18" i="5"/>
  <c r="Y18" i="5" s="1"/>
  <c r="W18" i="5"/>
  <c r="V18" i="5"/>
  <c r="U18" i="5"/>
  <c r="W17" i="5"/>
  <c r="X17" i="5" s="1"/>
  <c r="Y17" i="5" s="1"/>
  <c r="U17" i="5"/>
  <c r="V17" i="5" s="1"/>
  <c r="W16" i="5"/>
  <c r="Z16" i="5" s="1"/>
  <c r="U16" i="5"/>
  <c r="V16" i="5" s="1"/>
  <c r="AC15" i="5"/>
  <c r="AF15" i="5" s="1"/>
  <c r="AG15" i="5" s="1"/>
  <c r="Z15" i="5"/>
  <c r="AA15" i="5" s="1"/>
  <c r="AB15" i="5" s="1"/>
  <c r="Y15" i="5"/>
  <c r="X15" i="5"/>
  <c r="W15" i="5"/>
  <c r="U15" i="5"/>
  <c r="V15" i="5" s="1"/>
  <c r="AC14" i="5"/>
  <c r="AF14" i="5" s="1"/>
  <c r="AG14" i="5" s="1"/>
  <c r="Z14" i="5"/>
  <c r="AA14" i="5" s="1"/>
  <c r="AB14" i="5" s="1"/>
  <c r="Y14" i="5"/>
  <c r="X14" i="5"/>
  <c r="W14" i="5"/>
  <c r="U14" i="5"/>
  <c r="V14" i="5" s="1"/>
  <c r="AC13" i="5"/>
  <c r="AF13" i="5" s="1"/>
  <c r="AG13" i="5" s="1"/>
  <c r="Z13" i="5"/>
  <c r="AA13" i="5" s="1"/>
  <c r="AB13" i="5" s="1"/>
  <c r="Y13" i="5"/>
  <c r="X13" i="5"/>
  <c r="W13" i="5"/>
  <c r="U13" i="5"/>
  <c r="V13" i="5" s="1"/>
  <c r="AC12" i="5"/>
  <c r="AF12" i="5" s="1"/>
  <c r="AG12" i="5" s="1"/>
  <c r="Z12" i="5"/>
  <c r="AA12" i="5" s="1"/>
  <c r="AB12" i="5" s="1"/>
  <c r="Y12" i="5"/>
  <c r="X12" i="5"/>
  <c r="W12" i="5"/>
  <c r="U12" i="5"/>
  <c r="V12" i="5" s="1"/>
  <c r="AC11" i="5"/>
  <c r="AF11" i="5" s="1"/>
  <c r="AG11" i="5" s="1"/>
  <c r="Z11" i="5"/>
  <c r="AA11" i="5" s="1"/>
  <c r="AB11" i="5" s="1"/>
  <c r="Y11" i="5"/>
  <c r="X11" i="5"/>
  <c r="W11" i="5"/>
  <c r="U11" i="5"/>
  <c r="V11" i="5" s="1"/>
  <c r="AC10" i="5"/>
  <c r="AF10" i="5" s="1"/>
  <c r="AG10" i="5" s="1"/>
  <c r="Z10" i="5"/>
  <c r="AA10" i="5" s="1"/>
  <c r="AB10" i="5" s="1"/>
  <c r="W10" i="5"/>
  <c r="X10" i="5" s="1"/>
  <c r="Y10" i="5" s="1"/>
  <c r="U10" i="5"/>
  <c r="V10" i="5" s="1"/>
  <c r="AC9" i="5"/>
  <c r="AF9" i="5" s="1"/>
  <c r="AG9" i="5" s="1"/>
  <c r="Z9" i="5"/>
  <c r="AA9" i="5" s="1"/>
  <c r="AB9" i="5" s="1"/>
  <c r="W9" i="5"/>
  <c r="X9" i="5" s="1"/>
  <c r="Y9" i="5" s="1"/>
  <c r="U9" i="5"/>
  <c r="V9" i="5" s="1"/>
  <c r="AC8" i="5"/>
  <c r="AF8" i="5" s="1"/>
  <c r="AG8" i="5" s="1"/>
  <c r="Z8" i="5"/>
  <c r="AA8" i="5" s="1"/>
  <c r="AB8" i="5" s="1"/>
  <c r="W8" i="5"/>
  <c r="X8" i="5" s="1"/>
  <c r="Y8" i="5" s="1"/>
  <c r="U8" i="5"/>
  <c r="V8" i="5" s="1"/>
  <c r="AC7" i="5"/>
  <c r="AF7" i="5" s="1"/>
  <c r="AG7" i="5" s="1"/>
  <c r="Z7" i="5"/>
  <c r="AA7" i="5" s="1"/>
  <c r="AB7" i="5" s="1"/>
  <c r="W7" i="5"/>
  <c r="X7" i="5" s="1"/>
  <c r="Y7" i="5" s="1"/>
  <c r="U7" i="5"/>
  <c r="V7" i="5" s="1"/>
  <c r="AC6" i="5"/>
  <c r="AD6" i="5" s="1"/>
  <c r="AE6" i="5" s="1"/>
  <c r="Z6" i="5"/>
  <c r="AA6" i="5" s="1"/>
  <c r="AB6" i="5" s="1"/>
  <c r="W6" i="5"/>
  <c r="X6" i="5" s="1"/>
  <c r="Y6" i="5" s="1"/>
  <c r="U6" i="5"/>
  <c r="V6" i="5" s="1"/>
  <c r="AC5" i="5"/>
  <c r="AF5" i="5" s="1"/>
  <c r="AG5" i="5" s="1"/>
  <c r="Z5" i="5"/>
  <c r="AA5" i="5" s="1"/>
  <c r="AB5" i="5" s="1"/>
  <c r="W5" i="5"/>
  <c r="X5" i="5" s="1"/>
  <c r="Y5" i="5" s="1"/>
  <c r="U5" i="5"/>
  <c r="V5" i="5" s="1"/>
  <c r="AC4" i="5"/>
  <c r="AD4" i="5" s="1"/>
  <c r="AE4" i="5" s="1"/>
  <c r="Z4" i="5"/>
  <c r="AA4" i="5" s="1"/>
  <c r="AB4" i="5" s="1"/>
  <c r="W4" i="5"/>
  <c r="X4" i="5" s="1"/>
  <c r="Y4" i="5" s="1"/>
  <c r="U4" i="5"/>
  <c r="V4" i="5" s="1"/>
  <c r="AC3" i="5"/>
  <c r="AF3" i="5" s="1"/>
  <c r="AG3" i="5" s="1"/>
  <c r="Z3" i="5"/>
  <c r="AA3" i="5" s="1"/>
  <c r="AB3" i="5" s="1"/>
  <c r="Y3" i="5"/>
  <c r="W3" i="5"/>
  <c r="V3" i="5"/>
  <c r="AD118" i="5" l="1"/>
  <c r="AE118" i="5" s="1"/>
  <c r="AF118" i="5"/>
  <c r="AG118" i="5" s="1"/>
  <c r="AH125" i="5"/>
  <c r="AI125" i="5"/>
  <c r="AJ125" i="5" s="1"/>
  <c r="X136" i="5"/>
  <c r="Y136" i="5" s="1"/>
  <c r="Z136" i="5"/>
  <c r="X130" i="5"/>
  <c r="Y130" i="5" s="1"/>
  <c r="Z130" i="5"/>
  <c r="X134" i="5"/>
  <c r="Y134" i="5" s="1"/>
  <c r="Z134" i="5"/>
  <c r="X141" i="5"/>
  <c r="Y141" i="5" s="1"/>
  <c r="Z141" i="5"/>
  <c r="X119" i="5"/>
  <c r="Y119" i="5" s="1"/>
  <c r="AC120" i="5"/>
  <c r="X121" i="5"/>
  <c r="Y121" i="5" s="1"/>
  <c r="AC122" i="5"/>
  <c r="X123" i="5"/>
  <c r="Y123" i="5" s="1"/>
  <c r="AC124" i="5"/>
  <c r="X125" i="5"/>
  <c r="Y125" i="5" s="1"/>
  <c r="AC126" i="5"/>
  <c r="X127" i="5"/>
  <c r="Y127" i="5" s="1"/>
  <c r="Z149" i="5"/>
  <c r="X149" i="5"/>
  <c r="Y149" i="5" s="1"/>
  <c r="Z154" i="5"/>
  <c r="X154" i="5"/>
  <c r="Y154" i="5" s="1"/>
  <c r="Z158" i="5"/>
  <c r="X158" i="5"/>
  <c r="Y158" i="5" s="1"/>
  <c r="AD216" i="5"/>
  <c r="AE216" i="5" s="1"/>
  <c r="AF216" i="5"/>
  <c r="AG216" i="5" s="1"/>
  <c r="AH217" i="5"/>
  <c r="AI217" i="5"/>
  <c r="AJ217" i="5" s="1"/>
  <c r="AD221" i="5"/>
  <c r="AE221" i="5" s="1"/>
  <c r="AF221" i="5"/>
  <c r="AG221" i="5" s="1"/>
  <c r="X135" i="5"/>
  <c r="Y135" i="5" s="1"/>
  <c r="Z135" i="5"/>
  <c r="AA118" i="5"/>
  <c r="AB118" i="5" s="1"/>
  <c r="X128" i="5"/>
  <c r="Y128" i="5" s="1"/>
  <c r="Z128" i="5"/>
  <c r="X132" i="5"/>
  <c r="Y132" i="5" s="1"/>
  <c r="Z132" i="5"/>
  <c r="X137" i="5"/>
  <c r="Y137" i="5" s="1"/>
  <c r="Z137" i="5"/>
  <c r="AD234" i="5"/>
  <c r="AE234" i="5" s="1"/>
  <c r="AF234" i="5"/>
  <c r="AG234" i="5" s="1"/>
  <c r="X131" i="5"/>
  <c r="Y131" i="5" s="1"/>
  <c r="Z131" i="5"/>
  <c r="AH205" i="5"/>
  <c r="AI205" i="5"/>
  <c r="AJ205" i="5" s="1"/>
  <c r="AD225" i="5"/>
  <c r="AE225" i="5" s="1"/>
  <c r="AF225" i="5"/>
  <c r="AG225" i="5" s="1"/>
  <c r="X120" i="5"/>
  <c r="Y120" i="5" s="1"/>
  <c r="X122" i="5"/>
  <c r="Y122" i="5" s="1"/>
  <c r="X124" i="5"/>
  <c r="Y124" i="5" s="1"/>
  <c r="X126" i="5"/>
  <c r="Y126" i="5" s="1"/>
  <c r="X138" i="5"/>
  <c r="Y138" i="5" s="1"/>
  <c r="Z138" i="5"/>
  <c r="Z145" i="5"/>
  <c r="X145" i="5"/>
  <c r="Y145" i="5" s="1"/>
  <c r="Z152" i="5"/>
  <c r="X152" i="5"/>
  <c r="Y152" i="5" s="1"/>
  <c r="Z156" i="5"/>
  <c r="X156" i="5"/>
  <c r="Y156" i="5" s="1"/>
  <c r="Z160" i="5"/>
  <c r="X160" i="5"/>
  <c r="Y160" i="5" s="1"/>
  <c r="AD219" i="5"/>
  <c r="AE219" i="5" s="1"/>
  <c r="AF219" i="5"/>
  <c r="AG219" i="5" s="1"/>
  <c r="Z147" i="5"/>
  <c r="X147" i="5"/>
  <c r="Y147" i="5" s="1"/>
  <c r="AH231" i="5"/>
  <c r="AI231" i="5"/>
  <c r="AJ231" i="5" s="1"/>
  <c r="X129" i="5"/>
  <c r="Y129" i="5" s="1"/>
  <c r="Z129" i="5"/>
  <c r="X133" i="5"/>
  <c r="Y133" i="5" s="1"/>
  <c r="Z133" i="5"/>
  <c r="X139" i="5"/>
  <c r="Y139" i="5" s="1"/>
  <c r="Z139" i="5"/>
  <c r="AD227" i="5"/>
  <c r="AE227" i="5" s="1"/>
  <c r="AF227" i="5"/>
  <c r="AG227" i="5" s="1"/>
  <c r="AF119" i="5"/>
  <c r="AG119" i="5" s="1"/>
  <c r="AF121" i="5"/>
  <c r="AG121" i="5" s="1"/>
  <c r="AF123" i="5"/>
  <c r="AG123" i="5" s="1"/>
  <c r="AF127" i="5"/>
  <c r="AG127" i="5" s="1"/>
  <c r="X140" i="5"/>
  <c r="Y140" i="5" s="1"/>
  <c r="Z140" i="5"/>
  <c r="Z143" i="5"/>
  <c r="X143" i="5"/>
  <c r="Y143" i="5" s="1"/>
  <c r="Z151" i="5"/>
  <c r="X151" i="5"/>
  <c r="Y151" i="5" s="1"/>
  <c r="Z155" i="5"/>
  <c r="X155" i="5"/>
  <c r="Y155" i="5" s="1"/>
  <c r="Z159" i="5"/>
  <c r="X159" i="5"/>
  <c r="Y159" i="5" s="1"/>
  <c r="Z245" i="5"/>
  <c r="X245" i="5"/>
  <c r="Y245" i="5" s="1"/>
  <c r="X189" i="5"/>
  <c r="Y189" i="5" s="1"/>
  <c r="Z189" i="5"/>
  <c r="AC142" i="5"/>
  <c r="AC144" i="5"/>
  <c r="AC146" i="5"/>
  <c r="AC148" i="5"/>
  <c r="AC150" i="5"/>
  <c r="AD204" i="5"/>
  <c r="AE204" i="5" s="1"/>
  <c r="AF204" i="5"/>
  <c r="AG204" i="5" s="1"/>
  <c r="AD210" i="5"/>
  <c r="AE210" i="5" s="1"/>
  <c r="AF210" i="5"/>
  <c r="AG210" i="5" s="1"/>
  <c r="AD235" i="5"/>
  <c r="AE235" i="5" s="1"/>
  <c r="AF235" i="5"/>
  <c r="AG235" i="5" s="1"/>
  <c r="AD236" i="5"/>
  <c r="AE236" i="5" s="1"/>
  <c r="AF236" i="5"/>
  <c r="AG236" i="5" s="1"/>
  <c r="Z153" i="5"/>
  <c r="X153" i="5"/>
  <c r="Y153" i="5" s="1"/>
  <c r="Z157" i="5"/>
  <c r="X157" i="5"/>
  <c r="Y157" i="5" s="1"/>
  <c r="X164" i="5"/>
  <c r="Y164" i="5" s="1"/>
  <c r="Z164" i="5"/>
  <c r="X166" i="5"/>
  <c r="Y166" i="5" s="1"/>
  <c r="Z166" i="5"/>
  <c r="X168" i="5"/>
  <c r="Y168" i="5" s="1"/>
  <c r="Z168" i="5"/>
  <c r="X172" i="5"/>
  <c r="Y172" i="5" s="1"/>
  <c r="Z172" i="5"/>
  <c r="X174" i="5"/>
  <c r="Y174" i="5" s="1"/>
  <c r="Z174" i="5"/>
  <c r="X176" i="5"/>
  <c r="Y176" i="5" s="1"/>
  <c r="Z176" i="5"/>
  <c r="X180" i="5"/>
  <c r="Y180" i="5" s="1"/>
  <c r="Z180" i="5"/>
  <c r="X182" i="5"/>
  <c r="Y182" i="5" s="1"/>
  <c r="Z182" i="5"/>
  <c r="X184" i="5"/>
  <c r="Y184" i="5" s="1"/>
  <c r="Z184" i="5"/>
  <c r="X188" i="5"/>
  <c r="Y188" i="5" s="1"/>
  <c r="Z188" i="5"/>
  <c r="AD209" i="5"/>
  <c r="AE209" i="5" s="1"/>
  <c r="AF209" i="5"/>
  <c r="AG209" i="5" s="1"/>
  <c r="AD226" i="5"/>
  <c r="AE226" i="5" s="1"/>
  <c r="AF226" i="5"/>
  <c r="AG226" i="5" s="1"/>
  <c r="X142" i="5"/>
  <c r="Y142" i="5" s="1"/>
  <c r="X144" i="5"/>
  <c r="Y144" i="5" s="1"/>
  <c r="X146" i="5"/>
  <c r="Y146" i="5" s="1"/>
  <c r="X148" i="5"/>
  <c r="Y148" i="5" s="1"/>
  <c r="X150" i="5"/>
  <c r="Y150" i="5" s="1"/>
  <c r="Z161" i="5"/>
  <c r="Z162" i="5"/>
  <c r="AC163" i="5"/>
  <c r="AA163" i="5"/>
  <c r="AB163" i="5" s="1"/>
  <c r="Z165" i="5"/>
  <c r="AF167" i="5"/>
  <c r="AG167" i="5" s="1"/>
  <c r="AD167" i="5"/>
  <c r="AE167" i="5" s="1"/>
  <c r="AC169" i="5"/>
  <c r="AA169" i="5"/>
  <c r="AB169" i="5" s="1"/>
  <c r="Z170" i="5"/>
  <c r="AC171" i="5"/>
  <c r="AA171" i="5"/>
  <c r="AB171" i="5" s="1"/>
  <c r="Z173" i="5"/>
  <c r="AF175" i="5"/>
  <c r="AG175" i="5" s="1"/>
  <c r="AD175" i="5"/>
  <c r="AE175" i="5" s="1"/>
  <c r="AC177" i="5"/>
  <c r="AA177" i="5"/>
  <c r="AB177" i="5" s="1"/>
  <c r="Z178" i="5"/>
  <c r="AC179" i="5"/>
  <c r="AA179" i="5"/>
  <c r="AB179" i="5" s="1"/>
  <c r="Z181" i="5"/>
  <c r="AF183" i="5"/>
  <c r="AG183" i="5" s="1"/>
  <c r="AD183" i="5"/>
  <c r="AE183" i="5" s="1"/>
  <c r="AC185" i="5"/>
  <c r="AA185" i="5"/>
  <c r="AB185" i="5" s="1"/>
  <c r="Z186" i="5"/>
  <c r="AC187" i="5"/>
  <c r="AA187" i="5"/>
  <c r="AB187" i="5" s="1"/>
  <c r="AH215" i="5"/>
  <c r="AI215" i="5"/>
  <c r="AJ215" i="5" s="1"/>
  <c r="AD220" i="5"/>
  <c r="AE220" i="5" s="1"/>
  <c r="AF220" i="5"/>
  <c r="AG220" i="5" s="1"/>
  <c r="AD232" i="5"/>
  <c r="AE232" i="5" s="1"/>
  <c r="AF232" i="5"/>
  <c r="AG232" i="5" s="1"/>
  <c r="AF233" i="5"/>
  <c r="AG233" i="5" s="1"/>
  <c r="Z192" i="5"/>
  <c r="X192" i="5"/>
  <c r="Y192" i="5" s="1"/>
  <c r="AD211" i="5"/>
  <c r="AE211" i="5" s="1"/>
  <c r="AF211" i="5"/>
  <c r="AG211" i="5" s="1"/>
  <c r="AD224" i="5"/>
  <c r="AE224" i="5" s="1"/>
  <c r="AF224" i="5"/>
  <c r="AG224" i="5" s="1"/>
  <c r="AD208" i="5"/>
  <c r="AE208" i="5" s="1"/>
  <c r="AF208" i="5"/>
  <c r="AG208" i="5" s="1"/>
  <c r="AD218" i="5"/>
  <c r="AE218" i="5" s="1"/>
  <c r="AF218" i="5"/>
  <c r="AG218" i="5" s="1"/>
  <c r="AH223" i="5"/>
  <c r="AI223" i="5"/>
  <c r="AJ223" i="5" s="1"/>
  <c r="AD242" i="5"/>
  <c r="AE242" i="5" s="1"/>
  <c r="AF242" i="5"/>
  <c r="AG242" i="5" s="1"/>
  <c r="AH207" i="5"/>
  <c r="AI207" i="5"/>
  <c r="AJ207" i="5" s="1"/>
  <c r="AD241" i="5"/>
  <c r="AE241" i="5" s="1"/>
  <c r="AF241" i="5"/>
  <c r="AG241" i="5" s="1"/>
  <c r="X190" i="5"/>
  <c r="Y190" i="5" s="1"/>
  <c r="Z190" i="5"/>
  <c r="X191" i="5"/>
  <c r="Y191" i="5" s="1"/>
  <c r="Z191" i="5"/>
  <c r="AD206" i="5"/>
  <c r="AE206" i="5" s="1"/>
  <c r="AF206" i="5"/>
  <c r="AG206" i="5" s="1"/>
  <c r="AD222" i="5"/>
  <c r="AE222" i="5" s="1"/>
  <c r="AF222" i="5"/>
  <c r="AG222" i="5" s="1"/>
  <c r="AD238" i="5"/>
  <c r="AE238" i="5" s="1"/>
  <c r="AF238" i="5"/>
  <c r="AG238" i="5" s="1"/>
  <c r="AD239" i="5"/>
  <c r="AE239" i="5" s="1"/>
  <c r="AF239" i="5"/>
  <c r="AG239" i="5" s="1"/>
  <c r="AD240" i="5"/>
  <c r="AE240" i="5" s="1"/>
  <c r="AF240" i="5"/>
  <c r="AG240" i="5" s="1"/>
  <c r="AD212" i="5"/>
  <c r="AE212" i="5" s="1"/>
  <c r="AF212" i="5"/>
  <c r="AG212" i="5" s="1"/>
  <c r="AD228" i="5"/>
  <c r="AE228" i="5" s="1"/>
  <c r="AF228" i="5"/>
  <c r="AG228" i="5" s="1"/>
  <c r="Z193" i="5"/>
  <c r="X193" i="5"/>
  <c r="Y193" i="5" s="1"/>
  <c r="Z194" i="5"/>
  <c r="X194" i="5"/>
  <c r="Y194" i="5" s="1"/>
  <c r="Z195" i="5"/>
  <c r="X195" i="5"/>
  <c r="Y195" i="5" s="1"/>
  <c r="Z196" i="5"/>
  <c r="X196" i="5"/>
  <c r="Y196" i="5" s="1"/>
  <c r="Z197" i="5"/>
  <c r="X197" i="5"/>
  <c r="Y197" i="5" s="1"/>
  <c r="Z198" i="5"/>
  <c r="X198" i="5"/>
  <c r="Y198" i="5" s="1"/>
  <c r="Z199" i="5"/>
  <c r="X199" i="5"/>
  <c r="Y199" i="5" s="1"/>
  <c r="Z200" i="5"/>
  <c r="X200" i="5"/>
  <c r="Y200" i="5" s="1"/>
  <c r="Z201" i="5"/>
  <c r="X201" i="5"/>
  <c r="Y201" i="5" s="1"/>
  <c r="Z202" i="5"/>
  <c r="X202" i="5"/>
  <c r="Y202" i="5" s="1"/>
  <c r="Z203" i="5"/>
  <c r="X203" i="5"/>
  <c r="Y203" i="5" s="1"/>
  <c r="AD214" i="5"/>
  <c r="AE214" i="5" s="1"/>
  <c r="AF214" i="5"/>
  <c r="AG214" i="5" s="1"/>
  <c r="AD230" i="5"/>
  <c r="AE230" i="5" s="1"/>
  <c r="AF230" i="5"/>
  <c r="AG230" i="5" s="1"/>
  <c r="AF243" i="5"/>
  <c r="AG243" i="5" s="1"/>
  <c r="AD243" i="5"/>
  <c r="AE243" i="5" s="1"/>
  <c r="Z244" i="5"/>
  <c r="X244" i="5"/>
  <c r="Y244" i="5" s="1"/>
  <c r="AH10" i="5"/>
  <c r="AC16" i="5"/>
  <c r="AA16" i="5"/>
  <c r="AB16" i="5" s="1"/>
  <c r="AI13" i="5"/>
  <c r="AJ13" i="5" s="1"/>
  <c r="AH13" i="5"/>
  <c r="AI8" i="5"/>
  <c r="AJ8" i="5" s="1"/>
  <c r="AH8" i="5"/>
  <c r="AH14" i="5"/>
  <c r="AH3" i="5"/>
  <c r="AI5" i="5"/>
  <c r="AJ5" i="5" s="1"/>
  <c r="AH5" i="5"/>
  <c r="AI7" i="5"/>
  <c r="AJ7" i="5" s="1"/>
  <c r="AH7" i="5"/>
  <c r="AH9" i="5"/>
  <c r="AH12" i="5"/>
  <c r="AH11" i="5"/>
  <c r="AH15" i="5"/>
  <c r="X45" i="5"/>
  <c r="Y45" i="5" s="1"/>
  <c r="Z45" i="5"/>
  <c r="AF38" i="5"/>
  <c r="AG38" i="5" s="1"/>
  <c r="AD38" i="5"/>
  <c r="AE38" i="5" s="1"/>
  <c r="X60" i="5"/>
  <c r="Y60" i="5" s="1"/>
  <c r="Z60" i="5"/>
  <c r="AA88" i="5"/>
  <c r="AB88" i="5" s="1"/>
  <c r="AC88" i="5"/>
  <c r="AD8" i="5"/>
  <c r="AE8" i="5" s="1"/>
  <c r="AD10" i="5"/>
  <c r="AE10" i="5" s="1"/>
  <c r="AD12" i="5"/>
  <c r="AE12" i="5" s="1"/>
  <c r="AD14" i="5"/>
  <c r="AE14" i="5" s="1"/>
  <c r="Z17" i="5"/>
  <c r="AD21" i="5"/>
  <c r="AE21" i="5" s="1"/>
  <c r="AD29" i="5"/>
  <c r="AE29" i="5" s="1"/>
  <c r="AD33" i="5"/>
  <c r="AE33" i="5" s="1"/>
  <c r="AI73" i="5"/>
  <c r="AJ73" i="5" s="1"/>
  <c r="AH73" i="5"/>
  <c r="AF78" i="5"/>
  <c r="AG78" i="5" s="1"/>
  <c r="AD78" i="5"/>
  <c r="AE78" i="5" s="1"/>
  <c r="AF39" i="5"/>
  <c r="AG39" i="5" s="1"/>
  <c r="AD39" i="5"/>
  <c r="AE39" i="5" s="1"/>
  <c r="AF54" i="5"/>
  <c r="AG54" i="5" s="1"/>
  <c r="AD3" i="5"/>
  <c r="AE3" i="5" s="1"/>
  <c r="AD5" i="5"/>
  <c r="AE5" i="5" s="1"/>
  <c r="X16" i="5"/>
  <c r="Y16" i="5" s="1"/>
  <c r="AF18" i="5"/>
  <c r="AG18" i="5" s="1"/>
  <c r="AC22" i="5"/>
  <c r="AC26" i="5"/>
  <c r="AH29" i="5"/>
  <c r="AC30" i="5"/>
  <c r="AC34" i="5"/>
  <c r="X47" i="5"/>
  <c r="Y47" i="5" s="1"/>
  <c r="Z47" i="5"/>
  <c r="Z51" i="5"/>
  <c r="AA78" i="5"/>
  <c r="AB78" i="5" s="1"/>
  <c r="X49" i="5"/>
  <c r="Y49" i="5" s="1"/>
  <c r="Z49" i="5"/>
  <c r="AF40" i="5"/>
  <c r="AG40" i="5" s="1"/>
  <c r="AD40" i="5"/>
  <c r="AE40" i="5" s="1"/>
  <c r="AD7" i="5"/>
  <c r="AE7" i="5" s="1"/>
  <c r="AD9" i="5"/>
  <c r="AE9" i="5" s="1"/>
  <c r="AD11" i="5"/>
  <c r="AE11" i="5" s="1"/>
  <c r="AD13" i="5"/>
  <c r="AE13" i="5" s="1"/>
  <c r="AD15" i="5"/>
  <c r="AE15" i="5" s="1"/>
  <c r="AD25" i="5"/>
  <c r="AE25" i="5" s="1"/>
  <c r="AF4" i="5"/>
  <c r="AG4" i="5" s="1"/>
  <c r="AF6" i="5"/>
  <c r="AG6" i="5" s="1"/>
  <c r="AC19" i="5"/>
  <c r="AD72" i="5"/>
  <c r="AE72" i="5" s="1"/>
  <c r="AF72" i="5"/>
  <c r="AG72" i="5" s="1"/>
  <c r="AI33" i="5"/>
  <c r="AJ33" i="5" s="1"/>
  <c r="AF37" i="5"/>
  <c r="AG37" i="5" s="1"/>
  <c r="AD37" i="5"/>
  <c r="AE37" i="5" s="1"/>
  <c r="AF41" i="5"/>
  <c r="AG41" i="5" s="1"/>
  <c r="AD41" i="5"/>
  <c r="AE41" i="5" s="1"/>
  <c r="AC56" i="5"/>
  <c r="Z66" i="5"/>
  <c r="AI23" i="5"/>
  <c r="AJ23" i="5" s="1"/>
  <c r="AI27" i="5"/>
  <c r="AJ27" i="5" s="1"/>
  <c r="AI31" i="5"/>
  <c r="AJ31" i="5" s="1"/>
  <c r="AI35" i="5"/>
  <c r="AJ35" i="5" s="1"/>
  <c r="X43" i="5"/>
  <c r="Y43" i="5" s="1"/>
  <c r="Z43" i="5"/>
  <c r="AC61" i="5"/>
  <c r="AA61" i="5"/>
  <c r="AB61" i="5" s="1"/>
  <c r="AD67" i="5"/>
  <c r="AE67" i="5" s="1"/>
  <c r="AF67" i="5"/>
  <c r="AG67" i="5" s="1"/>
  <c r="X108" i="5"/>
  <c r="Y108" i="5" s="1"/>
  <c r="Z108" i="5"/>
  <c r="X52" i="5"/>
  <c r="Y52" i="5" s="1"/>
  <c r="Z52" i="5"/>
  <c r="AI63" i="5"/>
  <c r="AJ63" i="5" s="1"/>
  <c r="X77" i="5"/>
  <c r="Y77" i="5" s="1"/>
  <c r="Z77" i="5"/>
  <c r="X93" i="5"/>
  <c r="Y93" i="5" s="1"/>
  <c r="Z93" i="5"/>
  <c r="AI20" i="5"/>
  <c r="AJ20" i="5" s="1"/>
  <c r="AI24" i="5"/>
  <c r="AJ24" i="5" s="1"/>
  <c r="AI28" i="5"/>
  <c r="AJ28" i="5" s="1"/>
  <c r="AI32" i="5"/>
  <c r="AJ32" i="5" s="1"/>
  <c r="AI36" i="5"/>
  <c r="AJ36" i="5" s="1"/>
  <c r="AC50" i="5"/>
  <c r="AI57" i="5"/>
  <c r="AJ57" i="5" s="1"/>
  <c r="AH57" i="5"/>
  <c r="AH63" i="5"/>
  <c r="AA91" i="5"/>
  <c r="AB91" i="5" s="1"/>
  <c r="AC91" i="5"/>
  <c r="AF48" i="5"/>
  <c r="AG48" i="5" s="1"/>
  <c r="AD48" i="5"/>
  <c r="AE48" i="5" s="1"/>
  <c r="Z70" i="5"/>
  <c r="AA71" i="5"/>
  <c r="AB71" i="5" s="1"/>
  <c r="AA105" i="5"/>
  <c r="AB105" i="5" s="1"/>
  <c r="AC105" i="5"/>
  <c r="Z53" i="5"/>
  <c r="Z64" i="5"/>
  <c r="AF71" i="5"/>
  <c r="AG71" i="5" s="1"/>
  <c r="X82" i="5"/>
  <c r="Y82" i="5" s="1"/>
  <c r="Z82" i="5"/>
  <c r="AC86" i="5"/>
  <c r="AA86" i="5"/>
  <c r="AB86" i="5" s="1"/>
  <c r="AA97" i="5"/>
  <c r="AB97" i="5" s="1"/>
  <c r="AC97" i="5"/>
  <c r="Z42" i="5"/>
  <c r="Z58" i="5"/>
  <c r="AA59" i="5"/>
  <c r="AB59" i="5" s="1"/>
  <c r="AF65" i="5"/>
  <c r="AG65" i="5" s="1"/>
  <c r="Z74" i="5"/>
  <c r="Z75" i="5"/>
  <c r="AA89" i="5"/>
  <c r="AB89" i="5" s="1"/>
  <c r="AC89" i="5"/>
  <c r="Z55" i="5"/>
  <c r="X55" i="5"/>
  <c r="Y55" i="5" s="1"/>
  <c r="AI59" i="5"/>
  <c r="AJ59" i="5" s="1"/>
  <c r="AF81" i="5"/>
  <c r="AG81" i="5" s="1"/>
  <c r="AD81" i="5"/>
  <c r="AE81" i="5" s="1"/>
  <c r="AA104" i="5"/>
  <c r="AB104" i="5" s="1"/>
  <c r="AC104" i="5"/>
  <c r="Z44" i="5"/>
  <c r="Z46" i="5"/>
  <c r="AH59" i="5"/>
  <c r="Z62" i="5"/>
  <c r="AA63" i="5"/>
  <c r="AB63" i="5" s="1"/>
  <c r="AC68" i="5"/>
  <c r="AI69" i="5"/>
  <c r="AJ69" i="5" s="1"/>
  <c r="AA81" i="5"/>
  <c r="AB81" i="5" s="1"/>
  <c r="AA96" i="5"/>
  <c r="AB96" i="5" s="1"/>
  <c r="AC96" i="5"/>
  <c r="AA99" i="5"/>
  <c r="AB99" i="5" s="1"/>
  <c r="AC99" i="5"/>
  <c r="X101" i="5"/>
  <c r="Y101" i="5" s="1"/>
  <c r="Z101" i="5"/>
  <c r="X117" i="5"/>
  <c r="Y117" i="5" s="1"/>
  <c r="Z117" i="5"/>
  <c r="Z76" i="5"/>
  <c r="AA90" i="5"/>
  <c r="AB90" i="5" s="1"/>
  <c r="AC90" i="5"/>
  <c r="AA98" i="5"/>
  <c r="AB98" i="5" s="1"/>
  <c r="AC98" i="5"/>
  <c r="AA106" i="5"/>
  <c r="AB106" i="5" s="1"/>
  <c r="AC106" i="5"/>
  <c r="Z107" i="5"/>
  <c r="Z80" i="5"/>
  <c r="Z83" i="5"/>
  <c r="X94" i="5"/>
  <c r="Y94" i="5" s="1"/>
  <c r="Z94" i="5"/>
  <c r="X102" i="5"/>
  <c r="Y102" i="5" s="1"/>
  <c r="Z102" i="5"/>
  <c r="AA116" i="5"/>
  <c r="AB116" i="5" s="1"/>
  <c r="AC116" i="5"/>
  <c r="Z84" i="5"/>
  <c r="Z95" i="5"/>
  <c r="Z103" i="5"/>
  <c r="X111" i="5"/>
  <c r="Y111" i="5" s="1"/>
  <c r="Z111" i="5"/>
  <c r="Z115" i="5"/>
  <c r="X85" i="5"/>
  <c r="Y85" i="5" s="1"/>
  <c r="Z85" i="5"/>
  <c r="X109" i="5"/>
  <c r="Y109" i="5" s="1"/>
  <c r="Z109" i="5"/>
  <c r="AA110" i="5"/>
  <c r="AB110" i="5" s="1"/>
  <c r="AC110" i="5"/>
  <c r="AA112" i="5"/>
  <c r="AB112" i="5" s="1"/>
  <c r="AC112" i="5"/>
  <c r="AA113" i="5"/>
  <c r="AB113" i="5" s="1"/>
  <c r="AC113" i="5"/>
  <c r="AA114" i="5"/>
  <c r="AB114" i="5" s="1"/>
  <c r="AC114" i="5"/>
  <c r="Z79" i="5"/>
  <c r="Z87" i="5"/>
  <c r="Z92" i="5"/>
  <c r="Z100" i="5"/>
  <c r="AA200" i="5" l="1"/>
  <c r="AB200" i="5" s="1"/>
  <c r="AC200" i="5"/>
  <c r="AC244" i="5"/>
  <c r="AA244" i="5"/>
  <c r="AB244" i="5" s="1"/>
  <c r="AA202" i="5"/>
  <c r="AB202" i="5" s="1"/>
  <c r="AC202" i="5"/>
  <c r="AC186" i="5"/>
  <c r="AA186" i="5"/>
  <c r="AB186" i="5" s="1"/>
  <c r="AA189" i="5"/>
  <c r="AB189" i="5" s="1"/>
  <c r="AC189" i="5"/>
  <c r="AC129" i="5"/>
  <c r="AA129" i="5"/>
  <c r="AB129" i="5" s="1"/>
  <c r="AA132" i="5"/>
  <c r="AB132" i="5" s="1"/>
  <c r="AC132" i="5"/>
  <c r="AA130" i="5"/>
  <c r="AB130" i="5" s="1"/>
  <c r="AC130" i="5"/>
  <c r="AH230" i="5"/>
  <c r="AI230" i="5"/>
  <c r="AJ230" i="5" s="1"/>
  <c r="AH239" i="5"/>
  <c r="AI239" i="5"/>
  <c r="AJ239" i="5" s="1"/>
  <c r="AA191" i="5"/>
  <c r="AB191" i="5" s="1"/>
  <c r="AC191" i="5"/>
  <c r="AH242" i="5"/>
  <c r="AI242" i="5"/>
  <c r="AJ242" i="5" s="1"/>
  <c r="AH224" i="5"/>
  <c r="AI224" i="5"/>
  <c r="AJ224" i="5" s="1"/>
  <c r="AC161" i="5"/>
  <c r="AA161" i="5"/>
  <c r="AB161" i="5" s="1"/>
  <c r="AH209" i="5"/>
  <c r="AI209" i="5"/>
  <c r="AJ209" i="5" s="1"/>
  <c r="AC180" i="5"/>
  <c r="AA180" i="5"/>
  <c r="AB180" i="5" s="1"/>
  <c r="AC168" i="5"/>
  <c r="AA168" i="5"/>
  <c r="AB168" i="5" s="1"/>
  <c r="AH204" i="5"/>
  <c r="AI204" i="5"/>
  <c r="AJ204" i="5" s="1"/>
  <c r="AC151" i="5"/>
  <c r="AA151" i="5"/>
  <c r="AB151" i="5" s="1"/>
  <c r="AH119" i="5"/>
  <c r="AI119" i="5"/>
  <c r="AJ119" i="5" s="1"/>
  <c r="AA160" i="5"/>
  <c r="AB160" i="5" s="1"/>
  <c r="AC160" i="5"/>
  <c r="AA203" i="5"/>
  <c r="AB203" i="5" s="1"/>
  <c r="AC203" i="5"/>
  <c r="AA198" i="5"/>
  <c r="AB198" i="5" s="1"/>
  <c r="AC198" i="5"/>
  <c r="AH232" i="5"/>
  <c r="AI232" i="5"/>
  <c r="AJ232" i="5" s="1"/>
  <c r="AC178" i="5"/>
  <c r="AA178" i="5"/>
  <c r="AB178" i="5" s="1"/>
  <c r="AC162" i="5"/>
  <c r="AA162" i="5"/>
  <c r="AB162" i="5" s="1"/>
  <c r="AC157" i="5"/>
  <c r="AA157" i="5"/>
  <c r="AB157" i="5" s="1"/>
  <c r="AH121" i="5"/>
  <c r="AI121" i="5"/>
  <c r="AJ121" i="5" s="1"/>
  <c r="AC138" i="5"/>
  <c r="AA138" i="5"/>
  <c r="AB138" i="5" s="1"/>
  <c r="AD122" i="5"/>
  <c r="AE122" i="5" s="1"/>
  <c r="AF122" i="5"/>
  <c r="AG122" i="5" s="1"/>
  <c r="AA201" i="5"/>
  <c r="AB201" i="5" s="1"/>
  <c r="AC201" i="5"/>
  <c r="AA197" i="5"/>
  <c r="AB197" i="5" s="1"/>
  <c r="AC197" i="5"/>
  <c r="AA193" i="5"/>
  <c r="AB193" i="5" s="1"/>
  <c r="AC193" i="5"/>
  <c r="AH220" i="5"/>
  <c r="AI220" i="5"/>
  <c r="AJ220" i="5" s="1"/>
  <c r="AF185" i="5"/>
  <c r="AG185" i="5" s="1"/>
  <c r="AD185" i="5"/>
  <c r="AE185" i="5" s="1"/>
  <c r="AF177" i="5"/>
  <c r="AG177" i="5" s="1"/>
  <c r="AD177" i="5"/>
  <c r="AE177" i="5" s="1"/>
  <c r="AF169" i="5"/>
  <c r="AG169" i="5" s="1"/>
  <c r="AD169" i="5"/>
  <c r="AE169" i="5" s="1"/>
  <c r="AC153" i="5"/>
  <c r="AA153" i="5"/>
  <c r="AB153" i="5" s="1"/>
  <c r="AH227" i="5"/>
  <c r="AI227" i="5"/>
  <c r="AJ227" i="5" s="1"/>
  <c r="AC131" i="5"/>
  <c r="AA131" i="5"/>
  <c r="AB131" i="5" s="1"/>
  <c r="AA128" i="5"/>
  <c r="AB128" i="5" s="1"/>
  <c r="AC128" i="5"/>
  <c r="AC149" i="5"/>
  <c r="AA149" i="5"/>
  <c r="AB149" i="5" s="1"/>
  <c r="AD120" i="5"/>
  <c r="AE120" i="5" s="1"/>
  <c r="AF120" i="5"/>
  <c r="AG120" i="5" s="1"/>
  <c r="AC136" i="5"/>
  <c r="AA136" i="5"/>
  <c r="AB136" i="5" s="1"/>
  <c r="AA199" i="5"/>
  <c r="AB199" i="5" s="1"/>
  <c r="AC199" i="5"/>
  <c r="AH243" i="5"/>
  <c r="AI243" i="5"/>
  <c r="AJ243" i="5" s="1"/>
  <c r="AA194" i="5"/>
  <c r="AB194" i="5" s="1"/>
  <c r="AC194" i="5"/>
  <c r="AC170" i="5"/>
  <c r="AA170" i="5"/>
  <c r="AB170" i="5" s="1"/>
  <c r="AA154" i="5"/>
  <c r="AB154" i="5" s="1"/>
  <c r="AC154" i="5"/>
  <c r="AH214" i="5"/>
  <c r="AI214" i="5"/>
  <c r="AJ214" i="5" s="1"/>
  <c r="AH228" i="5"/>
  <c r="AI228" i="5"/>
  <c r="AJ228" i="5" s="1"/>
  <c r="AH238" i="5"/>
  <c r="AI238" i="5"/>
  <c r="AJ238" i="5" s="1"/>
  <c r="AA190" i="5"/>
  <c r="AB190" i="5" s="1"/>
  <c r="AC190" i="5"/>
  <c r="AH211" i="5"/>
  <c r="AI211" i="5"/>
  <c r="AJ211" i="5" s="1"/>
  <c r="AA188" i="5"/>
  <c r="AB188" i="5" s="1"/>
  <c r="AC188" i="5"/>
  <c r="AC176" i="5"/>
  <c r="AA176" i="5"/>
  <c r="AB176" i="5" s="1"/>
  <c r="AC166" i="5"/>
  <c r="AA166" i="5"/>
  <c r="AB166" i="5" s="1"/>
  <c r="AH236" i="5"/>
  <c r="AI236" i="5"/>
  <c r="AJ236" i="5" s="1"/>
  <c r="AD150" i="5"/>
  <c r="AE150" i="5" s="1"/>
  <c r="AF150" i="5"/>
  <c r="AG150" i="5" s="1"/>
  <c r="AA245" i="5"/>
  <c r="AB245" i="5" s="1"/>
  <c r="AC245" i="5"/>
  <c r="AC143" i="5"/>
  <c r="AA143" i="5"/>
  <c r="AB143" i="5" s="1"/>
  <c r="AA156" i="5"/>
  <c r="AB156" i="5" s="1"/>
  <c r="AC156" i="5"/>
  <c r="AH216" i="5"/>
  <c r="AI216" i="5"/>
  <c r="AJ216" i="5" s="1"/>
  <c r="AA196" i="5"/>
  <c r="AB196" i="5" s="1"/>
  <c r="AC196" i="5"/>
  <c r="AH183" i="5"/>
  <c r="AI183" i="5"/>
  <c r="AJ183" i="5" s="1"/>
  <c r="AH175" i="5"/>
  <c r="AI175" i="5"/>
  <c r="AJ175" i="5" s="1"/>
  <c r="AH167" i="5"/>
  <c r="AI167" i="5"/>
  <c r="AJ167" i="5" s="1"/>
  <c r="AD148" i="5"/>
  <c r="AE148" i="5" s="1"/>
  <c r="AF148" i="5"/>
  <c r="AG148" i="5" s="1"/>
  <c r="AC140" i="5"/>
  <c r="AA140" i="5"/>
  <c r="AB140" i="5" s="1"/>
  <c r="AC139" i="5"/>
  <c r="AA139" i="5"/>
  <c r="AB139" i="5" s="1"/>
  <c r="AH234" i="5"/>
  <c r="AI234" i="5"/>
  <c r="AJ234" i="5" s="1"/>
  <c r="AD126" i="5"/>
  <c r="AE126" i="5" s="1"/>
  <c r="AF126" i="5"/>
  <c r="AG126" i="5" s="1"/>
  <c r="AC141" i="5"/>
  <c r="AA141" i="5"/>
  <c r="AB141" i="5" s="1"/>
  <c r="AH212" i="5"/>
  <c r="AI212" i="5"/>
  <c r="AJ212" i="5" s="1"/>
  <c r="AH222" i="5"/>
  <c r="AI222" i="5"/>
  <c r="AJ222" i="5" s="1"/>
  <c r="AH241" i="5"/>
  <c r="AI241" i="5"/>
  <c r="AJ241" i="5" s="1"/>
  <c r="AH218" i="5"/>
  <c r="AI218" i="5"/>
  <c r="AJ218" i="5" s="1"/>
  <c r="AC181" i="5"/>
  <c r="AA181" i="5"/>
  <c r="AB181" i="5" s="1"/>
  <c r="AC173" i="5"/>
  <c r="AA173" i="5"/>
  <c r="AB173" i="5" s="1"/>
  <c r="AC165" i="5"/>
  <c r="AA165" i="5"/>
  <c r="AB165" i="5" s="1"/>
  <c r="AC184" i="5"/>
  <c r="AA184" i="5"/>
  <c r="AB184" i="5" s="1"/>
  <c r="AC174" i="5"/>
  <c r="AA174" i="5"/>
  <c r="AB174" i="5" s="1"/>
  <c r="AC164" i="5"/>
  <c r="AA164" i="5"/>
  <c r="AB164" i="5" s="1"/>
  <c r="AH235" i="5"/>
  <c r="AI235" i="5"/>
  <c r="AJ235" i="5" s="1"/>
  <c r="AD146" i="5"/>
  <c r="AE146" i="5" s="1"/>
  <c r="AF146" i="5"/>
  <c r="AG146" i="5" s="1"/>
  <c r="AC159" i="5"/>
  <c r="AA159" i="5"/>
  <c r="AB159" i="5" s="1"/>
  <c r="AC147" i="5"/>
  <c r="AA147" i="5"/>
  <c r="AB147" i="5" s="1"/>
  <c r="AA152" i="5"/>
  <c r="AB152" i="5" s="1"/>
  <c r="AC152" i="5"/>
  <c r="AC135" i="5"/>
  <c r="AA135" i="5"/>
  <c r="AB135" i="5" s="1"/>
  <c r="AA195" i="5"/>
  <c r="AB195" i="5" s="1"/>
  <c r="AC195" i="5"/>
  <c r="AA192" i="5"/>
  <c r="AB192" i="5" s="1"/>
  <c r="AC192" i="5"/>
  <c r="AD144" i="5"/>
  <c r="AE144" i="5" s="1"/>
  <c r="AF144" i="5"/>
  <c r="AG144" i="5" s="1"/>
  <c r="AH127" i="5"/>
  <c r="AI127" i="5"/>
  <c r="AJ127" i="5" s="1"/>
  <c r="AC133" i="5"/>
  <c r="AA133" i="5"/>
  <c r="AB133" i="5" s="1"/>
  <c r="AH219" i="5"/>
  <c r="AI219" i="5"/>
  <c r="AJ219" i="5" s="1"/>
  <c r="AH225" i="5"/>
  <c r="AI225" i="5"/>
  <c r="AJ225" i="5" s="1"/>
  <c r="AC137" i="5"/>
  <c r="AA137" i="5"/>
  <c r="AB137" i="5" s="1"/>
  <c r="AC158" i="5"/>
  <c r="AA158" i="5"/>
  <c r="AB158" i="5" s="1"/>
  <c r="AD124" i="5"/>
  <c r="AE124" i="5" s="1"/>
  <c r="AF124" i="5"/>
  <c r="AG124" i="5" s="1"/>
  <c r="AC134" i="5"/>
  <c r="AA134" i="5"/>
  <c r="AB134" i="5" s="1"/>
  <c r="AI118" i="5"/>
  <c r="AJ118" i="5" s="1"/>
  <c r="AH118" i="5"/>
  <c r="AH240" i="5"/>
  <c r="AI240" i="5"/>
  <c r="AJ240" i="5" s="1"/>
  <c r="AH206" i="5"/>
  <c r="AI206" i="5"/>
  <c r="AJ206" i="5" s="1"/>
  <c r="AH208" i="5"/>
  <c r="AI208" i="5"/>
  <c r="AJ208" i="5" s="1"/>
  <c r="AH233" i="5"/>
  <c r="AI233" i="5"/>
  <c r="AJ233" i="5" s="1"/>
  <c r="AF187" i="5"/>
  <c r="AG187" i="5" s="1"/>
  <c r="AD187" i="5"/>
  <c r="AE187" i="5" s="1"/>
  <c r="AF179" i="5"/>
  <c r="AG179" i="5" s="1"/>
  <c r="AD179" i="5"/>
  <c r="AE179" i="5" s="1"/>
  <c r="AF171" i="5"/>
  <c r="AG171" i="5" s="1"/>
  <c r="AD171" i="5"/>
  <c r="AE171" i="5" s="1"/>
  <c r="AF163" i="5"/>
  <c r="AG163" i="5" s="1"/>
  <c r="AD163" i="5"/>
  <c r="AE163" i="5" s="1"/>
  <c r="AH226" i="5"/>
  <c r="AI226" i="5"/>
  <c r="AJ226" i="5" s="1"/>
  <c r="AC182" i="5"/>
  <c r="AA182" i="5"/>
  <c r="AB182" i="5" s="1"/>
  <c r="AC172" i="5"/>
  <c r="AA172" i="5"/>
  <c r="AB172" i="5" s="1"/>
  <c r="AH210" i="5"/>
  <c r="AI210" i="5"/>
  <c r="AJ210" i="5" s="1"/>
  <c r="AD142" i="5"/>
  <c r="AE142" i="5" s="1"/>
  <c r="AF142" i="5"/>
  <c r="AG142" i="5" s="1"/>
  <c r="AC155" i="5"/>
  <c r="AA155" i="5"/>
  <c r="AB155" i="5" s="1"/>
  <c r="AH123" i="5"/>
  <c r="AI123" i="5"/>
  <c r="AJ123" i="5" s="1"/>
  <c r="AC145" i="5"/>
  <c r="AA145" i="5"/>
  <c r="AB145" i="5" s="1"/>
  <c r="AH221" i="5"/>
  <c r="AI221" i="5"/>
  <c r="AJ221" i="5" s="1"/>
  <c r="AA100" i="5"/>
  <c r="AB100" i="5" s="1"/>
  <c r="AC100" i="5"/>
  <c r="AA115" i="5"/>
  <c r="AB115" i="5" s="1"/>
  <c r="AC115" i="5"/>
  <c r="AA102" i="5"/>
  <c r="AB102" i="5" s="1"/>
  <c r="AC102" i="5"/>
  <c r="AA101" i="5"/>
  <c r="AB101" i="5" s="1"/>
  <c r="AC101" i="5"/>
  <c r="AD68" i="5"/>
  <c r="AE68" i="5" s="1"/>
  <c r="AF68" i="5"/>
  <c r="AG68" i="5" s="1"/>
  <c r="AA74" i="5"/>
  <c r="AB74" i="5" s="1"/>
  <c r="AC74" i="5"/>
  <c r="AA60" i="5"/>
  <c r="AB60" i="5" s="1"/>
  <c r="AC60" i="5"/>
  <c r="AI15" i="5"/>
  <c r="AJ15" i="5" s="1"/>
  <c r="AC75" i="5"/>
  <c r="AA75" i="5"/>
  <c r="AB75" i="5" s="1"/>
  <c r="AA93" i="5"/>
  <c r="AB93" i="5" s="1"/>
  <c r="AC93" i="5"/>
  <c r="AI54" i="5"/>
  <c r="AJ54" i="5" s="1"/>
  <c r="AH54" i="5"/>
  <c r="AF112" i="5"/>
  <c r="AG112" i="5" s="1"/>
  <c r="AD112" i="5"/>
  <c r="AE112" i="5" s="1"/>
  <c r="AF86" i="5"/>
  <c r="AG86" i="5" s="1"/>
  <c r="AD86" i="5"/>
  <c r="AE86" i="5" s="1"/>
  <c r="AI67" i="5"/>
  <c r="AJ67" i="5" s="1"/>
  <c r="AH67" i="5"/>
  <c r="AA49" i="5"/>
  <c r="AB49" i="5" s="1"/>
  <c r="AC49" i="5"/>
  <c r="AA92" i="5"/>
  <c r="AB92" i="5" s="1"/>
  <c r="AC92" i="5"/>
  <c r="AA111" i="5"/>
  <c r="AB111" i="5" s="1"/>
  <c r="AC111" i="5"/>
  <c r="AF98" i="5"/>
  <c r="AG98" i="5" s="1"/>
  <c r="AD98" i="5"/>
  <c r="AE98" i="5" s="1"/>
  <c r="AH81" i="5"/>
  <c r="AI81" i="5"/>
  <c r="AJ81" i="5" s="1"/>
  <c r="AI65" i="5"/>
  <c r="AJ65" i="5" s="1"/>
  <c r="AH65" i="5"/>
  <c r="AC82" i="5"/>
  <c r="AA82" i="5"/>
  <c r="AB82" i="5" s="1"/>
  <c r="AA70" i="5"/>
  <c r="AB70" i="5" s="1"/>
  <c r="AC70" i="5"/>
  <c r="AF50" i="5"/>
  <c r="AG50" i="5" s="1"/>
  <c r="AD50" i="5"/>
  <c r="AE50" i="5" s="1"/>
  <c r="AC77" i="5"/>
  <c r="AA77" i="5"/>
  <c r="AB77" i="5" s="1"/>
  <c r="AI21" i="5"/>
  <c r="AJ21" i="5" s="1"/>
  <c r="AF26" i="5"/>
  <c r="AG26" i="5" s="1"/>
  <c r="AD26" i="5"/>
  <c r="AE26" i="5" s="1"/>
  <c r="AI39" i="5"/>
  <c r="AJ39" i="5" s="1"/>
  <c r="AH39" i="5"/>
  <c r="AC17" i="5"/>
  <c r="AA17" i="5"/>
  <c r="AB17" i="5" s="1"/>
  <c r="AI37" i="5"/>
  <c r="AJ37" i="5" s="1"/>
  <c r="AH37" i="5"/>
  <c r="AA62" i="5"/>
  <c r="AB62" i="5" s="1"/>
  <c r="AC62" i="5"/>
  <c r="AI72" i="5"/>
  <c r="AJ72" i="5" s="1"/>
  <c r="AH72" i="5"/>
  <c r="AI11" i="5"/>
  <c r="AJ11" i="5" s="1"/>
  <c r="AC79" i="5"/>
  <c r="AA79" i="5"/>
  <c r="AB79" i="5" s="1"/>
  <c r="AA103" i="5"/>
  <c r="AB103" i="5" s="1"/>
  <c r="AC103" i="5"/>
  <c r="AF90" i="5"/>
  <c r="AG90" i="5" s="1"/>
  <c r="AD90" i="5"/>
  <c r="AE90" i="5" s="1"/>
  <c r="AA58" i="5"/>
  <c r="AB58" i="5" s="1"/>
  <c r="AC58" i="5"/>
  <c r="AI71" i="5"/>
  <c r="AJ71" i="5" s="1"/>
  <c r="AH71" i="5"/>
  <c r="AH48" i="5"/>
  <c r="AI48" i="5"/>
  <c r="AJ48" i="5" s="1"/>
  <c r="AD61" i="5"/>
  <c r="AE61" i="5" s="1"/>
  <c r="AF61" i="5"/>
  <c r="AG61" i="5" s="1"/>
  <c r="AD56" i="5"/>
  <c r="AE56" i="5" s="1"/>
  <c r="AF56" i="5"/>
  <c r="AG56" i="5" s="1"/>
  <c r="AC51" i="5"/>
  <c r="AA51" i="5"/>
  <c r="AB51" i="5" s="1"/>
  <c r="AI18" i="5"/>
  <c r="AJ18" i="5" s="1"/>
  <c r="AH18" i="5"/>
  <c r="AI78" i="5"/>
  <c r="AJ78" i="5" s="1"/>
  <c r="AH78" i="5"/>
  <c r="AI38" i="5"/>
  <c r="AJ38" i="5" s="1"/>
  <c r="AH38" i="5"/>
  <c r="AF30" i="5"/>
  <c r="AG30" i="5" s="1"/>
  <c r="AD30" i="5"/>
  <c r="AE30" i="5" s="1"/>
  <c r="AF99" i="5"/>
  <c r="AG99" i="5" s="1"/>
  <c r="AD99" i="5"/>
  <c r="AE99" i="5" s="1"/>
  <c r="AA66" i="5"/>
  <c r="AB66" i="5" s="1"/>
  <c r="AC66" i="5"/>
  <c r="AF22" i="5"/>
  <c r="AG22" i="5" s="1"/>
  <c r="AD22" i="5"/>
  <c r="AE22" i="5" s="1"/>
  <c r="AF114" i="5"/>
  <c r="AG114" i="5" s="1"/>
  <c r="AD114" i="5"/>
  <c r="AE114" i="5" s="1"/>
  <c r="AA109" i="5"/>
  <c r="AB109" i="5" s="1"/>
  <c r="AC109" i="5"/>
  <c r="AA95" i="5"/>
  <c r="AB95" i="5" s="1"/>
  <c r="AC95" i="5"/>
  <c r="AC83" i="5"/>
  <c r="AA83" i="5"/>
  <c r="AB83" i="5" s="1"/>
  <c r="AF96" i="5"/>
  <c r="AG96" i="5" s="1"/>
  <c r="AD96" i="5"/>
  <c r="AE96" i="5" s="1"/>
  <c r="AC46" i="5"/>
  <c r="AA46" i="5"/>
  <c r="AB46" i="5" s="1"/>
  <c r="AC55" i="5"/>
  <c r="AA55" i="5"/>
  <c r="AB55" i="5" s="1"/>
  <c r="AA42" i="5"/>
  <c r="AB42" i="5" s="1"/>
  <c r="AC42" i="5"/>
  <c r="AA64" i="5"/>
  <c r="AB64" i="5" s="1"/>
  <c r="AC64" i="5"/>
  <c r="AF91" i="5"/>
  <c r="AG91" i="5" s="1"/>
  <c r="AD91" i="5"/>
  <c r="AE91" i="5" s="1"/>
  <c r="AC52" i="5"/>
  <c r="AA52" i="5"/>
  <c r="AB52" i="5" s="1"/>
  <c r="AA43" i="5"/>
  <c r="AB43" i="5" s="1"/>
  <c r="AC43" i="5"/>
  <c r="AF19" i="5"/>
  <c r="AG19" i="5" s="1"/>
  <c r="AD19" i="5"/>
  <c r="AE19" i="5" s="1"/>
  <c r="AA47" i="5"/>
  <c r="AB47" i="5" s="1"/>
  <c r="AC47" i="5"/>
  <c r="AI29" i="5"/>
  <c r="AJ29" i="5" s="1"/>
  <c r="AI12" i="5"/>
  <c r="AJ12" i="5" s="1"/>
  <c r="AI3" i="5"/>
  <c r="AJ3" i="5" s="1"/>
  <c r="AD16" i="5"/>
  <c r="AE16" i="5" s="1"/>
  <c r="AF16" i="5"/>
  <c r="AG16" i="5" s="1"/>
  <c r="AF110" i="5"/>
  <c r="AG110" i="5" s="1"/>
  <c r="AD110" i="5"/>
  <c r="AE110" i="5" s="1"/>
  <c r="AC76" i="5"/>
  <c r="AA76" i="5"/>
  <c r="AB76" i="5" s="1"/>
  <c r="AC44" i="5"/>
  <c r="AA44" i="5"/>
  <c r="AB44" i="5" s="1"/>
  <c r="AF97" i="5"/>
  <c r="AG97" i="5" s="1"/>
  <c r="AD97" i="5"/>
  <c r="AE97" i="5" s="1"/>
  <c r="AC53" i="5"/>
  <c r="AA53" i="5"/>
  <c r="AB53" i="5" s="1"/>
  <c r="AI41" i="5"/>
  <c r="AJ41" i="5" s="1"/>
  <c r="AH41" i="5"/>
  <c r="AI6" i="5"/>
  <c r="AJ6" i="5" s="1"/>
  <c r="AH6" i="5"/>
  <c r="AA45" i="5"/>
  <c r="AB45" i="5" s="1"/>
  <c r="AC45" i="5"/>
  <c r="AF106" i="5"/>
  <c r="AG106" i="5" s="1"/>
  <c r="AD106" i="5"/>
  <c r="AE106" i="5" s="1"/>
  <c r="AI25" i="5"/>
  <c r="AJ25" i="5" s="1"/>
  <c r="AC87" i="5"/>
  <c r="AA87" i="5"/>
  <c r="AB87" i="5" s="1"/>
  <c r="AA94" i="5"/>
  <c r="AB94" i="5" s="1"/>
  <c r="AC94" i="5"/>
  <c r="AC84" i="5"/>
  <c r="AA84" i="5"/>
  <c r="AB84" i="5" s="1"/>
  <c r="AC80" i="5"/>
  <c r="AA80" i="5"/>
  <c r="AB80" i="5" s="1"/>
  <c r="AF89" i="5"/>
  <c r="AG89" i="5" s="1"/>
  <c r="AD89" i="5"/>
  <c r="AE89" i="5" s="1"/>
  <c r="AF113" i="5"/>
  <c r="AG113" i="5" s="1"/>
  <c r="AD113" i="5"/>
  <c r="AE113" i="5" s="1"/>
  <c r="AC85" i="5"/>
  <c r="AA85" i="5"/>
  <c r="AB85" i="5" s="1"/>
  <c r="AF116" i="5"/>
  <c r="AG116" i="5" s="1"/>
  <c r="AD116" i="5"/>
  <c r="AE116" i="5" s="1"/>
  <c r="AA107" i="5"/>
  <c r="AB107" i="5" s="1"/>
  <c r="AC107" i="5"/>
  <c r="AA117" i="5"/>
  <c r="AB117" i="5" s="1"/>
  <c r="AC117" i="5"/>
  <c r="AF104" i="5"/>
  <c r="AG104" i="5" s="1"/>
  <c r="AD104" i="5"/>
  <c r="AE104" i="5" s="1"/>
  <c r="AF105" i="5"/>
  <c r="AG105" i="5" s="1"/>
  <c r="AD105" i="5"/>
  <c r="AE105" i="5" s="1"/>
  <c r="AA108" i="5"/>
  <c r="AB108" i="5" s="1"/>
  <c r="AC108" i="5"/>
  <c r="AI4" i="5"/>
  <c r="AJ4" i="5" s="1"/>
  <c r="AH4" i="5"/>
  <c r="AI40" i="5"/>
  <c r="AJ40" i="5" s="1"/>
  <c r="AH40" i="5"/>
  <c r="AF34" i="5"/>
  <c r="AG34" i="5" s="1"/>
  <c r="AD34" i="5"/>
  <c r="AE34" i="5" s="1"/>
  <c r="AF88" i="5"/>
  <c r="AG88" i="5" s="1"/>
  <c r="AD88" i="5"/>
  <c r="AE88" i="5" s="1"/>
  <c r="AI9" i="5"/>
  <c r="AJ9" i="5" s="1"/>
  <c r="AI14" i="5"/>
  <c r="AJ14" i="5" s="1"/>
  <c r="AI10" i="5"/>
  <c r="AJ10" i="5" s="1"/>
  <c r="AI187" i="5" l="1"/>
  <c r="AJ187" i="5" s="1"/>
  <c r="AH187" i="5"/>
  <c r="AF139" i="5"/>
  <c r="AG139" i="5" s="1"/>
  <c r="AD139" i="5"/>
  <c r="AE139" i="5" s="1"/>
  <c r="AH146" i="5"/>
  <c r="AI146" i="5"/>
  <c r="AJ146" i="5" s="1"/>
  <c r="AF190" i="5"/>
  <c r="AG190" i="5" s="1"/>
  <c r="AD190" i="5"/>
  <c r="AE190" i="5" s="1"/>
  <c r="AF199" i="5"/>
  <c r="AG199" i="5" s="1"/>
  <c r="AD199" i="5"/>
  <c r="AE199" i="5" s="1"/>
  <c r="AF128" i="5"/>
  <c r="AG128" i="5" s="1"/>
  <c r="AD128" i="5"/>
  <c r="AE128" i="5" s="1"/>
  <c r="AF193" i="5"/>
  <c r="AG193" i="5" s="1"/>
  <c r="AD193" i="5"/>
  <c r="AE193" i="5" s="1"/>
  <c r="AF160" i="5"/>
  <c r="AG160" i="5" s="1"/>
  <c r="AD160" i="5"/>
  <c r="AE160" i="5" s="1"/>
  <c r="AF189" i="5"/>
  <c r="AG189" i="5" s="1"/>
  <c r="AD189" i="5"/>
  <c r="AE189" i="5" s="1"/>
  <c r="AH144" i="5"/>
  <c r="AI144" i="5"/>
  <c r="AJ144" i="5" s="1"/>
  <c r="AF152" i="5"/>
  <c r="AG152" i="5" s="1"/>
  <c r="AD152" i="5"/>
  <c r="AE152" i="5" s="1"/>
  <c r="AH126" i="5"/>
  <c r="AI126" i="5"/>
  <c r="AJ126" i="5" s="1"/>
  <c r="AH148" i="5"/>
  <c r="AI148" i="5"/>
  <c r="AJ148" i="5" s="1"/>
  <c r="AF196" i="5"/>
  <c r="AG196" i="5" s="1"/>
  <c r="AD196" i="5"/>
  <c r="AE196" i="5" s="1"/>
  <c r="AF245" i="5"/>
  <c r="AG245" i="5" s="1"/>
  <c r="AD245" i="5"/>
  <c r="AE245" i="5" s="1"/>
  <c r="AF197" i="5"/>
  <c r="AG197" i="5" s="1"/>
  <c r="AD197" i="5"/>
  <c r="AE197" i="5" s="1"/>
  <c r="AF130" i="5"/>
  <c r="AG130" i="5" s="1"/>
  <c r="AD130" i="5"/>
  <c r="AE130" i="5" s="1"/>
  <c r="AF174" i="5"/>
  <c r="AG174" i="5" s="1"/>
  <c r="AD174" i="5"/>
  <c r="AE174" i="5" s="1"/>
  <c r="AF186" i="5"/>
  <c r="AG186" i="5" s="1"/>
  <c r="AD186" i="5"/>
  <c r="AE186" i="5" s="1"/>
  <c r="AH124" i="5"/>
  <c r="AI124" i="5"/>
  <c r="AJ124" i="5" s="1"/>
  <c r="AF192" i="5"/>
  <c r="AG192" i="5" s="1"/>
  <c r="AD192" i="5"/>
  <c r="AE192" i="5" s="1"/>
  <c r="AH150" i="5"/>
  <c r="AI150" i="5"/>
  <c r="AJ150" i="5" s="1"/>
  <c r="AF188" i="5"/>
  <c r="AG188" i="5" s="1"/>
  <c r="AD188" i="5"/>
  <c r="AE188" i="5" s="1"/>
  <c r="AF194" i="5"/>
  <c r="AG194" i="5" s="1"/>
  <c r="AD194" i="5"/>
  <c r="AE194" i="5" s="1"/>
  <c r="AH120" i="5"/>
  <c r="AI120" i="5"/>
  <c r="AJ120" i="5" s="1"/>
  <c r="AF201" i="5"/>
  <c r="AG201" i="5" s="1"/>
  <c r="AD201" i="5"/>
  <c r="AE201" i="5" s="1"/>
  <c r="AF198" i="5"/>
  <c r="AG198" i="5" s="1"/>
  <c r="AD198" i="5"/>
  <c r="AE198" i="5" s="1"/>
  <c r="AF191" i="5"/>
  <c r="AG191" i="5" s="1"/>
  <c r="AD191" i="5"/>
  <c r="AE191" i="5" s="1"/>
  <c r="AF132" i="5"/>
  <c r="AG132" i="5" s="1"/>
  <c r="AD132" i="5"/>
  <c r="AE132" i="5" s="1"/>
  <c r="AF202" i="5"/>
  <c r="AG202" i="5" s="1"/>
  <c r="AD202" i="5"/>
  <c r="AE202" i="5" s="1"/>
  <c r="AF172" i="5"/>
  <c r="AG172" i="5" s="1"/>
  <c r="AD172" i="5"/>
  <c r="AE172" i="5" s="1"/>
  <c r="AF134" i="5"/>
  <c r="AG134" i="5" s="1"/>
  <c r="AD134" i="5"/>
  <c r="AE134" i="5" s="1"/>
  <c r="AF155" i="5"/>
  <c r="AG155" i="5" s="1"/>
  <c r="AD155" i="5"/>
  <c r="AE155" i="5" s="1"/>
  <c r="AF182" i="5"/>
  <c r="AG182" i="5" s="1"/>
  <c r="AD182" i="5"/>
  <c r="AE182" i="5" s="1"/>
  <c r="AI179" i="5"/>
  <c r="AJ179" i="5" s="1"/>
  <c r="AH179" i="5"/>
  <c r="AD147" i="5"/>
  <c r="AE147" i="5" s="1"/>
  <c r="AF147" i="5"/>
  <c r="AG147" i="5" s="1"/>
  <c r="AF164" i="5"/>
  <c r="AG164" i="5" s="1"/>
  <c r="AD164" i="5"/>
  <c r="AE164" i="5" s="1"/>
  <c r="AF173" i="5"/>
  <c r="AG173" i="5" s="1"/>
  <c r="AD173" i="5"/>
  <c r="AE173" i="5" s="1"/>
  <c r="AH185" i="5"/>
  <c r="AI185" i="5"/>
  <c r="AJ185" i="5" s="1"/>
  <c r="AF157" i="5"/>
  <c r="AG157" i="5" s="1"/>
  <c r="AD157" i="5"/>
  <c r="AE157" i="5" s="1"/>
  <c r="AF151" i="5"/>
  <c r="AG151" i="5" s="1"/>
  <c r="AD151" i="5"/>
  <c r="AE151" i="5" s="1"/>
  <c r="AF181" i="5"/>
  <c r="AG181" i="5" s="1"/>
  <c r="AD181" i="5"/>
  <c r="AE181" i="5" s="1"/>
  <c r="AI171" i="5"/>
  <c r="AJ171" i="5" s="1"/>
  <c r="AH171" i="5"/>
  <c r="AF165" i="5"/>
  <c r="AG165" i="5" s="1"/>
  <c r="AD165" i="5"/>
  <c r="AE165" i="5" s="1"/>
  <c r="AF176" i="5"/>
  <c r="AG176" i="5" s="1"/>
  <c r="AD176" i="5"/>
  <c r="AE176" i="5" s="1"/>
  <c r="AF170" i="5"/>
  <c r="AG170" i="5" s="1"/>
  <c r="AD170" i="5"/>
  <c r="AE170" i="5" s="1"/>
  <c r="AF136" i="5"/>
  <c r="AG136" i="5" s="1"/>
  <c r="AD136" i="5"/>
  <c r="AE136" i="5" s="1"/>
  <c r="AF131" i="5"/>
  <c r="AG131" i="5" s="1"/>
  <c r="AD131" i="5"/>
  <c r="AE131" i="5" s="1"/>
  <c r="AH177" i="5"/>
  <c r="AI177" i="5"/>
  <c r="AJ177" i="5" s="1"/>
  <c r="AF180" i="5"/>
  <c r="AG180" i="5" s="1"/>
  <c r="AD180" i="5"/>
  <c r="AE180" i="5" s="1"/>
  <c r="AH142" i="5"/>
  <c r="AI142" i="5"/>
  <c r="AJ142" i="5" s="1"/>
  <c r="AF195" i="5"/>
  <c r="AG195" i="5" s="1"/>
  <c r="AD195" i="5"/>
  <c r="AE195" i="5" s="1"/>
  <c r="AF156" i="5"/>
  <c r="AG156" i="5" s="1"/>
  <c r="AD156" i="5"/>
  <c r="AE156" i="5" s="1"/>
  <c r="AH122" i="5"/>
  <c r="AI122" i="5"/>
  <c r="AJ122" i="5" s="1"/>
  <c r="AD203" i="5"/>
  <c r="AE203" i="5" s="1"/>
  <c r="AF203" i="5"/>
  <c r="AG203" i="5" s="1"/>
  <c r="AF158" i="5"/>
  <c r="AG158" i="5" s="1"/>
  <c r="AD158" i="5"/>
  <c r="AE158" i="5" s="1"/>
  <c r="AF133" i="5"/>
  <c r="AG133" i="5" s="1"/>
  <c r="AD133" i="5"/>
  <c r="AE133" i="5" s="1"/>
  <c r="AF159" i="5"/>
  <c r="AG159" i="5" s="1"/>
  <c r="AD159" i="5"/>
  <c r="AE159" i="5" s="1"/>
  <c r="AD149" i="5"/>
  <c r="AE149" i="5" s="1"/>
  <c r="AF149" i="5"/>
  <c r="AG149" i="5" s="1"/>
  <c r="AF153" i="5"/>
  <c r="AG153" i="5" s="1"/>
  <c r="AD153" i="5"/>
  <c r="AE153" i="5" s="1"/>
  <c r="AF162" i="5"/>
  <c r="AG162" i="5" s="1"/>
  <c r="AD162" i="5"/>
  <c r="AE162" i="5" s="1"/>
  <c r="AF161" i="5"/>
  <c r="AG161" i="5" s="1"/>
  <c r="AD161" i="5"/>
  <c r="AE161" i="5" s="1"/>
  <c r="AF129" i="5"/>
  <c r="AG129" i="5" s="1"/>
  <c r="AD129" i="5"/>
  <c r="AE129" i="5" s="1"/>
  <c r="AF244" i="5"/>
  <c r="AG244" i="5" s="1"/>
  <c r="AD244" i="5"/>
  <c r="AE244" i="5" s="1"/>
  <c r="AF154" i="5"/>
  <c r="AG154" i="5" s="1"/>
  <c r="AD154" i="5"/>
  <c r="AE154" i="5" s="1"/>
  <c r="AF200" i="5"/>
  <c r="AG200" i="5" s="1"/>
  <c r="AD200" i="5"/>
  <c r="AE200" i="5" s="1"/>
  <c r="AD145" i="5"/>
  <c r="AE145" i="5" s="1"/>
  <c r="AF145" i="5"/>
  <c r="AG145" i="5" s="1"/>
  <c r="AI163" i="5"/>
  <c r="AJ163" i="5" s="1"/>
  <c r="AH163" i="5"/>
  <c r="AF137" i="5"/>
  <c r="AG137" i="5" s="1"/>
  <c r="AD137" i="5"/>
  <c r="AE137" i="5" s="1"/>
  <c r="AF135" i="5"/>
  <c r="AG135" i="5" s="1"/>
  <c r="AD135" i="5"/>
  <c r="AE135" i="5" s="1"/>
  <c r="AF184" i="5"/>
  <c r="AG184" i="5" s="1"/>
  <c r="AD184" i="5"/>
  <c r="AE184" i="5" s="1"/>
  <c r="AF141" i="5"/>
  <c r="AG141" i="5" s="1"/>
  <c r="AD141" i="5"/>
  <c r="AE141" i="5" s="1"/>
  <c r="AF140" i="5"/>
  <c r="AG140" i="5" s="1"/>
  <c r="AD140" i="5"/>
  <c r="AE140" i="5" s="1"/>
  <c r="AD143" i="5"/>
  <c r="AE143" i="5" s="1"/>
  <c r="AF143" i="5"/>
  <c r="AG143" i="5" s="1"/>
  <c r="AF166" i="5"/>
  <c r="AG166" i="5" s="1"/>
  <c r="AD166" i="5"/>
  <c r="AE166" i="5" s="1"/>
  <c r="AH169" i="5"/>
  <c r="AI169" i="5"/>
  <c r="AJ169" i="5" s="1"/>
  <c r="AF138" i="5"/>
  <c r="AG138" i="5" s="1"/>
  <c r="AD138" i="5"/>
  <c r="AE138" i="5" s="1"/>
  <c r="AF178" i="5"/>
  <c r="AG178" i="5" s="1"/>
  <c r="AD178" i="5"/>
  <c r="AE178" i="5" s="1"/>
  <c r="AF168" i="5"/>
  <c r="AG168" i="5" s="1"/>
  <c r="AD168" i="5"/>
  <c r="AE168" i="5" s="1"/>
  <c r="AF75" i="5"/>
  <c r="AG75" i="5" s="1"/>
  <c r="AD75" i="5"/>
  <c r="AE75" i="5" s="1"/>
  <c r="AI110" i="5"/>
  <c r="AJ110" i="5" s="1"/>
  <c r="AH110" i="5"/>
  <c r="AF92" i="5"/>
  <c r="AG92" i="5" s="1"/>
  <c r="AD92" i="5"/>
  <c r="AE92" i="5" s="1"/>
  <c r="AI104" i="5"/>
  <c r="AJ104" i="5" s="1"/>
  <c r="AH104" i="5"/>
  <c r="AF85" i="5"/>
  <c r="AG85" i="5" s="1"/>
  <c r="AD85" i="5"/>
  <c r="AE85" i="5" s="1"/>
  <c r="AF84" i="5"/>
  <c r="AG84" i="5" s="1"/>
  <c r="AD84" i="5"/>
  <c r="AE84" i="5" s="1"/>
  <c r="AF45" i="5"/>
  <c r="AG45" i="5" s="1"/>
  <c r="AD45" i="5"/>
  <c r="AE45" i="5" s="1"/>
  <c r="AI16" i="5"/>
  <c r="AJ16" i="5" s="1"/>
  <c r="AH16" i="5"/>
  <c r="AI19" i="5"/>
  <c r="AJ19" i="5" s="1"/>
  <c r="AH19" i="5"/>
  <c r="AI96" i="5"/>
  <c r="AJ96" i="5" s="1"/>
  <c r="AH96" i="5"/>
  <c r="AI114" i="5"/>
  <c r="AJ114" i="5" s="1"/>
  <c r="AH114" i="5"/>
  <c r="AI30" i="5"/>
  <c r="AJ30" i="5" s="1"/>
  <c r="AH30" i="5"/>
  <c r="AF51" i="5"/>
  <c r="AG51" i="5" s="1"/>
  <c r="AD51" i="5"/>
  <c r="AE51" i="5" s="1"/>
  <c r="AF79" i="5"/>
  <c r="AG79" i="5" s="1"/>
  <c r="AD79" i="5"/>
  <c r="AE79" i="5" s="1"/>
  <c r="AF77" i="5"/>
  <c r="AG77" i="5" s="1"/>
  <c r="AD77" i="5"/>
  <c r="AE77" i="5" s="1"/>
  <c r="AI112" i="5"/>
  <c r="AJ112" i="5" s="1"/>
  <c r="AH112" i="5"/>
  <c r="AD60" i="5"/>
  <c r="AE60" i="5" s="1"/>
  <c r="AF60" i="5"/>
  <c r="AG60" i="5" s="1"/>
  <c r="AF102" i="5"/>
  <c r="AG102" i="5" s="1"/>
  <c r="AD102" i="5"/>
  <c r="AE102" i="5" s="1"/>
  <c r="AI105" i="5"/>
  <c r="AJ105" i="5" s="1"/>
  <c r="AH105" i="5"/>
  <c r="AF80" i="5"/>
  <c r="AG80" i="5" s="1"/>
  <c r="AD80" i="5"/>
  <c r="AE80" i="5" s="1"/>
  <c r="AI91" i="5"/>
  <c r="AJ91" i="5" s="1"/>
  <c r="AH91" i="5"/>
  <c r="AF82" i="5"/>
  <c r="AG82" i="5" s="1"/>
  <c r="AD82" i="5"/>
  <c r="AE82" i="5" s="1"/>
  <c r="AI106" i="5"/>
  <c r="AJ106" i="5" s="1"/>
  <c r="AH106" i="5"/>
  <c r="AF94" i="5"/>
  <c r="AG94" i="5" s="1"/>
  <c r="AD94" i="5"/>
  <c r="AE94" i="5" s="1"/>
  <c r="AF43" i="5"/>
  <c r="AG43" i="5" s="1"/>
  <c r="AD43" i="5"/>
  <c r="AE43" i="5" s="1"/>
  <c r="AI56" i="5"/>
  <c r="AJ56" i="5" s="1"/>
  <c r="AH56" i="5"/>
  <c r="AI113" i="5"/>
  <c r="AJ113" i="5" s="1"/>
  <c r="AH113" i="5"/>
  <c r="AF83" i="5"/>
  <c r="AG83" i="5" s="1"/>
  <c r="AD83" i="5"/>
  <c r="AE83" i="5" s="1"/>
  <c r="AI22" i="5"/>
  <c r="AJ22" i="5" s="1"/>
  <c r="AH22" i="5"/>
  <c r="AI50" i="5"/>
  <c r="AJ50" i="5" s="1"/>
  <c r="AH50" i="5"/>
  <c r="AD74" i="5"/>
  <c r="AE74" i="5" s="1"/>
  <c r="AF74" i="5"/>
  <c r="AG74" i="5" s="1"/>
  <c r="AF115" i="5"/>
  <c r="AG115" i="5" s="1"/>
  <c r="AD115" i="5"/>
  <c r="AE115" i="5" s="1"/>
  <c r="AI99" i="5"/>
  <c r="AJ99" i="5" s="1"/>
  <c r="AH99" i="5"/>
  <c r="AF108" i="5"/>
  <c r="AG108" i="5" s="1"/>
  <c r="AD108" i="5"/>
  <c r="AE108" i="5" s="1"/>
  <c r="AF107" i="5"/>
  <c r="AG107" i="5" s="1"/>
  <c r="AD107" i="5"/>
  <c r="AE107" i="5" s="1"/>
  <c r="AF44" i="5"/>
  <c r="AG44" i="5" s="1"/>
  <c r="AD44" i="5"/>
  <c r="AE44" i="5" s="1"/>
  <c r="AF95" i="5"/>
  <c r="AG95" i="5" s="1"/>
  <c r="AD95" i="5"/>
  <c r="AE95" i="5" s="1"/>
  <c r="AD66" i="5"/>
  <c r="AE66" i="5" s="1"/>
  <c r="AF66" i="5"/>
  <c r="AG66" i="5" s="1"/>
  <c r="AI61" i="5"/>
  <c r="AJ61" i="5" s="1"/>
  <c r="AH61" i="5"/>
  <c r="AD70" i="5"/>
  <c r="AE70" i="5" s="1"/>
  <c r="AF70" i="5"/>
  <c r="AG70" i="5" s="1"/>
  <c r="AF93" i="5"/>
  <c r="AG93" i="5" s="1"/>
  <c r="AD93" i="5"/>
  <c r="AE93" i="5" s="1"/>
  <c r="AI116" i="5"/>
  <c r="AJ116" i="5" s="1"/>
  <c r="AH116" i="5"/>
  <c r="AF46" i="5"/>
  <c r="AG46" i="5" s="1"/>
  <c r="AD46" i="5"/>
  <c r="AE46" i="5" s="1"/>
  <c r="AH86" i="5"/>
  <c r="AI86" i="5"/>
  <c r="AJ86" i="5" s="1"/>
  <c r="AF117" i="5"/>
  <c r="AG117" i="5" s="1"/>
  <c r="AD117" i="5"/>
  <c r="AE117" i="5" s="1"/>
  <c r="AD58" i="5"/>
  <c r="AE58" i="5" s="1"/>
  <c r="AF58" i="5"/>
  <c r="AG58" i="5" s="1"/>
  <c r="AI88" i="5"/>
  <c r="AJ88" i="5" s="1"/>
  <c r="AH88" i="5"/>
  <c r="AI89" i="5"/>
  <c r="AJ89" i="5" s="1"/>
  <c r="AH89" i="5"/>
  <c r="AF87" i="5"/>
  <c r="AG87" i="5" s="1"/>
  <c r="AD87" i="5"/>
  <c r="AE87" i="5" s="1"/>
  <c r="AF52" i="5"/>
  <c r="AG52" i="5" s="1"/>
  <c r="AD52" i="5"/>
  <c r="AE52" i="5" s="1"/>
  <c r="AD55" i="5"/>
  <c r="AE55" i="5" s="1"/>
  <c r="AF55" i="5"/>
  <c r="AG55" i="5" s="1"/>
  <c r="AI90" i="5"/>
  <c r="AJ90" i="5" s="1"/>
  <c r="AH90" i="5"/>
  <c r="AD62" i="5"/>
  <c r="AE62" i="5" s="1"/>
  <c r="AF62" i="5"/>
  <c r="AG62" i="5" s="1"/>
  <c r="AI98" i="5"/>
  <c r="AJ98" i="5" s="1"/>
  <c r="AH98" i="5"/>
  <c r="AI68" i="5"/>
  <c r="AJ68" i="5" s="1"/>
  <c r="AH68" i="5"/>
  <c r="AF100" i="5"/>
  <c r="AG100" i="5" s="1"/>
  <c r="AD100" i="5"/>
  <c r="AE100" i="5" s="1"/>
  <c r="AI34" i="5"/>
  <c r="AJ34" i="5" s="1"/>
  <c r="AH34" i="5"/>
  <c r="AF101" i="5"/>
  <c r="AG101" i="5" s="1"/>
  <c r="AD101" i="5"/>
  <c r="AE101" i="5" s="1"/>
  <c r="AF53" i="5"/>
  <c r="AG53" i="5" s="1"/>
  <c r="AD53" i="5"/>
  <c r="AE53" i="5" s="1"/>
  <c r="AD64" i="5"/>
  <c r="AE64" i="5" s="1"/>
  <c r="AF64" i="5"/>
  <c r="AG64" i="5" s="1"/>
  <c r="AI97" i="5"/>
  <c r="AJ97" i="5" s="1"/>
  <c r="AH97" i="5"/>
  <c r="AF42" i="5"/>
  <c r="AG42" i="5" s="1"/>
  <c r="AD42" i="5"/>
  <c r="AE42" i="5" s="1"/>
  <c r="AD17" i="5"/>
  <c r="AE17" i="5" s="1"/>
  <c r="AF17" i="5"/>
  <c r="AG17" i="5" s="1"/>
  <c r="AF49" i="5"/>
  <c r="AG49" i="5" s="1"/>
  <c r="AD49" i="5"/>
  <c r="AE49" i="5" s="1"/>
  <c r="AF76" i="5"/>
  <c r="AG76" i="5" s="1"/>
  <c r="AD76" i="5"/>
  <c r="AE76" i="5" s="1"/>
  <c r="AF47" i="5"/>
  <c r="AG47" i="5" s="1"/>
  <c r="AD47" i="5"/>
  <c r="AE47" i="5" s="1"/>
  <c r="AF109" i="5"/>
  <c r="AG109" i="5" s="1"/>
  <c r="AD109" i="5"/>
  <c r="AE109" i="5" s="1"/>
  <c r="AF103" i="5"/>
  <c r="AG103" i="5" s="1"/>
  <c r="AD103" i="5"/>
  <c r="AE103" i="5" s="1"/>
  <c r="AI26" i="5"/>
  <c r="AJ26" i="5" s="1"/>
  <c r="AH26" i="5"/>
  <c r="AF111" i="5"/>
  <c r="AG111" i="5" s="1"/>
  <c r="AD111" i="5"/>
  <c r="AE111" i="5" s="1"/>
  <c r="AH138" i="5" l="1"/>
  <c r="AI138" i="5"/>
  <c r="AJ138" i="5" s="1"/>
  <c r="AH140" i="5"/>
  <c r="AI140" i="5"/>
  <c r="AJ140" i="5" s="1"/>
  <c r="AH137" i="5"/>
  <c r="AI137" i="5"/>
  <c r="AJ137" i="5" s="1"/>
  <c r="AH154" i="5"/>
  <c r="AI154" i="5"/>
  <c r="AJ154" i="5" s="1"/>
  <c r="AI162" i="5"/>
  <c r="AJ162" i="5" s="1"/>
  <c r="AH162" i="5"/>
  <c r="AH133" i="5"/>
  <c r="AI133" i="5"/>
  <c r="AJ133" i="5" s="1"/>
  <c r="AH156" i="5"/>
  <c r="AI156" i="5"/>
  <c r="AJ156" i="5" s="1"/>
  <c r="AH176" i="5"/>
  <c r="AI176" i="5"/>
  <c r="AJ176" i="5" s="1"/>
  <c r="AH151" i="5"/>
  <c r="AI151" i="5"/>
  <c r="AJ151" i="5" s="1"/>
  <c r="AI164" i="5"/>
  <c r="AJ164" i="5" s="1"/>
  <c r="AH164" i="5"/>
  <c r="AH155" i="5"/>
  <c r="AI155" i="5"/>
  <c r="AJ155" i="5" s="1"/>
  <c r="AH132" i="5"/>
  <c r="AI132" i="5"/>
  <c r="AJ132" i="5" s="1"/>
  <c r="AI192" i="5"/>
  <c r="AJ192" i="5" s="1"/>
  <c r="AH192" i="5"/>
  <c r="AH130" i="5"/>
  <c r="AI130" i="5"/>
  <c r="AJ130" i="5" s="1"/>
  <c r="AI189" i="5"/>
  <c r="AJ189" i="5" s="1"/>
  <c r="AH189" i="5"/>
  <c r="AI199" i="5"/>
  <c r="AJ199" i="5" s="1"/>
  <c r="AH199" i="5"/>
  <c r="AH147" i="5"/>
  <c r="AI147" i="5"/>
  <c r="AJ147" i="5" s="1"/>
  <c r="AH131" i="5"/>
  <c r="AI131" i="5"/>
  <c r="AJ131" i="5" s="1"/>
  <c r="AH141" i="5"/>
  <c r="AI141" i="5"/>
  <c r="AJ141" i="5" s="1"/>
  <c r="AH153" i="5"/>
  <c r="AI153" i="5"/>
  <c r="AJ153" i="5" s="1"/>
  <c r="AH158" i="5"/>
  <c r="AI158" i="5"/>
  <c r="AJ158" i="5" s="1"/>
  <c r="AI195" i="5"/>
  <c r="AJ195" i="5" s="1"/>
  <c r="AH195" i="5"/>
  <c r="AH165" i="5"/>
  <c r="AI165" i="5"/>
  <c r="AJ165" i="5" s="1"/>
  <c r="AH157" i="5"/>
  <c r="AI157" i="5"/>
  <c r="AJ157" i="5" s="1"/>
  <c r="AH134" i="5"/>
  <c r="AI134" i="5"/>
  <c r="AJ134" i="5" s="1"/>
  <c r="AI191" i="5"/>
  <c r="AJ191" i="5" s="1"/>
  <c r="AH191" i="5"/>
  <c r="AI194" i="5"/>
  <c r="AJ194" i="5" s="1"/>
  <c r="AH194" i="5"/>
  <c r="AI197" i="5"/>
  <c r="AJ197" i="5" s="1"/>
  <c r="AH197" i="5"/>
  <c r="AH160" i="5"/>
  <c r="AI160" i="5"/>
  <c r="AJ160" i="5" s="1"/>
  <c r="AI190" i="5"/>
  <c r="AJ190" i="5" s="1"/>
  <c r="AH190" i="5"/>
  <c r="AH145" i="5"/>
  <c r="AI145" i="5"/>
  <c r="AJ145" i="5" s="1"/>
  <c r="AH149" i="5"/>
  <c r="AI149" i="5"/>
  <c r="AJ149" i="5" s="1"/>
  <c r="AH203" i="5"/>
  <c r="AI203" i="5"/>
  <c r="AJ203" i="5" s="1"/>
  <c r="AH168" i="5"/>
  <c r="AI168" i="5"/>
  <c r="AJ168" i="5" s="1"/>
  <c r="AI166" i="5"/>
  <c r="AJ166" i="5" s="1"/>
  <c r="AH166" i="5"/>
  <c r="AH184" i="5"/>
  <c r="AI184" i="5"/>
  <c r="AJ184" i="5" s="1"/>
  <c r="AH129" i="5"/>
  <c r="AI129" i="5"/>
  <c r="AJ129" i="5" s="1"/>
  <c r="AH136" i="5"/>
  <c r="AI136" i="5"/>
  <c r="AJ136" i="5" s="1"/>
  <c r="AI172" i="5"/>
  <c r="AJ172" i="5" s="1"/>
  <c r="AH172" i="5"/>
  <c r="AI198" i="5"/>
  <c r="AJ198" i="5" s="1"/>
  <c r="AH198" i="5"/>
  <c r="AI188" i="5"/>
  <c r="AJ188" i="5" s="1"/>
  <c r="AH188" i="5"/>
  <c r="AI186" i="5"/>
  <c r="AJ186" i="5" s="1"/>
  <c r="AH186" i="5"/>
  <c r="AH245" i="5"/>
  <c r="AI245" i="5"/>
  <c r="AJ245" i="5" s="1"/>
  <c r="AH152" i="5"/>
  <c r="AI152" i="5"/>
  <c r="AJ152" i="5" s="1"/>
  <c r="AI193" i="5"/>
  <c r="AJ193" i="5" s="1"/>
  <c r="AH193" i="5"/>
  <c r="AH244" i="5"/>
  <c r="AI244" i="5"/>
  <c r="AJ244" i="5" s="1"/>
  <c r="AH143" i="5"/>
  <c r="AI143" i="5"/>
  <c r="AJ143" i="5" s="1"/>
  <c r="AI178" i="5"/>
  <c r="AJ178" i="5" s="1"/>
  <c r="AH178" i="5"/>
  <c r="AH135" i="5"/>
  <c r="AI135" i="5"/>
  <c r="AJ135" i="5" s="1"/>
  <c r="AI200" i="5"/>
  <c r="AJ200" i="5" s="1"/>
  <c r="AH200" i="5"/>
  <c r="AH161" i="5"/>
  <c r="AI161" i="5"/>
  <c r="AJ161" i="5" s="1"/>
  <c r="AH159" i="5"/>
  <c r="AI159" i="5"/>
  <c r="AJ159" i="5" s="1"/>
  <c r="AI180" i="5"/>
  <c r="AJ180" i="5" s="1"/>
  <c r="AH180" i="5"/>
  <c r="AI170" i="5"/>
  <c r="AJ170" i="5" s="1"/>
  <c r="AH170" i="5"/>
  <c r="AH181" i="5"/>
  <c r="AI181" i="5"/>
  <c r="AJ181" i="5" s="1"/>
  <c r="AH173" i="5"/>
  <c r="AI173" i="5"/>
  <c r="AJ173" i="5" s="1"/>
  <c r="AI182" i="5"/>
  <c r="AJ182" i="5" s="1"/>
  <c r="AH182" i="5"/>
  <c r="AI202" i="5"/>
  <c r="AJ202" i="5" s="1"/>
  <c r="AH202" i="5"/>
  <c r="AI201" i="5"/>
  <c r="AJ201" i="5" s="1"/>
  <c r="AH201" i="5"/>
  <c r="AI174" i="5"/>
  <c r="AJ174" i="5" s="1"/>
  <c r="AH174" i="5"/>
  <c r="AI196" i="5"/>
  <c r="AJ196" i="5" s="1"/>
  <c r="AH196" i="5"/>
  <c r="AH128" i="5"/>
  <c r="AI128" i="5"/>
  <c r="AJ128" i="5" s="1"/>
  <c r="AH139" i="5"/>
  <c r="AI139" i="5"/>
  <c r="AJ139" i="5" s="1"/>
  <c r="AI83" i="5"/>
  <c r="AJ83" i="5" s="1"/>
  <c r="AH83" i="5"/>
  <c r="AI62" i="5"/>
  <c r="AJ62" i="5" s="1"/>
  <c r="AH62" i="5"/>
  <c r="AI60" i="5"/>
  <c r="AJ60" i="5" s="1"/>
  <c r="AH60" i="5"/>
  <c r="AI64" i="5"/>
  <c r="AJ64" i="5" s="1"/>
  <c r="AH64" i="5"/>
  <c r="AI70" i="5"/>
  <c r="AJ70" i="5" s="1"/>
  <c r="AH70" i="5"/>
  <c r="AI103" i="5"/>
  <c r="AJ103" i="5" s="1"/>
  <c r="AH103" i="5"/>
  <c r="AI115" i="5"/>
  <c r="AJ115" i="5" s="1"/>
  <c r="AH115" i="5"/>
  <c r="AI109" i="5"/>
  <c r="AJ109" i="5" s="1"/>
  <c r="AH109" i="5"/>
  <c r="AI53" i="5"/>
  <c r="AJ53" i="5" s="1"/>
  <c r="AH53" i="5"/>
  <c r="AH46" i="5"/>
  <c r="AI46" i="5"/>
  <c r="AJ46" i="5" s="1"/>
  <c r="AI107" i="5"/>
  <c r="AJ107" i="5" s="1"/>
  <c r="AH107" i="5"/>
  <c r="AI77" i="5"/>
  <c r="AJ77" i="5" s="1"/>
  <c r="AH77" i="5"/>
  <c r="AI45" i="5"/>
  <c r="AJ45" i="5" s="1"/>
  <c r="AH45" i="5"/>
  <c r="AI92" i="5"/>
  <c r="AJ92" i="5" s="1"/>
  <c r="AH92" i="5"/>
  <c r="AI49" i="5"/>
  <c r="AJ49" i="5" s="1"/>
  <c r="AH49" i="5"/>
  <c r="AI100" i="5"/>
  <c r="AJ100" i="5" s="1"/>
  <c r="AH100" i="5"/>
  <c r="AH44" i="5"/>
  <c r="AI44" i="5"/>
  <c r="AJ44" i="5" s="1"/>
  <c r="AI94" i="5"/>
  <c r="AJ94" i="5" s="1"/>
  <c r="AH94" i="5"/>
  <c r="AI80" i="5"/>
  <c r="AJ80" i="5" s="1"/>
  <c r="AH80" i="5"/>
  <c r="AI17" i="5"/>
  <c r="AJ17" i="5" s="1"/>
  <c r="AH17" i="5"/>
  <c r="AI55" i="5"/>
  <c r="AJ55" i="5" s="1"/>
  <c r="AH55" i="5"/>
  <c r="AI74" i="5"/>
  <c r="AJ74" i="5" s="1"/>
  <c r="AH74" i="5"/>
  <c r="AI58" i="5"/>
  <c r="AJ58" i="5" s="1"/>
  <c r="AH58" i="5"/>
  <c r="AI66" i="5"/>
  <c r="AJ66" i="5" s="1"/>
  <c r="AH66" i="5"/>
  <c r="AI111" i="5"/>
  <c r="AJ111" i="5" s="1"/>
  <c r="AH111" i="5"/>
  <c r="AI47" i="5"/>
  <c r="AJ47" i="5" s="1"/>
  <c r="AH47" i="5"/>
  <c r="AI42" i="5"/>
  <c r="AJ42" i="5" s="1"/>
  <c r="AH42" i="5"/>
  <c r="AI101" i="5"/>
  <c r="AJ101" i="5" s="1"/>
  <c r="AH101" i="5"/>
  <c r="AH52" i="5"/>
  <c r="AI52" i="5"/>
  <c r="AJ52" i="5" s="1"/>
  <c r="AI108" i="5"/>
  <c r="AJ108" i="5" s="1"/>
  <c r="AH108" i="5"/>
  <c r="AI82" i="5"/>
  <c r="AJ82" i="5" s="1"/>
  <c r="AH82" i="5"/>
  <c r="AI102" i="5"/>
  <c r="AJ102" i="5" s="1"/>
  <c r="AH102" i="5"/>
  <c r="AH79" i="5"/>
  <c r="AI79" i="5"/>
  <c r="AJ79" i="5" s="1"/>
  <c r="AI84" i="5"/>
  <c r="AJ84" i="5" s="1"/>
  <c r="AH84" i="5"/>
  <c r="AI76" i="5"/>
  <c r="AJ76" i="5" s="1"/>
  <c r="AH76" i="5"/>
  <c r="AI87" i="5"/>
  <c r="AJ87" i="5" s="1"/>
  <c r="AH87" i="5"/>
  <c r="AI117" i="5"/>
  <c r="AJ117" i="5" s="1"/>
  <c r="AH117" i="5"/>
  <c r="AI93" i="5"/>
  <c r="AJ93" i="5" s="1"/>
  <c r="AH93" i="5"/>
  <c r="AI95" i="5"/>
  <c r="AJ95" i="5" s="1"/>
  <c r="AH95" i="5"/>
  <c r="AI43" i="5"/>
  <c r="AJ43" i="5" s="1"/>
  <c r="AH43" i="5"/>
  <c r="AI51" i="5"/>
  <c r="AJ51" i="5" s="1"/>
  <c r="AH51" i="5"/>
  <c r="AI85" i="5"/>
  <c r="AJ85" i="5" s="1"/>
  <c r="AH85" i="5"/>
  <c r="AH75" i="5"/>
  <c r="AI75" i="5"/>
  <c r="AJ75" i="5" s="1"/>
  <c r="S4" i="5" l="1"/>
  <c r="S5" i="5"/>
  <c r="S6" i="5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62" i="5"/>
  <c r="S63" i="5"/>
  <c r="S64" i="5"/>
  <c r="S65" i="5"/>
  <c r="S66" i="5"/>
  <c r="S67" i="5"/>
  <c r="S68" i="5"/>
  <c r="S69" i="5"/>
  <c r="S70" i="5"/>
  <c r="S71" i="5"/>
  <c r="S72" i="5"/>
  <c r="S73" i="5"/>
  <c r="S74" i="5"/>
  <c r="S75" i="5"/>
  <c r="S76" i="5"/>
  <c r="S77" i="5"/>
  <c r="S78" i="5"/>
  <c r="S79" i="5"/>
  <c r="S80" i="5"/>
  <c r="S81" i="5"/>
  <c r="S82" i="5"/>
  <c r="S83" i="5"/>
  <c r="S84" i="5"/>
  <c r="S85" i="5"/>
  <c r="S86" i="5"/>
  <c r="S87" i="5"/>
  <c r="S88" i="5"/>
  <c r="S89" i="5"/>
  <c r="S90" i="5"/>
  <c r="S91" i="5"/>
  <c r="S92" i="5"/>
  <c r="S93" i="5"/>
  <c r="S94" i="5"/>
  <c r="S95" i="5"/>
  <c r="S96" i="5"/>
  <c r="S97" i="5"/>
  <c r="S98" i="5"/>
  <c r="S99" i="5"/>
  <c r="S100" i="5"/>
  <c r="S101" i="5"/>
  <c r="S102" i="5"/>
  <c r="S103" i="5"/>
  <c r="S104" i="5"/>
  <c r="S105" i="5"/>
  <c r="S106" i="5"/>
  <c r="S107" i="5"/>
  <c r="S108" i="5"/>
  <c r="S109" i="5"/>
  <c r="S110" i="5"/>
  <c r="S111" i="5"/>
  <c r="S112" i="5"/>
  <c r="S113" i="5"/>
  <c r="S114" i="5"/>
  <c r="S115" i="5"/>
  <c r="S116" i="5"/>
  <c r="S117" i="5"/>
  <c r="S118" i="5"/>
  <c r="S119" i="5"/>
  <c r="S120" i="5"/>
  <c r="S121" i="5"/>
  <c r="S122" i="5"/>
  <c r="S123" i="5"/>
  <c r="S124" i="5"/>
  <c r="S125" i="5"/>
  <c r="S126" i="5"/>
  <c r="S127" i="5"/>
  <c r="S128" i="5"/>
  <c r="S129" i="5"/>
  <c r="S130" i="5"/>
  <c r="S131" i="5"/>
  <c r="S132" i="5"/>
  <c r="S133" i="5"/>
  <c r="S134" i="5"/>
  <c r="S135" i="5"/>
  <c r="S136" i="5"/>
  <c r="S137" i="5"/>
  <c r="S138" i="5"/>
  <c r="S139" i="5"/>
  <c r="S140" i="5"/>
  <c r="S141" i="5"/>
  <c r="S142" i="5"/>
  <c r="S143" i="5"/>
  <c r="S144" i="5"/>
  <c r="S145" i="5"/>
  <c r="S146" i="5"/>
  <c r="S147" i="5"/>
  <c r="S148" i="5"/>
  <c r="S149" i="5"/>
  <c r="S150" i="5"/>
  <c r="S151" i="5"/>
  <c r="S152" i="5"/>
  <c r="S153" i="5"/>
  <c r="S154" i="5"/>
  <c r="S155" i="5"/>
  <c r="S156" i="5"/>
  <c r="S157" i="5"/>
  <c r="S158" i="5"/>
  <c r="S159" i="5"/>
  <c r="S160" i="5"/>
  <c r="S161" i="5"/>
  <c r="S162" i="5"/>
  <c r="S163" i="5"/>
  <c r="S164" i="5"/>
  <c r="S165" i="5"/>
  <c r="S166" i="5"/>
  <c r="S167" i="5"/>
  <c r="S168" i="5"/>
  <c r="S169" i="5"/>
  <c r="S170" i="5"/>
  <c r="S171" i="5"/>
  <c r="S172" i="5"/>
  <c r="S173" i="5"/>
  <c r="S174" i="5"/>
  <c r="S175" i="5"/>
  <c r="S176" i="5"/>
  <c r="S177" i="5"/>
  <c r="S178" i="5"/>
  <c r="S179" i="5"/>
  <c r="S180" i="5"/>
  <c r="S181" i="5"/>
  <c r="S182" i="5"/>
  <c r="S183" i="5"/>
  <c r="S184" i="5"/>
  <c r="S185" i="5"/>
  <c r="S186" i="5"/>
  <c r="S187" i="5"/>
  <c r="S188" i="5"/>
  <c r="S189" i="5"/>
  <c r="S190" i="5"/>
  <c r="S191" i="5"/>
  <c r="S192" i="5"/>
  <c r="S193" i="5"/>
  <c r="S194" i="5"/>
  <c r="S195" i="5"/>
  <c r="S196" i="5"/>
  <c r="S197" i="5"/>
  <c r="S198" i="5"/>
  <c r="S199" i="5"/>
  <c r="S200" i="5"/>
  <c r="S201" i="5"/>
  <c r="S202" i="5"/>
  <c r="S203" i="5"/>
  <c r="S204" i="5"/>
  <c r="S205" i="5"/>
  <c r="S206" i="5"/>
  <c r="S207" i="5"/>
  <c r="S208" i="5"/>
  <c r="S209" i="5"/>
  <c r="S210" i="5"/>
  <c r="S211" i="5"/>
  <c r="S212" i="5"/>
  <c r="S213" i="5"/>
  <c r="S214" i="5"/>
  <c r="S215" i="5"/>
  <c r="S216" i="5"/>
  <c r="S217" i="5"/>
  <c r="S218" i="5"/>
  <c r="S219" i="5"/>
  <c r="S220" i="5"/>
  <c r="S221" i="5"/>
  <c r="S222" i="5"/>
  <c r="S223" i="5"/>
  <c r="S224" i="5"/>
  <c r="S225" i="5"/>
  <c r="S226" i="5"/>
  <c r="S227" i="5"/>
  <c r="S228" i="5"/>
  <c r="S229" i="5"/>
  <c r="S230" i="5"/>
  <c r="S231" i="5"/>
  <c r="S232" i="5"/>
  <c r="S233" i="5"/>
  <c r="S234" i="5"/>
  <c r="S235" i="5"/>
  <c r="S236" i="5"/>
  <c r="S237" i="5"/>
  <c r="S238" i="5"/>
  <c r="S239" i="5"/>
  <c r="S240" i="5"/>
  <c r="S241" i="5"/>
  <c r="S242" i="5"/>
  <c r="S243" i="5"/>
  <c r="S244" i="5"/>
  <c r="S245" i="5"/>
  <c r="S3" i="5"/>
</calcChain>
</file>

<file path=xl/sharedStrings.xml><?xml version="1.0" encoding="utf-8"?>
<sst xmlns="http://schemas.openxmlformats.org/spreadsheetml/2006/main" count="2472" uniqueCount="634">
  <si>
    <t>EA</t>
  </si>
  <si>
    <t>BAR, METALLIC; DIMENSIONS: WD 30 X LG 6000 X THK 12 MM, SHAPE: FLAT; MATERIAL GRADE NEW: EN 10025 S355 JR+AR MATERIAL GRADE OLD: SABS 1431 300WA; GENERAL: MATERIAL CERTIFICATE TO EN 10204 TYPE 3.1 TO BE SUPPLIED. NO RUST OR CORROSION ON THE SURFACE ALLOWE</t>
  </si>
  <si>
    <t>BAR METAL;WD 30 X LG 6000 X THK 12 MM</t>
  </si>
  <si>
    <t>011012470</t>
  </si>
  <si>
    <t>Project Wagons 1000</t>
  </si>
  <si>
    <t>M</t>
  </si>
  <si>
    <t>BAR METAL;DIA 16 X LG 6000 MM,RND</t>
  </si>
  <si>
    <t>Manufacturing</t>
  </si>
  <si>
    <t>Carbon Section_Wear-resistant steel</t>
  </si>
  <si>
    <t>Maritime</t>
  </si>
  <si>
    <t>Structural Steel</t>
  </si>
  <si>
    <t>Structural steel</t>
  </si>
  <si>
    <t>EN 10025 S355 JR+AR</t>
  </si>
  <si>
    <t>structural mild steel</t>
  </si>
  <si>
    <t>BS 4360 GRADE 43A</t>
  </si>
  <si>
    <t>BAR, METALLIC; DIMENSIONS: WD 25 X LG 6000 X THK 6 MM, SHAPE: FLAT; MATERIAL GRADE NEW: BS 4360 43A; GENERAL: MATERIAL CERTIFICATE TO EN 10204 TYPE 3.1 TO BE SUPPLIED. NO RUST OR CORROSION ON THE SURFACE ALLOWED. MAX LOAD ON PALLETS MAY NOT EXCEED 4 TONS.</t>
  </si>
  <si>
    <t>BAR METAL;WD 25 X LG 6000 X THK 6 MM</t>
  </si>
  <si>
    <t>011012231</t>
  </si>
  <si>
    <t>Low carbon mild steel</t>
  </si>
  <si>
    <t xml:space="preserve"> BS 970 070M20</t>
  </si>
  <si>
    <t>BAR, METALLIC; DIMENSIONS: DIA 50 X LG 6000 MM, SHAPE: ROUND; MATERIAL GRADE NEW: BS 970 070M20; MATERIAL GRADE OLD: BS 970 070M20 OR SANS 1431 240WA OR SYM6; GENERAL: MATERIAL CERTIFICATE TO EN 10204 TYPE 3.1 TO BE SUPPLIED. NO RUST OR CORROSION ON THE S</t>
  </si>
  <si>
    <t>BAR METAL;DIA 50 X LG 6000 MM,RND</t>
  </si>
  <si>
    <t>011002889</t>
  </si>
  <si>
    <t>BAR, METALLIC; DIMENSIONS: DIA 16 X LG 6000 MM, SHAPE: ROUND; MATERIAL GRADE NEW: BS 970 070M20; MATERIAL GRADE OLD: BS 970 070M20OR SANS 1431 240WA OR SYM6; GENERAL: MATERIAL CERTIFICATE TO EN 10204 TYPE 3.1 TO BE SUPPLIED. NO RUST OR CORROSION ON THE SU</t>
  </si>
  <si>
    <t>011001771</t>
  </si>
  <si>
    <t>High Carbon Alloy steel</t>
  </si>
  <si>
    <t>BS 970 070M55 EN9</t>
  </si>
  <si>
    <t>BAR, METALLIC; DIMENSIONS: DIA 32 X LG 6000 MM, SHAPE: ROUND; MATERIAL GRADE NEW: BS 970 070M55 MATERIAL GRADE OLD: BS970-3 070M55; GENERAL: MATERIAL CERTIFICATE TO EN 10204 TYPE 3.1 TO BE SUPPLIED. NO RUST OR CORROSION ON THE SURFACE ALLOWED</t>
  </si>
  <si>
    <t>BAR METAL;DIA 32 X LG 6000 MM,RND</t>
  </si>
  <si>
    <t>811012379</t>
  </si>
  <si>
    <t>BAR, METALLIC; DIMENSIONS: DIA 8 X LG 6000 MM, SHAPE: ROUND; MATERIAL GRADE NEW: EN 10025 S355 JR+AR; MATERIAL GRADE OLD: EN 10025 / SANS 50025 S355 JR+AR OR EN 10028 P355NL1; GENERAL: MATERIAL CERTIFICATE TO EN 10204 TYPE 3.1 TO BE SUPPLIED. NO RUST OR C</t>
  </si>
  <si>
    <t>BAR METAL;DIA 8 X LG 6000 MM,RND</t>
  </si>
  <si>
    <t>011002727</t>
  </si>
  <si>
    <t>Stainless Steel</t>
  </si>
  <si>
    <t>BAR METAL;DIA 20 X LG 6000 MM,RND</t>
  </si>
  <si>
    <t>BAR, METALLIC; DIMENSIONS: DIA 70 X LG 6000 MM, SHAPE: ROUND; MATERIAL GRADE NEW: BS 970 070M20 MATERIAL GRADE OLD: SANS 1431 070M20 OR BS 970 240WA; GENERAL: MATERIAL CERTIFICATE TO EN 10204 TYPE 3.1 TO BE SUPPLIED. NO RUST OR CORROSION ON THE SURFACE AL</t>
  </si>
  <si>
    <t>BAR METAL;DIA 70 X LG 6000 MM,RND</t>
  </si>
  <si>
    <t>011011718</t>
  </si>
  <si>
    <t>BAR, METALLIC; DIMENSIONS: WD 50 X LG 6000 X THK 25 MM, MATERIAL: BS 4360 43A, SHAPE: FLAT; GENERAL: MATERIAL CERTIFICATE TO EN 10204 TYPE 3.1 TO BE SUPPLIED. NO RUST OR CORROSION ON THE SURFACE ALLOWED. MAX LOAD ON PALLETS MAY NOT EXCEED 4 TONS</t>
  </si>
  <si>
    <t>BAR METAL;WD 50 X LG 6000 X THK 25 MM</t>
  </si>
  <si>
    <t>011012696</t>
  </si>
  <si>
    <t>BAR, METALLIC; DIMENSIONS: WD 20 X LG 6000 X THK 6 MM, SHAPE: FLAT; MATERIAL GRADE NEW: EN 10025 S355 JR+AR MATERIAL GRADE OLD: COMMERCIAL QUALITY; GENERAL: MATERIAL CERTIFICATE TO EN 10204 TYPE 3.1 TO BE SUPPLIED. NO RUST OR CORROSION ON THE SURFACE ALLO</t>
  </si>
  <si>
    <t>BAR METAL;WD 20 X LG 6000 X THK 6 MM</t>
  </si>
  <si>
    <t>011012218</t>
  </si>
  <si>
    <t xml:space="preserve">Medium Carbon alloy steel </t>
  </si>
  <si>
    <t>BS 970 080M40</t>
  </si>
  <si>
    <t>BAR, METALLIC; DIMENSIONS: DIA 55 X LG 6000 MM, SHAPE: ROUND; MATERIAL GRADE NEW: BS 970 080M40; MATERIAL GRADE OLD: BS 970 080M40; GENERAL: MATERIAL CERTIFICATE TO EN 10204 TYPE 3.1 TO BE SUPPLIED. NO RUST OR CORROSION ON THE SURFACE ALLOWED. MATERIALS T</t>
  </si>
  <si>
    <t>BAR METAL;DIA 55 X LG 6000 MM,RND</t>
  </si>
  <si>
    <t>011000741</t>
  </si>
  <si>
    <t>EN 10025 S235 JR+AR</t>
  </si>
  <si>
    <t>BAR, METALLIC; DIMENSIONS: WD 150 X LG 6000 X THK 20 MM, SHAPE: FLAT; MATERIAL GRADE NEW: EN 10025 S235 JR+AR; MATERIAL GRADE OLD:EN 10025 S235 JR OR EN 10025 S235 JR+AR OR EN 10025 S235 J2+N; GENERAL: MATERIAL CERTIFICATE TO EN 10204 TYPE 3.1 TO BE SUPPL</t>
  </si>
  <si>
    <t>BAR METAL;WD 150 X LG 6000 X THK 20 MM</t>
  </si>
  <si>
    <t>011002283</t>
  </si>
  <si>
    <t>BAR, METALLIC; DIMENSIONS: DIA 10 X LG 6000 MM, SHAPE: ROUND; MATERIAL GRADE NEW: BS 970 070M20; MATERIAL GRADE OLD: BS 970 070M20 OR SANS 1431 240WA OR SYM6; GENERAL: MATERIAL CERTIFICATE TO EN 10204 TYPE 3.1 TO BE SUPPLIED. NO RUST OR CORROSION ON THE S</t>
  </si>
  <si>
    <t>BAR METAL;DIA 10 X LG 6000 MM,RND</t>
  </si>
  <si>
    <t>011002739</t>
  </si>
  <si>
    <t>CHANNEL, STRUCTURAL; TYPE: TAPER FLANGE, CROSS SECTION SHAPE: U, WIDTH: 200 MM, HEIGHT: 75 MM, LENGTH: 6000 MM, MATERIAL: STEEL, SPECIAL FEATURES: 24.3 KG/M; MATERIAL GRADE NEW: EN 10025 S355 JR+AR MATERIAL GRADE OLD: EN 10025 / SANS 50025 S355 JR+AR OR E</t>
  </si>
  <si>
    <t>CHANNEL STRUCTURAL;TAPER FLANGE,U,200 MM</t>
  </si>
  <si>
    <t>011007629</t>
  </si>
  <si>
    <t>BAR, METALLIC; DIMENSIONS: DIA 32 X LG 6000 MM, SHAPE: ROUND; MATERIAL GRADE NEW: BS 970 080M40; MATERIAL GRADE OLD: BS 970 080M40 OR EN8 SYM4; GENERAL: MATERIAL CERTIFICATE TO EN 10204 TYPE 3.1 TO BE SUPPLIED. NO RUST OR CORROSION ON THE SURFACE ALLOWED.</t>
  </si>
  <si>
    <t>BAR METAL;DIA 32 X LG 6000 MM, 080M40</t>
  </si>
  <si>
    <t>011000918</t>
  </si>
  <si>
    <t>BAR, METALLIC; DIMENSIONS: DIA 20 X LG 6000 MM, SHAPE: ROUND; MATERIAL GRADE NEW: BS 970 070M20; MATERIAL GRADE OLD: BS 970 070M20 OR SANS 1431 240WA OR SYM6; GENERAL: MATERIAL CERTIFICATE TO EN 10204 TYPE 3.1 TO BE SUPPLIED. NO RUST OR CORROSION ON THE S</t>
  </si>
  <si>
    <t>011002776</t>
  </si>
  <si>
    <t>BAR, METALLIC; DIMENSIONS: DIA 30 X LG 6000 MM, SHAPE: ROUND; MATERIAL GRADE NEW: BS 970 070M20; MATERIAL GRADE OLD: BS 970 070M20 OR SANS 1431 240WA OR SYM6; GENERAL: MATERIAL CERTIFICATE TO EN 10204 TYPE 3.1 TO BE SUPPLIED. NO RUST OR CORROSION ON THE S</t>
  </si>
  <si>
    <t>BAR METAL;DIA 30 X LG 6000 MM,RND</t>
  </si>
  <si>
    <t>011003062</t>
  </si>
  <si>
    <t>CHANNEL, STRUCTURAL; TYPE: PARALLEL FLANGE, CROSS SECTION SHAPE: U, WIDTH: 100 MM, HEIGHT: 50 MM, LENGTH: 6000 M, MATERIAL: STEEL; MATERIAL GRADE NEW: EN 10025 S355 JR+AR MATERIAL GRADE OLD: SABS 1431 300WA OR SABS 1431 350WA; GENERAL: MATERIAL CERTIFICAT</t>
  </si>
  <si>
    <t>CHANNEL STRUCTURAL;PARALLEL FLANGE,U,STL</t>
  </si>
  <si>
    <t>011014683</t>
  </si>
  <si>
    <t>BAR, METALLIC; DIMENSIONS: WD 80 X LG 6000 X THK 25 MM, SHAPE: FLAT; MATERIAL GRADE NEW: EN 10025 S355 JR+AR MATERIAL GRADE OLD: SABS 1431 300WA; GENERAL: MATERIAL CERTIFICATE TO EN 10204 TYPE 3.1 TO BE SUPPLIED. NO RUST OR CORROSION ON THE SURFACE ALLOWE</t>
  </si>
  <si>
    <t>BAR METAL;WD 80 X LG 6000 X THK 25 MM</t>
  </si>
  <si>
    <t>011012724</t>
  </si>
  <si>
    <t>ANGLE, STRUCTURAL; TYPE: EQUAL, MATERIAL: EN 10025 S355 JR+AR, OLD SABS 1431 300WA, WIDTH: 50 MM, LENGTH: 6000 MM, THICKNESS: 8 MM, ANGLE HEIGHT: 50 MM, MATERIAL GRADE: 300WA; GENERAL: MATERIAL CERTIFICATE TO EN 10204 TYPE 3.1 TO BE SUPPLIED. NO RUST OR C</t>
  </si>
  <si>
    <t>ANGLE STRUCTURAL;EQUAL,HT:50 MM,50 MM</t>
  </si>
  <si>
    <t>011011136</t>
  </si>
  <si>
    <t>BAR, METALLIC; DIMENSIONS: DIA 25 X LG 6000 MM, SHAPE: ROUND; MATERIAL GRADE NEW: BS 970 070M20; MATERIAL GRADE OLD: BS 970 070M20 OR SANS 1431 240WA OR SYM6; GENERAL: MATERIAL CERTIFICATE TO EN 10204 TYPE 3.1 TO BE SUPPLIED. NO RUST OR CORROSION ON THE S</t>
  </si>
  <si>
    <t>BAR METAL;DIA 25 X LG 6000 MM,RND</t>
  </si>
  <si>
    <t>011003049</t>
  </si>
  <si>
    <t>Carbon Steel</t>
  </si>
  <si>
    <t>BAR, METALLIC; DIMENSIONS: WD 200 X LG 6000 X THK 16 MM, SHAPE: FLAT; MATERIAL GRADE NEW: EN 10025 S355 JR+AR MATERIAL GRADE OLD: SABS 1431 300 WA; GENERAL: MATERIAL CERTIFICATE TO EN 10204 TYPE 3.1 TO BE SUPPLIED. NO RUST OR CORROSION ON THE SURFACE ALLO</t>
  </si>
  <si>
    <t>BAR METAL;WD 200 X LG 6000 X THK 16 MM</t>
  </si>
  <si>
    <t>911500565</t>
  </si>
  <si>
    <t>ANGLE, STRUCTURAL; TYPE: EQUAL, MATERIAL: STEEL, WIDTH: 50 MM, LENGTH: 6000 MM, THICKNESS: 6 MM, ANGLE HEIGHT: 50 MM, MATERIAL GRADE: EN 10025 S355 JR+AR; GENERAL: MATERIAL CERTIFICATE TO EN 10204 TYPE 3.1 TO BE SUPPLIED. NO RUST OR CORROSION ON THE SURFA</t>
  </si>
  <si>
    <t>011014481</t>
  </si>
  <si>
    <t>BAR, METALLIC; DIMENSIONS: WD 100 X LG 6000 X THK 25 MM, SHAPE: FLAT; MATERIAL GRADE NEW: EN 10025 S355 JR+AR MATERIAL GRADE OLD: SABS 1431 300WA; GENERAL: MATERIAL CERTIFICATE TO EN 10204 TYPE 3.1 TO BE SUPPLIED. NO RUST OR CORROSION ON THE SURFACE ALLOW</t>
  </si>
  <si>
    <t>BAR METAL;WD 100 X LG 6000 X THK 25 MM</t>
  </si>
  <si>
    <t>011012736</t>
  </si>
  <si>
    <t>ANGLE, STRUCTURAL; TYPE: EQUAL, MATERIAL: STEEL, WIDTH: 60 MM, LENGTH: 6000 MM, THICKNESS: 8 MM, ANGLE HEIGHT: 60 MM; MATERIAL GRADE NEW: EN 10025 S355 JR+AR MATERIAL GRADE OLD: SABS 1431 300WA; GENERAL: MATERIAL CERTIFICATE TO EN 10204 TYPE 3.1 TO BE SUP</t>
  </si>
  <si>
    <t>ANGLE STRUCTURAL;EQUAL,HT:60 MM,60 MM</t>
  </si>
  <si>
    <t>011014493</t>
  </si>
  <si>
    <t>ANGLE, STRUCTURAL; TYPE: EQUAL, MATERIAL: STEEL, WIDTH: 50 MM, LENGTH: 6000 MM, THICKNESS: 5 MM, ANGLE HEIGHT: 50 MM, MATERIAL GRADE: EN 10025 S355 JR+AR; GENERAL: MATERIAL CERTIFICATE TO EN 10204 TYPE 3.1 TO BE SUPPLIED. NO RUST OR CORROSION ON THE SURFA</t>
  </si>
  <si>
    <t>811200105</t>
  </si>
  <si>
    <t>BAR, METALLIC; DIMENSIONS: WD 60 X LG 6000 X HT 60 MM, SHAPE: SQUARE; MATERIAL GRADE : BS970 070M20; GENERAL: MATERIAL CERTIFICATE TO EN 10204 TYPE 3.1 TO BE SUPPLIED. NO RUST OR CORROSION ON THE SURFACE ALLOWED</t>
  </si>
  <si>
    <t>BAR METAL;WD 60 X LG 6000 X HT 60 MM,SQ</t>
  </si>
  <si>
    <t>311009566</t>
  </si>
  <si>
    <t>ANGLE, STRUCTURAL; TYPE: EQUAL, MATERIAL: STEEL, WIDTH: 100 MM, LENGTH: 6000 MM, THICKNESS: 10 MM, ANGLE HEIGHT: 100 MM; MATERIAL GRADE NEW: EN 10025 S355 JR+AR MATERIAL GRADE OLD: SABS 1431 300WA; GENERAL: MATERIAL CERTIFICATE TO EN 10204 TYPE 3.1 TO BE</t>
  </si>
  <si>
    <t>ANGLE STRUCTURAL;EQUAL,HT:100 MM,100 MM</t>
  </si>
  <si>
    <t>011014533</t>
  </si>
  <si>
    <t>BAR, METALLIC; DIMENSIONS: WD 100 X LG 6000 X THK 6 MM, SHAPE: FLAT; MATERIAL GRADE NEW: EN 10025 S355 JR+AR MATERIAL GRADE OLD: SABS 1431 300WA; GENERAL: MATERIAL CERTIFICATE TO EN 10204 TYPE 3.1 TO BE SUPPLIED. NO RUST OR CORROSION ON THE SURFACE ALLOWE</t>
  </si>
  <si>
    <t>BAR METAL;WD 100 X LG 6000 X THK 6 MM</t>
  </si>
  <si>
    <t>011012319</t>
  </si>
  <si>
    <t>BAR, METALLIC; DIMENSIONS: WD 80 X LG 6000 X THK 10 MM, SHAPE: FLAT; MATERIAL GRADE NEW: EN 10025 S355 JR+AR MATERIAL GRADE OLD: SABS 1431 300WA; GENERAL: MATERIAL CERTIFICATE TO EN 10204 TYPE 3.1 TO BE SUPPLIED. NO RUST OR CORROSION ON THE SURFACE ALLOWE</t>
  </si>
  <si>
    <t>BAR METAL;WD 80 X LG 6000 X THK 10 MM</t>
  </si>
  <si>
    <t>011012408</t>
  </si>
  <si>
    <t>commercial quality</t>
  </si>
  <si>
    <t>BAR, METALLIC; DIMENSIONS: WD 50 X LG 6000 X THK 10 MM, SHAPE: FLAT; MATERIAL GRADE NEW: EN 10025 S355 JR+AR MATERIAL GRADE OLD: SABS 1431 300WA &lt;(&gt;&amp;&lt;)&gt; COMMERCIAL QUALITY; GENERAL: MATERIAL CERTIFICATE TO EN 10204 TYPE 3.1 TO BE SUPPLIED. NO RUST OR CORR</t>
  </si>
  <si>
    <t>BAR METAL;WD 50 X LG 6000 X THK 10 MM</t>
  </si>
  <si>
    <t>011012381</t>
  </si>
  <si>
    <t>SABS 62</t>
  </si>
  <si>
    <t>PIPE, METALLIC; PIPE SIZE: 65 MM, LENGTH: 6000 MM, WALL THICKNESS: 3.9 MM; MATERIAL GRADE NEW: SABS 62 HEAVY MATERIAL GRADE OLD: SABS 62; GENERAL: MATERIAL CERTIFICATE TO EN 10204 TYPE 3.1 TO BE SUPPLIED. NO RUST OR CORROSION ON THE SURFACE ALLOWED</t>
  </si>
  <si>
    <t>PIPE METAL;PIPE SZ:65 MM,6000 MM</t>
  </si>
  <si>
    <t>013001261</t>
  </si>
  <si>
    <t>BAR, METALLIC; DIMENSIONS: DIA 50 X LG 6000 MM, SHAPE: ROUND; MATERIAL GRADE NEW: BS 970 070M20 MATERIAL GRADE OLD: EN3; GENERAL: MATERIAL CERTIFICATE TO EN 10204 TYPE 3.1 TO BE SUPPLIED. NO RUST OR CORROSION ON THE SURFACE ALLOWED. STEEL EN3; 050 15.41KG</t>
  </si>
  <si>
    <t>111000154</t>
  </si>
  <si>
    <t>CHANNEL, STRUCTURAL; TYPE: TAPER FLANGE, CROSS SECTION SHAPE: U, WIDTH: 100 MM, HEIGHT: 50 MM, LENGTH: 6500 MM, MATERIAL: STEEL; MATERIAL GRADE NEW: EN 10025 S355 JR+AR MATERIAL GRADE OLD: SABS 1431 300 WA; GENERAL: MATERIAL CERTIFICATE TO EN 10204 TYPE 3</t>
  </si>
  <si>
    <t>CHANNEL STRUCTURAL;TAPER FLANGE,U,100 MM</t>
  </si>
  <si>
    <t>811010660</t>
  </si>
  <si>
    <t>HARDOX 400</t>
  </si>
  <si>
    <t>ANGLE, STRUCTURAL; TYPE: UNEQUAL, MATERIAL: STEEL, WIDTH: 75 MM, LENGTH: 6000 MM, THICKNESS: 10 MM, ANGLE HEIGHT: 125 MM; MATERIAL GRADE NEW:  EN 10025 S355 JR+AR MATERIAL GRADE OLD: SABS 1431 300WA; GENERAL: MATERIAL CERTIFICATE TO EN 10204 TYPE 3.1 TO B</t>
  </si>
  <si>
    <t>ANGLE STRUCTURAL;UNEQUAL,HT:125 MM,75 MM</t>
  </si>
  <si>
    <t>011014634</t>
  </si>
  <si>
    <t>CHANNEL, STRUCTURAL; TYPE: TAPER FLANGE, CROSS SECTION SHAPE: U, WIDTH: 127 MM, HEIGHT: 64 MM, LENGTH: 6000 MM, MATERIAL: EN 10025 S355 JR+AR, OLD SABS 1431 300 WA; GENERAL: MATERIAL CERTIFICATE TO EN 10204 TYPE 3.1 TO BE SUPPLIED. NO RUST OR CORROSION ON</t>
  </si>
  <si>
    <t>CHANNEL STRUCTURAL;TAPER FLANGE,U,127 MM</t>
  </si>
  <si>
    <t>011011982</t>
  </si>
  <si>
    <t>BAR, METALLIC; DIMENSIONS: WD 50X LG 6000 X THK 6 MM, MATERIAL: BS 4360 43A, SHAPE: FLAT; MATERIAL GRADE NEW: BS 4360 43A; GENERAL: MATERIAL CERTIFICATE TO EN 10204 TYPE 3.1 TO BE SUPPLIED. NO RUST OR CORROSION ON THE SURFACE ALLOWED. MAX LOAD ON PALLETS</t>
  </si>
  <si>
    <t>BAR METAL;WD 50X LG 6000 X THK 6 MM,FLAT</t>
  </si>
  <si>
    <t>011012279</t>
  </si>
  <si>
    <t>BAR, METALLIC; DIMENSIONS: 12 MM, SHAPE: SQUARE; CERTIFICATTBSENT WITH MATERIAL DELIVERE- BLOEMFONTEIN ,BAR MATERIAL MILD STEEL BS9 70 GR070M20</t>
  </si>
  <si>
    <t>BAR METAL;12 MM,SQ</t>
  </si>
  <si>
    <t>011001253</t>
  </si>
  <si>
    <t>ANGLE, STRUCTURAL; TYPE: UNEQUAL, MATERIAL: EN 10025 GRADE S355 JR+AR, WIDTH: 60 MM, LENGTH: 6000 MM, THICKNESS: 8 MM, ANGLE HEIGHT: 80 MM; GENERAL: MATERIAL CERTIFICATE TO EN 10204 TYPE 3.1 TO BE SUPPLIED. NO RUST OR CORROSION ON THE SURFACE ALLOWED. BS</t>
  </si>
  <si>
    <t>ANGLE STRUCTURAL;UNEQUAL,HT:80 MM,60 MM</t>
  </si>
  <si>
    <t>011014609</t>
  </si>
  <si>
    <t>CHANNEL, STEEL; TYPE: PARALLEL FLANGE, CROSS SECTION SHAPE: U, MATERIAL: STEEL SANS 50025/EN 10025 GRADE S355 JR+AR, WIDTH: 180MM, LENGTH: 9M, HEIGHT: 70MM, MATERIAL THICKNESS: 8MM; 21 KG/M</t>
  </si>
  <si>
    <t>CHANNEL STEEL;U,WD:180MM,LG:9M,HT:70MM</t>
  </si>
  <si>
    <t>011835901</t>
  </si>
  <si>
    <t>ANGLE, STRUCTURAL; TYPE: EQUAL, MATERIAL: EN 10025 S355 JR+AR, WIDTH: 50 MM, LENGTH: 8000 MM, THICKNESS: 8 MM, ANGLE HEIGHT: 50 MM; GENERAL: MATERIAL CERTIFICATE TO EN 10204 TYPE 3.1 TO BE SUPPLIED. NO RUST OR CORROSION ON THE SURFACE ALLOWED. MASS 5.819</t>
  </si>
  <si>
    <t>311029204</t>
  </si>
  <si>
    <t>CHANNEL, STRUCTURAL; TYPE: PARALLEL FLANGE, CROSS SECTION SHAPE: U, WIDTH: 100 MM, HEIGHT: 50 MM, LENGTH: 13000 MM, MATERIAL: STEEL,MATERIAL THICKNESS: 5 MM; MATERIAL GRADE NEW: EN 10025 S355 JR+AR MATERIAL GRADE OLD: SABS 1413 WR50B1 OR SABS 1431 350WA;</t>
  </si>
  <si>
    <t>611000191</t>
  </si>
  <si>
    <t>BAR, METALLIC; DIMENSIONS: WD 30 X LG 6000 X THK 5 MM, SHAPE: FLAT; MATERIAL GRADE NEW: EN 10025 S355 JR+AR MATERIAL GRADE OLD: SABS 1431 300 WA; GENERAL: MATERIAL CERTIFICATE TO EN 10204 TYPE 3.1 TO BE SUPPLIED. NO RUST OR CORROSION ON THE SURFACE ALLOWE</t>
  </si>
  <si>
    <t>BAR METAL;WD 30 X LG 6000 X THK 5 MM</t>
  </si>
  <si>
    <t>611000154</t>
  </si>
  <si>
    <t>BAR, METALLIC; DIMENSIONS: WD 40 X LG 6000 X THK 5 MM, SHAPE: FLAT; MATERIAL GRADE NEW:  EN 10025 S355 JR+AR; GENERAL: MATERIAL CERTIFICATE TO EN 10204 TYPE 3.1 TO BE SUPPLIED. NO RUST OR CORROSION ON THE SURFACE ALLOWED.</t>
  </si>
  <si>
    <t>BAR METAL;WD 40 X LG 6000 X THK 5 MM</t>
  </si>
  <si>
    <t>311111226</t>
  </si>
  <si>
    <t>ANGLE, STRUCTURAL; TYPE: EQUAL, MATERIAL: STEEL, WIDTH: 60 MM, LENGTH: 6000 MM, THICKNESS: 5 MM, ANGLE HEIGHT: 60 MM; MATERIAL GRADE NEW: EN 10025 S355 JR+AR MATERIAL GRADE OLD: SABS 1431 350 WA; GENERAL: MATERIAL CERTIFICATE TO EN 10204 TYPE 3.1 TO BE SU</t>
  </si>
  <si>
    <t>ANGLE, STRUCTURAL 60 X 60 X 5</t>
  </si>
  <si>
    <t>811380305</t>
  </si>
  <si>
    <t>Not Specified type of Steel</t>
  </si>
  <si>
    <t>not specified</t>
  </si>
  <si>
    <t>TUBE, METALLIC; SHAPE: RECTANGULAR, WIDTH: 150 MM, HEIGHT: 100 MM, TUBE LENGTH: 6 M, WALL THICKNESS: 4 MM, TUBE MATERIAL: STEEL, SPECIAL FEATURES: 14.63 KG/M</t>
  </si>
  <si>
    <t>TUBE METAL;RECT,WD:150 MM,HT:100 MM,6 M</t>
  </si>
  <si>
    <t>011846284</t>
  </si>
  <si>
    <t>CHANNEL, STRUCTURAL; TYPE: TAPER FLANGE, CROSS SECTION SHAPE: U, WIDTH: 160 MM, HEIGHT: 65 MM, LENGTH: 6000 MM, MATERIAL: STEEL, MATERIAL GRADE: EN 10025-2 S355 JR + AR, FLANGE THICKNESS: 10.5 MM; GENERAL: MATERIAL CERTIFICATE TO EN 10204 TYPE 3.1 TO BE S</t>
  </si>
  <si>
    <t>CHANNEL STRUCTURAL;TAPER FLANGE,U,160 MM</t>
  </si>
  <si>
    <t>568390039</t>
  </si>
  <si>
    <t>PIPE, METALLIC; TYPE: SEAMLESS, PIPE SIZE: ID 25 MM, LENGTH: 6000 MM, WALL THICKNESS: 3.5 MM, MATERIAL GRADE: SANS 62; GENERAL: MATERIAL CERTIFICATE TO EN 10204 TYPE 3.1 TO BE SUPPLIED. NO RUST OR CORROSION ON THE SURFACE ALLOWED. SPECIAL FEATURES: INTERN</t>
  </si>
  <si>
    <t>PIPE METAL;SMLS,PIPE SZ:ID 25 MM,6000 MM</t>
  </si>
  <si>
    <t>013011144</t>
  </si>
  <si>
    <t xml:space="preserve"> EN 10025 S355 JR</t>
  </si>
  <si>
    <t>CHANNEL, STRUCTURAL; TYPE: PARALLEL FLANGE, CROSS SECTION SHAPE: U, WIDTH: 300 MM, HEIGHT: 100 MM, LENGTH: 13000 MM, MATERIAL: STEEL, MATERIAL GRADE: 350WA; THICKNESS 45.4 KG/M</t>
  </si>
  <si>
    <t>CHANNEL STRUCTURAL;PARALLEL,U,WD:300 MM</t>
  </si>
  <si>
    <t>011809212</t>
  </si>
  <si>
    <t>EN 10025 S355 J2+N</t>
  </si>
  <si>
    <t>BAR, METALLIC; DIMENSIONS: DIA 50 X LG 6000 MM, MATERIAL: BS 970 080M40, SHAPE: ROUND; GENERAL: MATERIAL CERTIFICATE TO EN 10204 TYPE 3.1 TO BE SUPPLIED. NO RUST OR CORROSION ON THE SURFACE ALLOWED. MATERIAL TO BE BOUND. MAX LOAD ON PALLETS MAY NOT EXCEED</t>
  </si>
  <si>
    <t>011013665</t>
  </si>
  <si>
    <t>ANGLE, STRUCTURAL; TYPE: EQUAL, MATERIAL: STEEL, WIDTH: 60 MM, LENGTH: 9000 MM, THICKNESS: 5 MM, ANGLE HEIGHT: 60 MM; MATERIAL GRADE NEW: EN 10025 S355 JR+AR MATERIAL GRADE OLD: STEEL MATERIAL; GENERAL: MATERIAL CERTIFICATE TO EN 10204 TYPE 3.1 TO BE SUPP</t>
  </si>
  <si>
    <t>711050075</t>
  </si>
  <si>
    <t>ANGLE, STRUCTURAL; TYPE: EQUAL, MATERIAL: STEEL, WIDTH: 80 MM, LENGTH: 6000 MM, THICKNESS: 10 MM, ANGLE HEIGHT: 80 MM; MATERIAL GRA DE NEW: EN 10025 S355 JR+AR
MATERIAL GRADE OLD: SABS 1431 300WA;
GENERAL: MATERIAL CERTIFICATE TO EN 10204 TYPE 3.1 TO BE S</t>
  </si>
  <si>
    <t>ANGLE STRUCTURAL;EQUAL,HT:80 MM,80 MM</t>
  </si>
  <si>
    <t>011014521</t>
  </si>
  <si>
    <t>BAR, METALLIC; DIMENSIONS: WD 100 X LG 6000 X THK 12 MM, SHAPE: FLAT; MATERIAL GRADE NEW: EN 10025 S355 JR+AR MATERIAL GRADE OLD: SABS 1431 300WA; GENERAL: MATERIAL CERTIFICATE TO EN 10204 TYPE 3.1 TO BE SUPPLIED. NO RUST OR CORROSION ON THE SURFACE ALLOW</t>
  </si>
  <si>
    <t>BAR METAL;WD 100 X LG 6000 X THK 12 MM</t>
  </si>
  <si>
    <t>011012534</t>
  </si>
  <si>
    <t>CHANNEL, STRUCTURAL; TYPE: TAPERED, CROSS SECTION SHAPE: U, WIDTH: 152 MM, HEIGHT: 76 MM, LENGTH: 10 M, MATERIAL: STEEL; MATERIAL G RADE NEW: EN 10025 S355 JR+AR
MATERIAL GRADE OLD: SABS 1431 350WA;
GENERAL: MATERIAL CERTIFICATE TO EN 10204 TYPE 3.1 TO BE</t>
  </si>
  <si>
    <t>CHANNEL STRUCTURAL;TAPERED,U,152 MM,10 M</t>
  </si>
  <si>
    <t>011113481</t>
  </si>
  <si>
    <t>CHANNEL, STEEL; CROSS SECTION SHAPE: TAPER FLANGE, WIDTH: 180 MM, LENGTH: 6000 MM, HEIGHT: 70 MM; MATERIAL GRADE NEW: EN 10025 S355 JR+AR MATERIAL GRADE OLD: SABS 1431 300WA (SYM8); GENERAL: MATERIAL CERTIFICATE TO EN 10204 TYPE 3.1 TO BE SUPPLIED. NO RUS</t>
  </si>
  <si>
    <t>CHANNEL STEEL;TAPER FLANGE,180 MM,70 MM</t>
  </si>
  <si>
    <t>011014723</t>
  </si>
  <si>
    <t>ASTM A53 GR A</t>
  </si>
  <si>
    <t>TUBE, METALLIC; SHAPE: ROUND, TUBE LENGTH: 6100 MM, OUTSIDE DIAMETER: 17.4 MM, WALL THICKNESS: 2.6 MM; (TUBE=PIPE); MATERIAL GRADE NEW: ASTM A53 GR A MATERIAL GRADE OLD: ASTM A53 GRADE A/GRADE B; GENERAL: MATERIAL CERTIFICATE TO EN 10204 TYPE 3.1 TO BE SU</t>
  </si>
  <si>
    <t>TUBE METAL;RND,6100 MM,17.4 MM</t>
  </si>
  <si>
    <t>513663091</t>
  </si>
  <si>
    <t>TUBE, METALLIC; SHAPE: ROUND, TUBE LENGTH: 6000 MM, OUTSIDE DIAMETER: 42.1 MM, WALL THICKNESS: 3.2 MM; (TUBE=PIPE); MATERIAL GRADE NEW: ASTM A53 GR A MATERIAL GRADE OLD: ASTM A53 GRADE A/GRADE B; GENERAL: MATERIAL CERTIFICATE TO EN 10204 TYPE 3.1 TO BE SU</t>
  </si>
  <si>
    <t>TUBE METAL;RND,6000 MM,42.1 MM</t>
  </si>
  <si>
    <t>513662642</t>
  </si>
  <si>
    <t>BAR METAL ROUND STEEL DIA 38 MM  EN3A;</t>
  </si>
  <si>
    <t>311110603</t>
  </si>
  <si>
    <t>CHANNEL, STRUCTURAL; TYPE: TAPER FLANGE, CROSS SECTION SHAPE: U, WIDTH: 152 MM, HEIGHT: 76 MM, LENGTH: 13000 MM, MATERIAL: STEEL SANS 50025, SPECIAL FEATURES: 17.86 KG/M; MATERIAL GRADE NEW: EN 10025 S355 JR+AR; MATERIAL GRADE OLD: EN 10025 / SANS 50025 S</t>
  </si>
  <si>
    <t>CHANNEL STRUCTURAL;TAPER FLANGE,U,152 MM</t>
  </si>
  <si>
    <t>011004208</t>
  </si>
  <si>
    <t>BAR, METALLIC; DIMENSIONS: DIA 12 X LG 6000 MM, SHAPE: ROUND; MATERIAL GRADE NEW: BS 970 070M20; MATERIAL GRADE OLD: BS 970 070M20 OR SANS 1431 240WA OR SYM6; GENERAL: MATERIAL CERTIFICATE TO EN 10204 TYPE 3.1 TO BE SUPPLIED. NO RUST OR CORROSION ON THE S</t>
  </si>
  <si>
    <t>BAR METAL;DIA 12 X LG 6000 MM,RND</t>
  </si>
  <si>
    <t>011002740</t>
  </si>
  <si>
    <t>ANGLE, STRUCTURAL; TYPE: UNEQUAL, MATERIAL: STEEL SABS 1431, WIDTH: 75 MM, LENGTH: 6000 MM, THICKNESS: 10 MM, ANGLE HEIGHT: 150 MM;  MATERIAL GRADE NEW:  EN 10025 S355 JR+AR MATERIAL GRADE OLD:SABS 1431 300WA; GENERAL: MATERIAL CERTIFICATE TO EN 10204 TYP</t>
  </si>
  <si>
    <t>ANGLE STRUCTURAL;UNEQUAL,HT:150 MM,75 MM</t>
  </si>
  <si>
    <t>011014646</t>
  </si>
  <si>
    <t>BAR, METALLIC; DIMENSIONS: DIA 100 X LG 6000 MM, SHAPE: ROUND; MATERIAL GRADE NEW: BS 970 080M40; MATERIAL GRADE OLD: BS 970 080M40; GENERAL: MATERIAL CERTIFICATE TO EN 10204 TYPE 3.1 TO BE SUPPLIED. NO RUST OR CORROSION ON THE SURFACE ALLOWED. NB.BIND IN</t>
  </si>
  <si>
    <t>BAR METAL;DIA 100 X LG 6000 MM,RND</t>
  </si>
  <si>
    <t>011001455</t>
  </si>
  <si>
    <t>CHANNEL, STRUCTURAL; TYPE: TAPER FLANGE, CROSS SECTION SHAPE: U, WIDTH: 300 MM, HEIGHT: 100 MM, LENGTH: 6000 MM, MATERIAL: STEEL, M ATERIAL GRADE: EN 10025 S355 JR+AR; GENERAL: MATERIAL CERTIFICATE TO EN 10204 TYPE 3.1 TO BE SUPPLIED. NO RUST OR CORROSION</t>
  </si>
  <si>
    <t>CHANNEL STRUCTURAL;TAPER FLANGE,U,300 MM</t>
  </si>
  <si>
    <t>011014747</t>
  </si>
  <si>
    <t>BAR, METALLIC; DIMENSIONS: WD 40 X LG 6000 X THK 10 MM, MATERIAL: EN 10025 S355 JR+AR, SHAPE: FLAT; GENERAL: MATERIAL CERTIFICATE TO EN 10204 TYPE 3.1 TO BE SUPPLIED. NO RUST OR CORROSION ON THE SURFACE ALLOWED. MAX LOAD ON PALLETS MAY NOT EXCEED 4 TONS.</t>
  </si>
  <si>
    <t>BAR METAL;WD 40 X LG 6000 X THK 10 MM</t>
  </si>
  <si>
    <t>011012368</t>
  </si>
  <si>
    <t>BAR, METALLIC; DIMENSIONS: DIA 40 X LG 6000 MM, SHAPE: ROUND; MATERIAL GRADE NEW: BS 970 070M20; MATERIAL GRADE OLD: BS 970 070M20 OR SANS 1431 240WA OR SYM6; GENERAL: MATERIAL CERTIFICATE TO EN 10204 TYPE 3.1 TO BE SUPPLIED. NO RUST OR CORROSION ON THE S</t>
  </si>
  <si>
    <t>BAR METAL;DIA 40 X LG 6000 MM,RND</t>
  </si>
  <si>
    <t>011001795</t>
  </si>
  <si>
    <t>BAR, METALLIC; DIMENSIONS: DIA 200 MM X LG 1 M, MATERIAL: STEEL GRADE 300WA, SHAPE: ROUND</t>
  </si>
  <si>
    <t>BAR METAL;DIA 200 MM X LG 1 M,RND</t>
  </si>
  <si>
    <t>011113668</t>
  </si>
  <si>
    <t>Chromium-Molybdenum alloy steel</t>
  </si>
  <si>
    <t xml:space="preserve"> BS 970 709M40</t>
  </si>
  <si>
    <t>BAR, METALLIC; DIMENSIONS: WD 100 X LG 6000 MM, SHAPE: ROUND; MATERIAL GRADE NEW: BS 970 709M40; MATERIAL GRADE OLD: BAR MATERIAL STEEL EN19 OR BRIGHT BAR OR BLACK; GENERAL: MATERIAL CERTIFICATE TO EN 10204 TYPE 3.1 TO BE SUPPLIED. NO RUST OR CORROSION ON</t>
  </si>
  <si>
    <t>BAR METAL;WD 100 X LG 6000 MM,RND</t>
  </si>
  <si>
    <t>011002942</t>
  </si>
  <si>
    <t>BAR, METALLIC; DIMENSIONS: WD 50 X LG 6000 X THK 16 MM, SHAPE: FLAT; MATERIAL GRADE NEW: EN 10025 S355 JR+AR MATERIAL GRADE OLD: SABS 1431 300WA; GENERAL: MATERIAL CERTIFICATE TO EN 10204 TYPE 3.1 TO BE SUPPLIED. NO RUST OR CORROSION ON THE SURFACE ALLOWE</t>
  </si>
  <si>
    <t>BAR METAL;WD 50 X LG 6000 X THK 16 MM</t>
  </si>
  <si>
    <t>011014104</t>
  </si>
  <si>
    <t>BAR, METALLIC; DIMENSIONS: WD 50 X LG 6000 X THK 12 MM, SHAPE: FLAT; MATERIAL GRADE NEW: EN 10025 S355 JR+AR MATERIAL GRADE OLD: SABS 1431 300WA; GENERAL: MATERIAL CERTIFICATE TO EN 10204 TYPE 3.1 TO BE SUPPLIED. NO RUST OR CORROSION ON THE SURFACE ALLOWE</t>
  </si>
  <si>
    <t>BAR METAL;WD 50 X LG 6000 X THK 12 MM</t>
  </si>
  <si>
    <t>011012509</t>
  </si>
  <si>
    <t>BAR, METALLIC; DIMENSIONS: DIA 32 X LG 6000 MM, SHAPE: ROUND; MATERIAL GRADE NEW: BS 970  070M20; GENERAL: MATERIAL CERTIFICATE TO EN 10204 TYPE 3.1 TO BE SUPPLIED. NO RUST OR CORROSION ON THE SURFACE ALLOWED. MATERIAL TO BE BOUND. MAX LOAD ON PALLETS MAY</t>
  </si>
  <si>
    <t>011014824</t>
  </si>
  <si>
    <t>PIPE, METALLIC; PIPE SIZE: 15 MM, LENGTH: 6000 MM, WALL THICKNESS: 2.77 MM, SCHEDULE: 40; GENERAL: MATERIAL CERTIFICATE TO EN 10204  TYPE 3.1 TO BE SUPPLIED. NO RUST OR CORROSION ON THE SURFACE ALLOWED. STEEL, SPECIFICATION: SABS 62 TABLE 5;
ITEM REQUIRE</t>
  </si>
  <si>
    <t>PIPE METAL;PIPE SZ:15 MM,6000 MM</t>
  </si>
  <si>
    <t>013002711</t>
  </si>
  <si>
    <t>BS 970 709M40</t>
  </si>
  <si>
    <t>BAR, METALLIC; DIMENSIONS: DIA 35 X LG 6000 MM, SHAPE: ROUND; MATERIAL GRADE NEW: BS 970 709M40 MATERIAL GRADE OLD: BS970-3 817M40; GENERAL: MATERIAL CERTIFICATE TO EN 10204 TYPE 3.1 TO BE SUPPLIED. NO RUST OR CORROSION ON THE SURFACE ALLOWED. MATERIAL TO</t>
  </si>
  <si>
    <t>BAR METAL;DIA 35 X LG 6000 MM,RND</t>
  </si>
  <si>
    <t>511664252</t>
  </si>
  <si>
    <t>TUBE, METALLIC; SHAPE: ROUND, TUBE LENGTH: 6000 MM, OUTSIDE DIAMETER: 33.4 MM, WALL THICKNESS: 3.2 MM; (TUBE = PIPE); MATERIAL GRADE NEW: ASTM A53 GR A MATERIAL GRADE OLD: ASTM A53 GRADE A/GRADE B; GENERAL: MATERIAL CERTIFICATE TO EN 10204 TYPE 3.1 TO BE</t>
  </si>
  <si>
    <t>TUBE METAL;RND,6000 MM,33.4 MM</t>
  </si>
  <si>
    <t>513662641</t>
  </si>
  <si>
    <t>BAR, METALLIC; DIMENSIONS: WD 90 X LG 6000 X THK 10 MM, SHAPE: FLAT; MATERIAL GRADE NEW: EN 10025 S355 JR+AR MATERIAL GRADE OLD: SABS 1431 300 WA; GENERAL: MATERIAL CERTIFICATE TO EN 10204 TYPE 3.1 TO BE SUPPLIED. NO RUST OR CORROSION ON THE SURFACE ALLOW</t>
  </si>
  <si>
    <t>BAR METAL;WD 90 X LG 6000 X THK 10 MM</t>
  </si>
  <si>
    <t>511660278</t>
  </si>
  <si>
    <t>TUBE, METALLIC; SHAPE: ROUND, TUBE LENGTH: 6000 MM, OUTSIDE DIAMETER: 26.6 MM; (TUBE = PIPE);
MATERIAL GRADE NEW: ASTM A53 GR A
MAT ERIAL GRADE OLD: ASTM A53 GRADE A/GRADE B ;
GENERAL: MATERIAL CERTIFICATE TO EN 10204 TYPE 3.1 TO BE SUPPLIED. NO RUST OR C</t>
  </si>
  <si>
    <t>TUBE METAL;RND,6000 MM,26.6 MM</t>
  </si>
  <si>
    <t>513662640</t>
  </si>
  <si>
    <t>BAR, METALLIC; DIMENSIONS: DIA 22 X LG 6000 MM, SHAPE: ROUND; MATERIAL GRADE NEW: BS 970 070M20; MATERIAL GRADE OLD: BS 970 070M20 OR SANS 1431 240WA OR SYM6; GENERAL: MATERIAL CERTIFICATE TO EN 10204 TYPE 3.1 TO BE SUPPLIED. NO RUST OR CORROSION ON THE S</t>
  </si>
  <si>
    <t>BAR METAL;DIA 22 X LG 6000 MM,RND</t>
  </si>
  <si>
    <t>011003037</t>
  </si>
  <si>
    <t>BAR, METALLIC; DIMENSIONS: DIA 6 X LG 6000 MM, SHAPE: ROUND; MATERIAL GRADE NEW: BS 970 070M20; MATERIAL GRADE OLD: BS 970 070M20 OR SANS 1431 240WA OR SYM6; GENERAL: MATERIAL CERTIFICATE TO EN 10204 TYPE 3.1 TO BE SUPPLIED. NO RUST OR CORROSION ON THE SU</t>
  </si>
  <si>
    <t>BAR METAL;DIA 6 X LG 6000 MM,RND</t>
  </si>
  <si>
    <t>011002715</t>
  </si>
  <si>
    <t>BAR, METALLIC; DIMENSIONS: DIA 40 X LG 6000 MM, SHAPE: ROUND; MATERIAL GRADE NEW: BS 970 080M40; MATERIAL GRADE OLD: BS 970 080M40; GENERAL: MATERIAL CERTIFICATE TO EN 10204 TYPE 3.1 TO BE SUPPLIED. NO RUST OR CORROSION ON THE SURFACE ALLOWED. MATERIAL TO</t>
  </si>
  <si>
    <t>011000704</t>
  </si>
  <si>
    <t>BAR, METALLIC; DIMENSIONS: WD 80 X LG 6000 X THK 40 MM, SHAPE: FLAT; MATERIAL GRADE NEW: EN 10025 S355 JR+AR MATERIAL GRADE OLD: COMMERCIAL QUALITY; GENERAL: MATERIAL CERTIFICATE TO EN 10204 TYPE 3.1 TO BE SUPPLIED. NO RUST OR CORROSION ON THE SURFACE ALL</t>
  </si>
  <si>
    <t>BAR METAL;WD 80 X LG 6000 X THK 40 MM</t>
  </si>
  <si>
    <t>011012785</t>
  </si>
  <si>
    <t>ANGLE, STRUCTURAL; TYPE: EQUAL, MATERIAL: STEEL, WIDTH: 80 MM, LENGTH: 6000 MM, THICKNESS: 10 MM, ANGLE HEIGHT: 80 MM, FLANGE TYPE:TAPER; MATERIAL GRADE NEW: EN 10025 S355 JR+AR MATERIAL GRADE OLD: SABS 1431 CORTEN  OR SABS 1431 WR50B1 OR SABS 1431 350 WA</t>
  </si>
  <si>
    <t>911100058</t>
  </si>
  <si>
    <t>BAR, METALLIC; DIMENSIONS: WD 40 X LG 6000 X THK 12 MM, SHAPE: FLAT; MATERIAL GRADE NEW: EN 10025 S355 JR+AR MATERIAL GRADE OLD: SABS 1431 300WA; GENERAL: MATERIAL CERTIFICATE TO EN 10204 TYPE 3.1 TO BE SUPPLIED. NO RUST OR CORROSION ON THE SURFACE ALLOWE</t>
  </si>
  <si>
    <t>BAR METAL;WD 40 X LG 6000 X THK 12 MM</t>
  </si>
  <si>
    <t>011012494</t>
  </si>
  <si>
    <t>CHANNEL, STEEL; CROSS SECTION SHAPE: TAPER, MATERIAL: STEEL SANS 50025/EN 10025 GRADE S355 JR+AR, WIDTH: 127 MM, LENGTH: 13 M, HEIG HT: 64 MM, MATERIAL THICKNESS: 14.93 KG/M</t>
  </si>
  <si>
    <t>CHANNEL STEEL;TAPER,WD:127 MM,LG:13 M</t>
  </si>
  <si>
    <t>011113914</t>
  </si>
  <si>
    <t>BAR, METALLIC; DIMENSIONS: WD 30 X LG 6000 X THK 8 MM, SHAPE: FLAT; MATERIAL GRADE NEW: EN 10025 S355 JR+AR MATERIAL GRADE OLD: SABS 1431 300WA OR SYM8; GENERAL: MATERIAL CERTIFICATE TO EN 10204 TYPE 3.1 TO BE SUPPLIED. NO RUST OR CORROSION ON THE SURFACE</t>
  </si>
  <si>
    <t>BAR METAL;WD 30 X LG 6000 X THK 8 MM</t>
  </si>
  <si>
    <t>811011342</t>
  </si>
  <si>
    <t>BAR, METALLIC; DIMENSIONS: WD 80 X LG 6000 X THK 20 MM, SHAPE: FLAT; MATERIAL GRADE NEW: EN 10025 S355 JR+AR MATERIAL GRADE OLD: SABS 1431 300WA; GENERAL: MATERIAL CERTIFICATE TO EN 10204 TYPE 3.1 TO BE SUPPLIED. NO RUST OR CORROSION ON THE SURFACE ALLOWE</t>
  </si>
  <si>
    <t>BAR METAL;WD 80 X LG 6000 X THK 20 MM</t>
  </si>
  <si>
    <t>011012660</t>
  </si>
  <si>
    <t>ANGLE, STRUCTURAL; TYPE: EQUAL, MATERIAL: STEEL, WIDTH: 80 MM, LENGTH: 4500 MM, THICKNESS: 8 MM, ANGLE HEIGHT: 80 MM; MATERIAL GRADE NEW: EN 10025 S355 JR+AR MATERIAL GRADE OLD: SABS 1431  300WA; GENERAL: MATERIAL CERTIFICATE TO EN 10204 TYPE 3.1 TO BE SU</t>
  </si>
  <si>
    <t>011015094</t>
  </si>
  <si>
    <t>Not Specfied</t>
  </si>
  <si>
    <t>BAR, METALLIC; DIMENSIONS: WD 40 X LG 6000 X THK 6 MM, SHAPE: FLAT; GENERAL: MATERIAL CERTIFICATE TO EN 10204 TYPE 3.1 TO BE SUPPLI ED. NO RUST OR CORROSION ON THE SURFACE ALLOWED. MAX LOAD ON PALLETS MAY NOT EXCEED 4 TONS.</t>
  </si>
  <si>
    <t>BAR METAL;WD 40 X LG 6000 X THK 6 MM</t>
  </si>
  <si>
    <t>011012255</t>
  </si>
  <si>
    <t>BAR, METALLIC; DIMENSIONS: DIA 60 X LG 6000 MM, SHAPE: ROUND; MATERIAL GRADE NEW: BS 970 070M20
MATERIAL GRADE OLD: BS 970 070M20 O R SANS 1431 240WA;
DIAMETER: 60MM
GENERAL: MATERIAL CERTIFICATE TO EN 10204 TYPE 3.1 TO BE SUPPLIED. NO RUST OR CORROSION O</t>
  </si>
  <si>
    <t>BAR METAL;DIA 60 X6000 MM,RND 070M20</t>
  </si>
  <si>
    <t>511050145</t>
  </si>
  <si>
    <t>BAR, METALLIC; DIMENSIONS: SQ 40 X LG 6000 MM, SHAPE: SQUARE; MATERIAL GRADE NEW: BS 970 070M20 MATERIAL GRADE OLD: BS 970 070M20 OR SANS 1431 240WA OR SYM6; GENERAL: MATERIAL CERTIFICATE TO EN 10204 TYPE 3.1 TO BE SUPPLIED. NO RUST OR CORROSION ON THE SU</t>
  </si>
  <si>
    <t>BAR METAL;SQ 40 X LG 6000 MM,SQ</t>
  </si>
  <si>
    <t>011001329</t>
  </si>
  <si>
    <t>BAR, METALLIC; DIMENSIONS: DIA 130 X LG 6000 MM, SHAPE: ROUND; MATERIAL GRADE NEW: BS 970 070M20; MATERIAL GRADE OLD: BS 970 070M20 OR SANS 1431 240WA OR SYM6; GENERAL: MATERIAL CERTIFICATE TO EN 10204 TYPE 3.1 TO BE SUPPLIED. NO RUST OR CORROSION ON THE</t>
  </si>
  <si>
    <t>BAR METAL;DIA 130 X LG 6000 MM,RND</t>
  </si>
  <si>
    <t>011002966</t>
  </si>
  <si>
    <t>BAR, METALLIC; DIMENSIONS: WD 200 X LG 6000 X THK 16 MM, SHAPE: FLAT; MATERIAL GRADE NEW: EN 10025 S355 JR+AR ; MATERIAL GRADE OLD: SANS 1431 300WA; GENERAL: MATERIAL CERTIFICATE TO EN 10204 TYPE 3.1 TO BE SUPPLIED. NO RUST OR CORROSION ON THE SURFACE ALL</t>
  </si>
  <si>
    <t>011004561</t>
  </si>
  <si>
    <t>BAR, METALLIC; DIMENSIONS: WD 65 X LG 6000 X THK 12 MM, SHAPE: FLAT; MATERIAL GRADE NEW: EN 10025 S355 JR+AR; MATERIAL GRADE OLD: SABS 1431 300WA; GENERAL: MATERIAL CERTIFICATE TO EN 10204 TYPE 3.1 TO BE SUPPLIED. NO RUST OR CORROSION ON THE SURFACE ALLOW</t>
  </si>
  <si>
    <t>BAR METAL;WD 65 X LG 6000 X THK 12 MM</t>
  </si>
  <si>
    <t>011001961</t>
  </si>
  <si>
    <t>PIPE, METALLIC; TYPE: HEAVY DUTY, PIPE SIZE: 80 MM, PIPE LENGHT: 6 M PIPE MATERIAL: STEEL SABS 62, COLOR: BLACK</t>
  </si>
  <si>
    <t>PIPE METAL;H/DUTY,PIPE SZ:80 MM,BLACK</t>
  </si>
  <si>
    <t>013003575</t>
  </si>
  <si>
    <t>BAR, METALLIC; DIMENSIONS: WD 30 X LG 6000 X THK 10 MM, SHAPE: FLAT; GENERAL: MATERIAL CERTIFICATE TO EN 10204 TYPE 3.1 TO BE SUPPLIED. NO RUST OR CORROSION ON THE SURFACE ALLOWED. MAX LOAD ON PALLETS MAY NOT EXCEED 4 TONS</t>
  </si>
  <si>
    <t>BAR METAL;WD 30 X LG 6000 X THK 10 MM</t>
  </si>
  <si>
    <t>011012344</t>
  </si>
  <si>
    <t>CHANNEL, STRUCTURAL; TYPE: TAPER FLANGE, CROSS SECTION SHAPE: U, WIDTH: 76 MM, HEIGHT: 38 MM, LENGTH: 13000 MM, MATERIAL: STEEL; MATERIAL GRADE NEW: EN 10025 S355 JR+AR; MATERIAL GRADE OLD: SABS 1431 300WA; THICKNESS: REFER TO MASS / LENGTH; GENERAL: MATE</t>
  </si>
  <si>
    <t>CHANNEL STRUCTURAL;TAPER FLANGE,U,76 MM</t>
  </si>
  <si>
    <t>011004144</t>
  </si>
  <si>
    <t>Carbon steel – non-alloy structural steel</t>
  </si>
  <si>
    <t xml:space="preserve"> BS 1387 S195T</t>
  </si>
  <si>
    <t>PIPE, METALLIC; PIPE SIZE: 10 MM, LENGTH: 6100 MM, WALL THICKNESS: 2 MM, PIPE MATERIAL: STEEL; MATERIAL GRADE NEW: BS1387 GR S195T MATERIAL GRADE OLD: BS1387 STEEL; GENERAL: MATERIAL CERTIFICATE TO EN 10204 TYPE 3.1 TO BE SUPPLIED. NO RUST OR CORROSION ON</t>
  </si>
  <si>
    <t>PIPE METAL;PIPE SZ:10 MM,6100 MM,STL</t>
  </si>
  <si>
    <t>611000058</t>
  </si>
  <si>
    <t>BS 1387 S195T</t>
  </si>
  <si>
    <t>PIPE, METALLIC; PIPE SIZE: 20 MM, LENGTH: 6100 MM, PIPE MATERIAL: STEEL; MATERIAL GRADE NEW: BS1387 GR  S195T MATERIAL GRADE OLD:  B S1387 STEEL;GENERAL: MATERIAL CERTIFICATE TO EN 10204 TYPE 3.1 TO BE SUPPLIED. NO RUST OR CORROSION ON THE SURFACE ALLOWED</t>
  </si>
  <si>
    <t>PIPE METAL;PIPE SZ:20 MM,6100 MM,STL</t>
  </si>
  <si>
    <t>611000059</t>
  </si>
  <si>
    <t>STEEL TH400</t>
  </si>
  <si>
    <t>BAR, METALLIC; DIMENSIONS: DIA 25 MM, SHAPE: ROUND; MATERIAL GRADE NEW:  BS 970 070M20; GENERAL: MATERIAL CERTIFICATE TO EN 10204 TYPE 3.1 TO BE SUPPLIED. NO RUST OR CORROSION ON THE SURFACE ALLOWED. BRIGHT BAR C/ROLL</t>
  </si>
  <si>
    <t>BAR METAL;DIA 25 MM,RND</t>
  </si>
  <si>
    <t>311200013</t>
  </si>
  <si>
    <t>Gray Cast Iron</t>
  </si>
  <si>
    <t>EN 16482 GJL 250</t>
  </si>
  <si>
    <t>BAR, METALLIC; DIMENSIONS: DIA 70 X LG 3000 MM, SHAPE: ROUND; MATERIAL GRADE NEW: EN 16482 GJL 250 MATERIAL GRADE OLD: GRADE 250 GREY 70 SABS 1034; GENERAL: MATERIAL CERTIFICATE TO SABS 1034 TO BE SUPPLIED. NO RUST OR CORROSION ON THE SURFACE ALLOWED</t>
  </si>
  <si>
    <t>BAR METAL;DIA 70 X LG 3000 MM,RND</t>
  </si>
  <si>
    <t>046029607</t>
  </si>
  <si>
    <t>PIPE, METALLIC; TYPE: SEAMLESS, PIPE SIZE: DIA 10 MM, LENGTH: 6 M, WALL THICKNESS: 2.31 MM, PIPE MATERIAL: STEEL HEAVY, MATERIAL GRADE: SANS 62, SCHEDULE: 40</t>
  </si>
  <si>
    <t>PIPE METAL;SMLS,PIPE SZ:DIA 10 MM,6 M</t>
  </si>
  <si>
    <t>013001236</t>
  </si>
  <si>
    <t>BAR, METALLIC; DIMENSIONS: DIA 45 X LG 6000 MM, SHAPE: ROUND; STEEL GRADE S355 JR+AR; GENERAL: MATERIAL CERTIFICATE TO EN 10204 TYPE 3.1 TO BE SUPPLIED. NO RUST OR CORROSION ON THE SURFACE ALLOWED. MATERIAL TO BE BOUND. MAX LOAD ON PALLETS MAY NOT EXCEED</t>
  </si>
  <si>
    <t>BAR METAL;DIA 45 X LG 6000 MM,RND</t>
  </si>
  <si>
    <t>011011706</t>
  </si>
  <si>
    <t>BAR, METALLIC; DIMENSIONS: WD 50 X LG 6000 X THK 20 MM, SHAPE: FLAT; MATERIAL GRADE NEW: EN 10025 S355 JR+AR MATERIAL GRADE OLD: SABS 1431 300WA; GENERAL: MATERIAL CERTIFICATE TO EN 10204 TYPE 3.1 TO BE SUPPLIED. NO RUST OR CORROSION ON THE SURFACE ALLOWE</t>
  </si>
  <si>
    <t>BAR METAL;WD 50 X LG 6000 X THK 20 MM</t>
  </si>
  <si>
    <t>011013717</t>
  </si>
  <si>
    <t>BAR, METALLIC; DIMENSIONS: WD 100 X LG 6000 X THK 20 MM, SHAPE: FLAT; MATERIAL GRADE NEW: EN 10025 S355 JR+AR MATERIAL GRADE OLD: SABS 1431 300WA; GENERAL: MATERIAL CERTIFICATE TO EN 10204 TYPE 3.1 TO BE SUPPLIED. NO RUST OR CORROSION ON THE SURFACE ALLOW</t>
  </si>
  <si>
    <t>BAR METAL;WD 100 X LG 6000 X THK 20 MM</t>
  </si>
  <si>
    <t>011012684</t>
  </si>
  <si>
    <t>BAR, METALLIC; DIMENSIONS: DIA 20 MM X LG 6 M, MATERIAL: STEEL SANS 50025 GRADE S355 JR+AR, SHAPE: ROUND</t>
  </si>
  <si>
    <t>BAR METAL;DIA 20 MM X LG 6 M,RND</t>
  </si>
  <si>
    <t>011846431</t>
  </si>
  <si>
    <t>BAR, METALLIC; DIMENSIONS: DIA 55 X LG 6000 MM, SHAPE: ROUND; MATERIAL GRADE NEW:  BS 970 070M20; MATERIAL GRADE OLD: BS 970 070M20 OR SANS 1431 240WA OR SYM6; GENERAL: MATERIAL CERTIFICATE TO EN 10204 TYPE 3.1 TO BE SUPPLIED. NO RUST OR CORROSION ON THE</t>
  </si>
  <si>
    <t>011002890</t>
  </si>
  <si>
    <t>ANGLE, STRUCTURAL; TYPE: EQUAL, MATERIAL: STEEL, WIDTH: 50 MM, LENGTH: 13200 MM, THICKNESS: 5 MM, ANGLE HEIGHT: 50 MM; MATERIAL GRADE NEW: EN 10025 S355 JR+AR MATERIAL GRADE OLD: SABS 1431 300 WA; GENERAL: MATERIAL CERTIFICATE TO EN 10204 TYPE 3.1 TO BE S</t>
  </si>
  <si>
    <t>511000005</t>
  </si>
  <si>
    <t>BAR, METALLIC; DIMENSIONS: WD 70 X LG 6000 X THK 10 MM, SHAPE: FLAT; MATERIAL GRADE NEW:  EN 10025 S355 JR+AR MATERIAL GRADE OLD: SABS 1431 GR 300WA; GENERAL: MATERIAL CERTIFICATE TO EN 10204 TYPE 3.1 TO BE SUPPLIED. NO RUST OR CORROSION ON THE SURFACE AL</t>
  </si>
  <si>
    <t>BAR METAL;WD 70 X LG 6000 X THK 10 MM</t>
  </si>
  <si>
    <t>311111481</t>
  </si>
  <si>
    <t>BAR, METALLIC; DIMENSIONS: DIA 80 X LG 6000 MM, SHAPE: ROUND; MATERIAL GRADE NEW: BS 970 070M20; MATERIAL GRADE OLD: BS 970 070M20 OR SANS 1431 240WA OR SYM6; GENERAL: MATERIAL CERTIFICATE TO EN 10204 TYPE 3.1 TO BE SUPPLIED. NO RUST OR CORROSION ON THE S</t>
  </si>
  <si>
    <t>BAR METAL;DIA 80 X LG 6000 MM,RND</t>
  </si>
  <si>
    <t>011002929</t>
  </si>
  <si>
    <t>BAR, METALLIC; DIMENSIONS: WD 70 X LG 6000 X THK 16 MM, SHAPE: FLAT; MATERIAL GRADE NEW: EN 10025 S355 JR+AR MATERIAL GRADE OLD:  SABS 1431 300WA ; GENERAL: MATERIAL CERTIFICATE TO EN 10204 TYPE 3.1 TO BE SUPPLIED. NO RUST OR CORROSION ON THE SURFACE ALLO</t>
  </si>
  <si>
    <t>BAR METAL;WD 70 X LG 6000 X THK 16 MM</t>
  </si>
  <si>
    <t>011020780</t>
  </si>
  <si>
    <t>BAR, METALLIC; DIMENSIONS: WD 30 X THK 6 MM, SHAPE: FLAT; MATERIAL GRADE NEW: EN 10025 S355 JR+AR MATERIAL GRADE OLD: COMMERCIAL QUALITY; GENERAL: MATERIAL CERTIFICATE TO EN 10204 TYPE 3.1 TO BE SUPPLIED. NO RUST OR CORROSION ON THE SURFACE ALLOWED. MAX L</t>
  </si>
  <si>
    <t>BAR METAL;WD 30 X THK 6 MM,FLAT</t>
  </si>
  <si>
    <t>011012243</t>
  </si>
  <si>
    <t>BAR, METALLIC; DIMENSIONS: DIA 24 X LG 6000 MM, MATERIAL: EN 10025 S355 JR+AR, SHAPE: ROUND; GENERAL: MATERIAL CERTIFICATE TO EN 10204 TYPE 3.1 TO BE SUPPLIED. NO RUST OR CORROSION ON THE SURFACE ALLOWED</t>
  </si>
  <si>
    <t>BAR METAL;DIA 24 X LG 6000 MM,RND</t>
  </si>
  <si>
    <t>011837086</t>
  </si>
  <si>
    <t>BAR, METALLIC; DIMENSIONS: WD 16 X LG 6000 X THK 3 MM, SHAPE: FLAT; MATERIAL GRADE NEW: EN 10025 S355 JR+AR MATERIAL GRADE OLD: SABS 1431 300WA GENERAL: MATERIAL CERTIFICATE TO EN 10204 TYPE 3.1 TO BE SUPPLIED. NO RUST OR CORROSION ON THE SURFACE ALLOWED.</t>
  </si>
  <si>
    <t>BAR METAL;WD 16 X LG 6000 X THK 3 MM</t>
  </si>
  <si>
    <t>011006256</t>
  </si>
  <si>
    <t>ANGLE, STRUCTURAL; TYPE: UNEQUAL, MATERIAL: STEEL, WIDTH: 50 MM, LENGTH: 6000 MM, THICKNESS: 8 MM, ANGLE HEIGHT: 75 MM; MATERIAL GRADE NEW: EN 10025 S355 JR+AR MATERIAL GRADE OLD: SABS 1431 300WA; GENERAL: MATERIAL CERTIFICATE TO EN 10204 TYPE 3.1 TO BE S</t>
  </si>
  <si>
    <t>ANGLE STRUCTURAL;UNEQUAL,HT:75 MM,50 MM</t>
  </si>
  <si>
    <t>011014594</t>
  </si>
  <si>
    <t>BAR, METALLIC; DIMENSIONS: DIA 80 X LG 6000 MM, SHAPE: ROUND; MATERIAL GRADE NEW: BS 970 080M40; MATERIAL GRADE OLD: BS 970 080M40 OR EN8 SYM4; GENERAL: MATERIAL CERTIFICATE TO EN 10204 TYPE 3.1 TO BE SUPPLIED. NO RUST OR CORROSION ON THE SURFACE ALLOWED.</t>
  </si>
  <si>
    <t>011000789</t>
  </si>
  <si>
    <t>BAR, METALLIC; DIMENSIONS: DIA 55 X LG 6000 MM, SHAPE: ROUND; MATERIAL GRADE NEW:  BS 970 709M40 MATERIAL GRADE OLD: BAR MATERIAL STEEL  GR EN 19; GENERAL: MATERIAL CERTIFICATE TO EN 10204 TYPE 3.1 TO BE SUPPLIED. NO RUST OR CORROSION ON THE SURFACE ALLOW</t>
  </si>
  <si>
    <t>611000273</t>
  </si>
  <si>
    <t>BAR, METALLIC; DIMENSIONS: DIA 25 X LG 6000 MM, SHAPE: ROUND; MATERIAL GRADE NEW: EN 10025 S355 JR+AR MATERIAL GRADE OLD: SABS 1431 300 WA; GENERAL: MATERIAL CERTIFICATE TO EN 10204 TYPE 3.1 TO BE SUPPLIED. NO RUST OR CORROSION ON THE SURFACE ALLOWED. MAT</t>
  </si>
  <si>
    <t>511663643</t>
  </si>
  <si>
    <t>CHANNEL, STRUCTURAL; TYPE: PARALLEL FLANGE, CROSS SECTION SHAPE: U, WIDTH: 260 MM, HEIGHT: 90 MM, LENGTH: 13000 MM, MATERIAL: STEEL, MATERIAL THICKNESS: 10 MM; MATERIAL GRADE NEW: EN 10025 S355 JR+AR MATERIAL GRADE OLD: SABS 1431 300WA; GENERAL: MATERIAL</t>
  </si>
  <si>
    <t>011014735</t>
  </si>
  <si>
    <t>BAR, METALLIC; DIMENSIONS: WD 70 X LG 6000 X THK 8 MM, SHAPE: FLAT; MATERIAL GRADE NEW: EN 10025 S355 JR+AR MATERIAL GRADE OLD: SABS 1431 300 WA; GENERAL: MATERIAL CERTIFICATE TO EN 10204 TYPE 3.1 TO BE SUPPLIED. NO RUST OR CORROSION ON THE SURFACE ALLOWE</t>
  </si>
  <si>
    <t>BAR METAL;WD 70 X LG 6000 X THK 8 MM</t>
  </si>
  <si>
    <t>511664521</t>
  </si>
  <si>
    <t>BAR, METALLIC; DIMENSIONS: WD 50 X LG 6000 X THK 10 MM, SHAPE: FLAT; MATERIAL GRADE NEW: EN 10025 S355 JR+AR MATERIAL GRADE OLD: SABS 1431 300WA; GENERAL: MATERIAL CERTIFICATE TO EN 10204 TYPE 3.1 TO BE SUPPLIED. NO RUST OR CORROSION ON THE SURFACE ALLOWE</t>
  </si>
  <si>
    <t>311010121</t>
  </si>
  <si>
    <t>BAR, METALLIC; DIMENSIONS: WD 70 X LG 6000 X THK 16 MM, SHAPE: FLAT; MATERIAL GRADE NEW:  EN 10025 S355 JR+AR MATERIAL GRADE OLD: SABS 1431 GR 300WA; GENERAL: MATERIAL CERTIFICATE TO EN 10204 TYPE 3.1 TO BE SUPPLIED. NO RUST OR CORROSION ON THE SURFACE AL</t>
  </si>
  <si>
    <t>311111627</t>
  </si>
  <si>
    <t>BAR, METALLIC; DIMENSIONS: DIA 60 X LG 6000 MM, SHAPE: ROUND; MATERIAL GRADE NEW:BS 970 709M40 MATERIAL GRADE OLD: BS970 GR709N40 EN19; DIAMETER: 60MM GENERAL: MATERIAL CERTIFICATE TO EN 10204 TYPE 3.1 TO BE SUPPLIED. NO RUST OR CORROSION ON THE SURFACE A</t>
  </si>
  <si>
    <t>BAR METAL;DIA 60 X LG 6000 MM,RND</t>
  </si>
  <si>
    <t>311112183</t>
  </si>
  <si>
    <t>BAR, METALLIC; DIMENSIONS: DIA 28 X LG 6000 MM, SHAPE: ROUND; MATERIAL GRADE NEW: BS 970 070M20; MATERIAL GRADE OLD: BS 970 070M20 OR SANS 1431 240WA OR SYM6; GENERAL: MATERIAL CERTIFICATE TO EN 10204 TYPE 3.1 TO BE SUPPLIED. NO RUST OR CORROSION ON THE S</t>
  </si>
  <si>
    <t>BAR METAL;DIA 28 X LG 6000 MM,RND</t>
  </si>
  <si>
    <t>011003050</t>
  </si>
  <si>
    <t>COLOR BLACK</t>
  </si>
  <si>
    <t>PIPE, METALLIC; TYPE: HEAVY DUTY, PIPE SIZE: 15 MM, PIPE LENGTH:6 M PIPE MATERIAL: STEEL, COLOR: BLACK</t>
  </si>
  <si>
    <t>PIPE METAL;H/DUTY,PIPE SZ:15 MM,STL</t>
  </si>
  <si>
    <t>313200000</t>
  </si>
  <si>
    <t>BAR, METALLIC; DIMENSIONS: WD 65 X LG 6000 MM, SHAPE: ROUND; MATERIAL GRADE NEW: BS 970 070M20; MATERIAL GRADE OLD: BS 970 070M20 OR SANS 1431 240WA OR SYM6; GENERAL: MATERIAL CERTIFICATE TO EN 10204 TYPE 3.1 TO BE SUPPLIED. NO RUST OR CORROSION ON THE SU</t>
  </si>
  <si>
    <t>BAR METAL;WD 65 X LG 6000 MM,RND</t>
  </si>
  <si>
    <t>011002905</t>
  </si>
  <si>
    <t>PIPE, METALLIC; PIPE SIZE: 32 MM, LENGTH: 6100 MM, WALL THICKNESS: 3.5 MM, PIPE MATERIAL: STEEL, SCHEDULE: 40; MATERIAL GRADE NEW: BS1387 GR S195T
MATERIAL GRADE OLD:  BS1387 STEEL;
THICKNESS: REFER TO SPECIFICATION;
GENERAL: MATERIAL CERTIFICATE TO EN 10</t>
  </si>
  <si>
    <t>PIPE METAL;PIPE SZ:32 MM,6100 MM,STL</t>
  </si>
  <si>
    <t>611000063</t>
  </si>
  <si>
    <t>ANGLE, STRUCTURAL; TYPE: EQUAL, MATERIAL: STEEL, WIDTH: 40 MM, LENGTH: 6000 MM, THICKNESS: 6 MM, ANGLE HEIGHT: 40 MM, MATERIAL GRADE: EN10025 S355 JR+AR; GENERAL: MATERIAL CERTIFICATE TO EN 10204 TYPE 3.1 TO BE SUPPLIED. NO RUST OR CORROSION ON THE SURFAC</t>
  </si>
  <si>
    <t>ANGLE STRUCTURAL;EQUAL,HT:40 MM,40 MM</t>
  </si>
  <si>
    <t>811012197</t>
  </si>
  <si>
    <t>BAR, METALLIC; DIMENSIONS: DIA 25 X LG 6000 MM, SHAPE: ROUND; MATERIAL GRADE NEW: BS 970 080M40; MATERIAL GRADE OLD: BS 970 080M40; GENERAL: MATERIAL CERTIFICATE TO EN 10204 TYPE 3.1 TO BE SUPPLIED. NO RUST OR CORROSION ON THE SURFACE ALLOWED. MATERIAL TO</t>
  </si>
  <si>
    <t>011000664</t>
  </si>
  <si>
    <t>CHANNEL, STEEL; TYPE: TAPER FLANGE, CROSS SECTION SHAPE: U, WIDTH: 300 MM, LENGTH: 9000 MM, HEIGHT: 100 MM, MATERIAL THICKNESS: 45.4 KG/M; MATERIAL GRADE NEW: EN 10025 S355 JR MATERIAL GRADE OLD: SABS 1431 350WA; GENERAL: MATERIAL CERTIFICATE TO EN 10204</t>
  </si>
  <si>
    <t>CHANNEL STEEL;U,300 MM,9000 MM,100 MM</t>
  </si>
  <si>
    <t>011807390</t>
  </si>
  <si>
    <t>CHANNEL, STRUCTURAL; TYPE: PARALLEL, CROSS SECTION SHAPE: U, WIDTH: 120 MM, HEIGHT: 55 MM, LENGTH: 6 M, MATERIAL: STEEL SANS 50025 S355, SPECIAL FEATURES: 15.3 KG/M</t>
  </si>
  <si>
    <t>CHANNEL STRUCTURAL;PARALLEL,U,WD:120 MM</t>
  </si>
  <si>
    <t>311112391</t>
  </si>
  <si>
    <t>ANGLE, STRUCTURAL; TYPE: EQUAL, MATERIAL: STEEL, WIDTH: 100 MM, LENGTH: 6000 MM, THICKNESS: 8 MM, ANGLE HEIGHT: 100 MM, MATERIAL GRADE: EN 10025 S355 JR+AR; GENERAL: MATERIAL CERTIFICATE TO EN 10204 TYPE 3.1 TO BE SUPPLIED. NO RUST OR CORROSION ON THE SUR</t>
  </si>
  <si>
    <t>311110575</t>
  </si>
  <si>
    <t>BAR, METALLIC; DIMENSIONS: WD 40 MM X LG 6 M X THK 8 MM, MATERIAL: MILD STEEL GRADE 43A, SHAPE: FLAT, HARDNESS RATING: 300WA</t>
  </si>
  <si>
    <t>BAR METAL;WD 40 MM X LG 6 M X THK 8 MM</t>
  </si>
  <si>
    <t>711050053</t>
  </si>
  <si>
    <t>ANGLE, STRUCTURAL; TYPE: UNEQUAL, MATERIAL: STEEL, WIDTH: 65 MM, LENGTH: 6000 MM, THICKNESS: 10 MM, ANGLE HEIGHT: 90 MM; MATERIAL GRADE NEW: EN 10025 S355 JR+AR MATERIAL GRADE OLD: SABS 1431 300WA; GENERAL: MATERIAL CERTIFICATE TO EN 10204 TYPE 3.1 TO BE</t>
  </si>
  <si>
    <t>ANGLE STRUCTURAL;UNEQUAL,HT:90 MM,65 MM</t>
  </si>
  <si>
    <t>011014610</t>
  </si>
  <si>
    <t>ANGLE, STRUCTURAL; TYPE: EQUAL, MATERIAL: STEEL, WIDTH: 50 MM, LENGTH: 6000 MM, THICKNESS: 5 MM, ANGLE HEIGHT: 50 MM; MATERIAL GRADE NEW: COMMERCIAL QUALITY GENERAL: MATERIAL CERTIFICATE TO EN 10204 TYPE 3.1 TO BE SUPPLIED. NO RUST OR CORROSION ON THE SUR</t>
  </si>
  <si>
    <t>011202434</t>
  </si>
  <si>
    <t>BAR, METALLIC; DIMENSIONS: WD 66 MM X LG 6.5 M X THK 20 MM, MATERIAL: STEEL GRADE HARDOX 400, SHAPE: FLAT</t>
  </si>
  <si>
    <t>BAR METAL;WD 66 MM X LG 6.5M X THK 20 MM</t>
  </si>
  <si>
    <t>011853888</t>
  </si>
  <si>
    <t>BAR, METALLIC; DIMENSIONS: WD 100 X LG 6000 X THK 10 MM, SHAPE: FLAT; MATERIAL GRADE NEW: EN 10025 S355 JR+AR MATERIAL GRADE OLD: SABS 1431 300WA; GENERAL: MATERIAL CERTIFICATE TO EN 10204 TYPE 3.1 TO BE SUPPLIED. NO RUST OR CORROSION ON THE SURFACE ALLOW</t>
  </si>
  <si>
    <t>BAR METAL;WD 100 X LG 6000 X THK 10 MM</t>
  </si>
  <si>
    <t>011012445</t>
  </si>
  <si>
    <t xml:space="preserve"> BS 970 817M40</t>
  </si>
  <si>
    <t>BAR, METALLIC; DIMENSIONS: DIA 60 X LG 6000 MM, SHAPE: ROUND; MATERIAL GRADE NEW: BS 970 817M40; GENERAL: MATERIAL CERTIFICATE TO EN 10204 TYPE 3.1 TO BE SUPPLIED. NO RUST OR CORROSION ON THE SURFACE ALLOWED. PEELED. MAX LOAD ON PALLETS MAY NOT EXCEED 4 T</t>
  </si>
  <si>
    <t>011011589</t>
  </si>
  <si>
    <t>BAR, METALLIC; DIMENSIONS: WD 80 X LG 6000 X THK 16 MM, SHAPE: FLAT; MATERIAL GRADE NEW: EN 10025 S355 JR+AR MATERIAL GRADE OLD: SABS 1431 300WA; GENERAL: MATERIAL CERTIFICATE TO EN 10204 TYPE 3.1 TO BE SUPPLIED. NO RUST OR CORROSION ON THE SURFACE ALLOWE</t>
  </si>
  <si>
    <t>BAR METAL;WD 80 X LG 6000 X THK 16 MM</t>
  </si>
  <si>
    <t>011012611</t>
  </si>
  <si>
    <t>ANGLE, STRUCTURAL; TYPE: EQUAL, MATERIAL: STEEL, WIDTH: 30 MM, LENGTH: 6000 MM, THICKNESS: 3 MM, ANGLE HEIGHT: 30 MM; MATERIAL GRADE NEW: EN 10025 S355 JR+AR MATERIAL GRADE OLD: SABS 1431 300WA OR SYM8; GENERAL: MATERIAL CERTIFICATE TO EN 10204 TYPE 3.1 T</t>
  </si>
  <si>
    <t>ANGLE STRUCTURAL;EQUAL,HT:30 MM,30 MM</t>
  </si>
  <si>
    <t>811011339</t>
  </si>
  <si>
    <t>ANGLE, STRUCTURAL; TYPE: EQUAL, MATERIAL: STEEL, WIDTH: 50 MM, LENGTH: 13000 MM, THICKNESS: 3 MM, ANGLE HEIGHT: 50 MM, MATERIAL GRADE: EN 10025 GRADE S355 JR+AR; GENERAL: MATERIAL CERTIFICATE TO EN 10204 TYPE 3.1 TO BE SUPPLIED. NO RUST OR CORROSION ON TH</t>
  </si>
  <si>
    <t>011115619</t>
  </si>
  <si>
    <t>ANGLE, STRUCTURAL; TYPE: EQUAL, MATERIAL: STEEL, WIDTH: 50 MM, LENGTH: 6 M, THICKNESS: 5 MM, ANGLE HEIGHT: 50 MM,</t>
  </si>
  <si>
    <t>611201468</t>
  </si>
  <si>
    <t xml:space="preserve"> EN 10088 X6CRNITI 18-10</t>
  </si>
  <si>
    <t>BAR, METALLIC; DIMENSIONS: DIA 30 X LG 6000 MM, MATERIAL: EN 10088 X6CRNITI 18-10, SHAPE: ROUND; GENERAL: MATERIAL CERTIFICATE TO E N 10204 TYPE 3.1 TO BE SUPPLIED. NO RUST OR CORROSION ON THE SURFACE ALLOWED. MATERIAL MUST BE ULTRASONIC TESTED INSPECTION</t>
  </si>
  <si>
    <t>011671582</t>
  </si>
  <si>
    <t>BAR, METALLIC; DIMENSIONS: WD 40 X LG 6000 X THK 10 MM, SHAPE: FLAT; MATERIAL GRADE NEW: EN 10025 S355 JR+AR; GENERAL: MATERIAL CERTIFICATE TO EN 10204 TYPE 3.1 TO BE SUPPLIED. NO RUST OR CORROSION ON THE SURFACE ALLOWED</t>
  </si>
  <si>
    <t>011823125</t>
  </si>
  <si>
    <t>BAR, METALLIC; DIMENSIONS: WD 70 X LG 6000 X THK 10 MM, SHAPE: FLAT; MATERIAL GRADE NEW: EN 10025 S355 JR MATERIAL GRADE OLD: SYM8; GENERAL: MATERIAL CERTIFICATE TO EN 10204 TYPE 3.1 TO BE SUPPLIED. NO RUST OR CORROSION ON THE SURFACE ALLOWED</t>
  </si>
  <si>
    <t>611000142</t>
  </si>
  <si>
    <t>BAR, METALLIC; DIMENSIONS: WD 50 X LG 6000 X THK 5 MM, SHAPE: FLAT; GENERAL: MATERIAL CERTIFICATE TO EN 10204 TYPE 3.1 TO BE SUPPLIED. NO RUST OR CORROSION ON THE SURFACE ALLOWED. COACH BUSSNESS: NB:BFX. MUST BE S/BLASTED TO SA 2-1/2. PRIMED WITH NS4 RED</t>
  </si>
  <si>
    <t>BAR METAL;WD 50 X LG 6000 X THK 5 MM</t>
  </si>
  <si>
    <t>011900002</t>
  </si>
  <si>
    <t>ANGLE, STRUCTURAL; TYPE: UNEQUAL, MATERIAL: STEEL, WIDTH: 50 MM, LENGTH: 6000 MM, THICKNESS: 8 MM, ANGLE HEIGHT: 65 MM; MATERIAL GRADE NEW: EN 10025 S355 JR+AR MATERIAL GRADE OLD: SABS 1431 300WA; GENERAL: MATERIAL CERTIFICATE TO EN 10204 TYPE 3.1 TO BE S</t>
  </si>
  <si>
    <t>ANGLE STRUCTURAL;UNEQUAL,HT:65 MM,50 MM</t>
  </si>
  <si>
    <t>011014582</t>
  </si>
  <si>
    <t>BAR, METALLIC; DIMENSIONS: DIA 30 X LG 6000 MM, SHAPE: ROUND; MATERIAL GRADE NEW: BS 970 070M20; GENERAL: MATERIAL CERTIFICATE TO EN 10204 TYPE 3.1 TO BE SUPPLIED. NO RUST OR CORROSION ON THE SURFACE ALLOWED</t>
  </si>
  <si>
    <t>311200035</t>
  </si>
  <si>
    <t>BAR, METALLIC; DIMENSIONS: WD 60 X LG 6000 X THK 12 MM, SHAPE: FLAT; MATERIAL GRADE NEW:  EN 10025 S355 JR+AR MATERIAL GRADE OLD: SABS 1431 GR 300WA; GENERAL: MATERIAL CERTIFICATE TO EN 10204 TYPE 3.1 TO BE SUPPLIED. NO RUST OR CORROSION ON THE SURFACE AL</t>
  </si>
  <si>
    <t>BAR METAL;WD 60 X LG 6000 X THK 12 MM</t>
  </si>
  <si>
    <t>311110724</t>
  </si>
  <si>
    <t>CHANNEL, STRUCTURAL; TYPE: UNEQUAL, CROSS SECTION SHAPE: U, WIDTH: 100 MM, HEIGHT: 50 MM, LENGTH: 11200 MM, MATERIAL: STEEL, MATERIAL THICKNESS: 6 MM; MATERIAL GRADE NEW: EN 10025 S355 JR+AR MATERIAL GRADE OLD: SABS 1431 CORTEN  OR SABS 1431 350 WA; GENER</t>
  </si>
  <si>
    <t>CHANNEL STRUCTURAL;UNEQUAL,U,100 MM,STL</t>
  </si>
  <si>
    <t>911500016</t>
  </si>
  <si>
    <t>BAR, METALLIC; DIMENSIONS: WD 90 X LG 6000 X THK 12 MM, SHAPE: FLAT; MATERIAL GRADE NEW: EN 10025 S355 JR+AR; GENERAL: MATERIAL CERTIFICATE TO EN 10204 TYPE 3.1 TO BE SUPPLIED. NO RUST OR CORROSION ON THE SURFACE ALLOWED</t>
  </si>
  <si>
    <t>BAR METAL;WD 90 X LG 6000 X THK 12 MM</t>
  </si>
  <si>
    <t>011113636</t>
  </si>
  <si>
    <t>Nickel-Chromium-Molybdenum Alloy Steel</t>
  </si>
  <si>
    <t>BS 970 735A54</t>
  </si>
  <si>
    <t>BAR, METALLIC; DIMENSIONS: DIA 42 X LG 4200 MM, SHAPE: ROUND; MATERIAL GRADE NEW: BS 970 735A54 MATERIAL GRADE OLD:  BS 970 735A54; GENERAL: MATERIAL CERTIFICATE TO EN 10204 TYPE 3.1 TO BE SUPPLIED. NO RUST OR CORROSION ON THE SURFACE ALLOWED. MATERIALS T</t>
  </si>
  <si>
    <t>BAR METAL;DIA 42 X LG 4200 MM,RND</t>
  </si>
  <si>
    <t>011009552</t>
  </si>
  <si>
    <t>BAR, METALLIC; DIMENSIONS: WD 65 X LG 6000 X THK 10 MM, SHAPE: FLAT; MATERIAL GRADE: COMMERCIAL QUALITY. GENERAL: MATERIAL CERTIFICATE TO EN 10204 TYPE 3.1 TO BE SUPPLIED. NO RUST OR CORROSION ON THE SURFACE ALLOWED. MAX LOAD ON PALLETS MAY NOT EXCEED 4 T</t>
  </si>
  <si>
    <t>BAR METAL;WD 65 X LG 6000 X THK 10 MM</t>
  </si>
  <si>
    <t>011012393</t>
  </si>
  <si>
    <t>ANGLE, STRUCTURAL; TYPE: EQUAL, MATERIAL: STEEL, WIDTH: 40 MM, LENGTH: 6000 MM, THICKNESS: 5 MM, ANGLE HEIGHT: 40 MM; MATERIAL GRADE NEW: EN 10025 S355 JR+AR MATERIAL GRADE OLD: SABS 1431 300WA; GENERAL: MATERIAL CERTIFICATE TO EN 10204 TYPE 3.1 TO BE SUP</t>
  </si>
  <si>
    <t>011014456</t>
  </si>
  <si>
    <t>BAR, METALLIC; DIMENSIONS: DIA 44 X LG 6200 MM, SHAPE: ROUND; MATERIAL GRADE NEW:  BS 970 735A54 MATERIAL GRADE OLD:  BS 970 735A54; GENERAL: MATERIAL CERTIFICATE TO EN 10204 TYPE 3.1 TO BE SUPPLIED. NO RUST OR CORROSION ON THE SURFACE ALLOWED. MATERIALS</t>
  </si>
  <si>
    <t>BAR METAL;DIA 44 X LG 6200 MM,RND</t>
  </si>
  <si>
    <t>011009564</t>
  </si>
  <si>
    <t>BAR, METALLIC; DIMENSIONS: WD 65 X LG 6000 X THK 6 MM, MATERIAL: BS 4360 43A, SHAPE: FLAT; GENERAL: MATERIAL CERTIFICATE TO EN 10204 TYPE 3.1 TO BE SUPPLIED. NO RUST OR CORROSION ON THE SURFACE ALLOWED. MAX LOAD ON PALLETS MAY NOT EXCEED 4 TONS.</t>
  </si>
  <si>
    <t>BAR METAL;WD 65 X LG 6000 X THK 6 MM</t>
  </si>
  <si>
    <t>011012280</t>
  </si>
  <si>
    <t>BAR FLAT STEEL 8x20x6000mm SABS 1431 GR 300WA CERTIFICATE TO BE SENT WITH STEEL MATERIAL DELIVERED MAX LOAD ON PALLETS MAY NOT EXEED 4 TONS</t>
  </si>
  <si>
    <t>BAR METAL FLAT STEEL 8x20          300WA</t>
  </si>
  <si>
    <t>011112894</t>
  </si>
  <si>
    <t>ANGLE, STRUCTURAL; TYPE: EQUAL, MATERIAL: STEEL, WIDTH: 40 MM, LENGTH: 6000 MM, THICKNESS: 5 MM, ANGLE HEIGHT: 40 MM; MATERIAL GRADE NEW: EN 10025 S355 JR+AR MATERIAL GRADE OLD: SABS 1431 300 WA; GENERAL: MATERIAL CERTIFICATE TO EN 10204 TYPE 3.1 TO BE SU</t>
  </si>
  <si>
    <t>911500174</t>
  </si>
  <si>
    <t>BAR, METALLIC; DIMENSIONS: WD 30 X LG 6000 X THK 8 MM, SHAPE: FLAT; MATERIAL GRADE NEW: COMMERCIAL QUALITY; GENERAL: MATERIAL CERTIFICATE TO EN 10204 TYPE 3.1 TO BE SUPPLIED. NO RUST OR CORROSION ON THE SURFACE ALLOWED</t>
  </si>
  <si>
    <t>111000387</t>
  </si>
  <si>
    <t>ANGLE, STRUCTURAL; TYPE: EQUAL, MATERIAL: EN 10025 S355 JR+AR, WIDTH: 120 MM, LENGTH: 13000 MM, THICKNESS: 10 MM, ANGLE HEIGHT: 120 MM; GENERAL: MATERIAL CERTIFICATE TO EN 10204 TYPE 3.1 TO BE SUPPLIED. NO RUST OR CORROSION ON THE SURFACE ALLOWED. MASS 18</t>
  </si>
  <si>
    <t>ANGLE STRUCTURAL;EQUAL,HT:120 MM,120 MM</t>
  </si>
  <si>
    <t>011011173</t>
  </si>
  <si>
    <t>CHANNEL, STEEL; TYPE: LIPPED, CROSS SECTION SHAPE: U, MATERIAL: STEEL SANS 50025/EN 10025 GRADE S355 JR+AR, WIDTH: 200 MM, LENGTH: 10 M, HEIGHT: 50 MM, MATERIAL THICKNESS: 2 MM; LIP 20MM, ISQ 230 Z275</t>
  </si>
  <si>
    <t>CHANNEL STEEL;U,WD:200 MM,LG:10 M,LIPPED</t>
  </si>
  <si>
    <t>0110115680</t>
  </si>
  <si>
    <t>BAR, METALLIC; DIMENSIONS: WD 30 X LG 6000 MM, SHAPE: ROUND; MATERIAL GRADE NEW: EN 10025 S355JR +AR MATERIAL GRADE OLD: SABS 1431 300 WA; GENERAL: MATERIAL CERTIFICATE TO EN 10204 TYPE 3.1 TO BE SUPPLIED. NO RUST OR CORROSION ON THE SURFACE ALLOWED</t>
  </si>
  <si>
    <t>BAR METAL;WD 30 X LG 6000 MM,RND</t>
  </si>
  <si>
    <t>311200912</t>
  </si>
  <si>
    <t>CHANNEL, STRUCTURAL; TYPE: PARALLEL, CROSS SECTION SHAPE: U, WIDTH: 300 MM, HEIGHT: 100 MM, LENGTH: 9700 MM, MATERIAL: STEEL, MATERIAL THICKNESS: 16.5 MM; GENERAL: MATERIAL CERTIFICATE TO EN 10204 TYPE 3.1 TO BE SUPPLIED. NO RUST OR CORROSION ON THE SURFA</t>
  </si>
  <si>
    <t>CHANNEL STRUCTURAL;PARALLEL,U,300 MM,STL</t>
  </si>
  <si>
    <t>911500567</t>
  </si>
  <si>
    <t>CHANNEL, STRUCTURAL; TYPE: PARALLEL, CROSS SECTION SHAPE: U, WIDTH: 260 MM, HEIGHT: 90 MM, LENGTH: 1400 MM, MATERIAL: STEEL, MATERIAL GRADE: EN 10025 GRADE S355 JR+AR; GENERAL: MATERIAL CERTIFICATE TO EN 10204 TYPE 3.1 TO BE SUPPLIED. NO RUST OR CORROSION</t>
  </si>
  <si>
    <t>CHANNEL STRUCTURAL;PARALLEL,U,260 MM,STL</t>
  </si>
  <si>
    <t>311111149</t>
  </si>
  <si>
    <t>BAR, METALLIC; DIMENSIONS: WD 50 X LG 6000 X THK 25 MM, SHAPE: FLAT; MATERIAL GRADE NEW: EN 10025 S355 JR+AR MATERIAL GRADE OLD: SABS 1431 300 WA; GENERAL: MATERIAL CERTIFICATE TO EN 10204 TYPE 3.1 TO BE SUPPLIED. NO RUST OR CORROSION ON THE SURFACE ALLOW</t>
  </si>
  <si>
    <t>811012583</t>
  </si>
  <si>
    <t>ANGLE, STRUCTURAL; TYPE: EQUAL, MATERIAL: STEEL, WIDTH: 25 MM, LENGTH: 6000 MM, THICKNESS: 3 MM, ANGLE HEIGHT: 25 MM, MATERIAL GRADE: EN 10025 S355 JR+AR; GENERAL: MATERIAL CERTIFICATE TO EN 10204 TYPE 3.1 TO BE SUPPLIED. NO RUST OR CORROSION ON THE SURFA</t>
  </si>
  <si>
    <t>ANGLE STRUCTURAL;EQUAL,HT:25 MM,25 MM</t>
  </si>
  <si>
    <t>011014432</t>
  </si>
  <si>
    <t>BAR, METALLIC; DIMENSIONS: WD 80 MM X LG 6 M X THK 8 MM, MATERIAL: STEEL GRADE 300WA, SHAPE: FLAT; P/N: UKNOWN, TRIDENT STEEL (PTY)  LTD; SABS 1431</t>
  </si>
  <si>
    <t>BAR METAL;WD 80 MM X LG 6 M X THK 8 MM</t>
  </si>
  <si>
    <t>511663741</t>
  </si>
  <si>
    <t>011202519</t>
  </si>
  <si>
    <t>CHANNEL, STRUCTURAL; TYPE: TAPER, CROSS SECTION SHAPE: U, WIDTH: 127 MM, HEIGHT: 64 MM, LENGTH: 9000 MM, MATERIAL: STEEL; MATERIAL GRADE NEW:  EN 10025 S355 JR+AR MATERIAL GRADE OLD: SABS 1431 300WA; GENERAL: MATERIAL CERTIFICATE TO EN 10204 TYPE 3.1 TO B</t>
  </si>
  <si>
    <t>CHANNEL STRUCTURAL;TAPER,U,127 MM,64 MM</t>
  </si>
  <si>
    <t>011669264</t>
  </si>
  <si>
    <t>Seamless pipe</t>
  </si>
  <si>
    <t>SCHEDULE 40</t>
  </si>
  <si>
    <t>PIPE, METALLIC; PIPE SIZE: 25 MM, PIPE MATERIAL: STEEL, SCHEDULE: 40, CONSTRUCTION: SEAMLESS</t>
  </si>
  <si>
    <t>PIPE METAL;PIPE SZ:25 MM,STL,SCHDL:40</t>
  </si>
  <si>
    <t>313030294</t>
  </si>
  <si>
    <t>TUBE, METALLIC; TUBE LENGTH: 6000 MM, OUTSIDE DIAMETER: 15 MM; (TUBE=PIPE); MATERIAL GRADE NEW: ASTM A53 GR A MATERIAL GRADE OLD: A STM A53 GRADE A/GRADE B; THICKNESS: REFER TO SCHEDULE 40. GENERAL: MATERIAL CERTIFICATE TO EN 10204 TYPE 3.1 TO BE SUPPLIED</t>
  </si>
  <si>
    <t>TUBE METAL;6000 MM,15 MM</t>
  </si>
  <si>
    <t>513663090</t>
  </si>
  <si>
    <t>BAR, METALLIC; DIMENSIONS: DIA 90 X LG 6000 MM, SHAPE: ROUND; MATERIAL GRADE NEW: BS 970 070M20; MATERIAL GRADE OLD: BS 970 070M20 OR SANS 1431 240WA OR SYM6; GENERAL: MATERIAL CERTIFICATE TO EN 10204 TYPE 3.1 TO BE SUPPLIED. NO RUST OR CORROSION ON THE S</t>
  </si>
  <si>
    <t>BAR METAL;DIA 90 X LG 6000 MM,RND</t>
  </si>
  <si>
    <t>011002930</t>
  </si>
  <si>
    <t>ANGLE, STRUCTURAL; TYPE: EQUAL, MATERIAL: STEEL, WIDTH: 70 MM, LENGTH: 6000 MM, THICKNESS: 10 MM, ANGLE HEIGHT: 70 MM; MATERIAL GRADE NEW: EN 10025 S355 JR+AR MATERIAL GRADE OLD: SABS 1431 300WA; GENERAL: MATERIAL CERTIFICATE TO EN 10204 TYPE 3.1 TO BE SU</t>
  </si>
  <si>
    <t>ANGLE STRUCTURAL;EQUAL,HT:70 MM,70 MM</t>
  </si>
  <si>
    <t>011014508</t>
  </si>
  <si>
    <t>BAR, METALLIC; DIMENSIONS: WD 50 X LG 6000 X THK 8 MM, SHAPE: FLAT; MATERIAL GRADE NEW: COMMERCIAL QUALITY; GENERAL: MATERIAL CERTIFICATE TO EN 10204 TYPE 3.1 TO BE SUPPLIED. NO RUST OR CORROSION ON THE SURFACE ALLOWED</t>
  </si>
  <si>
    <t>BAR METAL;WD 50 X LG 6000 X THK 8 MM</t>
  </si>
  <si>
    <t>511050183</t>
  </si>
  <si>
    <t>PIPE, METALLIC; TYPE: MEDIUM QUALITY, PIPE SIZE: 25 MM, PIPE MATERIAL: STEEL, MATERIAL GRADE: BS1387, COLOR: BLACK</t>
  </si>
  <si>
    <t>PIPE METAL;M QUALITY,PIPE SZ:25 MM,STL</t>
  </si>
  <si>
    <t>313200008</t>
  </si>
  <si>
    <t>PIPE, METALLIC; TYPE: HEAVY DUTY, PIPE SIZE: 50 MM, PIPE MATERIAL: STEEL, COLOR: BLACK</t>
  </si>
  <si>
    <t>PIPE METAL;H/DUTY,PIPE SZ:50 MM,STL</t>
  </si>
  <si>
    <t>313110596</t>
  </si>
  <si>
    <t>ANGLE, STRUCTURAL; TYPE: UNEQUAL, MATERIAL: NEW: EN 10025 S355 JR+AR, OLD GRADE: SABS 1431 300WA, WIDTH: 75 MM, LENGTH: 1300 MM, THICKNESS: 10 MM, ANGLE HEIGHT: 150 MM; GENERAL: MATERIAL CERTIFICATE TO EN 10204 TYPE 3.1 TO BE SUPPLIED. NO RUST OR CORROSIO</t>
  </si>
  <si>
    <t>311027786</t>
  </si>
  <si>
    <t>BAR, METALLIC; DIMENSIONS: DIA 36 X LG 5300 MM, SHAPE: ROUND; MATERIAL GRADE NEW: BS 970 735A54 MATERIAL GRADE OLD: BS 970 735A54 GENERAL: MATERIAL CERTIFICATE TO EN 10204 TYPE 3.1 TO BE SUPPLIED. NO RUST OR CORROSION ON THE SURFACE ALLOWED. MATERIALS TO</t>
  </si>
  <si>
    <t>BAR METAL;DIA 36 X LG 5300 MM,RND</t>
  </si>
  <si>
    <t>011007124</t>
  </si>
  <si>
    <t>PIPE, METALLIC; TYPE: SEAMLESS, PIPE SIZE: ID 145.8 X OD 177.8 MM, LENGTH: 66 MM, WALL THICKNESS: 16 MM, MATERIAL GRADE: EN 10025 S355 J2+N / EN 10028 P355 NL1 / EN 10210-1 S355 J2H+N; GENERAL: MATERIAL CERTIFICATE TO EN 10204 TYPE 3.1 TO BE SUPPLIED. NO</t>
  </si>
  <si>
    <t>PIPE METAL;SMLS,66 MM,WALL THK:16 MM</t>
  </si>
  <si>
    <t>013671592</t>
  </si>
  <si>
    <t>PIPE, METALLIC; TYPE: SEAMLESS, PIPE SIZE: 168.3 MM, LENGTH: 76 MM, WALL THICKNESS: 12.5 MM, PIPE MATERIAL: STEEL, MATERIAL GRADE: EN10025 S355J2+N; ALTERNATIVELY EN10210-1 S355J2H+N, SURFACE TREATMENT: RUST PROTECTION OILED SUFACE AFTER CUT, SPECIAL FEAT</t>
  </si>
  <si>
    <t>PIPE METAL;SEAMLESS,PIPE SZ:168.3 MM,STL</t>
  </si>
  <si>
    <t>013671593</t>
  </si>
  <si>
    <t>PIPE, METALLIC; TYPE: MEDIUM QUALITY, PIPE SIZE: 32 MM, PIPE MATERIAL: STEEL SABS 62, COLOR: BLACK; SPECIFICATION: SABS 62, 0, ITEM : 0</t>
  </si>
  <si>
    <t>PIPE METAL;M QUALITY,PIPE SZ:32 MM,BLACK</t>
  </si>
  <si>
    <t>313200009</t>
  </si>
  <si>
    <t>BAR, METALLIC; DIMENSIONS: WD 60 X LG 6000 X THK 10 MM, SHAPE: FLAT; MATERIAL GRADE NEW: EN 10025 S355 JR+AR MATERIAL GRADE OLD: SABS 1431 300 WA; GENERAL: MATERIAL CERTIFICATE TO EN 10204 TYPE 3.1 TO BE SUPPLIED. NO RUST OR CORROSION ON THE SURFACE ALLOW</t>
  </si>
  <si>
    <t>BAR METAL;WD 60 X LG 6000 X THK 10 MM</t>
  </si>
  <si>
    <t>511662821</t>
  </si>
  <si>
    <t>BAR, METALLIC; DIMENSIONS: LG 6 M, MATERIAL: STEEL BS970 GRADE 070M20 (EN3A), SHAPE: ROUND; 025 3.85KG/M</t>
  </si>
  <si>
    <t>BAR METAL;LG 6 M,RND</t>
  </si>
  <si>
    <t>111000430</t>
  </si>
  <si>
    <t>TUBE, METALLIC; SHAPE: SQUARE, WIDTH: 25.4 MM, HEIGHT: 25.4 MM, TUBE LENGTH: 6 M, WALL THICKNESS: 1.6 MM, TUBE MATERIAL: STEEL</t>
  </si>
  <si>
    <t>TUBE METAL;SQ, Superseded by 511662586</t>
  </si>
  <si>
    <t>011804413</t>
  </si>
  <si>
    <t>BAR, METALLIC; DIMENSIONS: WD 35 X THK 35 MM, SHAPE: SQUARE; MATERIAL GRADE NEW: EN 10025 S355 JR+AR / BS 970 070M20 MATERIAL GRADE OLD: BS 970 070M20 OR SANS 1431 240WA; GENERAL: MATERIAL CERTIFICATE TO EN 10204 TYPE 3.1 TO BE SUPPLIED. NO RUST OR CORROS</t>
  </si>
  <si>
    <t>BAR METAL;WD 35 X THK 35 MM,SQ</t>
  </si>
  <si>
    <t>311202289</t>
  </si>
  <si>
    <t>NICKLE CHROME</t>
  </si>
  <si>
    <t>BAR ROUND STEEL 55mm DIA 3% NICKLE CHROME &lt;H&gt;TO BE SUPPLIED IN 6m LENGHTS&lt;/&gt;</t>
  </si>
  <si>
    <t>BAR ROUND STEEL 55mm DIA 3% NICKLE CHROM</t>
  </si>
  <si>
    <t>611000207</t>
  </si>
  <si>
    <t>611000272</t>
  </si>
  <si>
    <t>TUBE, METALLIC; SHAPE: RECTANGULAR, WIDTH: 40 MM, HEIGHT: 60 MM, WALL THICKNESS: 3 MM, TUBE MATERIAL: STEEL GRADE 300WA;  SABS 1431</t>
  </si>
  <si>
    <t>TUBE METAL;RECT,40 MM,60 MM,STL GR 300WA</t>
  </si>
  <si>
    <t>311112503</t>
  </si>
  <si>
    <t>ANGLE, STRUCTURAL; TYPE: UNEQUAL, MATERIAL: STEEL, WIDTH: 65 MM, LENGTH: 13000 MM, THICKNESS: 10 MM, ANGLE HEIGHT: 100 MM, MATERIAL GRADE: EN 10025 S355 JR+AR; GENERAL: MATERIAL CERTIFICATE TO EN 10204 TYPE 3.1 TO BE SUPPLIED. NO RUST OR CORROSION ON THE</t>
  </si>
  <si>
    <t>ANGLE STRUCTURAL;UNEQUAL,HT:100 MM,65 MM</t>
  </si>
  <si>
    <t>011014622</t>
  </si>
  <si>
    <t>EN 10025 S275 JR</t>
  </si>
  <si>
    <t>BAR, METALLIC; DIMENSIONS: WD 50 X LG 6000 X THK 5 MM, SHAPE: FLAT; MATERIAL GRADE: EN 10025 S275 JR GENERAL: MATERIAL CERTIFICATE TO EN 10204 TYPE 3.1 TO BE SUPPLIED. NO RUST OR CORROSION ON THE SURFACE ALLOWED</t>
  </si>
  <si>
    <t>311009710</t>
  </si>
  <si>
    <t>ANGLE, STRUCTURAL MATERIAL STEEL SABS 1431 WIDTH 70 MM THICKNESS 8 MM ANGLE HEIGHT 70 MM MATERIAL GRADE 300WA</t>
  </si>
  <si>
    <t>ANGLE STRUCTURAL;HT 70 MM,THK 8 MM</t>
  </si>
  <si>
    <t>311200030</t>
  </si>
  <si>
    <t>ANGLE 70 X 70 X 6 SYM6</t>
  </si>
  <si>
    <t>ANGLE STEEL  70x70x6  SYM 6</t>
  </si>
  <si>
    <t>311200176</t>
  </si>
  <si>
    <t>BAR, METALLIC; DIMENSIONS: WD 60 X LG 6000 X THK 6 MM, SHAPE: FLAT; MATERIAL GRADE NEW: EN 10025 S355 JR+AR MATERIAL GRADE OLD: SABS 1431 GR 300WA; GENERAL: MATERIAL CERTIFICATE TO EN 10204 TYPE 3.1 TO BE SUPPLIED. NO RUST OR CORROSION ON THE SURFACE ALLO</t>
  </si>
  <si>
    <t>BAR METAL;WD 60 X LG 6000 X THK 6 MM</t>
  </si>
  <si>
    <t>311111014</t>
  </si>
  <si>
    <t>BAR, METALLIC; DIMENSIONS: WD 50 X LG 6000 X THK 12 MM, SHAPE: FLAT; MATERIAL GRADE NEW: COMMERCIAL QUALITY; MATERIAL GRADE OLD: COMMERCIAL QUALITY; GENERAL: MATERIAL CERTIFICATE TO EN 10204 TYPE 3.1 TO BE SUPPLIED. NO RUST OR CORROSION ON THE SURFACE ALL</t>
  </si>
  <si>
    <t>011000555</t>
  </si>
  <si>
    <t>BAR, METALLIC; DIMENSIONS: IA 80 X LG 6000 MM, SHAPE: ROUND; MATERIAL GRADE NEW: BS970 070M20; GENERAL: MATERIAL CERTIFICATE TO EN 10204 TYPE 3.1 TO BE SUPPLIED. NO RUST OR CORROSION ON THE SURFACE ALLOWED</t>
  </si>
  <si>
    <t>BAR METAL;IA 80 X LG 6000 MM,RND</t>
  </si>
  <si>
    <t>111200089</t>
  </si>
  <si>
    <t>BAR, METALLIC; DIMENSIONS: DIA 100 X LG 6000 MM, SHAPE: ROUND; MATERIAL GRADE NEW: BS 970 709M40 MATERIAL GRADE OLD: BS 970 0709M40 ; GENERAL: MATERIAL CERTIFICATE TO EN 10204 TYPE 3.1 TO BE SUPPLIED. NO RUST OR CORROSION ON THE SURFACE ALLOWED. MATERIAL</t>
  </si>
  <si>
    <t>011665926</t>
  </si>
  <si>
    <t>BEAM, STRUCTURAL; TYPE: I, OVERALL WIDTH: 146 MM, OVERALL HEIGHT: 254 MM, OVERALL LENGTH: 1500 MM; MATERIAL GRADE NEW: EN 10025 S355 JR+AR MATERIAL GRADE OLD: SABS 1431 300 WA; GENERAL: MATERIAL CERTIFICATE TO EN 10204 TYPE 3.1 TO BE SUPPLIED. NO RUST OR</t>
  </si>
  <si>
    <t>BEAM STRUCTURAL;I,WD:146 MM,HT:254 MM</t>
  </si>
  <si>
    <t>511665039</t>
  </si>
  <si>
    <t>ANGLE, STRUCTURAL; TYPE: UNEQUAL, MATERIAL: STEEL, WIDTH: 90 MM, LENGTH: 13000 MM, THICKNESS: 12 MM, ANGLE HEIGHT: 150 MM, MATERIAL GRADE: EN 10025 S355 JR+AR; GENERAL: MATERIAL CERTIFICATE TO EN 10204 TYPE 3.1 TO BE SUPPLIED. NO RUST OR CORROSION ON THE</t>
  </si>
  <si>
    <t>ANGLE STRUCTURAL;UNEQUAL,HT:150 MM,90 MM</t>
  </si>
  <si>
    <t>011014671</t>
  </si>
  <si>
    <t>BAR, METALLIC; DIMENSIONS: DIA 16 X LG 6000 MM, SHAPE: ROUND; MATERIAL GRADE NEW:  BS 970 709M40 MATERIAL GRADE OLD: BRIGHT BAR; GENERAL: MATERIAL CERTIFICATE TO EN 10204 TYPE 3.1 TO BE SUPPLIED. NO RUST OR CORROSION ON THE SURFACE ALLOWED. BRIGHT BAR</t>
  </si>
  <si>
    <t>611001771</t>
  </si>
  <si>
    <t>ANGLE, STRUCTURAL; TYPE: EQUAL, MATERIAL: STEEL, WIDTH: 120 MM, LENGTH: 1300 MM, THICKNESS: 10 MM, ANGLE HEIGHT: 120 MM, MATERIAL GRADE: SANS 50025/EN 10025 GRADE S355 JR+AR; MATERIAL GRADE OLD: EN 10025 / SANS 50025 S355 JR+AR OR EN 10028 P355NL1; GENERA</t>
  </si>
  <si>
    <t>001050096</t>
  </si>
  <si>
    <t>BAR, METALLIC; DIMENSIONS: WD 40 X LG 6000 X THK 16 MM, SHAPE: FLAT; MATERIAL GRADE NEW: EN 10025 S355 JR+AR MATERIAL GRADE OLD: SABS 1431 300 WA; GENERAL: MATERIAL CERTIFICATE TO EN 10204 TYPE 3.1 TO BE SUPPLIED. NO RUST OR CORROSION ON THE SURFACE ALLOW</t>
  </si>
  <si>
    <t>BAR METAL;WD 40 X LG 6000 X THK 16 MM</t>
  </si>
  <si>
    <t>811800316</t>
  </si>
  <si>
    <t>TOTAL</t>
  </si>
  <si>
    <t>YEAR 5
2029/30</t>
  </si>
  <si>
    <t>YEAR 4
2028/29</t>
  </si>
  <si>
    <t>YEAR 3
2027/28</t>
  </si>
  <si>
    <t>YEAR 2
2026/27</t>
  </si>
  <si>
    <t>YEAR 1
2025/26</t>
  </si>
  <si>
    <t>Seifsa</t>
  </si>
  <si>
    <t>Type</t>
  </si>
  <si>
    <t>Spec</t>
  </si>
  <si>
    <t>Not steel item?</t>
  </si>
  <si>
    <t>UOM</t>
  </si>
  <si>
    <t>Search1</t>
  </si>
  <si>
    <t>Long text</t>
  </si>
  <si>
    <t>R/Y</t>
  </si>
  <si>
    <t>ITEM DESCRIPTION</t>
  </si>
  <si>
    <t>ITEM NUMBER</t>
  </si>
  <si>
    <t>Executive</t>
  </si>
  <si>
    <t>Grade</t>
  </si>
  <si>
    <t>Sections</t>
  </si>
  <si>
    <t>Pipe &amp; Tube</t>
  </si>
  <si>
    <t>Grouping</t>
  </si>
  <si>
    <t>Carbon Steel Sections</t>
  </si>
  <si>
    <t xml:space="preserve">BAR, </t>
  </si>
  <si>
    <t>ANGLE</t>
  </si>
  <si>
    <t>BEAM,</t>
  </si>
  <si>
    <t>TUBE,</t>
  </si>
  <si>
    <t>BAR R</t>
  </si>
  <si>
    <t>PIPE,</t>
  </si>
  <si>
    <t>CHANN</t>
  </si>
  <si>
    <t>BAR F</t>
  </si>
  <si>
    <t>BAR M</t>
  </si>
  <si>
    <t>Item Price Excl VAT</t>
  </si>
  <si>
    <t>Total Including 15% VAT</t>
  </si>
  <si>
    <t>I hereby acknowledge as a bidder that I have read and understood all the contents of this Purchase Order Long text Description . Furthermore, I (bidder) certifies and guarantees acceptance and compliance with this specification. Total value of these items must be carried over to page 33 of the RFP document.
                                                                                                                                                                                                                                                                                                                                                                                         SIGNED THIS DAY _______________________ AT_________________________________
                                                                                                                                                                                                                                                                                                        BY________________________________________________ (Full name in block letters)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 MY CAPACITY AS ___________________________________ (Official designation)
                                                                                                                                                                                                                                                                                                                                                                                               FOR THE COMPANY ___________________________________
SIGNED _____________________________________________
                                                                                                                                                                                                                                                                                                                                                                                            PLEASE NOTE: A Bidder must sign on the above and return this page together with a quote. </t>
  </si>
  <si>
    <t>Year 1</t>
  </si>
  <si>
    <t>Year 2</t>
  </si>
  <si>
    <t>Year  3</t>
  </si>
  <si>
    <t>Year 4</t>
  </si>
  <si>
    <t>Year 5</t>
  </si>
  <si>
    <t>5 Year Totals</t>
  </si>
  <si>
    <t>Total Excl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</si>
</sst>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0"/>
      <color theme="1"/>
      <name val="Franklin Gothic Book"/>
      <family val="2"/>
    </font>
    <font>
      <b/>
      <sz val="10"/>
      <color theme="0"/>
      <name val="Franklin Gothic Book"/>
      <family val="2"/>
    </font>
    <font>
      <sz val="10"/>
      <color theme="0"/>
      <name val="Franklin Gothic Book"/>
      <family val="2"/>
    </font>
    <font>
      <b/>
      <sz val="10"/>
      <name val="Franklin Gothic Book"/>
      <family val="2"/>
    </font>
    <font>
      <sz val="10"/>
      <name val="Franklin Gothic Book"/>
      <family val="2"/>
    </font>
    <font>
      <b/>
      <sz val="11"/>
      <color theme="1"/>
      <name val="Franklin Gothic Book"/>
      <family val="2"/>
    </font>
    <font>
      <sz val="10"/>
      <color theme="1"/>
      <name val="Franklin Gothic Book"/>
      <family val="2"/>
    </font>
  </fonts>
  <fills count="1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2" borderId="3" xfId="0" applyFont="1" applyFill="1" applyBorder="1" applyAlignment="1">
      <alignment horizontal="center"/>
    </xf>
    <xf numFmtId="0" fontId="0" fillId="0" borderId="19" xfId="0" applyBorder="1"/>
    <xf numFmtId="0" fontId="0" fillId="0" borderId="13" xfId="0" applyBorder="1"/>
    <xf numFmtId="0" fontId="0" fillId="0" borderId="14" xfId="0" applyBorder="1"/>
    <xf numFmtId="0" fontId="1" fillId="10" borderId="15" xfId="0" applyFont="1" applyFill="1" applyBorder="1" applyAlignment="1">
      <alignment horizontal="center"/>
    </xf>
    <xf numFmtId="0" fontId="0" fillId="0" borderId="1" xfId="0" applyBorder="1"/>
    <xf numFmtId="0" fontId="0" fillId="0" borderId="17" xfId="0" applyBorder="1"/>
    <xf numFmtId="0" fontId="0" fillId="0" borderId="18" xfId="0" applyBorder="1"/>
    <xf numFmtId="0" fontId="1" fillId="3" borderId="6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8" borderId="15" xfId="0" applyFont="1" applyFill="1" applyBorder="1" applyAlignment="1">
      <alignment horizontal="center"/>
    </xf>
    <xf numFmtId="0" fontId="1" fillId="4" borderId="16" xfId="0" applyFont="1" applyFill="1" applyBorder="1"/>
    <xf numFmtId="0" fontId="1" fillId="5" borderId="3" xfId="0" applyFont="1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4" borderId="15" xfId="0" applyFont="1" applyFill="1" applyBorder="1"/>
    <xf numFmtId="0" fontId="1" fillId="4" borderId="6" xfId="0" applyFont="1" applyFill="1" applyBorder="1"/>
    <xf numFmtId="0" fontId="1" fillId="4" borderId="3" xfId="0" applyFont="1" applyFill="1" applyBorder="1"/>
    <xf numFmtId="0" fontId="5" fillId="0" borderId="5" xfId="0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11" borderId="19" xfId="0" applyFont="1" applyFill="1" applyBorder="1" applyAlignment="1">
      <alignment horizontal="center"/>
    </xf>
    <xf numFmtId="0" fontId="4" fillId="11" borderId="13" xfId="0" applyFont="1" applyFill="1" applyBorder="1" applyAlignment="1">
      <alignment horizontal="center"/>
    </xf>
    <xf numFmtId="0" fontId="2" fillId="11" borderId="13" xfId="0" applyFont="1" applyFill="1" applyBorder="1" applyAlignment="1">
      <alignment horizontal="center"/>
    </xf>
    <xf numFmtId="0" fontId="2" fillId="11" borderId="14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6" borderId="15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12" borderId="15" xfId="0" applyFont="1" applyFill="1" applyBorder="1" applyAlignment="1">
      <alignment horizontal="center"/>
    </xf>
    <xf numFmtId="0" fontId="3" fillId="12" borderId="6" xfId="0" applyFont="1" applyFill="1" applyBorder="1" applyAlignment="1">
      <alignment horizontal="center"/>
    </xf>
    <xf numFmtId="0" fontId="3" fillId="13" borderId="16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/>
    </xf>
    <xf numFmtId="0" fontId="3" fillId="5" borderId="20" xfId="0" applyFont="1" applyFill="1" applyBorder="1" applyAlignment="1">
      <alignment horizontal="center" wrapText="1"/>
    </xf>
    <xf numFmtId="0" fontId="3" fillId="6" borderId="21" xfId="0" applyFont="1" applyFill="1" applyBorder="1" applyAlignment="1">
      <alignment horizontal="center" wrapText="1"/>
    </xf>
    <xf numFmtId="0" fontId="3" fillId="6" borderId="22" xfId="0" applyFont="1" applyFill="1" applyBorder="1" applyAlignment="1">
      <alignment horizontal="center" wrapText="1"/>
    </xf>
    <xf numFmtId="0" fontId="3" fillId="6" borderId="23" xfId="0" applyFont="1" applyFill="1" applyBorder="1" applyAlignment="1">
      <alignment horizontal="center" wrapText="1"/>
    </xf>
    <xf numFmtId="0" fontId="3" fillId="7" borderId="22" xfId="0" applyFont="1" applyFill="1" applyBorder="1" applyAlignment="1">
      <alignment horizontal="center" wrapText="1"/>
    </xf>
    <xf numFmtId="0" fontId="3" fillId="7" borderId="21" xfId="0" applyFont="1" applyFill="1" applyBorder="1" applyAlignment="1">
      <alignment horizontal="center" wrapText="1"/>
    </xf>
    <xf numFmtId="0" fontId="3" fillId="7" borderId="20" xfId="0" applyFont="1" applyFill="1" applyBorder="1" applyAlignment="1">
      <alignment horizontal="center" wrapText="1"/>
    </xf>
    <xf numFmtId="0" fontId="3" fillId="3" borderId="22" xfId="0" applyFont="1" applyFill="1" applyBorder="1" applyAlignment="1">
      <alignment horizontal="center" wrapText="1"/>
    </xf>
    <xf numFmtId="0" fontId="3" fillId="3" borderId="23" xfId="0" applyFont="1" applyFill="1" applyBorder="1" applyAlignment="1">
      <alignment horizontal="center" wrapText="1"/>
    </xf>
    <xf numFmtId="0" fontId="3" fillId="3" borderId="21" xfId="0" applyFont="1" applyFill="1" applyBorder="1" applyAlignment="1">
      <alignment horizontal="center" wrapText="1"/>
    </xf>
    <xf numFmtId="0" fontId="3" fillId="12" borderId="22" xfId="0" applyFont="1" applyFill="1" applyBorder="1" applyAlignment="1">
      <alignment horizontal="center" wrapText="1"/>
    </xf>
    <xf numFmtId="0" fontId="3" fillId="12" borderId="21" xfId="0" applyFont="1" applyFill="1" applyBorder="1" applyAlignment="1">
      <alignment horizontal="center" wrapText="1"/>
    </xf>
    <xf numFmtId="0" fontId="3" fillId="13" borderId="21" xfId="0" applyFont="1" applyFill="1" applyBorder="1" applyAlignment="1">
      <alignment horizontal="center" wrapText="1"/>
    </xf>
    <xf numFmtId="0" fontId="3" fillId="13" borderId="22" xfId="0" applyFont="1" applyFill="1" applyBorder="1" applyAlignment="1">
      <alignment horizontal="center" wrapText="1"/>
    </xf>
    <xf numFmtId="43" fontId="4" fillId="0" borderId="8" xfId="1" applyFont="1" applyBorder="1" applyAlignment="1">
      <alignment horizontal="center"/>
    </xf>
    <xf numFmtId="43" fontId="4" fillId="0" borderId="11" xfId="1" applyFont="1" applyBorder="1" applyAlignment="1">
      <alignment horizontal="center"/>
    </xf>
    <xf numFmtId="43" fontId="4" fillId="0" borderId="13" xfId="1" applyFont="1" applyBorder="1" applyAlignment="1">
      <alignment horizontal="center"/>
    </xf>
    <xf numFmtId="43" fontId="4" fillId="0" borderId="17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CC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63C90-BCAE-446E-B3C2-070B98F5C596}">
  <sheetPr>
    <tabColor theme="8" tint="0.79998168889431442"/>
  </sheetPr>
  <dimension ref="A1:AJ259"/>
  <sheetViews>
    <sheetView tabSelected="1" topLeftCell="F1" zoomScale="85" zoomScaleNormal="85" workbookViewId="0">
      <selection activeCell="T4" sqref="T4"/>
    </sheetView>
  </sheetViews>
  <sheetFormatPr defaultRowHeight="13.8" x14ac:dyDescent="0.3"/>
  <cols>
    <col min="1" max="1" width="16.3984375" bestFit="1" customWidth="1"/>
    <col min="2" max="2" width="12" bestFit="1" customWidth="1"/>
    <col min="3" max="3" width="38.3984375" bestFit="1" customWidth="1"/>
    <col min="4" max="4" width="3.59765625" bestFit="1" customWidth="1"/>
    <col min="5" max="5" width="26" customWidth="1"/>
    <col min="6" max="6" width="7.19921875" bestFit="1" customWidth="1"/>
    <col min="7" max="7" width="4.3984375" bestFit="1" customWidth="1"/>
    <col min="8" max="8" width="12.59765625" bestFit="1" customWidth="1"/>
    <col min="9" max="9" width="20.796875" bestFit="1" customWidth="1"/>
    <col min="10" max="10" width="16.8984375" bestFit="1" customWidth="1"/>
    <col min="11" max="11" width="31.59765625" bestFit="1" customWidth="1"/>
    <col min="12" max="12" width="9.5" bestFit="1" customWidth="1"/>
    <col min="13" max="13" width="5.5" bestFit="1" customWidth="1"/>
    <col min="14" max="18" width="15.296875" bestFit="1" customWidth="1"/>
    <col min="19" max="19" width="5.69921875" bestFit="1" customWidth="1"/>
    <col min="20" max="34" width="14.3984375" style="1" customWidth="1"/>
    <col min="35" max="37" width="14.3984375" customWidth="1"/>
  </cols>
  <sheetData>
    <row r="1" spans="1:36" ht="14.4" thickBot="1" x14ac:dyDescent="0.35">
      <c r="T1" s="33" t="s">
        <v>627</v>
      </c>
      <c r="U1" s="33"/>
      <c r="V1" s="34"/>
      <c r="W1" s="35" t="s">
        <v>628</v>
      </c>
      <c r="X1" s="35"/>
      <c r="Y1" s="36"/>
      <c r="Z1" s="37" t="s">
        <v>629</v>
      </c>
      <c r="AA1" s="37"/>
      <c r="AB1" s="38"/>
      <c r="AC1" s="39" t="s">
        <v>630</v>
      </c>
      <c r="AD1" s="39"/>
      <c r="AE1" s="40"/>
      <c r="AF1" s="41" t="s">
        <v>631</v>
      </c>
      <c r="AG1" s="41"/>
      <c r="AH1" s="42"/>
      <c r="AI1" s="43" t="s">
        <v>632</v>
      </c>
      <c r="AJ1" s="44"/>
    </row>
    <row r="2" spans="1:36" ht="28.2" thickBot="1" x14ac:dyDescent="0.35">
      <c r="A2" s="18" t="s">
        <v>609</v>
      </c>
      <c r="B2" s="18" t="s">
        <v>608</v>
      </c>
      <c r="C2" s="18" t="s">
        <v>607</v>
      </c>
      <c r="D2" s="25" t="s">
        <v>606</v>
      </c>
      <c r="E2" s="23" t="s">
        <v>605</v>
      </c>
      <c r="F2" s="25" t="s">
        <v>604</v>
      </c>
      <c r="G2" s="25" t="s">
        <v>603</v>
      </c>
      <c r="H2" s="23" t="s">
        <v>602</v>
      </c>
      <c r="I2" s="25" t="s">
        <v>601</v>
      </c>
      <c r="J2" s="24" t="s">
        <v>613</v>
      </c>
      <c r="K2" s="24" t="s">
        <v>610</v>
      </c>
      <c r="L2" s="23" t="s">
        <v>600</v>
      </c>
      <c r="M2" s="18" t="s">
        <v>599</v>
      </c>
      <c r="N2" s="19" t="s">
        <v>598</v>
      </c>
      <c r="O2" s="17" t="s">
        <v>597</v>
      </c>
      <c r="P2" s="16" t="s">
        <v>596</v>
      </c>
      <c r="Q2" s="15" t="s">
        <v>595</v>
      </c>
      <c r="R2" s="11" t="s">
        <v>594</v>
      </c>
      <c r="S2" s="7" t="s">
        <v>593</v>
      </c>
      <c r="T2" s="45" t="s">
        <v>624</v>
      </c>
      <c r="U2" s="45" t="s">
        <v>633</v>
      </c>
      <c r="V2" s="45" t="s">
        <v>625</v>
      </c>
      <c r="W2" s="46" t="s">
        <v>624</v>
      </c>
      <c r="X2" s="47" t="s">
        <v>633</v>
      </c>
      <c r="Y2" s="48" t="s">
        <v>625</v>
      </c>
      <c r="Z2" s="49" t="s">
        <v>624</v>
      </c>
      <c r="AA2" s="50" t="s">
        <v>633</v>
      </c>
      <c r="AB2" s="51" t="s">
        <v>625</v>
      </c>
      <c r="AC2" s="52" t="s">
        <v>624</v>
      </c>
      <c r="AD2" s="53" t="s">
        <v>633</v>
      </c>
      <c r="AE2" s="54" t="s">
        <v>625</v>
      </c>
      <c r="AF2" s="55" t="s">
        <v>624</v>
      </c>
      <c r="AG2" s="56" t="s">
        <v>633</v>
      </c>
      <c r="AH2" s="55" t="s">
        <v>625</v>
      </c>
      <c r="AI2" s="57" t="s">
        <v>633</v>
      </c>
      <c r="AJ2" s="58" t="s">
        <v>625</v>
      </c>
    </row>
    <row r="3" spans="1:36" x14ac:dyDescent="0.3">
      <c r="A3" s="20" t="s">
        <v>7</v>
      </c>
      <c r="B3" s="20" t="s">
        <v>592</v>
      </c>
      <c r="C3" s="20" t="s">
        <v>591</v>
      </c>
      <c r="D3" s="8"/>
      <c r="E3" s="12" t="s">
        <v>590</v>
      </c>
      <c r="F3" s="8" t="s">
        <v>615</v>
      </c>
      <c r="G3" s="8" t="s">
        <v>5</v>
      </c>
      <c r="H3" s="12"/>
      <c r="I3" s="8" t="s">
        <v>12</v>
      </c>
      <c r="J3" s="4" t="s">
        <v>614</v>
      </c>
      <c r="K3" s="4" t="s">
        <v>11</v>
      </c>
      <c r="L3" s="12" t="s">
        <v>611</v>
      </c>
      <c r="M3" s="20"/>
      <c r="N3" s="8">
        <v>135</v>
      </c>
      <c r="O3" s="12">
        <v>135</v>
      </c>
      <c r="P3" s="8">
        <v>135</v>
      </c>
      <c r="Q3" s="4">
        <v>135</v>
      </c>
      <c r="R3" s="12">
        <v>135</v>
      </c>
      <c r="S3" s="8">
        <f>N3+O3+P3+Q3+R3</f>
        <v>675</v>
      </c>
      <c r="T3" s="29"/>
      <c r="U3" s="60">
        <f>+T3*N3</f>
        <v>0</v>
      </c>
      <c r="V3" s="60">
        <f>U3*1.15</f>
        <v>0</v>
      </c>
      <c r="W3" s="62">
        <f>T3*1.06</f>
        <v>0</v>
      </c>
      <c r="X3" s="61">
        <f>(W3*O3)</f>
        <v>0</v>
      </c>
      <c r="Y3" s="59">
        <f>X3*1.15</f>
        <v>0</v>
      </c>
      <c r="Z3" s="61">
        <f>W3*1.06</f>
        <v>0</v>
      </c>
      <c r="AA3" s="62">
        <f>(+Z3)*P3</f>
        <v>0</v>
      </c>
      <c r="AB3" s="60">
        <f>AA3*1.15</f>
        <v>0</v>
      </c>
      <c r="AC3" s="61">
        <f>Z3*1.06</f>
        <v>0</v>
      </c>
      <c r="AD3" s="59">
        <f>(AC3)*Q3</f>
        <v>0</v>
      </c>
      <c r="AE3" s="62">
        <f>AD3*1.15</f>
        <v>0</v>
      </c>
      <c r="AF3" s="61">
        <f>AC3*1.06</f>
        <v>0</v>
      </c>
      <c r="AG3" s="62">
        <f>(+AF3)*R3</f>
        <v>0</v>
      </c>
      <c r="AH3" s="61">
        <f>AG3*1.15</f>
        <v>0</v>
      </c>
      <c r="AI3" s="62">
        <f>AG3+AD3+AA3+X3+U3</f>
        <v>0</v>
      </c>
      <c r="AJ3" s="61">
        <f>AI3*1.15</f>
        <v>0</v>
      </c>
    </row>
    <row r="4" spans="1:36" x14ac:dyDescent="0.3">
      <c r="A4" s="21" t="s">
        <v>7</v>
      </c>
      <c r="B4" s="21" t="s">
        <v>589</v>
      </c>
      <c r="C4" s="21" t="s">
        <v>475</v>
      </c>
      <c r="D4" s="9"/>
      <c r="E4" s="13" t="s">
        <v>588</v>
      </c>
      <c r="F4" s="9" t="s">
        <v>616</v>
      </c>
      <c r="G4" s="9" t="s">
        <v>5</v>
      </c>
      <c r="H4" s="13"/>
      <c r="I4" s="9" t="s">
        <v>12</v>
      </c>
      <c r="J4" s="5" t="s">
        <v>614</v>
      </c>
      <c r="K4" s="5" t="s">
        <v>11</v>
      </c>
      <c r="L4" s="13" t="s">
        <v>611</v>
      </c>
      <c r="M4" s="21"/>
      <c r="N4" s="9">
        <v>1</v>
      </c>
      <c r="O4" s="13">
        <v>1</v>
      </c>
      <c r="P4" s="9">
        <v>1</v>
      </c>
      <c r="Q4" s="5">
        <v>2</v>
      </c>
      <c r="R4" s="13">
        <v>2</v>
      </c>
      <c r="S4" s="9">
        <f t="shared" ref="S4:S67" si="0">N4+O4+P4+Q4+R4</f>
        <v>7</v>
      </c>
      <c r="T4" s="30"/>
      <c r="U4" s="60">
        <f>+T4*N4</f>
        <v>0</v>
      </c>
      <c r="V4" s="60">
        <f t="shared" ref="V4:V67" si="1">U4*1.15</f>
        <v>0</v>
      </c>
      <c r="W4" s="62">
        <f>T4*1.06</f>
        <v>0</v>
      </c>
      <c r="X4" s="61">
        <f>(W4*O4)</f>
        <v>0</v>
      </c>
      <c r="Y4" s="59">
        <f t="shared" ref="Y4:Y67" si="2">X4*1.15</f>
        <v>0</v>
      </c>
      <c r="Z4" s="61">
        <f>W4*1.06</f>
        <v>0</v>
      </c>
      <c r="AA4" s="62">
        <f>(+Z4)*P4</f>
        <v>0</v>
      </c>
      <c r="AB4" s="60">
        <f t="shared" ref="AB4:AB67" si="3">AA4*1.15</f>
        <v>0</v>
      </c>
      <c r="AC4" s="61">
        <f t="shared" ref="AC4:AC67" si="4">Z4*1.06</f>
        <v>0</v>
      </c>
      <c r="AD4" s="59">
        <f>(AC4)*Q4</f>
        <v>0</v>
      </c>
      <c r="AE4" s="62">
        <f t="shared" ref="AE4:AE67" si="5">AD4*1.15</f>
        <v>0</v>
      </c>
      <c r="AF4" s="61">
        <f>AC4*1.06</f>
        <v>0</v>
      </c>
      <c r="AG4" s="62">
        <f>(+AF4)*R4</f>
        <v>0</v>
      </c>
      <c r="AH4" s="61">
        <f t="shared" ref="AH4:AH67" si="6">AG4*1.15</f>
        <v>0</v>
      </c>
      <c r="AI4" s="62">
        <f>AG4+AD4+AA4+X4+U4</f>
        <v>0</v>
      </c>
      <c r="AJ4" s="61">
        <f t="shared" ref="AJ4:AJ67" si="7">AI4*1.15</f>
        <v>0</v>
      </c>
    </row>
    <row r="5" spans="1:36" x14ac:dyDescent="0.3">
      <c r="A5" s="21" t="s">
        <v>7</v>
      </c>
      <c r="B5" s="21" t="s">
        <v>587</v>
      </c>
      <c r="C5" s="21" t="s">
        <v>6</v>
      </c>
      <c r="D5" s="9"/>
      <c r="E5" s="13" t="s">
        <v>586</v>
      </c>
      <c r="F5" s="9" t="s">
        <v>615</v>
      </c>
      <c r="G5" s="9" t="s">
        <v>5</v>
      </c>
      <c r="H5" s="13"/>
      <c r="I5" s="9" t="s">
        <v>216</v>
      </c>
      <c r="J5" s="5" t="s">
        <v>614</v>
      </c>
      <c r="K5" s="5" t="s">
        <v>215</v>
      </c>
      <c r="L5" s="13" t="s">
        <v>611</v>
      </c>
      <c r="M5" s="21"/>
      <c r="N5" s="9">
        <v>4</v>
      </c>
      <c r="O5" s="13">
        <v>4</v>
      </c>
      <c r="P5" s="9">
        <v>4</v>
      </c>
      <c r="Q5" s="5">
        <v>4</v>
      </c>
      <c r="R5" s="13">
        <v>4</v>
      </c>
      <c r="S5" s="9">
        <f t="shared" si="0"/>
        <v>20</v>
      </c>
      <c r="T5" s="30"/>
      <c r="U5" s="60">
        <f>+T5*N5</f>
        <v>0</v>
      </c>
      <c r="V5" s="60">
        <f t="shared" si="1"/>
        <v>0</v>
      </c>
      <c r="W5" s="62">
        <f>T5*1.06</f>
        <v>0</v>
      </c>
      <c r="X5" s="61">
        <f>(W5*O5)</f>
        <v>0</v>
      </c>
      <c r="Y5" s="59">
        <f t="shared" si="2"/>
        <v>0</v>
      </c>
      <c r="Z5" s="61">
        <f>W5*1.06</f>
        <v>0</v>
      </c>
      <c r="AA5" s="62">
        <f>(+Z5)*P5</f>
        <v>0</v>
      </c>
      <c r="AB5" s="60">
        <f t="shared" si="3"/>
        <v>0</v>
      </c>
      <c r="AC5" s="61">
        <f t="shared" si="4"/>
        <v>0</v>
      </c>
      <c r="AD5" s="59">
        <f>(AC5)*Q5</f>
        <v>0</v>
      </c>
      <c r="AE5" s="62">
        <f t="shared" si="5"/>
        <v>0</v>
      </c>
      <c r="AF5" s="61">
        <f>AC5*1.06</f>
        <v>0</v>
      </c>
      <c r="AG5" s="62">
        <f>(+AF5)*R5</f>
        <v>0</v>
      </c>
      <c r="AH5" s="61">
        <f t="shared" si="6"/>
        <v>0</v>
      </c>
      <c r="AI5" s="62">
        <f>AG5+AD5+AA5+X5+U5</f>
        <v>0</v>
      </c>
      <c r="AJ5" s="61">
        <f t="shared" si="7"/>
        <v>0</v>
      </c>
    </row>
    <row r="6" spans="1:36" x14ac:dyDescent="0.3">
      <c r="A6" s="21" t="s">
        <v>7</v>
      </c>
      <c r="B6" s="21" t="s">
        <v>585</v>
      </c>
      <c r="C6" s="21" t="s">
        <v>584</v>
      </c>
      <c r="D6" s="9"/>
      <c r="E6" s="13" t="s">
        <v>583</v>
      </c>
      <c r="F6" s="9" t="s">
        <v>616</v>
      </c>
      <c r="G6" s="9" t="s">
        <v>5</v>
      </c>
      <c r="H6" s="13"/>
      <c r="I6" s="9" t="s">
        <v>12</v>
      </c>
      <c r="J6" s="5" t="s">
        <v>614</v>
      </c>
      <c r="K6" s="5" t="s">
        <v>11</v>
      </c>
      <c r="L6" s="13" t="s">
        <v>611</v>
      </c>
      <c r="M6" s="21"/>
      <c r="N6" s="9">
        <v>905</v>
      </c>
      <c r="O6" s="13">
        <v>905</v>
      </c>
      <c r="P6" s="9">
        <v>905</v>
      </c>
      <c r="Q6" s="5">
        <v>905</v>
      </c>
      <c r="R6" s="13">
        <v>905</v>
      </c>
      <c r="S6" s="9">
        <f t="shared" si="0"/>
        <v>4525</v>
      </c>
      <c r="T6" s="30"/>
      <c r="U6" s="60">
        <f>+T6*N6</f>
        <v>0</v>
      </c>
      <c r="V6" s="60">
        <f t="shared" si="1"/>
        <v>0</v>
      </c>
      <c r="W6" s="62">
        <f>T6*1.06</f>
        <v>0</v>
      </c>
      <c r="X6" s="61">
        <f>(W6*O6)</f>
        <v>0</v>
      </c>
      <c r="Y6" s="59">
        <f t="shared" si="2"/>
        <v>0</v>
      </c>
      <c r="Z6" s="61">
        <f>W6*1.06</f>
        <v>0</v>
      </c>
      <c r="AA6" s="62">
        <f>(+Z6)*P6</f>
        <v>0</v>
      </c>
      <c r="AB6" s="60">
        <f t="shared" si="3"/>
        <v>0</v>
      </c>
      <c r="AC6" s="61">
        <f t="shared" si="4"/>
        <v>0</v>
      </c>
      <c r="AD6" s="59">
        <f>(AC6)*Q6</f>
        <v>0</v>
      </c>
      <c r="AE6" s="62">
        <f t="shared" si="5"/>
        <v>0</v>
      </c>
      <c r="AF6" s="61">
        <f>AC6*1.06</f>
        <v>0</v>
      </c>
      <c r="AG6" s="62">
        <f>(+AF6)*R6</f>
        <v>0</v>
      </c>
      <c r="AH6" s="61">
        <f t="shared" si="6"/>
        <v>0</v>
      </c>
      <c r="AI6" s="62">
        <f>AG6+AD6+AA6+X6+U6</f>
        <v>0</v>
      </c>
      <c r="AJ6" s="61">
        <f t="shared" si="7"/>
        <v>0</v>
      </c>
    </row>
    <row r="7" spans="1:36" x14ac:dyDescent="0.3">
      <c r="A7" s="21" t="s">
        <v>7</v>
      </c>
      <c r="B7" s="21" t="s">
        <v>582</v>
      </c>
      <c r="C7" s="21" t="s">
        <v>581</v>
      </c>
      <c r="D7" s="9"/>
      <c r="E7" s="13" t="s">
        <v>580</v>
      </c>
      <c r="F7" s="9" t="s">
        <v>617</v>
      </c>
      <c r="G7" s="9" t="s">
        <v>5</v>
      </c>
      <c r="H7" s="13"/>
      <c r="I7" s="9" t="s">
        <v>12</v>
      </c>
      <c r="J7" s="5" t="s">
        <v>614</v>
      </c>
      <c r="K7" s="5" t="s">
        <v>11</v>
      </c>
      <c r="L7" s="13" t="s">
        <v>611</v>
      </c>
      <c r="M7" s="21"/>
      <c r="N7" s="9">
        <v>385</v>
      </c>
      <c r="O7" s="13">
        <v>385</v>
      </c>
      <c r="P7" s="9">
        <v>385</v>
      </c>
      <c r="Q7" s="5">
        <v>385</v>
      </c>
      <c r="R7" s="13">
        <v>385</v>
      </c>
      <c r="S7" s="9">
        <f t="shared" si="0"/>
        <v>1925</v>
      </c>
      <c r="T7" s="30"/>
      <c r="U7" s="60">
        <f>+T7*N7</f>
        <v>0</v>
      </c>
      <c r="V7" s="60">
        <f t="shared" si="1"/>
        <v>0</v>
      </c>
      <c r="W7" s="62">
        <f>T7*1.06</f>
        <v>0</v>
      </c>
      <c r="X7" s="61">
        <f>(W7*O7)</f>
        <v>0</v>
      </c>
      <c r="Y7" s="59">
        <f t="shared" si="2"/>
        <v>0</v>
      </c>
      <c r="Z7" s="61">
        <f>W7*1.06</f>
        <v>0</v>
      </c>
      <c r="AA7" s="62">
        <f>(+Z7)*P7</f>
        <v>0</v>
      </c>
      <c r="AB7" s="60">
        <f t="shared" si="3"/>
        <v>0</v>
      </c>
      <c r="AC7" s="61">
        <f t="shared" si="4"/>
        <v>0</v>
      </c>
      <c r="AD7" s="59">
        <f>(AC7)*Q7</f>
        <v>0</v>
      </c>
      <c r="AE7" s="62">
        <f t="shared" si="5"/>
        <v>0</v>
      </c>
      <c r="AF7" s="61">
        <f>AC7*1.06</f>
        <v>0</v>
      </c>
      <c r="AG7" s="62">
        <f>(+AF7)*R7</f>
        <v>0</v>
      </c>
      <c r="AH7" s="61">
        <f t="shared" si="6"/>
        <v>0</v>
      </c>
      <c r="AI7" s="62">
        <f>AG7+AD7+AA7+X7+U7</f>
        <v>0</v>
      </c>
      <c r="AJ7" s="61">
        <f t="shared" si="7"/>
        <v>0</v>
      </c>
    </row>
    <row r="8" spans="1:36" x14ac:dyDescent="0.3">
      <c r="A8" s="21" t="s">
        <v>7</v>
      </c>
      <c r="B8" s="21" t="s">
        <v>579</v>
      </c>
      <c r="C8" s="21" t="s">
        <v>201</v>
      </c>
      <c r="D8" s="9"/>
      <c r="E8" s="13" t="s">
        <v>578</v>
      </c>
      <c r="F8" s="9" t="s">
        <v>615</v>
      </c>
      <c r="G8" s="9" t="s">
        <v>5</v>
      </c>
      <c r="H8" s="13"/>
      <c r="I8" s="9" t="s">
        <v>216</v>
      </c>
      <c r="J8" s="5" t="s">
        <v>614</v>
      </c>
      <c r="K8" s="5" t="s">
        <v>215</v>
      </c>
      <c r="L8" s="13" t="s">
        <v>611</v>
      </c>
      <c r="M8" s="21"/>
      <c r="N8" s="9">
        <v>2</v>
      </c>
      <c r="O8" s="13">
        <v>2</v>
      </c>
      <c r="P8" s="9">
        <v>2</v>
      </c>
      <c r="Q8" s="5">
        <v>2</v>
      </c>
      <c r="R8" s="13">
        <v>2</v>
      </c>
      <c r="S8" s="9">
        <f t="shared" si="0"/>
        <v>10</v>
      </c>
      <c r="T8" s="30"/>
      <c r="U8" s="60">
        <f>+T8*N8</f>
        <v>0</v>
      </c>
      <c r="V8" s="60">
        <f t="shared" si="1"/>
        <v>0</v>
      </c>
      <c r="W8" s="62">
        <f>T8*1.06</f>
        <v>0</v>
      </c>
      <c r="X8" s="61">
        <f>(W8*O8)</f>
        <v>0</v>
      </c>
      <c r="Y8" s="59">
        <f t="shared" si="2"/>
        <v>0</v>
      </c>
      <c r="Z8" s="61">
        <f>W8*1.06</f>
        <v>0</v>
      </c>
      <c r="AA8" s="62">
        <f>(+Z8)*P8</f>
        <v>0</v>
      </c>
      <c r="AB8" s="60">
        <f t="shared" si="3"/>
        <v>0</v>
      </c>
      <c r="AC8" s="61">
        <f t="shared" si="4"/>
        <v>0</v>
      </c>
      <c r="AD8" s="59">
        <f>(AC8)*Q8</f>
        <v>0</v>
      </c>
      <c r="AE8" s="62">
        <f t="shared" si="5"/>
        <v>0</v>
      </c>
      <c r="AF8" s="61">
        <f>AC8*1.06</f>
        <v>0</v>
      </c>
      <c r="AG8" s="62">
        <f>(+AF8)*R8</f>
        <v>0</v>
      </c>
      <c r="AH8" s="61">
        <f t="shared" si="6"/>
        <v>0</v>
      </c>
      <c r="AI8" s="62">
        <f>AG8+AD8+AA8+X8+U8</f>
        <v>0</v>
      </c>
      <c r="AJ8" s="61">
        <f t="shared" si="7"/>
        <v>0</v>
      </c>
    </row>
    <row r="9" spans="1:36" x14ac:dyDescent="0.3">
      <c r="A9" s="21" t="s">
        <v>4</v>
      </c>
      <c r="B9" s="21" t="s">
        <v>579</v>
      </c>
      <c r="C9" s="21" t="s">
        <v>201</v>
      </c>
      <c r="D9" s="9"/>
      <c r="E9" s="13" t="s">
        <v>578</v>
      </c>
      <c r="F9" s="9" t="s">
        <v>615</v>
      </c>
      <c r="G9" s="9" t="s">
        <v>5</v>
      </c>
      <c r="H9" s="13"/>
      <c r="I9" s="9" t="s">
        <v>216</v>
      </c>
      <c r="J9" s="5" t="s">
        <v>614</v>
      </c>
      <c r="K9" s="5" t="s">
        <v>215</v>
      </c>
      <c r="L9" s="13" t="s">
        <v>611</v>
      </c>
      <c r="M9" s="21"/>
      <c r="N9" s="9">
        <v>140</v>
      </c>
      <c r="O9" s="13">
        <v>140</v>
      </c>
      <c r="P9" s="9"/>
      <c r="Q9" s="5"/>
      <c r="R9" s="13"/>
      <c r="S9" s="9">
        <f t="shared" si="0"/>
        <v>280</v>
      </c>
      <c r="T9" s="30"/>
      <c r="U9" s="60">
        <f>+T9*N9</f>
        <v>0</v>
      </c>
      <c r="V9" s="60">
        <f t="shared" si="1"/>
        <v>0</v>
      </c>
      <c r="W9" s="62">
        <f>T9*1.06</f>
        <v>0</v>
      </c>
      <c r="X9" s="61">
        <f>(W9*O9)</f>
        <v>0</v>
      </c>
      <c r="Y9" s="59">
        <f t="shared" si="2"/>
        <v>0</v>
      </c>
      <c r="Z9" s="61">
        <f>W9*1.06</f>
        <v>0</v>
      </c>
      <c r="AA9" s="62">
        <f>(+Z9)*P9</f>
        <v>0</v>
      </c>
      <c r="AB9" s="60">
        <f t="shared" si="3"/>
        <v>0</v>
      </c>
      <c r="AC9" s="61">
        <f t="shared" si="4"/>
        <v>0</v>
      </c>
      <c r="AD9" s="59">
        <f>(AC9)*Q9</f>
        <v>0</v>
      </c>
      <c r="AE9" s="62">
        <f t="shared" si="5"/>
        <v>0</v>
      </c>
      <c r="AF9" s="61">
        <f>AC9*1.06</f>
        <v>0</v>
      </c>
      <c r="AG9" s="62">
        <f>(+AF9)*R9</f>
        <v>0</v>
      </c>
      <c r="AH9" s="61">
        <f t="shared" si="6"/>
        <v>0</v>
      </c>
      <c r="AI9" s="62">
        <f>AG9+AD9+AA9+X9+U9</f>
        <v>0</v>
      </c>
      <c r="AJ9" s="61">
        <f t="shared" si="7"/>
        <v>0</v>
      </c>
    </row>
    <row r="10" spans="1:36" x14ac:dyDescent="0.3">
      <c r="A10" s="21" t="s">
        <v>7</v>
      </c>
      <c r="B10" s="21" t="s">
        <v>577</v>
      </c>
      <c r="C10" s="21" t="s">
        <v>576</v>
      </c>
      <c r="D10" s="9"/>
      <c r="E10" s="13" t="s">
        <v>575</v>
      </c>
      <c r="F10" s="9" t="s">
        <v>615</v>
      </c>
      <c r="G10" s="9" t="s">
        <v>5</v>
      </c>
      <c r="H10" s="13"/>
      <c r="I10" s="9" t="s">
        <v>19</v>
      </c>
      <c r="J10" s="5" t="s">
        <v>614</v>
      </c>
      <c r="K10" s="5" t="s">
        <v>18</v>
      </c>
      <c r="L10" s="13" t="s">
        <v>611</v>
      </c>
      <c r="M10" s="21"/>
      <c r="N10" s="9">
        <v>6</v>
      </c>
      <c r="O10" s="13">
        <v>6</v>
      </c>
      <c r="P10" s="9">
        <v>6</v>
      </c>
      <c r="Q10" s="5">
        <v>6</v>
      </c>
      <c r="R10" s="13">
        <v>6</v>
      </c>
      <c r="S10" s="9">
        <f t="shared" si="0"/>
        <v>30</v>
      </c>
      <c r="T10" s="30"/>
      <c r="U10" s="60">
        <f>+T10*N10</f>
        <v>0</v>
      </c>
      <c r="V10" s="60">
        <f t="shared" si="1"/>
        <v>0</v>
      </c>
      <c r="W10" s="62">
        <f>T10*1.06</f>
        <v>0</v>
      </c>
      <c r="X10" s="61">
        <f>(W10*O10)</f>
        <v>0</v>
      </c>
      <c r="Y10" s="59">
        <f t="shared" si="2"/>
        <v>0</v>
      </c>
      <c r="Z10" s="61">
        <f>W10*1.06</f>
        <v>0</v>
      </c>
      <c r="AA10" s="62">
        <f>(+Z10)*P10</f>
        <v>0</v>
      </c>
      <c r="AB10" s="60">
        <f t="shared" si="3"/>
        <v>0</v>
      </c>
      <c r="AC10" s="61">
        <f t="shared" si="4"/>
        <v>0</v>
      </c>
      <c r="AD10" s="59">
        <f>(AC10)*Q10</f>
        <v>0</v>
      </c>
      <c r="AE10" s="62">
        <f t="shared" si="5"/>
        <v>0</v>
      </c>
      <c r="AF10" s="61">
        <f>AC10*1.06</f>
        <v>0</v>
      </c>
      <c r="AG10" s="62">
        <f>(+AF10)*R10</f>
        <v>0</v>
      </c>
      <c r="AH10" s="61">
        <f t="shared" si="6"/>
        <v>0</v>
      </c>
      <c r="AI10" s="62">
        <f>AG10+AD10+AA10+X10+U10</f>
        <v>0</v>
      </c>
      <c r="AJ10" s="61">
        <f t="shared" si="7"/>
        <v>0</v>
      </c>
    </row>
    <row r="11" spans="1:36" x14ac:dyDescent="0.3">
      <c r="A11" s="21" t="s">
        <v>7</v>
      </c>
      <c r="B11" s="21" t="s">
        <v>574</v>
      </c>
      <c r="C11" s="21" t="s">
        <v>224</v>
      </c>
      <c r="D11" s="9"/>
      <c r="E11" s="13" t="s">
        <v>573</v>
      </c>
      <c r="F11" s="9" t="s">
        <v>615</v>
      </c>
      <c r="G11" s="9" t="s">
        <v>5</v>
      </c>
      <c r="H11" s="13"/>
      <c r="I11" s="9" t="s">
        <v>105</v>
      </c>
      <c r="J11" s="5" t="s">
        <v>614</v>
      </c>
      <c r="K11" s="5" t="s">
        <v>105</v>
      </c>
      <c r="L11" s="13" t="s">
        <v>611</v>
      </c>
      <c r="M11" s="21"/>
      <c r="N11" s="9">
        <v>25</v>
      </c>
      <c r="O11" s="13">
        <v>25</v>
      </c>
      <c r="P11" s="9">
        <v>25</v>
      </c>
      <c r="Q11" s="5">
        <v>25</v>
      </c>
      <c r="R11" s="13">
        <v>25</v>
      </c>
      <c r="S11" s="9">
        <f t="shared" si="0"/>
        <v>125</v>
      </c>
      <c r="T11" s="30"/>
      <c r="U11" s="60">
        <f>+T11*N11</f>
        <v>0</v>
      </c>
      <c r="V11" s="60">
        <f t="shared" si="1"/>
        <v>0</v>
      </c>
      <c r="W11" s="62">
        <f>T11*1.06</f>
        <v>0</v>
      </c>
      <c r="X11" s="61">
        <f>(W11*O11)</f>
        <v>0</v>
      </c>
      <c r="Y11" s="59">
        <f t="shared" si="2"/>
        <v>0</v>
      </c>
      <c r="Z11" s="61">
        <f>W11*1.06</f>
        <v>0</v>
      </c>
      <c r="AA11" s="62">
        <f>(+Z11)*P11</f>
        <v>0</v>
      </c>
      <c r="AB11" s="60">
        <f t="shared" si="3"/>
        <v>0</v>
      </c>
      <c r="AC11" s="61">
        <f t="shared" si="4"/>
        <v>0</v>
      </c>
      <c r="AD11" s="59">
        <f>(AC11)*Q11</f>
        <v>0</v>
      </c>
      <c r="AE11" s="62">
        <f t="shared" si="5"/>
        <v>0</v>
      </c>
      <c r="AF11" s="61">
        <f>AC11*1.06</f>
        <v>0</v>
      </c>
      <c r="AG11" s="62">
        <f>(+AF11)*R11</f>
        <v>0</v>
      </c>
      <c r="AH11" s="61">
        <f t="shared" si="6"/>
        <v>0</v>
      </c>
      <c r="AI11" s="62">
        <f>AG11+AD11+AA11+X11+U11</f>
        <v>0</v>
      </c>
      <c r="AJ11" s="61">
        <f t="shared" si="7"/>
        <v>0</v>
      </c>
    </row>
    <row r="12" spans="1:36" x14ac:dyDescent="0.3">
      <c r="A12" s="21" t="s">
        <v>7</v>
      </c>
      <c r="B12" s="21" t="s">
        <v>572</v>
      </c>
      <c r="C12" s="21" t="s">
        <v>571</v>
      </c>
      <c r="D12" s="9"/>
      <c r="E12" s="13" t="s">
        <v>570</v>
      </c>
      <c r="F12" s="9" t="s">
        <v>615</v>
      </c>
      <c r="G12" s="9" t="s">
        <v>5</v>
      </c>
      <c r="H12" s="13"/>
      <c r="I12" s="9" t="s">
        <v>12</v>
      </c>
      <c r="J12" s="5" t="s">
        <v>614</v>
      </c>
      <c r="K12" s="5" t="s">
        <v>11</v>
      </c>
      <c r="L12" s="13" t="s">
        <v>611</v>
      </c>
      <c r="M12" s="21"/>
      <c r="N12" s="9">
        <v>1</v>
      </c>
      <c r="O12" s="13">
        <v>1</v>
      </c>
      <c r="P12" s="9">
        <v>1</v>
      </c>
      <c r="Q12" s="5">
        <v>1</v>
      </c>
      <c r="R12" s="13">
        <v>1</v>
      </c>
      <c r="S12" s="9">
        <f t="shared" si="0"/>
        <v>5</v>
      </c>
      <c r="T12" s="30"/>
      <c r="U12" s="60">
        <f>+T12*N12</f>
        <v>0</v>
      </c>
      <c r="V12" s="60">
        <f t="shared" si="1"/>
        <v>0</v>
      </c>
      <c r="W12" s="62">
        <f>T12*1.06</f>
        <v>0</v>
      </c>
      <c r="X12" s="61">
        <f>(W12*O12)</f>
        <v>0</v>
      </c>
      <c r="Y12" s="59">
        <f t="shared" si="2"/>
        <v>0</v>
      </c>
      <c r="Z12" s="61">
        <f>W12*1.06</f>
        <v>0</v>
      </c>
      <c r="AA12" s="62">
        <f>(+Z12)*P12</f>
        <v>0</v>
      </c>
      <c r="AB12" s="60">
        <f t="shared" si="3"/>
        <v>0</v>
      </c>
      <c r="AC12" s="61">
        <f t="shared" si="4"/>
        <v>0</v>
      </c>
      <c r="AD12" s="59">
        <f>(AC12)*Q12</f>
        <v>0</v>
      </c>
      <c r="AE12" s="62">
        <f t="shared" si="5"/>
        <v>0</v>
      </c>
      <c r="AF12" s="61">
        <f>AC12*1.06</f>
        <v>0</v>
      </c>
      <c r="AG12" s="62">
        <f>(+AF12)*R12</f>
        <v>0</v>
      </c>
      <c r="AH12" s="61">
        <f t="shared" si="6"/>
        <v>0</v>
      </c>
      <c r="AI12" s="62">
        <f>AG12+AD12+AA12+X12+U12</f>
        <v>0</v>
      </c>
      <c r="AJ12" s="61">
        <f t="shared" si="7"/>
        <v>0</v>
      </c>
    </row>
    <row r="13" spans="1:36" x14ac:dyDescent="0.3">
      <c r="A13" s="21" t="s">
        <v>7</v>
      </c>
      <c r="B13" s="21" t="s">
        <v>569</v>
      </c>
      <c r="C13" s="21" t="s">
        <v>568</v>
      </c>
      <c r="D13" s="9"/>
      <c r="E13" s="13" t="s">
        <v>567</v>
      </c>
      <c r="F13" s="9" t="s">
        <v>616</v>
      </c>
      <c r="G13" s="9" t="s">
        <v>5</v>
      </c>
      <c r="H13" s="13"/>
      <c r="I13" s="9" t="s">
        <v>271</v>
      </c>
      <c r="J13" s="5" t="s">
        <v>614</v>
      </c>
      <c r="K13" s="5" t="s">
        <v>150</v>
      </c>
      <c r="L13" s="13" t="s">
        <v>611</v>
      </c>
      <c r="M13" s="21"/>
      <c r="N13" s="9">
        <v>79</v>
      </c>
      <c r="O13" s="13">
        <v>49</v>
      </c>
      <c r="P13" s="9">
        <v>81</v>
      </c>
      <c r="Q13" s="5">
        <v>103</v>
      </c>
      <c r="R13" s="13">
        <v>60</v>
      </c>
      <c r="S13" s="9">
        <f t="shared" si="0"/>
        <v>372</v>
      </c>
      <c r="T13" s="30"/>
      <c r="U13" s="60">
        <f>+T13*N13</f>
        <v>0</v>
      </c>
      <c r="V13" s="60">
        <f t="shared" si="1"/>
        <v>0</v>
      </c>
      <c r="W13" s="62">
        <f>T13*1.06</f>
        <v>0</v>
      </c>
      <c r="X13" s="61">
        <f>(W13*O13)</f>
        <v>0</v>
      </c>
      <c r="Y13" s="59">
        <f t="shared" si="2"/>
        <v>0</v>
      </c>
      <c r="Z13" s="61">
        <f>W13*1.06</f>
        <v>0</v>
      </c>
      <c r="AA13" s="62">
        <f>(+Z13)*P13</f>
        <v>0</v>
      </c>
      <c r="AB13" s="60">
        <f t="shared" si="3"/>
        <v>0</v>
      </c>
      <c r="AC13" s="61">
        <f t="shared" si="4"/>
        <v>0</v>
      </c>
      <c r="AD13" s="59">
        <f>(AC13)*Q13</f>
        <v>0</v>
      </c>
      <c r="AE13" s="62">
        <f t="shared" si="5"/>
        <v>0</v>
      </c>
      <c r="AF13" s="61">
        <f>AC13*1.06</f>
        <v>0</v>
      </c>
      <c r="AG13" s="62">
        <f>(+AF13)*R13</f>
        <v>0</v>
      </c>
      <c r="AH13" s="61">
        <f t="shared" si="6"/>
        <v>0</v>
      </c>
      <c r="AI13" s="62">
        <f>AG13+AD13+AA13+X13+U13</f>
        <v>0</v>
      </c>
      <c r="AJ13" s="61">
        <f t="shared" si="7"/>
        <v>0</v>
      </c>
    </row>
    <row r="14" spans="1:36" x14ac:dyDescent="0.3">
      <c r="A14" s="21" t="s">
        <v>7</v>
      </c>
      <c r="B14" s="21" t="s">
        <v>566</v>
      </c>
      <c r="C14" s="21" t="s">
        <v>565</v>
      </c>
      <c r="D14" s="9"/>
      <c r="E14" s="13" t="s">
        <v>564</v>
      </c>
      <c r="F14" s="9" t="s">
        <v>616</v>
      </c>
      <c r="G14" s="9" t="s">
        <v>5</v>
      </c>
      <c r="H14" s="13"/>
      <c r="I14" s="9" t="s">
        <v>161</v>
      </c>
      <c r="J14" s="5" t="s">
        <v>614</v>
      </c>
      <c r="K14" s="5" t="s">
        <v>11</v>
      </c>
      <c r="L14" s="13" t="s">
        <v>611</v>
      </c>
      <c r="M14" s="21"/>
      <c r="N14" s="9">
        <v>492</v>
      </c>
      <c r="O14" s="13">
        <v>492</v>
      </c>
      <c r="P14" s="9">
        <v>492</v>
      </c>
      <c r="Q14" s="5">
        <v>492</v>
      </c>
      <c r="R14" s="13">
        <v>492</v>
      </c>
      <c r="S14" s="9">
        <f t="shared" si="0"/>
        <v>2460</v>
      </c>
      <c r="T14" s="30"/>
      <c r="U14" s="60">
        <f>+T14*N14</f>
        <v>0</v>
      </c>
      <c r="V14" s="60">
        <f t="shared" si="1"/>
        <v>0</v>
      </c>
      <c r="W14" s="62">
        <f>T14*1.06</f>
        <v>0</v>
      </c>
      <c r="X14" s="61">
        <f>(W14*O14)</f>
        <v>0</v>
      </c>
      <c r="Y14" s="59">
        <f t="shared" si="2"/>
        <v>0</v>
      </c>
      <c r="Z14" s="61">
        <f>W14*1.06</f>
        <v>0</v>
      </c>
      <c r="AA14" s="62">
        <f>(+Z14)*P14</f>
        <v>0</v>
      </c>
      <c r="AB14" s="60">
        <f t="shared" si="3"/>
        <v>0</v>
      </c>
      <c r="AC14" s="61">
        <f t="shared" si="4"/>
        <v>0</v>
      </c>
      <c r="AD14" s="59">
        <f>(AC14)*Q14</f>
        <v>0</v>
      </c>
      <c r="AE14" s="62">
        <f t="shared" si="5"/>
        <v>0</v>
      </c>
      <c r="AF14" s="61">
        <f>AC14*1.06</f>
        <v>0</v>
      </c>
      <c r="AG14" s="62">
        <f>(+AF14)*R14</f>
        <v>0</v>
      </c>
      <c r="AH14" s="61">
        <f t="shared" si="6"/>
        <v>0</v>
      </c>
      <c r="AI14" s="62">
        <f>AG14+AD14+AA14+X14+U14</f>
        <v>0</v>
      </c>
      <c r="AJ14" s="61">
        <f t="shared" si="7"/>
        <v>0</v>
      </c>
    </row>
    <row r="15" spans="1:36" x14ac:dyDescent="0.3">
      <c r="A15" s="21" t="s">
        <v>7</v>
      </c>
      <c r="B15" s="21" t="s">
        <v>563</v>
      </c>
      <c r="C15" s="21" t="s">
        <v>435</v>
      </c>
      <c r="D15" s="9"/>
      <c r="E15" s="13" t="s">
        <v>562</v>
      </c>
      <c r="F15" s="9" t="s">
        <v>615</v>
      </c>
      <c r="G15" s="9" t="s">
        <v>5</v>
      </c>
      <c r="H15" s="13"/>
      <c r="I15" s="9" t="s">
        <v>561</v>
      </c>
      <c r="J15" s="5" t="s">
        <v>614</v>
      </c>
      <c r="K15" s="5" t="s">
        <v>11</v>
      </c>
      <c r="L15" s="13" t="s">
        <v>611</v>
      </c>
      <c r="M15" s="21"/>
      <c r="N15" s="9">
        <v>89</v>
      </c>
      <c r="O15" s="13">
        <v>89</v>
      </c>
      <c r="P15" s="9">
        <v>89</v>
      </c>
      <c r="Q15" s="5">
        <v>89</v>
      </c>
      <c r="R15" s="13">
        <v>89</v>
      </c>
      <c r="S15" s="9">
        <f t="shared" si="0"/>
        <v>445</v>
      </c>
      <c r="T15" s="30"/>
      <c r="U15" s="60">
        <f>+T15*N15</f>
        <v>0</v>
      </c>
      <c r="V15" s="60">
        <f t="shared" si="1"/>
        <v>0</v>
      </c>
      <c r="W15" s="62">
        <f>T15*1.06</f>
        <v>0</v>
      </c>
      <c r="X15" s="61">
        <f>(W15*O15)</f>
        <v>0</v>
      </c>
      <c r="Y15" s="59">
        <f t="shared" si="2"/>
        <v>0</v>
      </c>
      <c r="Z15" s="61">
        <f>W15*1.06</f>
        <v>0</v>
      </c>
      <c r="AA15" s="62">
        <f>(+Z15)*P15</f>
        <v>0</v>
      </c>
      <c r="AB15" s="60">
        <f t="shared" si="3"/>
        <v>0</v>
      </c>
      <c r="AC15" s="61">
        <f t="shared" si="4"/>
        <v>0</v>
      </c>
      <c r="AD15" s="59">
        <f>(AC15)*Q15</f>
        <v>0</v>
      </c>
      <c r="AE15" s="62">
        <f t="shared" si="5"/>
        <v>0</v>
      </c>
      <c r="AF15" s="61">
        <f>AC15*1.06</f>
        <v>0</v>
      </c>
      <c r="AG15" s="62">
        <f>(+AF15)*R15</f>
        <v>0</v>
      </c>
      <c r="AH15" s="61">
        <f t="shared" si="6"/>
        <v>0</v>
      </c>
      <c r="AI15" s="62">
        <f>AG15+AD15+AA15+X15+U15</f>
        <v>0</v>
      </c>
      <c r="AJ15" s="61">
        <f t="shared" si="7"/>
        <v>0</v>
      </c>
    </row>
    <row r="16" spans="1:36" x14ac:dyDescent="0.3">
      <c r="A16" s="21" t="s">
        <v>7</v>
      </c>
      <c r="B16" s="21" t="s">
        <v>560</v>
      </c>
      <c r="C16" s="21" t="s">
        <v>559</v>
      </c>
      <c r="D16" s="9"/>
      <c r="E16" s="13" t="s">
        <v>558</v>
      </c>
      <c r="F16" s="9" t="s">
        <v>616</v>
      </c>
      <c r="G16" s="9" t="s">
        <v>5</v>
      </c>
      <c r="H16" s="13"/>
      <c r="I16" s="9" t="s">
        <v>12</v>
      </c>
      <c r="J16" s="5" t="s">
        <v>614</v>
      </c>
      <c r="K16" s="5" t="s">
        <v>11</v>
      </c>
      <c r="L16" s="13" t="s">
        <v>611</v>
      </c>
      <c r="M16" s="21"/>
      <c r="N16" s="9">
        <v>741</v>
      </c>
      <c r="O16" s="13">
        <v>741</v>
      </c>
      <c r="P16" s="9">
        <v>741</v>
      </c>
      <c r="Q16" s="5">
        <v>741</v>
      </c>
      <c r="R16" s="13">
        <v>741</v>
      </c>
      <c r="S16" s="9">
        <f t="shared" si="0"/>
        <v>3705</v>
      </c>
      <c r="T16" s="30"/>
      <c r="U16" s="60">
        <f>+T16*N16</f>
        <v>0</v>
      </c>
      <c r="V16" s="60">
        <f t="shared" si="1"/>
        <v>0</v>
      </c>
      <c r="W16" s="62">
        <f>T16*1.06</f>
        <v>0</v>
      </c>
      <c r="X16" s="61">
        <f>(W16*O16)</f>
        <v>0</v>
      </c>
      <c r="Y16" s="59">
        <f t="shared" si="2"/>
        <v>0</v>
      </c>
      <c r="Z16" s="61">
        <f>W16*1.06</f>
        <v>0</v>
      </c>
      <c r="AA16" s="62">
        <f>(+Z16)*P16</f>
        <v>0</v>
      </c>
      <c r="AB16" s="60">
        <f t="shared" si="3"/>
        <v>0</v>
      </c>
      <c r="AC16" s="61">
        <f t="shared" si="4"/>
        <v>0</v>
      </c>
      <c r="AD16" s="59">
        <f>(AC16)*Q16</f>
        <v>0</v>
      </c>
      <c r="AE16" s="62">
        <f t="shared" si="5"/>
        <v>0</v>
      </c>
      <c r="AF16" s="61">
        <f>AC16*1.06</f>
        <v>0</v>
      </c>
      <c r="AG16" s="62">
        <f>(+AF16)*R16</f>
        <v>0</v>
      </c>
      <c r="AH16" s="61">
        <f t="shared" si="6"/>
        <v>0</v>
      </c>
      <c r="AI16" s="62">
        <f>AG16+AD16+AA16+X16+U16</f>
        <v>0</v>
      </c>
      <c r="AJ16" s="61">
        <f t="shared" si="7"/>
        <v>0</v>
      </c>
    </row>
    <row r="17" spans="1:36" x14ac:dyDescent="0.3">
      <c r="A17" s="21" t="s">
        <v>7</v>
      </c>
      <c r="B17" s="21" t="s">
        <v>557</v>
      </c>
      <c r="C17" s="21" t="s">
        <v>556</v>
      </c>
      <c r="D17" s="9"/>
      <c r="E17" s="13" t="s">
        <v>555</v>
      </c>
      <c r="F17" s="9" t="s">
        <v>618</v>
      </c>
      <c r="G17" s="9" t="s">
        <v>5</v>
      </c>
      <c r="H17" s="13"/>
      <c r="I17" s="9" t="s">
        <v>161</v>
      </c>
      <c r="J17" s="5" t="s">
        <v>614</v>
      </c>
      <c r="K17" s="5" t="s">
        <v>11</v>
      </c>
      <c r="L17" s="13" t="s">
        <v>612</v>
      </c>
      <c r="M17" s="21"/>
      <c r="N17" s="9">
        <v>2</v>
      </c>
      <c r="O17" s="13">
        <v>2</v>
      </c>
      <c r="P17" s="9">
        <v>2</v>
      </c>
      <c r="Q17" s="5">
        <v>2</v>
      </c>
      <c r="R17" s="13">
        <v>2</v>
      </c>
      <c r="S17" s="9">
        <f t="shared" si="0"/>
        <v>10</v>
      </c>
      <c r="T17" s="30"/>
      <c r="U17" s="60">
        <f>+T17*N17</f>
        <v>0</v>
      </c>
      <c r="V17" s="60">
        <f t="shared" si="1"/>
        <v>0</v>
      </c>
      <c r="W17" s="62">
        <f>T17*1.06</f>
        <v>0</v>
      </c>
      <c r="X17" s="61">
        <f>(W17*O17)</f>
        <v>0</v>
      </c>
      <c r="Y17" s="59">
        <f t="shared" si="2"/>
        <v>0</v>
      </c>
      <c r="Z17" s="61">
        <f>W17*1.06</f>
        <v>0</v>
      </c>
      <c r="AA17" s="62">
        <f>(+Z17)*P17</f>
        <v>0</v>
      </c>
      <c r="AB17" s="60">
        <f t="shared" si="3"/>
        <v>0</v>
      </c>
      <c r="AC17" s="61">
        <f t="shared" si="4"/>
        <v>0</v>
      </c>
      <c r="AD17" s="59">
        <f>(AC17)*Q17</f>
        <v>0</v>
      </c>
      <c r="AE17" s="62">
        <f t="shared" si="5"/>
        <v>0</v>
      </c>
      <c r="AF17" s="61">
        <f>AC17*1.06</f>
        <v>0</v>
      </c>
      <c r="AG17" s="62">
        <f>(+AF17)*R17</f>
        <v>0</v>
      </c>
      <c r="AH17" s="61">
        <f t="shared" si="6"/>
        <v>0</v>
      </c>
      <c r="AI17" s="62">
        <f>AG17+AD17+AA17+X17+U17</f>
        <v>0</v>
      </c>
      <c r="AJ17" s="61">
        <f t="shared" si="7"/>
        <v>0</v>
      </c>
    </row>
    <row r="18" spans="1:36" x14ac:dyDescent="0.3">
      <c r="A18" s="21" t="s">
        <v>7</v>
      </c>
      <c r="B18" s="21" t="s">
        <v>554</v>
      </c>
      <c r="C18" s="21" t="s">
        <v>47</v>
      </c>
      <c r="D18" s="9"/>
      <c r="E18" s="13" t="s">
        <v>358</v>
      </c>
      <c r="F18" s="9" t="s">
        <v>615</v>
      </c>
      <c r="G18" s="9" t="s">
        <v>5</v>
      </c>
      <c r="H18" s="13"/>
      <c r="I18" s="9" t="s">
        <v>231</v>
      </c>
      <c r="J18" s="5" t="s">
        <v>614</v>
      </c>
      <c r="K18" s="5" t="s">
        <v>215</v>
      </c>
      <c r="L18" s="13" t="s">
        <v>611</v>
      </c>
      <c r="M18" s="21"/>
      <c r="N18" s="9">
        <v>23</v>
      </c>
      <c r="O18" s="13">
        <v>23</v>
      </c>
      <c r="P18" s="9">
        <v>23</v>
      </c>
      <c r="Q18" s="5">
        <v>23</v>
      </c>
      <c r="R18" s="13">
        <v>23</v>
      </c>
      <c r="S18" s="9">
        <f t="shared" si="0"/>
        <v>115</v>
      </c>
      <c r="T18" s="30"/>
      <c r="U18" s="60">
        <f>+T18*N18</f>
        <v>0</v>
      </c>
      <c r="V18" s="60">
        <f t="shared" si="1"/>
        <v>0</v>
      </c>
      <c r="W18" s="62">
        <f>T18*1.06</f>
        <v>0</v>
      </c>
      <c r="X18" s="61">
        <f>(W18*O18)</f>
        <v>0</v>
      </c>
      <c r="Y18" s="59">
        <f t="shared" si="2"/>
        <v>0</v>
      </c>
      <c r="Z18" s="61">
        <f>W18*1.06</f>
        <v>0</v>
      </c>
      <c r="AA18" s="62">
        <f>(+Z18)*P18</f>
        <v>0</v>
      </c>
      <c r="AB18" s="60">
        <f t="shared" si="3"/>
        <v>0</v>
      </c>
      <c r="AC18" s="61">
        <f t="shared" si="4"/>
        <v>0</v>
      </c>
      <c r="AD18" s="59">
        <f>(AC18)*Q18</f>
        <v>0</v>
      </c>
      <c r="AE18" s="62">
        <f t="shared" si="5"/>
        <v>0</v>
      </c>
      <c r="AF18" s="61">
        <f>AC18*1.06</f>
        <v>0</v>
      </c>
      <c r="AG18" s="62">
        <f>(+AF18)*R18</f>
        <v>0</v>
      </c>
      <c r="AH18" s="61">
        <f t="shared" si="6"/>
        <v>0</v>
      </c>
      <c r="AI18" s="62">
        <f>AG18+AD18+AA18+X18+U18</f>
        <v>0</v>
      </c>
      <c r="AJ18" s="61">
        <f t="shared" si="7"/>
        <v>0</v>
      </c>
    </row>
    <row r="19" spans="1:36" x14ac:dyDescent="0.3">
      <c r="A19" s="21" t="s">
        <v>7</v>
      </c>
      <c r="B19" s="21" t="s">
        <v>553</v>
      </c>
      <c r="C19" s="21" t="s">
        <v>552</v>
      </c>
      <c r="D19" s="9"/>
      <c r="E19" s="13" t="s">
        <v>551</v>
      </c>
      <c r="F19" s="9" t="s">
        <v>619</v>
      </c>
      <c r="G19" s="9" t="s">
        <v>5</v>
      </c>
      <c r="H19" s="13"/>
      <c r="I19" s="9" t="s">
        <v>550</v>
      </c>
      <c r="J19" s="5" t="s">
        <v>614</v>
      </c>
      <c r="K19" s="5" t="s">
        <v>550</v>
      </c>
      <c r="L19" s="13" t="s">
        <v>611</v>
      </c>
      <c r="M19" s="21"/>
      <c r="N19" s="9">
        <v>137</v>
      </c>
      <c r="O19" s="13">
        <v>137</v>
      </c>
      <c r="P19" s="9">
        <v>137</v>
      </c>
      <c r="Q19" s="5">
        <v>137</v>
      </c>
      <c r="R19" s="13">
        <v>137</v>
      </c>
      <c r="S19" s="9">
        <f t="shared" si="0"/>
        <v>685</v>
      </c>
      <c r="T19" s="30"/>
      <c r="U19" s="60">
        <f>+T19*N19</f>
        <v>0</v>
      </c>
      <c r="V19" s="60">
        <f t="shared" si="1"/>
        <v>0</v>
      </c>
      <c r="W19" s="62">
        <f>T19*1.06</f>
        <v>0</v>
      </c>
      <c r="X19" s="61">
        <f>(W19*O19)</f>
        <v>0</v>
      </c>
      <c r="Y19" s="59">
        <f t="shared" si="2"/>
        <v>0</v>
      </c>
      <c r="Z19" s="61">
        <f>W19*1.06</f>
        <v>0</v>
      </c>
      <c r="AA19" s="62">
        <f>(+Z19)*P19</f>
        <v>0</v>
      </c>
      <c r="AB19" s="60">
        <f t="shared" si="3"/>
        <v>0</v>
      </c>
      <c r="AC19" s="61">
        <f t="shared" si="4"/>
        <v>0</v>
      </c>
      <c r="AD19" s="59">
        <f>(AC19)*Q19</f>
        <v>0</v>
      </c>
      <c r="AE19" s="62">
        <f t="shared" si="5"/>
        <v>0</v>
      </c>
      <c r="AF19" s="61">
        <f>AC19*1.06</f>
        <v>0</v>
      </c>
      <c r="AG19" s="62">
        <f>(+AF19)*R19</f>
        <v>0</v>
      </c>
      <c r="AH19" s="61">
        <f t="shared" si="6"/>
        <v>0</v>
      </c>
      <c r="AI19" s="62">
        <f>AG19+AD19+AA19+X19+U19</f>
        <v>0</v>
      </c>
      <c r="AJ19" s="61">
        <f t="shared" si="7"/>
        <v>0</v>
      </c>
    </row>
    <row r="20" spans="1:36" x14ac:dyDescent="0.3">
      <c r="A20" s="21" t="s">
        <v>7</v>
      </c>
      <c r="B20" s="21" t="s">
        <v>549</v>
      </c>
      <c r="C20" s="21" t="s">
        <v>548</v>
      </c>
      <c r="D20" s="9"/>
      <c r="E20" s="13" t="s">
        <v>547</v>
      </c>
      <c r="F20" s="9" t="s">
        <v>615</v>
      </c>
      <c r="G20" s="9" t="s">
        <v>5</v>
      </c>
      <c r="H20" s="13"/>
      <c r="I20" s="9" t="s">
        <v>12</v>
      </c>
      <c r="J20" s="5" t="s">
        <v>614</v>
      </c>
      <c r="K20" s="5" t="s">
        <v>10</v>
      </c>
      <c r="L20" s="13" t="s">
        <v>611</v>
      </c>
      <c r="M20" s="21"/>
      <c r="N20" s="9">
        <v>5</v>
      </c>
      <c r="O20" s="13">
        <v>5</v>
      </c>
      <c r="P20" s="9">
        <v>5</v>
      </c>
      <c r="Q20" s="5">
        <v>5</v>
      </c>
      <c r="R20" s="13">
        <v>5</v>
      </c>
      <c r="S20" s="9">
        <f t="shared" si="0"/>
        <v>25</v>
      </c>
      <c r="T20" s="30"/>
      <c r="U20" s="60">
        <f>+T20*N20</f>
        <v>0</v>
      </c>
      <c r="V20" s="60">
        <f t="shared" si="1"/>
        <v>0</v>
      </c>
      <c r="W20" s="62">
        <f>T20*1.06</f>
        <v>0</v>
      </c>
      <c r="X20" s="61">
        <f>(W20*O20)</f>
        <v>0</v>
      </c>
      <c r="Y20" s="59">
        <f t="shared" si="2"/>
        <v>0</v>
      </c>
      <c r="Z20" s="61">
        <f>W20*1.06</f>
        <v>0</v>
      </c>
      <c r="AA20" s="62">
        <f>(+Z20)*P20</f>
        <v>0</v>
      </c>
      <c r="AB20" s="60">
        <f t="shared" si="3"/>
        <v>0</v>
      </c>
      <c r="AC20" s="61">
        <f t="shared" si="4"/>
        <v>0</v>
      </c>
      <c r="AD20" s="59">
        <f>(AC20)*Q20</f>
        <v>0</v>
      </c>
      <c r="AE20" s="62">
        <f t="shared" si="5"/>
        <v>0</v>
      </c>
      <c r="AF20" s="61">
        <f>AC20*1.06</f>
        <v>0</v>
      </c>
      <c r="AG20" s="62">
        <f>(+AF20)*R20</f>
        <v>0</v>
      </c>
      <c r="AH20" s="61">
        <f t="shared" si="6"/>
        <v>0</v>
      </c>
      <c r="AI20" s="62">
        <f>AG20+AD20+AA20+X20+U20</f>
        <v>0</v>
      </c>
      <c r="AJ20" s="61">
        <f t="shared" si="7"/>
        <v>0</v>
      </c>
    </row>
    <row r="21" spans="1:36" x14ac:dyDescent="0.3">
      <c r="A21" s="21" t="s">
        <v>7</v>
      </c>
      <c r="B21" s="21" t="s">
        <v>546</v>
      </c>
      <c r="C21" s="21" t="s">
        <v>545</v>
      </c>
      <c r="D21" s="9"/>
      <c r="E21" s="13" t="s">
        <v>544</v>
      </c>
      <c r="F21" s="9" t="s">
        <v>618</v>
      </c>
      <c r="G21" s="9" t="s">
        <v>5</v>
      </c>
      <c r="H21" s="13"/>
      <c r="I21" s="9" t="s">
        <v>271</v>
      </c>
      <c r="J21" s="5" t="s">
        <v>614</v>
      </c>
      <c r="K21" s="5" t="s">
        <v>150</v>
      </c>
      <c r="L21" s="13" t="s">
        <v>612</v>
      </c>
      <c r="M21" s="21"/>
      <c r="N21" s="9">
        <v>20</v>
      </c>
      <c r="O21" s="13">
        <v>20</v>
      </c>
      <c r="P21" s="9">
        <v>20</v>
      </c>
      <c r="Q21" s="5">
        <v>20</v>
      </c>
      <c r="R21" s="13">
        <v>20</v>
      </c>
      <c r="S21" s="9">
        <f t="shared" si="0"/>
        <v>100</v>
      </c>
      <c r="T21" s="30"/>
      <c r="U21" s="60">
        <f>+T21*N21</f>
        <v>0</v>
      </c>
      <c r="V21" s="60">
        <f t="shared" si="1"/>
        <v>0</v>
      </c>
      <c r="W21" s="62">
        <f>T21*1.06</f>
        <v>0</v>
      </c>
      <c r="X21" s="61">
        <f>(W21*O21)</f>
        <v>0</v>
      </c>
      <c r="Y21" s="59">
        <f t="shared" si="2"/>
        <v>0</v>
      </c>
      <c r="Z21" s="61">
        <f>W21*1.06</f>
        <v>0</v>
      </c>
      <c r="AA21" s="62">
        <f>(+Z21)*P21</f>
        <v>0</v>
      </c>
      <c r="AB21" s="60">
        <f t="shared" si="3"/>
        <v>0</v>
      </c>
      <c r="AC21" s="61">
        <f t="shared" si="4"/>
        <v>0</v>
      </c>
      <c r="AD21" s="59">
        <f>(AC21)*Q21</f>
        <v>0</v>
      </c>
      <c r="AE21" s="62">
        <f t="shared" si="5"/>
        <v>0</v>
      </c>
      <c r="AF21" s="61">
        <f>AC21*1.06</f>
        <v>0</v>
      </c>
      <c r="AG21" s="62">
        <f>(+AF21)*R21</f>
        <v>0</v>
      </c>
      <c r="AH21" s="61">
        <f t="shared" si="6"/>
        <v>0</v>
      </c>
      <c r="AI21" s="62">
        <f>AG21+AD21+AA21+X21+U21</f>
        <v>0</v>
      </c>
      <c r="AJ21" s="61">
        <f t="shared" si="7"/>
        <v>0</v>
      </c>
    </row>
    <row r="22" spans="1:36" x14ac:dyDescent="0.3">
      <c r="A22" s="21" t="s">
        <v>7</v>
      </c>
      <c r="B22" s="21" t="s">
        <v>543</v>
      </c>
      <c r="C22" s="21" t="s">
        <v>542</v>
      </c>
      <c r="D22" s="9"/>
      <c r="E22" s="13" t="s">
        <v>541</v>
      </c>
      <c r="F22" s="9" t="s">
        <v>615</v>
      </c>
      <c r="G22" s="9" t="s">
        <v>5</v>
      </c>
      <c r="H22" s="13"/>
      <c r="I22" s="9" t="s">
        <v>19</v>
      </c>
      <c r="J22" s="5" t="s">
        <v>614</v>
      </c>
      <c r="K22" s="5" t="s">
        <v>18</v>
      </c>
      <c r="L22" s="13" t="s">
        <v>611</v>
      </c>
      <c r="M22" s="21"/>
      <c r="N22" s="9">
        <v>7</v>
      </c>
      <c r="O22" s="13">
        <v>7</v>
      </c>
      <c r="P22" s="9">
        <v>7</v>
      </c>
      <c r="Q22" s="5">
        <v>7</v>
      </c>
      <c r="R22" s="13">
        <v>7</v>
      </c>
      <c r="S22" s="9">
        <f t="shared" si="0"/>
        <v>35</v>
      </c>
      <c r="T22" s="30"/>
      <c r="U22" s="60">
        <f>+T22*N22</f>
        <v>0</v>
      </c>
      <c r="V22" s="60">
        <f t="shared" si="1"/>
        <v>0</v>
      </c>
      <c r="W22" s="62">
        <f>T22*1.06</f>
        <v>0</v>
      </c>
      <c r="X22" s="61">
        <f>(W22*O22)</f>
        <v>0</v>
      </c>
      <c r="Y22" s="59">
        <f t="shared" si="2"/>
        <v>0</v>
      </c>
      <c r="Z22" s="61">
        <f>W22*1.06</f>
        <v>0</v>
      </c>
      <c r="AA22" s="62">
        <f>(+Z22)*P22</f>
        <v>0</v>
      </c>
      <c r="AB22" s="60">
        <f t="shared" si="3"/>
        <v>0</v>
      </c>
      <c r="AC22" s="61">
        <f t="shared" si="4"/>
        <v>0</v>
      </c>
      <c r="AD22" s="59">
        <f>(AC22)*Q22</f>
        <v>0</v>
      </c>
      <c r="AE22" s="62">
        <f t="shared" si="5"/>
        <v>0</v>
      </c>
      <c r="AF22" s="61">
        <f>AC22*1.06</f>
        <v>0</v>
      </c>
      <c r="AG22" s="62">
        <f>(+AF22)*R22</f>
        <v>0</v>
      </c>
      <c r="AH22" s="61">
        <f t="shared" si="6"/>
        <v>0</v>
      </c>
      <c r="AI22" s="62">
        <f>AG22+AD22+AA22+X22+U22</f>
        <v>0</v>
      </c>
      <c r="AJ22" s="61">
        <f t="shared" si="7"/>
        <v>0</v>
      </c>
    </row>
    <row r="23" spans="1:36" x14ac:dyDescent="0.3">
      <c r="A23" s="21" t="s">
        <v>7</v>
      </c>
      <c r="B23" s="21" t="s">
        <v>540</v>
      </c>
      <c r="C23" s="21" t="s">
        <v>539</v>
      </c>
      <c r="D23" s="9"/>
      <c r="E23" s="13" t="s">
        <v>538</v>
      </c>
      <c r="F23" s="9" t="s">
        <v>615</v>
      </c>
      <c r="G23" s="9" t="s">
        <v>5</v>
      </c>
      <c r="H23" s="13"/>
      <c r="I23" s="9" t="s">
        <v>12</v>
      </c>
      <c r="J23" s="5" t="s">
        <v>614</v>
      </c>
      <c r="K23" s="5" t="s">
        <v>11</v>
      </c>
      <c r="L23" s="13" t="s">
        <v>611</v>
      </c>
      <c r="M23" s="21"/>
      <c r="N23" s="9">
        <v>86</v>
      </c>
      <c r="O23" s="13">
        <v>86</v>
      </c>
      <c r="P23" s="9">
        <v>86</v>
      </c>
      <c r="Q23" s="5">
        <v>86</v>
      </c>
      <c r="R23" s="13">
        <v>86</v>
      </c>
      <c r="S23" s="9">
        <f t="shared" si="0"/>
        <v>430</v>
      </c>
      <c r="T23" s="30"/>
      <c r="U23" s="60">
        <f>+T23*N23</f>
        <v>0</v>
      </c>
      <c r="V23" s="60">
        <f t="shared" si="1"/>
        <v>0</v>
      </c>
      <c r="W23" s="62">
        <f>T23*1.06</f>
        <v>0</v>
      </c>
      <c r="X23" s="61">
        <f>(W23*O23)</f>
        <v>0</v>
      </c>
      <c r="Y23" s="59">
        <f t="shared" si="2"/>
        <v>0</v>
      </c>
      <c r="Z23" s="61">
        <f>W23*1.06</f>
        <v>0</v>
      </c>
      <c r="AA23" s="62">
        <f>(+Z23)*P23</f>
        <v>0</v>
      </c>
      <c r="AB23" s="60">
        <f t="shared" si="3"/>
        <v>0</v>
      </c>
      <c r="AC23" s="61">
        <f t="shared" si="4"/>
        <v>0</v>
      </c>
      <c r="AD23" s="59">
        <f>(AC23)*Q23</f>
        <v>0</v>
      </c>
      <c r="AE23" s="62">
        <f t="shared" si="5"/>
        <v>0</v>
      </c>
      <c r="AF23" s="61">
        <f>AC23*1.06</f>
        <v>0</v>
      </c>
      <c r="AG23" s="62">
        <f>(+AF23)*R23</f>
        <v>0</v>
      </c>
      <c r="AH23" s="61">
        <f t="shared" si="6"/>
        <v>0</v>
      </c>
      <c r="AI23" s="62">
        <f>AG23+AD23+AA23+X23+U23</f>
        <v>0</v>
      </c>
      <c r="AJ23" s="61">
        <f t="shared" si="7"/>
        <v>0</v>
      </c>
    </row>
    <row r="24" spans="1:36" x14ac:dyDescent="0.3">
      <c r="A24" s="21" t="s">
        <v>7</v>
      </c>
      <c r="B24" s="21" t="s">
        <v>537</v>
      </c>
      <c r="C24" s="21" t="s">
        <v>536</v>
      </c>
      <c r="D24" s="9"/>
      <c r="E24" s="13" t="s">
        <v>535</v>
      </c>
      <c r="F24" s="9" t="s">
        <v>620</v>
      </c>
      <c r="G24" s="9" t="s">
        <v>5</v>
      </c>
      <c r="H24" s="13"/>
      <c r="I24" s="9" t="s">
        <v>109</v>
      </c>
      <c r="J24" s="5" t="s">
        <v>614</v>
      </c>
      <c r="K24" s="5" t="s">
        <v>11</v>
      </c>
      <c r="L24" s="13" t="s">
        <v>612</v>
      </c>
      <c r="M24" s="21"/>
      <c r="N24" s="9">
        <v>94</v>
      </c>
      <c r="O24" s="13">
        <v>81</v>
      </c>
      <c r="P24" s="9">
        <v>94</v>
      </c>
      <c r="Q24" s="5">
        <v>0</v>
      </c>
      <c r="R24" s="13">
        <v>0</v>
      </c>
      <c r="S24" s="9">
        <f t="shared" si="0"/>
        <v>269</v>
      </c>
      <c r="T24" s="30"/>
      <c r="U24" s="60">
        <f>+T24*N24</f>
        <v>0</v>
      </c>
      <c r="V24" s="60">
        <f t="shared" si="1"/>
        <v>0</v>
      </c>
      <c r="W24" s="62">
        <f>T24*1.06</f>
        <v>0</v>
      </c>
      <c r="X24" s="61">
        <f>(W24*O24)</f>
        <v>0</v>
      </c>
      <c r="Y24" s="59">
        <f t="shared" si="2"/>
        <v>0</v>
      </c>
      <c r="Z24" s="61">
        <f>W24*1.06</f>
        <v>0</v>
      </c>
      <c r="AA24" s="62">
        <f>(+Z24)*P24</f>
        <v>0</v>
      </c>
      <c r="AB24" s="60">
        <f t="shared" si="3"/>
        <v>0</v>
      </c>
      <c r="AC24" s="61">
        <f t="shared" si="4"/>
        <v>0</v>
      </c>
      <c r="AD24" s="59">
        <f>(AC24)*Q24</f>
        <v>0</v>
      </c>
      <c r="AE24" s="62">
        <f t="shared" si="5"/>
        <v>0</v>
      </c>
      <c r="AF24" s="61">
        <f>AC24*1.06</f>
        <v>0</v>
      </c>
      <c r="AG24" s="62">
        <f>(+AF24)*R24</f>
        <v>0</v>
      </c>
      <c r="AH24" s="61">
        <f t="shared" si="6"/>
        <v>0</v>
      </c>
      <c r="AI24" s="62">
        <f>AG24+AD24+AA24+X24+U24</f>
        <v>0</v>
      </c>
      <c r="AJ24" s="61">
        <f t="shared" si="7"/>
        <v>0</v>
      </c>
    </row>
    <row r="25" spans="1:36" x14ac:dyDescent="0.3">
      <c r="A25" s="21" t="s">
        <v>7</v>
      </c>
      <c r="B25" s="21" t="s">
        <v>534</v>
      </c>
      <c r="C25" s="21" t="s">
        <v>533</v>
      </c>
      <c r="D25" s="9"/>
      <c r="E25" s="13" t="s">
        <v>532</v>
      </c>
      <c r="F25" s="9" t="s">
        <v>620</v>
      </c>
      <c r="G25" s="9" t="s">
        <v>0</v>
      </c>
      <c r="H25" s="13"/>
      <c r="I25" s="9" t="s">
        <v>165</v>
      </c>
      <c r="J25" s="5" t="s">
        <v>614</v>
      </c>
      <c r="K25" s="5" t="s">
        <v>11</v>
      </c>
      <c r="L25" s="13" t="s">
        <v>612</v>
      </c>
      <c r="M25" s="21"/>
      <c r="N25" s="9">
        <v>600</v>
      </c>
      <c r="O25" s="13">
        <v>600</v>
      </c>
      <c r="P25" s="9">
        <v>584</v>
      </c>
      <c r="Q25" s="5">
        <v>600</v>
      </c>
      <c r="R25" s="13">
        <v>600</v>
      </c>
      <c r="S25" s="9">
        <f t="shared" si="0"/>
        <v>2984</v>
      </c>
      <c r="T25" s="30"/>
      <c r="U25" s="60">
        <f>+T25*N25</f>
        <v>0</v>
      </c>
      <c r="V25" s="60">
        <f t="shared" si="1"/>
        <v>0</v>
      </c>
      <c r="W25" s="62">
        <f>T25*1.06</f>
        <v>0</v>
      </c>
      <c r="X25" s="61">
        <f>(W25*O25)</f>
        <v>0</v>
      </c>
      <c r="Y25" s="59">
        <f t="shared" si="2"/>
        <v>0</v>
      </c>
      <c r="Z25" s="61">
        <f>W25*1.06</f>
        <v>0</v>
      </c>
      <c r="AA25" s="62">
        <f>(+Z25)*P25</f>
        <v>0</v>
      </c>
      <c r="AB25" s="60">
        <f t="shared" si="3"/>
        <v>0</v>
      </c>
      <c r="AC25" s="61">
        <f t="shared" si="4"/>
        <v>0</v>
      </c>
      <c r="AD25" s="59">
        <f>(AC25)*Q25</f>
        <v>0</v>
      </c>
      <c r="AE25" s="62">
        <f t="shared" si="5"/>
        <v>0</v>
      </c>
      <c r="AF25" s="61">
        <f>AC25*1.06</f>
        <v>0</v>
      </c>
      <c r="AG25" s="62">
        <f>(+AF25)*R25</f>
        <v>0</v>
      </c>
      <c r="AH25" s="61">
        <f t="shared" si="6"/>
        <v>0</v>
      </c>
      <c r="AI25" s="62">
        <f>AG25+AD25+AA25+X25+U25</f>
        <v>0</v>
      </c>
      <c r="AJ25" s="61">
        <f t="shared" si="7"/>
        <v>0</v>
      </c>
    </row>
    <row r="26" spans="1:36" x14ac:dyDescent="0.3">
      <c r="A26" s="21" t="s">
        <v>7</v>
      </c>
      <c r="B26" s="21" t="s">
        <v>531</v>
      </c>
      <c r="C26" s="21" t="s">
        <v>530</v>
      </c>
      <c r="D26" s="9"/>
      <c r="E26" s="13" t="s">
        <v>529</v>
      </c>
      <c r="F26" s="9" t="s">
        <v>620</v>
      </c>
      <c r="G26" s="9" t="s">
        <v>0</v>
      </c>
      <c r="H26" s="13"/>
      <c r="I26" s="9" t="s">
        <v>165</v>
      </c>
      <c r="J26" s="5" t="s">
        <v>614</v>
      </c>
      <c r="K26" s="5" t="s">
        <v>11</v>
      </c>
      <c r="L26" s="13" t="s">
        <v>612</v>
      </c>
      <c r="M26" s="21"/>
      <c r="N26" s="9">
        <v>400</v>
      </c>
      <c r="O26" s="13">
        <v>400</v>
      </c>
      <c r="P26" s="9">
        <v>92</v>
      </c>
      <c r="Q26" s="5">
        <v>400</v>
      </c>
      <c r="R26" s="13">
        <v>400</v>
      </c>
      <c r="S26" s="9">
        <f t="shared" si="0"/>
        <v>1692</v>
      </c>
      <c r="T26" s="30"/>
      <c r="U26" s="60">
        <f>+T26*N26</f>
        <v>0</v>
      </c>
      <c r="V26" s="60">
        <f t="shared" si="1"/>
        <v>0</v>
      </c>
      <c r="W26" s="62">
        <f>T26*1.06</f>
        <v>0</v>
      </c>
      <c r="X26" s="61">
        <f>(W26*O26)</f>
        <v>0</v>
      </c>
      <c r="Y26" s="59">
        <f t="shared" si="2"/>
        <v>0</v>
      </c>
      <c r="Z26" s="61">
        <f>W26*1.06</f>
        <v>0</v>
      </c>
      <c r="AA26" s="62">
        <f>(+Z26)*P26</f>
        <v>0</v>
      </c>
      <c r="AB26" s="60">
        <f t="shared" si="3"/>
        <v>0</v>
      </c>
      <c r="AC26" s="61">
        <f t="shared" si="4"/>
        <v>0</v>
      </c>
      <c r="AD26" s="59">
        <f>(AC26)*Q26</f>
        <v>0</v>
      </c>
      <c r="AE26" s="62">
        <f t="shared" si="5"/>
        <v>0</v>
      </c>
      <c r="AF26" s="61">
        <f>AC26*1.06</f>
        <v>0</v>
      </c>
      <c r="AG26" s="62">
        <f>(+AF26)*R26</f>
        <v>0</v>
      </c>
      <c r="AH26" s="61">
        <f t="shared" si="6"/>
        <v>0</v>
      </c>
      <c r="AI26" s="62">
        <f>AG26+AD26+AA26+X26+U26</f>
        <v>0</v>
      </c>
      <c r="AJ26" s="61">
        <f t="shared" si="7"/>
        <v>0</v>
      </c>
    </row>
    <row r="27" spans="1:36" x14ac:dyDescent="0.3">
      <c r="A27" s="21" t="s">
        <v>7</v>
      </c>
      <c r="B27" s="21" t="s">
        <v>528</v>
      </c>
      <c r="C27" s="21" t="s">
        <v>527</v>
      </c>
      <c r="D27" s="9"/>
      <c r="E27" s="13" t="s">
        <v>526</v>
      </c>
      <c r="F27" s="9" t="s">
        <v>615</v>
      </c>
      <c r="G27" s="9" t="s">
        <v>5</v>
      </c>
      <c r="H27" s="13"/>
      <c r="I27" s="9" t="s">
        <v>452</v>
      </c>
      <c r="J27" s="5" t="s">
        <v>614</v>
      </c>
      <c r="K27" s="5" t="s">
        <v>451</v>
      </c>
      <c r="L27" s="13" t="s">
        <v>611</v>
      </c>
      <c r="M27" s="21"/>
      <c r="N27" s="9">
        <v>157</v>
      </c>
      <c r="O27" s="13">
        <v>157</v>
      </c>
      <c r="P27" s="9">
        <v>157</v>
      </c>
      <c r="Q27" s="5">
        <v>157</v>
      </c>
      <c r="R27" s="13">
        <v>157</v>
      </c>
      <c r="S27" s="9">
        <f t="shared" si="0"/>
        <v>785</v>
      </c>
      <c r="T27" s="30"/>
      <c r="U27" s="60">
        <f>+T27*N27</f>
        <v>0</v>
      </c>
      <c r="V27" s="60">
        <f t="shared" si="1"/>
        <v>0</v>
      </c>
      <c r="W27" s="62">
        <f>T27*1.06</f>
        <v>0</v>
      </c>
      <c r="X27" s="61">
        <f>(W27*O27)</f>
        <v>0</v>
      </c>
      <c r="Y27" s="59">
        <f t="shared" si="2"/>
        <v>0</v>
      </c>
      <c r="Z27" s="61">
        <f>W27*1.06</f>
        <v>0</v>
      </c>
      <c r="AA27" s="62">
        <f>(+Z27)*P27</f>
        <v>0</v>
      </c>
      <c r="AB27" s="60">
        <f t="shared" si="3"/>
        <v>0</v>
      </c>
      <c r="AC27" s="61">
        <f t="shared" si="4"/>
        <v>0</v>
      </c>
      <c r="AD27" s="59">
        <f>(AC27)*Q27</f>
        <v>0</v>
      </c>
      <c r="AE27" s="62">
        <f t="shared" si="5"/>
        <v>0</v>
      </c>
      <c r="AF27" s="61">
        <f>AC27*1.06</f>
        <v>0</v>
      </c>
      <c r="AG27" s="62">
        <f>(+AF27)*R27</f>
        <v>0</v>
      </c>
      <c r="AH27" s="61">
        <f t="shared" si="6"/>
        <v>0</v>
      </c>
      <c r="AI27" s="62">
        <f>AG27+AD27+AA27+X27+U27</f>
        <v>0</v>
      </c>
      <c r="AJ27" s="61">
        <f t="shared" si="7"/>
        <v>0</v>
      </c>
    </row>
    <row r="28" spans="1:36" x14ac:dyDescent="0.3">
      <c r="A28" s="21" t="s">
        <v>7</v>
      </c>
      <c r="B28" s="21" t="s">
        <v>525</v>
      </c>
      <c r="C28" s="21" t="s">
        <v>198</v>
      </c>
      <c r="D28" s="9"/>
      <c r="E28" s="13" t="s">
        <v>524</v>
      </c>
      <c r="F28" s="9" t="s">
        <v>616</v>
      </c>
      <c r="G28" s="9" t="s">
        <v>5</v>
      </c>
      <c r="H28" s="13"/>
      <c r="I28" s="9" t="s">
        <v>12</v>
      </c>
      <c r="J28" s="5" t="s">
        <v>614</v>
      </c>
      <c r="K28" s="5" t="s">
        <v>11</v>
      </c>
      <c r="L28" s="13" t="s">
        <v>611</v>
      </c>
      <c r="M28" s="21"/>
      <c r="N28" s="9">
        <v>871</v>
      </c>
      <c r="O28" s="13">
        <v>871</v>
      </c>
      <c r="P28" s="9">
        <v>871</v>
      </c>
      <c r="Q28" s="5">
        <v>871</v>
      </c>
      <c r="R28" s="13">
        <v>871</v>
      </c>
      <c r="S28" s="9">
        <f t="shared" si="0"/>
        <v>4355</v>
      </c>
      <c r="T28" s="30"/>
      <c r="U28" s="60">
        <f>+T28*N28</f>
        <v>0</v>
      </c>
      <c r="V28" s="60">
        <f t="shared" si="1"/>
        <v>0</v>
      </c>
      <c r="W28" s="62">
        <f>T28*1.06</f>
        <v>0</v>
      </c>
      <c r="X28" s="61">
        <f>(W28*O28)</f>
        <v>0</v>
      </c>
      <c r="Y28" s="59">
        <f t="shared" si="2"/>
        <v>0</v>
      </c>
      <c r="Z28" s="61">
        <f>W28*1.06</f>
        <v>0</v>
      </c>
      <c r="AA28" s="62">
        <f>(+Z28)*P28</f>
        <v>0</v>
      </c>
      <c r="AB28" s="60">
        <f t="shared" si="3"/>
        <v>0</v>
      </c>
      <c r="AC28" s="61">
        <f t="shared" si="4"/>
        <v>0</v>
      </c>
      <c r="AD28" s="59">
        <f>(AC28)*Q28</f>
        <v>0</v>
      </c>
      <c r="AE28" s="62">
        <f t="shared" si="5"/>
        <v>0</v>
      </c>
      <c r="AF28" s="61">
        <f>AC28*1.06</f>
        <v>0</v>
      </c>
      <c r="AG28" s="62">
        <f>(+AF28)*R28</f>
        <v>0</v>
      </c>
      <c r="AH28" s="61">
        <f t="shared" si="6"/>
        <v>0</v>
      </c>
      <c r="AI28" s="62">
        <f>AG28+AD28+AA28+X28+U28</f>
        <v>0</v>
      </c>
      <c r="AJ28" s="61">
        <f t="shared" si="7"/>
        <v>0</v>
      </c>
    </row>
    <row r="29" spans="1:36" x14ac:dyDescent="0.3">
      <c r="A29" s="21" t="s">
        <v>7</v>
      </c>
      <c r="B29" s="21" t="s">
        <v>523</v>
      </c>
      <c r="C29" s="21" t="s">
        <v>522</v>
      </c>
      <c r="D29" s="9"/>
      <c r="E29" s="13" t="s">
        <v>521</v>
      </c>
      <c r="F29" s="9" t="s">
        <v>620</v>
      </c>
      <c r="G29" s="9" t="s">
        <v>5</v>
      </c>
      <c r="H29" s="13"/>
      <c r="I29" s="9" t="s">
        <v>377</v>
      </c>
      <c r="J29" s="5" t="s">
        <v>614</v>
      </c>
      <c r="K29" s="5" t="s">
        <v>79</v>
      </c>
      <c r="L29" s="13" t="s">
        <v>612</v>
      </c>
      <c r="M29" s="21"/>
      <c r="N29" s="9">
        <v>1</v>
      </c>
      <c r="O29" s="13">
        <v>1</v>
      </c>
      <c r="P29" s="9">
        <v>2</v>
      </c>
      <c r="Q29" s="5">
        <v>3</v>
      </c>
      <c r="R29" s="13">
        <v>3</v>
      </c>
      <c r="S29" s="9">
        <f t="shared" si="0"/>
        <v>10</v>
      </c>
      <c r="T29" s="30"/>
      <c r="U29" s="60">
        <f>+T29*N29</f>
        <v>0</v>
      </c>
      <c r="V29" s="60">
        <f t="shared" si="1"/>
        <v>0</v>
      </c>
      <c r="W29" s="62">
        <f>T29*1.06</f>
        <v>0</v>
      </c>
      <c r="X29" s="61">
        <f>(W29*O29)</f>
        <v>0</v>
      </c>
      <c r="Y29" s="59">
        <f t="shared" si="2"/>
        <v>0</v>
      </c>
      <c r="Z29" s="61">
        <f>W29*1.06</f>
        <v>0</v>
      </c>
      <c r="AA29" s="62">
        <f>(+Z29)*P29</f>
        <v>0</v>
      </c>
      <c r="AB29" s="60">
        <f t="shared" si="3"/>
        <v>0</v>
      </c>
      <c r="AC29" s="61">
        <f t="shared" si="4"/>
        <v>0</v>
      </c>
      <c r="AD29" s="59">
        <f>(AC29)*Q29</f>
        <v>0</v>
      </c>
      <c r="AE29" s="62">
        <f t="shared" si="5"/>
        <v>0</v>
      </c>
      <c r="AF29" s="61">
        <f>AC29*1.06</f>
        <v>0</v>
      </c>
      <c r="AG29" s="62">
        <f>(+AF29)*R29</f>
        <v>0</v>
      </c>
      <c r="AH29" s="61">
        <f t="shared" si="6"/>
        <v>0</v>
      </c>
      <c r="AI29" s="62">
        <f>AG29+AD29+AA29+X29+U29</f>
        <v>0</v>
      </c>
      <c r="AJ29" s="61">
        <f t="shared" si="7"/>
        <v>0</v>
      </c>
    </row>
    <row r="30" spans="1:36" x14ac:dyDescent="0.3">
      <c r="A30" s="21" t="s">
        <v>7</v>
      </c>
      <c r="B30" s="21" t="s">
        <v>520</v>
      </c>
      <c r="C30" s="21" t="s">
        <v>519</v>
      </c>
      <c r="D30" s="9"/>
      <c r="E30" s="13" t="s">
        <v>518</v>
      </c>
      <c r="F30" s="9" t="s">
        <v>620</v>
      </c>
      <c r="G30" s="9" t="s">
        <v>5</v>
      </c>
      <c r="H30" s="13"/>
      <c r="I30" s="9" t="s">
        <v>299</v>
      </c>
      <c r="J30" s="5" t="s">
        <v>614</v>
      </c>
      <c r="K30" s="5" t="s">
        <v>298</v>
      </c>
      <c r="L30" s="13" t="s">
        <v>612</v>
      </c>
      <c r="M30" s="21"/>
      <c r="N30" s="9">
        <v>7</v>
      </c>
      <c r="O30" s="13">
        <v>7</v>
      </c>
      <c r="P30" s="9">
        <v>7</v>
      </c>
      <c r="Q30" s="5">
        <v>7</v>
      </c>
      <c r="R30" s="13">
        <v>7</v>
      </c>
      <c r="S30" s="9">
        <f t="shared" si="0"/>
        <v>35</v>
      </c>
      <c r="T30" s="30"/>
      <c r="U30" s="60">
        <f>+T30*N30</f>
        <v>0</v>
      </c>
      <c r="V30" s="60">
        <f t="shared" si="1"/>
        <v>0</v>
      </c>
      <c r="W30" s="62">
        <f>T30*1.06</f>
        <v>0</v>
      </c>
      <c r="X30" s="61">
        <f>(W30*O30)</f>
        <v>0</v>
      </c>
      <c r="Y30" s="59">
        <f t="shared" si="2"/>
        <v>0</v>
      </c>
      <c r="Z30" s="61">
        <f>W30*1.06</f>
        <v>0</v>
      </c>
      <c r="AA30" s="62">
        <f>(+Z30)*P30</f>
        <v>0</v>
      </c>
      <c r="AB30" s="60">
        <f t="shared" si="3"/>
        <v>0</v>
      </c>
      <c r="AC30" s="61">
        <f t="shared" si="4"/>
        <v>0</v>
      </c>
      <c r="AD30" s="59">
        <f>(AC30)*Q30</f>
        <v>0</v>
      </c>
      <c r="AE30" s="62">
        <f t="shared" si="5"/>
        <v>0</v>
      </c>
      <c r="AF30" s="61">
        <f>AC30*1.06</f>
        <v>0</v>
      </c>
      <c r="AG30" s="62">
        <f>(+AF30)*R30</f>
        <v>0</v>
      </c>
      <c r="AH30" s="61">
        <f t="shared" si="6"/>
        <v>0</v>
      </c>
      <c r="AI30" s="62">
        <f>AG30+AD30+AA30+X30+U30</f>
        <v>0</v>
      </c>
      <c r="AJ30" s="61">
        <f t="shared" si="7"/>
        <v>0</v>
      </c>
    </row>
    <row r="31" spans="1:36" x14ac:dyDescent="0.3">
      <c r="A31" s="21" t="s">
        <v>7</v>
      </c>
      <c r="B31" s="21" t="s">
        <v>517</v>
      </c>
      <c r="C31" s="21" t="s">
        <v>516</v>
      </c>
      <c r="D31" s="9"/>
      <c r="E31" s="13" t="s">
        <v>515</v>
      </c>
      <c r="F31" s="9" t="s">
        <v>615</v>
      </c>
      <c r="G31" s="9" t="s">
        <v>5</v>
      </c>
      <c r="H31" s="13"/>
      <c r="I31" s="9" t="s">
        <v>105</v>
      </c>
      <c r="J31" s="5" t="s">
        <v>614</v>
      </c>
      <c r="K31" s="5" t="s">
        <v>105</v>
      </c>
      <c r="L31" s="13" t="s">
        <v>611</v>
      </c>
      <c r="M31" s="21"/>
      <c r="N31" s="9">
        <v>178</v>
      </c>
      <c r="O31" s="13">
        <v>178</v>
      </c>
      <c r="P31" s="9">
        <v>178</v>
      </c>
      <c r="Q31" s="5">
        <v>178</v>
      </c>
      <c r="R31" s="13">
        <v>178</v>
      </c>
      <c r="S31" s="9">
        <f t="shared" si="0"/>
        <v>890</v>
      </c>
      <c r="T31" s="30"/>
      <c r="U31" s="60">
        <f>+T31*N31</f>
        <v>0</v>
      </c>
      <c r="V31" s="60">
        <f t="shared" si="1"/>
        <v>0</v>
      </c>
      <c r="W31" s="62">
        <f>T31*1.06</f>
        <v>0</v>
      </c>
      <c r="X31" s="61">
        <f>(W31*O31)</f>
        <v>0</v>
      </c>
      <c r="Y31" s="59">
        <f t="shared" si="2"/>
        <v>0</v>
      </c>
      <c r="Z31" s="61">
        <f>W31*1.06</f>
        <v>0</v>
      </c>
      <c r="AA31" s="62">
        <f>(+Z31)*P31</f>
        <v>0</v>
      </c>
      <c r="AB31" s="60">
        <f t="shared" si="3"/>
        <v>0</v>
      </c>
      <c r="AC31" s="61">
        <f t="shared" si="4"/>
        <v>0</v>
      </c>
      <c r="AD31" s="59">
        <f>(AC31)*Q31</f>
        <v>0</v>
      </c>
      <c r="AE31" s="62">
        <f t="shared" si="5"/>
        <v>0</v>
      </c>
      <c r="AF31" s="61">
        <f>AC31*1.06</f>
        <v>0</v>
      </c>
      <c r="AG31" s="62">
        <f>(+AF31)*R31</f>
        <v>0</v>
      </c>
      <c r="AH31" s="61">
        <f t="shared" si="6"/>
        <v>0</v>
      </c>
      <c r="AI31" s="62">
        <f>AG31+AD31+AA31+X31+U31</f>
        <v>0</v>
      </c>
      <c r="AJ31" s="61">
        <f t="shared" si="7"/>
        <v>0</v>
      </c>
    </row>
    <row r="32" spans="1:36" x14ac:dyDescent="0.3">
      <c r="A32" s="21" t="s">
        <v>7</v>
      </c>
      <c r="B32" s="21" t="s">
        <v>514</v>
      </c>
      <c r="C32" s="21" t="s">
        <v>513</v>
      </c>
      <c r="D32" s="9"/>
      <c r="E32" s="13" t="s">
        <v>512</v>
      </c>
      <c r="F32" s="9" t="s">
        <v>616</v>
      </c>
      <c r="G32" s="9" t="s">
        <v>5</v>
      </c>
      <c r="H32" s="13"/>
      <c r="I32" s="9" t="s">
        <v>12</v>
      </c>
      <c r="J32" s="5" t="s">
        <v>614</v>
      </c>
      <c r="K32" s="5" t="s">
        <v>11</v>
      </c>
      <c r="L32" s="13" t="s">
        <v>611</v>
      </c>
      <c r="M32" s="21"/>
      <c r="N32" s="9">
        <v>986</v>
      </c>
      <c r="O32" s="13">
        <v>986</v>
      </c>
      <c r="P32" s="9">
        <v>986</v>
      </c>
      <c r="Q32" s="5">
        <v>986</v>
      </c>
      <c r="R32" s="13">
        <v>986</v>
      </c>
      <c r="S32" s="9">
        <f t="shared" si="0"/>
        <v>4930</v>
      </c>
      <c r="T32" s="30"/>
      <c r="U32" s="60">
        <f>+T32*N32</f>
        <v>0</v>
      </c>
      <c r="V32" s="60">
        <f t="shared" si="1"/>
        <v>0</v>
      </c>
      <c r="W32" s="62">
        <f>T32*1.06</f>
        <v>0</v>
      </c>
      <c r="X32" s="61">
        <f>(W32*O32)</f>
        <v>0</v>
      </c>
      <c r="Y32" s="59">
        <f t="shared" si="2"/>
        <v>0</v>
      </c>
      <c r="Z32" s="61">
        <f>W32*1.06</f>
        <v>0</v>
      </c>
      <c r="AA32" s="62">
        <f>(+Z32)*P32</f>
        <v>0</v>
      </c>
      <c r="AB32" s="60">
        <f t="shared" si="3"/>
        <v>0</v>
      </c>
      <c r="AC32" s="61">
        <f t="shared" si="4"/>
        <v>0</v>
      </c>
      <c r="AD32" s="59">
        <f>(AC32)*Q32</f>
        <v>0</v>
      </c>
      <c r="AE32" s="62">
        <f t="shared" si="5"/>
        <v>0</v>
      </c>
      <c r="AF32" s="61">
        <f>AC32*1.06</f>
        <v>0</v>
      </c>
      <c r="AG32" s="62">
        <f>(+AF32)*R32</f>
        <v>0</v>
      </c>
      <c r="AH32" s="61">
        <f t="shared" si="6"/>
        <v>0</v>
      </c>
      <c r="AI32" s="62">
        <f>AG32+AD32+AA32+X32+U32</f>
        <v>0</v>
      </c>
      <c r="AJ32" s="61">
        <f t="shared" si="7"/>
        <v>0</v>
      </c>
    </row>
    <row r="33" spans="1:36" x14ac:dyDescent="0.3">
      <c r="A33" s="21" t="s">
        <v>7</v>
      </c>
      <c r="B33" s="21" t="s">
        <v>511</v>
      </c>
      <c r="C33" s="21" t="s">
        <v>510</v>
      </c>
      <c r="D33" s="9"/>
      <c r="E33" s="13" t="s">
        <v>509</v>
      </c>
      <c r="F33" s="9" t="s">
        <v>615</v>
      </c>
      <c r="G33" s="9" t="s">
        <v>5</v>
      </c>
      <c r="H33" s="13"/>
      <c r="I33" s="9" t="s">
        <v>19</v>
      </c>
      <c r="J33" s="5" t="s">
        <v>614</v>
      </c>
      <c r="K33" s="5" t="s">
        <v>18</v>
      </c>
      <c r="L33" s="13" t="s">
        <v>611</v>
      </c>
      <c r="M33" s="21"/>
      <c r="N33" s="9">
        <v>87</v>
      </c>
      <c r="O33" s="13">
        <v>87</v>
      </c>
      <c r="P33" s="9">
        <v>87</v>
      </c>
      <c r="Q33" s="5">
        <v>87</v>
      </c>
      <c r="R33" s="13">
        <v>87</v>
      </c>
      <c r="S33" s="9">
        <f t="shared" si="0"/>
        <v>435</v>
      </c>
      <c r="T33" s="30"/>
      <c r="U33" s="60">
        <f>+T33*N33</f>
        <v>0</v>
      </c>
      <c r="V33" s="60">
        <f t="shared" si="1"/>
        <v>0</v>
      </c>
      <c r="W33" s="62">
        <f>T33*1.06</f>
        <v>0</v>
      </c>
      <c r="X33" s="61">
        <f>(W33*O33)</f>
        <v>0</v>
      </c>
      <c r="Y33" s="59">
        <f t="shared" si="2"/>
        <v>0</v>
      </c>
      <c r="Z33" s="61">
        <f>W33*1.06</f>
        <v>0</v>
      </c>
      <c r="AA33" s="62">
        <f>(+Z33)*P33</f>
        <v>0</v>
      </c>
      <c r="AB33" s="60">
        <f t="shared" si="3"/>
        <v>0</v>
      </c>
      <c r="AC33" s="61">
        <f t="shared" si="4"/>
        <v>0</v>
      </c>
      <c r="AD33" s="59">
        <f>(AC33)*Q33</f>
        <v>0</v>
      </c>
      <c r="AE33" s="62">
        <f t="shared" si="5"/>
        <v>0</v>
      </c>
      <c r="AF33" s="61">
        <f>AC33*1.06</f>
        <v>0</v>
      </c>
      <c r="AG33" s="62">
        <f>(+AF33)*R33</f>
        <v>0</v>
      </c>
      <c r="AH33" s="61">
        <f t="shared" si="6"/>
        <v>0</v>
      </c>
      <c r="AI33" s="62">
        <f>AG33+AD33+AA33+X33+U33</f>
        <v>0</v>
      </c>
      <c r="AJ33" s="61">
        <f t="shared" si="7"/>
        <v>0</v>
      </c>
    </row>
    <row r="34" spans="1:36" x14ac:dyDescent="0.3">
      <c r="A34" s="21" t="s">
        <v>7</v>
      </c>
      <c r="B34" s="21" t="s">
        <v>508</v>
      </c>
      <c r="C34" s="21" t="s">
        <v>507</v>
      </c>
      <c r="D34" s="9"/>
      <c r="E34" s="13" t="s">
        <v>506</v>
      </c>
      <c r="F34" s="9" t="s">
        <v>618</v>
      </c>
      <c r="G34" s="9" t="s">
        <v>5</v>
      </c>
      <c r="H34" s="13"/>
      <c r="I34" s="9" t="s">
        <v>182</v>
      </c>
      <c r="J34" s="5" t="s">
        <v>614</v>
      </c>
      <c r="K34" s="5" t="s">
        <v>79</v>
      </c>
      <c r="L34" s="13" t="s">
        <v>612</v>
      </c>
      <c r="M34" s="21"/>
      <c r="N34" s="9">
        <v>135</v>
      </c>
      <c r="O34" s="13">
        <v>135</v>
      </c>
      <c r="P34" s="9">
        <v>135</v>
      </c>
      <c r="Q34" s="5">
        <v>135</v>
      </c>
      <c r="R34" s="13">
        <v>135</v>
      </c>
      <c r="S34" s="9">
        <f t="shared" si="0"/>
        <v>675</v>
      </c>
      <c r="T34" s="30"/>
      <c r="U34" s="60">
        <f>+T34*N34</f>
        <v>0</v>
      </c>
      <c r="V34" s="60">
        <f t="shared" si="1"/>
        <v>0</v>
      </c>
      <c r="W34" s="62">
        <f>T34*1.06</f>
        <v>0</v>
      </c>
      <c r="X34" s="61">
        <f>(W34*O34)</f>
        <v>0</v>
      </c>
      <c r="Y34" s="59">
        <f t="shared" si="2"/>
        <v>0</v>
      </c>
      <c r="Z34" s="61">
        <f>W34*1.06</f>
        <v>0</v>
      </c>
      <c r="AA34" s="62">
        <f>(+Z34)*P34</f>
        <v>0</v>
      </c>
      <c r="AB34" s="60">
        <f t="shared" si="3"/>
        <v>0</v>
      </c>
      <c r="AC34" s="61">
        <f t="shared" si="4"/>
        <v>0</v>
      </c>
      <c r="AD34" s="59">
        <f>(AC34)*Q34</f>
        <v>0</v>
      </c>
      <c r="AE34" s="62">
        <f t="shared" si="5"/>
        <v>0</v>
      </c>
      <c r="AF34" s="61">
        <f>AC34*1.06</f>
        <v>0</v>
      </c>
      <c r="AG34" s="62">
        <f>(+AF34)*R34</f>
        <v>0</v>
      </c>
      <c r="AH34" s="61">
        <f t="shared" si="6"/>
        <v>0</v>
      </c>
      <c r="AI34" s="62">
        <f>AG34+AD34+AA34+X34+U34</f>
        <v>0</v>
      </c>
      <c r="AJ34" s="61">
        <f t="shared" si="7"/>
        <v>0</v>
      </c>
    </row>
    <row r="35" spans="1:36" x14ac:dyDescent="0.3">
      <c r="A35" s="21" t="s">
        <v>7</v>
      </c>
      <c r="B35" s="21" t="s">
        <v>505</v>
      </c>
      <c r="C35" s="21" t="s">
        <v>504</v>
      </c>
      <c r="D35" s="9"/>
      <c r="E35" s="13" t="s">
        <v>503</v>
      </c>
      <c r="F35" s="9" t="s">
        <v>620</v>
      </c>
      <c r="G35" s="9" t="s">
        <v>5</v>
      </c>
      <c r="H35" s="13"/>
      <c r="I35" s="9" t="s">
        <v>502</v>
      </c>
      <c r="J35" s="5" t="s">
        <v>614</v>
      </c>
      <c r="K35" s="5" t="s">
        <v>501</v>
      </c>
      <c r="L35" s="13" t="s">
        <v>612</v>
      </c>
      <c r="M35" s="21"/>
      <c r="N35" s="9">
        <v>12</v>
      </c>
      <c r="O35" s="13">
        <v>12</v>
      </c>
      <c r="P35" s="9">
        <v>27</v>
      </c>
      <c r="Q35" s="5">
        <v>39</v>
      </c>
      <c r="R35" s="13">
        <v>40</v>
      </c>
      <c r="S35" s="9">
        <f t="shared" si="0"/>
        <v>130</v>
      </c>
      <c r="T35" s="30"/>
      <c r="U35" s="60">
        <f>+T35*N35</f>
        <v>0</v>
      </c>
      <c r="V35" s="60">
        <f t="shared" si="1"/>
        <v>0</v>
      </c>
      <c r="W35" s="62">
        <f>T35*1.06</f>
        <v>0</v>
      </c>
      <c r="X35" s="61">
        <f>(W35*O35)</f>
        <v>0</v>
      </c>
      <c r="Y35" s="59">
        <f t="shared" si="2"/>
        <v>0</v>
      </c>
      <c r="Z35" s="61">
        <f>W35*1.06</f>
        <v>0</v>
      </c>
      <c r="AA35" s="62">
        <f>(+Z35)*P35</f>
        <v>0</v>
      </c>
      <c r="AB35" s="60">
        <f t="shared" si="3"/>
        <v>0</v>
      </c>
      <c r="AC35" s="61">
        <f t="shared" si="4"/>
        <v>0</v>
      </c>
      <c r="AD35" s="59">
        <f>(AC35)*Q35</f>
        <v>0</v>
      </c>
      <c r="AE35" s="62">
        <f t="shared" si="5"/>
        <v>0</v>
      </c>
      <c r="AF35" s="61">
        <f>AC35*1.06</f>
        <v>0</v>
      </c>
      <c r="AG35" s="62">
        <f>(+AF35)*R35</f>
        <v>0</v>
      </c>
      <c r="AH35" s="61">
        <f t="shared" si="6"/>
        <v>0</v>
      </c>
      <c r="AI35" s="62">
        <f>AG35+AD35+AA35+X35+U35</f>
        <v>0</v>
      </c>
      <c r="AJ35" s="61">
        <f t="shared" si="7"/>
        <v>0</v>
      </c>
    </row>
    <row r="36" spans="1:36" x14ac:dyDescent="0.3">
      <c r="A36" s="21" t="s">
        <v>7</v>
      </c>
      <c r="B36" s="21" t="s">
        <v>500</v>
      </c>
      <c r="C36" s="21" t="s">
        <v>499</v>
      </c>
      <c r="D36" s="9"/>
      <c r="E36" s="13" t="s">
        <v>498</v>
      </c>
      <c r="F36" s="9" t="s">
        <v>621</v>
      </c>
      <c r="G36" s="9" t="s">
        <v>0</v>
      </c>
      <c r="H36" s="13"/>
      <c r="I36" s="9" t="s">
        <v>12</v>
      </c>
      <c r="J36" s="5" t="s">
        <v>614</v>
      </c>
      <c r="K36" s="5" t="s">
        <v>11</v>
      </c>
      <c r="L36" s="13" t="s">
        <v>611</v>
      </c>
      <c r="M36" s="21"/>
      <c r="N36" s="9">
        <v>55</v>
      </c>
      <c r="O36" s="13">
        <v>55</v>
      </c>
      <c r="P36" s="9">
        <v>123</v>
      </c>
      <c r="Q36" s="5">
        <v>176</v>
      </c>
      <c r="R36" s="13">
        <v>180</v>
      </c>
      <c r="S36" s="9">
        <f t="shared" si="0"/>
        <v>589</v>
      </c>
      <c r="T36" s="30"/>
      <c r="U36" s="60">
        <f>+T36*N36</f>
        <v>0</v>
      </c>
      <c r="V36" s="60">
        <f t="shared" si="1"/>
        <v>0</v>
      </c>
      <c r="W36" s="62">
        <f>T36*1.06</f>
        <v>0</v>
      </c>
      <c r="X36" s="61">
        <f>(W36*O36)</f>
        <v>0</v>
      </c>
      <c r="Y36" s="59">
        <f t="shared" si="2"/>
        <v>0</v>
      </c>
      <c r="Z36" s="61">
        <f>W36*1.06</f>
        <v>0</v>
      </c>
      <c r="AA36" s="62">
        <f>(+Z36)*P36</f>
        <v>0</v>
      </c>
      <c r="AB36" s="60">
        <f t="shared" si="3"/>
        <v>0</v>
      </c>
      <c r="AC36" s="61">
        <f t="shared" si="4"/>
        <v>0</v>
      </c>
      <c r="AD36" s="59">
        <f>(AC36)*Q36</f>
        <v>0</v>
      </c>
      <c r="AE36" s="62">
        <f t="shared" si="5"/>
        <v>0</v>
      </c>
      <c r="AF36" s="61">
        <f>AC36*1.06</f>
        <v>0</v>
      </c>
      <c r="AG36" s="62">
        <f>(+AF36)*R36</f>
        <v>0</v>
      </c>
      <c r="AH36" s="61">
        <f t="shared" si="6"/>
        <v>0</v>
      </c>
      <c r="AI36" s="62">
        <f>AG36+AD36+AA36+X36+U36</f>
        <v>0</v>
      </c>
      <c r="AJ36" s="61">
        <f t="shared" si="7"/>
        <v>0</v>
      </c>
    </row>
    <row r="37" spans="1:36" x14ac:dyDescent="0.3">
      <c r="A37" s="21" t="s">
        <v>7</v>
      </c>
      <c r="B37" s="21" t="s">
        <v>497</v>
      </c>
      <c r="C37" s="21" t="s">
        <v>2</v>
      </c>
      <c r="D37" s="9"/>
      <c r="E37" s="13" t="s">
        <v>1</v>
      </c>
      <c r="F37" s="9" t="s">
        <v>615</v>
      </c>
      <c r="G37" s="9" t="s">
        <v>5</v>
      </c>
      <c r="H37" s="13"/>
      <c r="I37" s="9" t="s">
        <v>12</v>
      </c>
      <c r="J37" s="5" t="s">
        <v>614</v>
      </c>
      <c r="K37" s="5" t="s">
        <v>11</v>
      </c>
      <c r="L37" s="13" t="s">
        <v>611</v>
      </c>
      <c r="M37" s="21"/>
      <c r="N37" s="9">
        <v>39</v>
      </c>
      <c r="O37" s="13">
        <v>39</v>
      </c>
      <c r="P37" s="9">
        <v>39</v>
      </c>
      <c r="Q37" s="5">
        <v>39</v>
      </c>
      <c r="R37" s="13">
        <v>39</v>
      </c>
      <c r="S37" s="9">
        <f t="shared" si="0"/>
        <v>195</v>
      </c>
      <c r="T37" s="30"/>
      <c r="U37" s="60">
        <f>+T37*N37</f>
        <v>0</v>
      </c>
      <c r="V37" s="60">
        <f t="shared" si="1"/>
        <v>0</v>
      </c>
      <c r="W37" s="62">
        <f>T37*1.06</f>
        <v>0</v>
      </c>
      <c r="X37" s="61">
        <f>(W37*O37)</f>
        <v>0</v>
      </c>
      <c r="Y37" s="59">
        <f t="shared" si="2"/>
        <v>0</v>
      </c>
      <c r="Z37" s="61">
        <f>W37*1.06</f>
        <v>0</v>
      </c>
      <c r="AA37" s="62">
        <f>(+Z37)*P37</f>
        <v>0</v>
      </c>
      <c r="AB37" s="60">
        <f t="shared" si="3"/>
        <v>0</v>
      </c>
      <c r="AC37" s="61">
        <f t="shared" si="4"/>
        <v>0</v>
      </c>
      <c r="AD37" s="59">
        <f>(AC37)*Q37</f>
        <v>0</v>
      </c>
      <c r="AE37" s="62">
        <f t="shared" si="5"/>
        <v>0</v>
      </c>
      <c r="AF37" s="61">
        <f>AC37*1.06</f>
        <v>0</v>
      </c>
      <c r="AG37" s="62">
        <f>(+AF37)*R37</f>
        <v>0</v>
      </c>
      <c r="AH37" s="61">
        <f t="shared" si="6"/>
        <v>0</v>
      </c>
      <c r="AI37" s="62">
        <f>AG37+AD37+AA37+X37+U37</f>
        <v>0</v>
      </c>
      <c r="AJ37" s="61">
        <f t="shared" si="7"/>
        <v>0</v>
      </c>
    </row>
    <row r="38" spans="1:36" x14ac:dyDescent="0.3">
      <c r="A38" s="21" t="s">
        <v>7</v>
      </c>
      <c r="B38" s="21" t="s">
        <v>496</v>
      </c>
      <c r="C38" s="21" t="s">
        <v>495</v>
      </c>
      <c r="D38" s="9"/>
      <c r="E38" s="13" t="s">
        <v>494</v>
      </c>
      <c r="F38" s="9" t="s">
        <v>615</v>
      </c>
      <c r="G38" s="9" t="s">
        <v>5</v>
      </c>
      <c r="H38" s="13"/>
      <c r="I38" s="9" t="s">
        <v>12</v>
      </c>
      <c r="J38" s="5" t="s">
        <v>614</v>
      </c>
      <c r="K38" s="5" t="s">
        <v>11</v>
      </c>
      <c r="L38" s="13" t="s">
        <v>611</v>
      </c>
      <c r="M38" s="21"/>
      <c r="N38" s="9">
        <v>7</v>
      </c>
      <c r="O38" s="13">
        <v>7</v>
      </c>
      <c r="P38" s="9">
        <v>7</v>
      </c>
      <c r="Q38" s="5">
        <v>7</v>
      </c>
      <c r="R38" s="13">
        <v>7</v>
      </c>
      <c r="S38" s="9">
        <f t="shared" si="0"/>
        <v>35</v>
      </c>
      <c r="T38" s="30"/>
      <c r="U38" s="60">
        <f>+T38*N38</f>
        <v>0</v>
      </c>
      <c r="V38" s="60">
        <f t="shared" si="1"/>
        <v>0</v>
      </c>
      <c r="W38" s="62">
        <f>T38*1.06</f>
        <v>0</v>
      </c>
      <c r="X38" s="61">
        <f>(W38*O38)</f>
        <v>0</v>
      </c>
      <c r="Y38" s="59">
        <f t="shared" si="2"/>
        <v>0</v>
      </c>
      <c r="Z38" s="61">
        <f>W38*1.06</f>
        <v>0</v>
      </c>
      <c r="AA38" s="62">
        <f>(+Z38)*P38</f>
        <v>0</v>
      </c>
      <c r="AB38" s="60">
        <f t="shared" si="3"/>
        <v>0</v>
      </c>
      <c r="AC38" s="61">
        <f t="shared" si="4"/>
        <v>0</v>
      </c>
      <c r="AD38" s="59">
        <f>(AC38)*Q38</f>
        <v>0</v>
      </c>
      <c r="AE38" s="62">
        <f t="shared" si="5"/>
        <v>0</v>
      </c>
      <c r="AF38" s="61">
        <f>AC38*1.06</f>
        <v>0</v>
      </c>
      <c r="AG38" s="62">
        <f>(+AF38)*R38</f>
        <v>0</v>
      </c>
      <c r="AH38" s="61">
        <f t="shared" si="6"/>
        <v>0</v>
      </c>
      <c r="AI38" s="62">
        <f>AG38+AD38+AA38+X38+U38</f>
        <v>0</v>
      </c>
      <c r="AJ38" s="61">
        <f t="shared" si="7"/>
        <v>0</v>
      </c>
    </row>
    <row r="39" spans="1:36" x14ac:dyDescent="0.3">
      <c r="A39" s="21" t="s">
        <v>7</v>
      </c>
      <c r="B39" s="21" t="s">
        <v>493</v>
      </c>
      <c r="C39" s="21" t="s">
        <v>492</v>
      </c>
      <c r="D39" s="9"/>
      <c r="E39" s="13" t="s">
        <v>491</v>
      </c>
      <c r="F39" s="9" t="s">
        <v>616</v>
      </c>
      <c r="G39" s="9" t="s">
        <v>5</v>
      </c>
      <c r="H39" s="13"/>
      <c r="I39" s="9" t="s">
        <v>12</v>
      </c>
      <c r="J39" s="5" t="s">
        <v>614</v>
      </c>
      <c r="K39" s="5" t="s">
        <v>11</v>
      </c>
      <c r="L39" s="13" t="s">
        <v>611</v>
      </c>
      <c r="M39" s="21"/>
      <c r="N39" s="9">
        <v>11</v>
      </c>
      <c r="O39" s="13">
        <v>11</v>
      </c>
      <c r="P39" s="9">
        <v>11</v>
      </c>
      <c r="Q39" s="5">
        <v>11</v>
      </c>
      <c r="R39" s="13">
        <v>11</v>
      </c>
      <c r="S39" s="9">
        <f t="shared" si="0"/>
        <v>55</v>
      </c>
      <c r="T39" s="30"/>
      <c r="U39" s="60">
        <f>+T39*N39</f>
        <v>0</v>
      </c>
      <c r="V39" s="60">
        <f t="shared" si="1"/>
        <v>0</v>
      </c>
      <c r="W39" s="62">
        <f>T39*1.06</f>
        <v>0</v>
      </c>
      <c r="X39" s="61">
        <f>(W39*O39)</f>
        <v>0</v>
      </c>
      <c r="Y39" s="59">
        <f t="shared" si="2"/>
        <v>0</v>
      </c>
      <c r="Z39" s="61">
        <f>W39*1.06</f>
        <v>0</v>
      </c>
      <c r="AA39" s="62">
        <f>(+Z39)*P39</f>
        <v>0</v>
      </c>
      <c r="AB39" s="60">
        <f t="shared" si="3"/>
        <v>0</v>
      </c>
      <c r="AC39" s="61">
        <f t="shared" si="4"/>
        <v>0</v>
      </c>
      <c r="AD39" s="59">
        <f>(AC39)*Q39</f>
        <v>0</v>
      </c>
      <c r="AE39" s="62">
        <f t="shared" si="5"/>
        <v>0</v>
      </c>
      <c r="AF39" s="61">
        <f>AC39*1.06</f>
        <v>0</v>
      </c>
      <c r="AG39" s="62">
        <f>(+AF39)*R39</f>
        <v>0</v>
      </c>
      <c r="AH39" s="61">
        <f t="shared" si="6"/>
        <v>0</v>
      </c>
      <c r="AI39" s="62">
        <f>AG39+AD39+AA39+X39+U39</f>
        <v>0</v>
      </c>
      <c r="AJ39" s="61">
        <f t="shared" si="7"/>
        <v>0</v>
      </c>
    </row>
    <row r="40" spans="1:36" x14ac:dyDescent="0.3">
      <c r="A40" s="21" t="s">
        <v>7</v>
      </c>
      <c r="B40" s="21" t="s">
        <v>490</v>
      </c>
      <c r="C40" s="21" t="s">
        <v>39</v>
      </c>
      <c r="D40" s="9"/>
      <c r="E40" s="13" t="s">
        <v>489</v>
      </c>
      <c r="F40" s="9" t="s">
        <v>615</v>
      </c>
      <c r="G40" s="9" t="s">
        <v>5</v>
      </c>
      <c r="H40" s="13"/>
      <c r="I40" s="9" t="s">
        <v>12</v>
      </c>
      <c r="J40" s="5" t="s">
        <v>614</v>
      </c>
      <c r="K40" s="5" t="s">
        <v>11</v>
      </c>
      <c r="L40" s="13" t="s">
        <v>611</v>
      </c>
      <c r="M40" s="21"/>
      <c r="N40" s="9">
        <v>504</v>
      </c>
      <c r="O40" s="13">
        <v>504</v>
      </c>
      <c r="P40" s="9">
        <v>504</v>
      </c>
      <c r="Q40" s="5">
        <v>504</v>
      </c>
      <c r="R40" s="13">
        <v>504</v>
      </c>
      <c r="S40" s="9">
        <f t="shared" si="0"/>
        <v>2520</v>
      </c>
      <c r="T40" s="30"/>
      <c r="U40" s="60">
        <f>+T40*N40</f>
        <v>0</v>
      </c>
      <c r="V40" s="60">
        <f t="shared" si="1"/>
        <v>0</v>
      </c>
      <c r="W40" s="62">
        <f>T40*1.06</f>
        <v>0</v>
      </c>
      <c r="X40" s="61">
        <f>(W40*O40)</f>
        <v>0</v>
      </c>
      <c r="Y40" s="59">
        <f t="shared" si="2"/>
        <v>0</v>
      </c>
      <c r="Z40" s="61">
        <f>W40*1.06</f>
        <v>0</v>
      </c>
      <c r="AA40" s="62">
        <f>(+Z40)*P40</f>
        <v>0</v>
      </c>
      <c r="AB40" s="60">
        <f t="shared" si="3"/>
        <v>0</v>
      </c>
      <c r="AC40" s="61">
        <f t="shared" si="4"/>
        <v>0</v>
      </c>
      <c r="AD40" s="59">
        <f>(AC40)*Q40</f>
        <v>0</v>
      </c>
      <c r="AE40" s="62">
        <f t="shared" si="5"/>
        <v>0</v>
      </c>
      <c r="AF40" s="61">
        <f>AC40*1.06</f>
        <v>0</v>
      </c>
      <c r="AG40" s="62">
        <f>(+AF40)*R40</f>
        <v>0</v>
      </c>
      <c r="AH40" s="61">
        <f t="shared" si="6"/>
        <v>0</v>
      </c>
      <c r="AI40" s="62">
        <f>AG40+AD40+AA40+X40+U40</f>
        <v>0</v>
      </c>
      <c r="AJ40" s="61">
        <f t="shared" si="7"/>
        <v>0</v>
      </c>
    </row>
    <row r="41" spans="1:36" x14ac:dyDescent="0.3">
      <c r="A41" s="21" t="s">
        <v>7</v>
      </c>
      <c r="B41" s="21" t="s">
        <v>488</v>
      </c>
      <c r="C41" s="21" t="s">
        <v>487</v>
      </c>
      <c r="D41" s="9"/>
      <c r="E41" s="13" t="s">
        <v>486</v>
      </c>
      <c r="F41" s="9" t="s">
        <v>621</v>
      </c>
      <c r="G41" s="9" t="s">
        <v>5</v>
      </c>
      <c r="H41" s="13"/>
      <c r="I41" s="9" t="s">
        <v>12</v>
      </c>
      <c r="J41" s="5" t="s">
        <v>614</v>
      </c>
      <c r="K41" s="5" t="s">
        <v>11</v>
      </c>
      <c r="L41" s="13" t="s">
        <v>611</v>
      </c>
      <c r="M41" s="21"/>
      <c r="N41" s="9">
        <v>854</v>
      </c>
      <c r="O41" s="13">
        <v>854</v>
      </c>
      <c r="P41" s="9">
        <v>854</v>
      </c>
      <c r="Q41" s="5">
        <v>854</v>
      </c>
      <c r="R41" s="13">
        <v>854</v>
      </c>
      <c r="S41" s="9">
        <f t="shared" si="0"/>
        <v>4270</v>
      </c>
      <c r="T41" s="30"/>
      <c r="U41" s="60">
        <f>+T41*N41</f>
        <v>0</v>
      </c>
      <c r="V41" s="60">
        <f t="shared" si="1"/>
        <v>0</v>
      </c>
      <c r="W41" s="62">
        <f>T41*1.06</f>
        <v>0</v>
      </c>
      <c r="X41" s="61">
        <f>(W41*O41)</f>
        <v>0</v>
      </c>
      <c r="Y41" s="59">
        <f t="shared" si="2"/>
        <v>0</v>
      </c>
      <c r="Z41" s="61">
        <f>W41*1.06</f>
        <v>0</v>
      </c>
      <c r="AA41" s="62">
        <f>(+Z41)*P41</f>
        <v>0</v>
      </c>
      <c r="AB41" s="60">
        <f t="shared" si="3"/>
        <v>0</v>
      </c>
      <c r="AC41" s="61">
        <f t="shared" si="4"/>
        <v>0</v>
      </c>
      <c r="AD41" s="59">
        <f>(AC41)*Q41</f>
        <v>0</v>
      </c>
      <c r="AE41" s="62">
        <f t="shared" si="5"/>
        <v>0</v>
      </c>
      <c r="AF41" s="61">
        <f>AC41*1.06</f>
        <v>0</v>
      </c>
      <c r="AG41" s="62">
        <f>(+AF41)*R41</f>
        <v>0</v>
      </c>
      <c r="AH41" s="61">
        <f t="shared" si="6"/>
        <v>0</v>
      </c>
      <c r="AI41" s="62">
        <f>AG41+AD41+AA41+X41+U41</f>
        <v>0</v>
      </c>
      <c r="AJ41" s="61">
        <f t="shared" si="7"/>
        <v>0</v>
      </c>
    </row>
    <row r="42" spans="1:36" x14ac:dyDescent="0.3">
      <c r="A42" s="21" t="s">
        <v>7</v>
      </c>
      <c r="B42" s="21" t="s">
        <v>485</v>
      </c>
      <c r="C42" s="21" t="s">
        <v>484</v>
      </c>
      <c r="D42" s="9"/>
      <c r="E42" s="13" t="s">
        <v>483</v>
      </c>
      <c r="F42" s="9" t="s">
        <v>621</v>
      </c>
      <c r="G42" s="9" t="s">
        <v>0</v>
      </c>
      <c r="H42" s="13"/>
      <c r="I42" s="9" t="s">
        <v>307</v>
      </c>
      <c r="J42" s="5" t="s">
        <v>614</v>
      </c>
      <c r="K42" s="5" t="s">
        <v>8</v>
      </c>
      <c r="L42" s="13" t="s">
        <v>611</v>
      </c>
      <c r="M42" s="21"/>
      <c r="N42" s="9">
        <v>103</v>
      </c>
      <c r="O42" s="13">
        <v>63</v>
      </c>
      <c r="P42" s="9">
        <v>105</v>
      </c>
      <c r="Q42" s="5">
        <v>134</v>
      </c>
      <c r="R42" s="13">
        <v>78</v>
      </c>
      <c r="S42" s="9">
        <f t="shared" si="0"/>
        <v>483</v>
      </c>
      <c r="T42" s="30"/>
      <c r="U42" s="60">
        <f>+T42*N42</f>
        <v>0</v>
      </c>
      <c r="V42" s="60">
        <f t="shared" si="1"/>
        <v>0</v>
      </c>
      <c r="W42" s="62">
        <f>T42*1.06</f>
        <v>0</v>
      </c>
      <c r="X42" s="61">
        <f>(W42*O42)</f>
        <v>0</v>
      </c>
      <c r="Y42" s="59">
        <f t="shared" si="2"/>
        <v>0</v>
      </c>
      <c r="Z42" s="61">
        <f>W42*1.06</f>
        <v>0</v>
      </c>
      <c r="AA42" s="62">
        <f>(+Z42)*P42</f>
        <v>0</v>
      </c>
      <c r="AB42" s="60">
        <f t="shared" si="3"/>
        <v>0</v>
      </c>
      <c r="AC42" s="61">
        <f t="shared" si="4"/>
        <v>0</v>
      </c>
      <c r="AD42" s="59">
        <f>(AC42)*Q42</f>
        <v>0</v>
      </c>
      <c r="AE42" s="62">
        <f t="shared" si="5"/>
        <v>0</v>
      </c>
      <c r="AF42" s="61">
        <f>AC42*1.06</f>
        <v>0</v>
      </c>
      <c r="AG42" s="62">
        <f>(+AF42)*R42</f>
        <v>0</v>
      </c>
      <c r="AH42" s="61">
        <f t="shared" si="6"/>
        <v>0</v>
      </c>
      <c r="AI42" s="62">
        <f>AG42+AD42+AA42+X42+U42</f>
        <v>0</v>
      </c>
      <c r="AJ42" s="61">
        <f t="shared" si="7"/>
        <v>0</v>
      </c>
    </row>
    <row r="43" spans="1:36" x14ac:dyDescent="0.3">
      <c r="A43" s="21" t="s">
        <v>4</v>
      </c>
      <c r="B43" s="21" t="s">
        <v>485</v>
      </c>
      <c r="C43" s="21" t="s">
        <v>484</v>
      </c>
      <c r="D43" s="9"/>
      <c r="E43" s="13" t="s">
        <v>483</v>
      </c>
      <c r="F43" s="9" t="s">
        <v>621</v>
      </c>
      <c r="G43" s="9" t="s">
        <v>0</v>
      </c>
      <c r="H43" s="13"/>
      <c r="I43" s="9" t="s">
        <v>307</v>
      </c>
      <c r="J43" s="5" t="s">
        <v>614</v>
      </c>
      <c r="K43" s="5" t="s">
        <v>8</v>
      </c>
      <c r="L43" s="13" t="s">
        <v>611</v>
      </c>
      <c r="M43" s="21"/>
      <c r="N43" s="9">
        <v>500</v>
      </c>
      <c r="O43" s="13">
        <v>500</v>
      </c>
      <c r="P43" s="9"/>
      <c r="Q43" s="5"/>
      <c r="R43" s="13"/>
      <c r="S43" s="9">
        <f t="shared" si="0"/>
        <v>1000</v>
      </c>
      <c r="T43" s="30"/>
      <c r="U43" s="60">
        <f>+T43*N43</f>
        <v>0</v>
      </c>
      <c r="V43" s="60">
        <f t="shared" si="1"/>
        <v>0</v>
      </c>
      <c r="W43" s="62">
        <f>T43*1.06</f>
        <v>0</v>
      </c>
      <c r="X43" s="61">
        <f>(W43*O43)</f>
        <v>0</v>
      </c>
      <c r="Y43" s="59">
        <f t="shared" si="2"/>
        <v>0</v>
      </c>
      <c r="Z43" s="61">
        <f>W43*1.06</f>
        <v>0</v>
      </c>
      <c r="AA43" s="62">
        <f>(+Z43)*P43</f>
        <v>0</v>
      </c>
      <c r="AB43" s="60">
        <f t="shared" si="3"/>
        <v>0</v>
      </c>
      <c r="AC43" s="61">
        <f t="shared" si="4"/>
        <v>0</v>
      </c>
      <c r="AD43" s="59">
        <f>(AC43)*Q43</f>
        <v>0</v>
      </c>
      <c r="AE43" s="62">
        <f t="shared" si="5"/>
        <v>0</v>
      </c>
      <c r="AF43" s="61">
        <f>AC43*1.06</f>
        <v>0</v>
      </c>
      <c r="AG43" s="62">
        <f>(+AF43)*R43</f>
        <v>0</v>
      </c>
      <c r="AH43" s="61">
        <f t="shared" si="6"/>
        <v>0</v>
      </c>
      <c r="AI43" s="62">
        <f>AG43+AD43+AA43+X43+U43</f>
        <v>0</v>
      </c>
      <c r="AJ43" s="61">
        <f t="shared" si="7"/>
        <v>0</v>
      </c>
    </row>
    <row r="44" spans="1:36" x14ac:dyDescent="0.3">
      <c r="A44" s="21" t="s">
        <v>7</v>
      </c>
      <c r="B44" s="21" t="s">
        <v>482</v>
      </c>
      <c r="C44" s="21" t="s">
        <v>481</v>
      </c>
      <c r="D44" s="9"/>
      <c r="E44" s="13" t="s">
        <v>480</v>
      </c>
      <c r="F44" s="9" t="s">
        <v>615</v>
      </c>
      <c r="G44" s="9" t="s">
        <v>5</v>
      </c>
      <c r="H44" s="13"/>
      <c r="I44" s="9" t="s">
        <v>12</v>
      </c>
      <c r="J44" s="5" t="s">
        <v>614</v>
      </c>
      <c r="K44" s="5" t="s">
        <v>11</v>
      </c>
      <c r="L44" s="13" t="s">
        <v>611</v>
      </c>
      <c r="M44" s="21"/>
      <c r="N44" s="9">
        <v>7</v>
      </c>
      <c r="O44" s="13">
        <v>7</v>
      </c>
      <c r="P44" s="9">
        <v>15</v>
      </c>
      <c r="Q44" s="5">
        <v>22</v>
      </c>
      <c r="R44" s="13">
        <v>22</v>
      </c>
      <c r="S44" s="9">
        <f t="shared" si="0"/>
        <v>73</v>
      </c>
      <c r="T44" s="30"/>
      <c r="U44" s="60">
        <f>+T44*N44</f>
        <v>0</v>
      </c>
      <c r="V44" s="60">
        <f t="shared" si="1"/>
        <v>0</v>
      </c>
      <c r="W44" s="62">
        <f>T44*1.06</f>
        <v>0</v>
      </c>
      <c r="X44" s="61">
        <f>(W44*O44)</f>
        <v>0</v>
      </c>
      <c r="Y44" s="59">
        <f t="shared" si="2"/>
        <v>0</v>
      </c>
      <c r="Z44" s="61">
        <f>W44*1.06</f>
        <v>0</v>
      </c>
      <c r="AA44" s="62">
        <f>(+Z44)*P44</f>
        <v>0</v>
      </c>
      <c r="AB44" s="60">
        <f t="shared" si="3"/>
        <v>0</v>
      </c>
      <c r="AC44" s="61">
        <f t="shared" si="4"/>
        <v>0</v>
      </c>
      <c r="AD44" s="59">
        <f>(AC44)*Q44</f>
        <v>0</v>
      </c>
      <c r="AE44" s="62">
        <f t="shared" si="5"/>
        <v>0</v>
      </c>
      <c r="AF44" s="61">
        <f>AC44*1.06</f>
        <v>0</v>
      </c>
      <c r="AG44" s="62">
        <f>(+AF44)*R44</f>
        <v>0</v>
      </c>
      <c r="AH44" s="61">
        <f t="shared" si="6"/>
        <v>0</v>
      </c>
      <c r="AI44" s="62">
        <f>AG44+AD44+AA44+X44+U44</f>
        <v>0</v>
      </c>
      <c r="AJ44" s="61">
        <f t="shared" si="7"/>
        <v>0</v>
      </c>
    </row>
    <row r="45" spans="1:36" x14ac:dyDescent="0.3">
      <c r="A45" s="21" t="s">
        <v>7</v>
      </c>
      <c r="B45" s="21" t="s">
        <v>479</v>
      </c>
      <c r="C45" s="21" t="s">
        <v>478</v>
      </c>
      <c r="D45" s="9"/>
      <c r="E45" s="13" t="s">
        <v>477</v>
      </c>
      <c r="F45" s="9" t="s">
        <v>621</v>
      </c>
      <c r="G45" s="9" t="s">
        <v>0</v>
      </c>
      <c r="H45" s="13"/>
      <c r="I45" s="9" t="s">
        <v>12</v>
      </c>
      <c r="J45" s="5" t="s">
        <v>614</v>
      </c>
      <c r="K45" s="5" t="s">
        <v>11</v>
      </c>
      <c r="L45" s="13" t="s">
        <v>611</v>
      </c>
      <c r="M45" s="21"/>
      <c r="N45" s="9">
        <v>2</v>
      </c>
      <c r="O45" s="13">
        <v>2</v>
      </c>
      <c r="P45" s="9">
        <v>2</v>
      </c>
      <c r="Q45" s="5">
        <v>2</v>
      </c>
      <c r="R45" s="13">
        <v>2</v>
      </c>
      <c r="S45" s="9">
        <f t="shared" si="0"/>
        <v>10</v>
      </c>
      <c r="T45" s="30"/>
      <c r="U45" s="60">
        <f>+T45*N45</f>
        <v>0</v>
      </c>
      <c r="V45" s="60">
        <f t="shared" si="1"/>
        <v>0</v>
      </c>
      <c r="W45" s="62">
        <f>T45*1.06</f>
        <v>0</v>
      </c>
      <c r="X45" s="61">
        <f>(W45*O45)</f>
        <v>0</v>
      </c>
      <c r="Y45" s="59">
        <f t="shared" si="2"/>
        <v>0</v>
      </c>
      <c r="Z45" s="61">
        <f>W45*1.06</f>
        <v>0</v>
      </c>
      <c r="AA45" s="62">
        <f>(+Z45)*P45</f>
        <v>0</v>
      </c>
      <c r="AB45" s="60">
        <f t="shared" si="3"/>
        <v>0</v>
      </c>
      <c r="AC45" s="61">
        <f t="shared" si="4"/>
        <v>0</v>
      </c>
      <c r="AD45" s="59">
        <f>(AC45)*Q45</f>
        <v>0</v>
      </c>
      <c r="AE45" s="62">
        <f t="shared" si="5"/>
        <v>0</v>
      </c>
      <c r="AF45" s="61">
        <f>AC45*1.06</f>
        <v>0</v>
      </c>
      <c r="AG45" s="62">
        <f>(+AF45)*R45</f>
        <v>0</v>
      </c>
      <c r="AH45" s="61">
        <f t="shared" si="6"/>
        <v>0</v>
      </c>
      <c r="AI45" s="62">
        <f>AG45+AD45+AA45+X45+U45</f>
        <v>0</v>
      </c>
      <c r="AJ45" s="61">
        <f t="shared" si="7"/>
        <v>0</v>
      </c>
    </row>
    <row r="46" spans="1:36" x14ac:dyDescent="0.3">
      <c r="A46" s="21" t="s">
        <v>7</v>
      </c>
      <c r="B46" s="21" t="s">
        <v>476</v>
      </c>
      <c r="C46" s="21" t="s">
        <v>475</v>
      </c>
      <c r="D46" s="9"/>
      <c r="E46" s="13" t="s">
        <v>474</v>
      </c>
      <c r="F46" s="9" t="s">
        <v>616</v>
      </c>
      <c r="G46" s="9" t="s">
        <v>5</v>
      </c>
      <c r="H46" s="13"/>
      <c r="I46" s="9" t="s">
        <v>12</v>
      </c>
      <c r="J46" s="5" t="s">
        <v>614</v>
      </c>
      <c r="K46" s="5" t="s">
        <v>11</v>
      </c>
      <c r="L46" s="13" t="s">
        <v>611</v>
      </c>
      <c r="M46" s="21"/>
      <c r="N46" s="9">
        <v>51</v>
      </c>
      <c r="O46" s="13">
        <v>51</v>
      </c>
      <c r="P46" s="9">
        <v>51</v>
      </c>
      <c r="Q46" s="5">
        <v>51</v>
      </c>
      <c r="R46" s="13">
        <v>51</v>
      </c>
      <c r="S46" s="9">
        <f t="shared" si="0"/>
        <v>255</v>
      </c>
      <c r="T46" s="30"/>
      <c r="U46" s="60">
        <f>+T46*N46</f>
        <v>0</v>
      </c>
      <c r="V46" s="60">
        <f t="shared" si="1"/>
        <v>0</v>
      </c>
      <c r="W46" s="62">
        <f>T46*1.06</f>
        <v>0</v>
      </c>
      <c r="X46" s="61">
        <f>(W46*O46)</f>
        <v>0</v>
      </c>
      <c r="Y46" s="59">
        <f t="shared" si="2"/>
        <v>0</v>
      </c>
      <c r="Z46" s="61">
        <f>W46*1.06</f>
        <v>0</v>
      </c>
      <c r="AA46" s="62">
        <f>(+Z46)*P46</f>
        <v>0</v>
      </c>
      <c r="AB46" s="60">
        <f t="shared" si="3"/>
        <v>0</v>
      </c>
      <c r="AC46" s="61">
        <f t="shared" si="4"/>
        <v>0</v>
      </c>
      <c r="AD46" s="59">
        <f>(AC46)*Q46</f>
        <v>0</v>
      </c>
      <c r="AE46" s="62">
        <f t="shared" si="5"/>
        <v>0</v>
      </c>
      <c r="AF46" s="61">
        <f>AC46*1.06</f>
        <v>0</v>
      </c>
      <c r="AG46" s="62">
        <f>(+AF46)*R46</f>
        <v>0</v>
      </c>
      <c r="AH46" s="61">
        <f t="shared" si="6"/>
        <v>0</v>
      </c>
      <c r="AI46" s="62">
        <f>AG46+AD46+AA46+X46+U46</f>
        <v>0</v>
      </c>
      <c r="AJ46" s="61">
        <f t="shared" si="7"/>
        <v>0</v>
      </c>
    </row>
    <row r="47" spans="1:36" x14ac:dyDescent="0.3">
      <c r="A47" s="21" t="s">
        <v>7</v>
      </c>
      <c r="B47" s="21" t="s">
        <v>473</v>
      </c>
      <c r="C47" s="21" t="s">
        <v>264</v>
      </c>
      <c r="D47" s="9"/>
      <c r="E47" s="13" t="s">
        <v>472</v>
      </c>
      <c r="F47" s="9" t="s">
        <v>615</v>
      </c>
      <c r="G47" s="9" t="s">
        <v>5</v>
      </c>
      <c r="H47" s="13"/>
      <c r="I47" s="9" t="s">
        <v>105</v>
      </c>
      <c r="J47" s="5" t="s">
        <v>614</v>
      </c>
      <c r="K47" s="5" t="s">
        <v>105</v>
      </c>
      <c r="L47" s="13" t="s">
        <v>611</v>
      </c>
      <c r="M47" s="21"/>
      <c r="N47" s="9">
        <v>34</v>
      </c>
      <c r="O47" s="13">
        <v>10</v>
      </c>
      <c r="P47" s="9">
        <v>34</v>
      </c>
      <c r="Q47" s="5">
        <v>34</v>
      </c>
      <c r="R47" s="13">
        <v>34</v>
      </c>
      <c r="S47" s="9">
        <f t="shared" si="0"/>
        <v>146</v>
      </c>
      <c r="T47" s="30"/>
      <c r="U47" s="60">
        <f>+T47*N47</f>
        <v>0</v>
      </c>
      <c r="V47" s="60">
        <f t="shared" si="1"/>
        <v>0</v>
      </c>
      <c r="W47" s="62">
        <f>T47*1.06</f>
        <v>0</v>
      </c>
      <c r="X47" s="61">
        <f>(W47*O47)</f>
        <v>0</v>
      </c>
      <c r="Y47" s="59">
        <f t="shared" si="2"/>
        <v>0</v>
      </c>
      <c r="Z47" s="61">
        <f>W47*1.06</f>
        <v>0</v>
      </c>
      <c r="AA47" s="62">
        <f>(+Z47)*P47</f>
        <v>0</v>
      </c>
      <c r="AB47" s="60">
        <f t="shared" si="3"/>
        <v>0</v>
      </c>
      <c r="AC47" s="61">
        <f t="shared" si="4"/>
        <v>0</v>
      </c>
      <c r="AD47" s="59">
        <f>(AC47)*Q47</f>
        <v>0</v>
      </c>
      <c r="AE47" s="62">
        <f t="shared" si="5"/>
        <v>0</v>
      </c>
      <c r="AF47" s="61">
        <f>AC47*1.06</f>
        <v>0</v>
      </c>
      <c r="AG47" s="62">
        <f>(+AF47)*R47</f>
        <v>0</v>
      </c>
      <c r="AH47" s="61">
        <f t="shared" si="6"/>
        <v>0</v>
      </c>
      <c r="AI47" s="62">
        <f>AG47+AD47+AA47+X47+U47</f>
        <v>0</v>
      </c>
      <c r="AJ47" s="61">
        <f t="shared" si="7"/>
        <v>0</v>
      </c>
    </row>
    <row r="48" spans="1:36" x14ac:dyDescent="0.3">
      <c r="A48" s="21" t="s">
        <v>7</v>
      </c>
      <c r="B48" s="21" t="s">
        <v>471</v>
      </c>
      <c r="C48" s="21" t="s">
        <v>388</v>
      </c>
      <c r="D48" s="9"/>
      <c r="E48" s="13" t="s">
        <v>470</v>
      </c>
      <c r="F48" s="9" t="s">
        <v>616</v>
      </c>
      <c r="G48" s="9" t="s">
        <v>5</v>
      </c>
      <c r="H48" s="13"/>
      <c r="I48" s="9" t="s">
        <v>12</v>
      </c>
      <c r="J48" s="5" t="s">
        <v>614</v>
      </c>
      <c r="K48" s="5" t="s">
        <v>11</v>
      </c>
      <c r="L48" s="13" t="s">
        <v>611</v>
      </c>
      <c r="M48" s="21"/>
      <c r="N48" s="9">
        <v>113</v>
      </c>
      <c r="O48" s="13">
        <v>113</v>
      </c>
      <c r="P48" s="9">
        <v>113</v>
      </c>
      <c r="Q48" s="5">
        <v>113</v>
      </c>
      <c r="R48" s="13">
        <v>113</v>
      </c>
      <c r="S48" s="9">
        <f t="shared" si="0"/>
        <v>565</v>
      </c>
      <c r="T48" s="30"/>
      <c r="U48" s="60">
        <f>+T48*N48</f>
        <v>0</v>
      </c>
      <c r="V48" s="60">
        <f t="shared" si="1"/>
        <v>0</v>
      </c>
      <c r="W48" s="62">
        <f>T48*1.06</f>
        <v>0</v>
      </c>
      <c r="X48" s="61">
        <f>(W48*O48)</f>
        <v>0</v>
      </c>
      <c r="Y48" s="59">
        <f t="shared" si="2"/>
        <v>0</v>
      </c>
      <c r="Z48" s="61">
        <f>W48*1.06</f>
        <v>0</v>
      </c>
      <c r="AA48" s="62">
        <f>(+Z48)*P48</f>
        <v>0</v>
      </c>
      <c r="AB48" s="60">
        <f t="shared" si="3"/>
        <v>0</v>
      </c>
      <c r="AC48" s="61">
        <f t="shared" si="4"/>
        <v>0</v>
      </c>
      <c r="AD48" s="59">
        <f>(AC48)*Q48</f>
        <v>0</v>
      </c>
      <c r="AE48" s="62">
        <f t="shared" si="5"/>
        <v>0</v>
      </c>
      <c r="AF48" s="61">
        <f>AC48*1.06</f>
        <v>0</v>
      </c>
      <c r="AG48" s="62">
        <f>(+AF48)*R48</f>
        <v>0</v>
      </c>
      <c r="AH48" s="61">
        <f t="shared" si="6"/>
        <v>0</v>
      </c>
      <c r="AI48" s="62">
        <f>AG48+AD48+AA48+X48+U48</f>
        <v>0</v>
      </c>
      <c r="AJ48" s="61">
        <f t="shared" si="7"/>
        <v>0</v>
      </c>
    </row>
    <row r="49" spans="1:36" x14ac:dyDescent="0.3">
      <c r="A49" s="21" t="s">
        <v>4</v>
      </c>
      <c r="B49" s="21" t="s">
        <v>471</v>
      </c>
      <c r="C49" s="21" t="s">
        <v>388</v>
      </c>
      <c r="D49" s="9"/>
      <c r="E49" s="13" t="s">
        <v>470</v>
      </c>
      <c r="F49" s="9" t="s">
        <v>616</v>
      </c>
      <c r="G49" s="9" t="s">
        <v>5</v>
      </c>
      <c r="H49" s="13"/>
      <c r="I49" s="9" t="s">
        <v>12</v>
      </c>
      <c r="J49" s="5" t="s">
        <v>614</v>
      </c>
      <c r="K49" s="5" t="s">
        <v>11</v>
      </c>
      <c r="L49" s="13" t="s">
        <v>611</v>
      </c>
      <c r="M49" s="21"/>
      <c r="N49" s="9">
        <v>856</v>
      </c>
      <c r="O49" s="13">
        <v>856</v>
      </c>
      <c r="P49" s="9"/>
      <c r="Q49" s="5"/>
      <c r="R49" s="13"/>
      <c r="S49" s="9">
        <f t="shared" si="0"/>
        <v>1712</v>
      </c>
      <c r="T49" s="30"/>
      <c r="U49" s="60">
        <f>+T49*N49</f>
        <v>0</v>
      </c>
      <c r="V49" s="60">
        <f t="shared" si="1"/>
        <v>0</v>
      </c>
      <c r="W49" s="62">
        <f>T49*1.06</f>
        <v>0</v>
      </c>
      <c r="X49" s="61">
        <f>(W49*O49)</f>
        <v>0</v>
      </c>
      <c r="Y49" s="59">
        <f t="shared" si="2"/>
        <v>0</v>
      </c>
      <c r="Z49" s="61">
        <f>W49*1.06</f>
        <v>0</v>
      </c>
      <c r="AA49" s="62">
        <f>(+Z49)*P49</f>
        <v>0</v>
      </c>
      <c r="AB49" s="60">
        <f t="shared" si="3"/>
        <v>0</v>
      </c>
      <c r="AC49" s="61">
        <f t="shared" si="4"/>
        <v>0</v>
      </c>
      <c r="AD49" s="59">
        <f>(AC49)*Q49</f>
        <v>0</v>
      </c>
      <c r="AE49" s="62">
        <f t="shared" si="5"/>
        <v>0</v>
      </c>
      <c r="AF49" s="61">
        <f>AC49*1.06</f>
        <v>0</v>
      </c>
      <c r="AG49" s="62">
        <f>(+AF49)*R49</f>
        <v>0</v>
      </c>
      <c r="AH49" s="61">
        <f t="shared" si="6"/>
        <v>0</v>
      </c>
      <c r="AI49" s="62">
        <f>AG49+AD49+AA49+X49+U49</f>
        <v>0</v>
      </c>
      <c r="AJ49" s="61">
        <f t="shared" si="7"/>
        <v>0</v>
      </c>
    </row>
    <row r="50" spans="1:36" x14ac:dyDescent="0.3">
      <c r="A50" s="21" t="s">
        <v>7</v>
      </c>
      <c r="B50" s="21" t="s">
        <v>469</v>
      </c>
      <c r="C50" s="21" t="s">
        <v>468</v>
      </c>
      <c r="D50" s="9"/>
      <c r="E50" s="13" t="s">
        <v>467</v>
      </c>
      <c r="F50" s="9" t="s">
        <v>622</v>
      </c>
      <c r="G50" s="9" t="s">
        <v>5</v>
      </c>
      <c r="H50" s="13"/>
      <c r="I50" s="9" t="s">
        <v>12</v>
      </c>
      <c r="J50" s="5" t="s">
        <v>614</v>
      </c>
      <c r="K50" s="5" t="s">
        <v>11</v>
      </c>
      <c r="L50" s="13" t="s">
        <v>611</v>
      </c>
      <c r="M50" s="21"/>
      <c r="N50" s="9">
        <v>1</v>
      </c>
      <c r="O50" s="13">
        <v>1</v>
      </c>
      <c r="P50" s="9">
        <v>1</v>
      </c>
      <c r="Q50" s="5">
        <v>1</v>
      </c>
      <c r="R50" s="13">
        <v>1</v>
      </c>
      <c r="S50" s="9">
        <f t="shared" si="0"/>
        <v>5</v>
      </c>
      <c r="T50" s="30"/>
      <c r="U50" s="60">
        <f>+T50*N50</f>
        <v>0</v>
      </c>
      <c r="V50" s="60">
        <f t="shared" si="1"/>
        <v>0</v>
      </c>
      <c r="W50" s="62">
        <f>T50*1.06</f>
        <v>0</v>
      </c>
      <c r="X50" s="61">
        <f>(W50*O50)</f>
        <v>0</v>
      </c>
      <c r="Y50" s="59">
        <f t="shared" si="2"/>
        <v>0</v>
      </c>
      <c r="Z50" s="61">
        <f>W50*1.06</f>
        <v>0</v>
      </c>
      <c r="AA50" s="62">
        <f>(+Z50)*P50</f>
        <v>0</v>
      </c>
      <c r="AB50" s="60">
        <f t="shared" si="3"/>
        <v>0</v>
      </c>
      <c r="AC50" s="61">
        <f t="shared" si="4"/>
        <v>0</v>
      </c>
      <c r="AD50" s="59">
        <f>(AC50)*Q50</f>
        <v>0</v>
      </c>
      <c r="AE50" s="62">
        <f t="shared" si="5"/>
        <v>0</v>
      </c>
      <c r="AF50" s="61">
        <f>AC50*1.06</f>
        <v>0</v>
      </c>
      <c r="AG50" s="62">
        <f>(+AF50)*R50</f>
        <v>0</v>
      </c>
      <c r="AH50" s="61">
        <f t="shared" si="6"/>
        <v>0</v>
      </c>
      <c r="AI50" s="62">
        <f>AG50+AD50+AA50+X50+U50</f>
        <v>0</v>
      </c>
      <c r="AJ50" s="61">
        <f t="shared" si="7"/>
        <v>0</v>
      </c>
    </row>
    <row r="51" spans="1:36" x14ac:dyDescent="0.3">
      <c r="A51" s="21" t="s">
        <v>7</v>
      </c>
      <c r="B51" s="21" t="s">
        <v>466</v>
      </c>
      <c r="C51" s="21" t="s">
        <v>465</v>
      </c>
      <c r="D51" s="9"/>
      <c r="E51" s="13" t="s">
        <v>464</v>
      </c>
      <c r="F51" s="9" t="s">
        <v>615</v>
      </c>
      <c r="G51" s="9" t="s">
        <v>5</v>
      </c>
      <c r="H51" s="13"/>
      <c r="I51" s="9" t="s">
        <v>14</v>
      </c>
      <c r="J51" s="5" t="s">
        <v>614</v>
      </c>
      <c r="K51" s="5" t="s">
        <v>13</v>
      </c>
      <c r="L51" s="13" t="s">
        <v>611</v>
      </c>
      <c r="M51" s="21"/>
      <c r="N51" s="9">
        <v>410</v>
      </c>
      <c r="O51" s="13">
        <v>410</v>
      </c>
      <c r="P51" s="9">
        <v>410</v>
      </c>
      <c r="Q51" s="5">
        <v>410</v>
      </c>
      <c r="R51" s="13">
        <v>410</v>
      </c>
      <c r="S51" s="9">
        <f t="shared" si="0"/>
        <v>2050</v>
      </c>
      <c r="T51" s="30"/>
      <c r="U51" s="60">
        <f>+T51*N51</f>
        <v>0</v>
      </c>
      <c r="V51" s="60">
        <f t="shared" si="1"/>
        <v>0</v>
      </c>
      <c r="W51" s="62">
        <f>T51*1.06</f>
        <v>0</v>
      </c>
      <c r="X51" s="61">
        <f>(W51*O51)</f>
        <v>0</v>
      </c>
      <c r="Y51" s="59">
        <f t="shared" si="2"/>
        <v>0</v>
      </c>
      <c r="Z51" s="61">
        <f>W51*1.06</f>
        <v>0</v>
      </c>
      <c r="AA51" s="62">
        <f>(+Z51)*P51</f>
        <v>0</v>
      </c>
      <c r="AB51" s="60">
        <f t="shared" si="3"/>
        <v>0</v>
      </c>
      <c r="AC51" s="61">
        <f t="shared" si="4"/>
        <v>0</v>
      </c>
      <c r="AD51" s="59">
        <f>(AC51)*Q51</f>
        <v>0</v>
      </c>
      <c r="AE51" s="62">
        <f t="shared" si="5"/>
        <v>0</v>
      </c>
      <c r="AF51" s="61">
        <f>AC51*1.06</f>
        <v>0</v>
      </c>
      <c r="AG51" s="62">
        <f>(+AF51)*R51</f>
        <v>0</v>
      </c>
      <c r="AH51" s="61">
        <f t="shared" si="6"/>
        <v>0</v>
      </c>
      <c r="AI51" s="62">
        <f>AG51+AD51+AA51+X51+U51</f>
        <v>0</v>
      </c>
      <c r="AJ51" s="61">
        <f t="shared" si="7"/>
        <v>0</v>
      </c>
    </row>
    <row r="52" spans="1:36" x14ac:dyDescent="0.3">
      <c r="A52" s="21" t="s">
        <v>7</v>
      </c>
      <c r="B52" s="21" t="s">
        <v>463</v>
      </c>
      <c r="C52" s="21" t="s">
        <v>462</v>
      </c>
      <c r="D52" s="9"/>
      <c r="E52" s="13" t="s">
        <v>461</v>
      </c>
      <c r="F52" s="9" t="s">
        <v>615</v>
      </c>
      <c r="G52" s="9" t="s">
        <v>5</v>
      </c>
      <c r="H52" s="13"/>
      <c r="I52" s="9" t="s">
        <v>452</v>
      </c>
      <c r="J52" s="5" t="s">
        <v>614</v>
      </c>
      <c r="K52" s="5" t="s">
        <v>451</v>
      </c>
      <c r="L52" s="13" t="s">
        <v>611</v>
      </c>
      <c r="M52" s="21"/>
      <c r="N52" s="9">
        <v>321</v>
      </c>
      <c r="O52" s="13">
        <v>321</v>
      </c>
      <c r="P52" s="9">
        <v>321</v>
      </c>
      <c r="Q52" s="5">
        <v>321</v>
      </c>
      <c r="R52" s="13">
        <v>321</v>
      </c>
      <c r="S52" s="9">
        <f t="shared" si="0"/>
        <v>1605</v>
      </c>
      <c r="T52" s="30"/>
      <c r="U52" s="60">
        <f>+T52*N52</f>
        <v>0</v>
      </c>
      <c r="V52" s="60">
        <f t="shared" si="1"/>
        <v>0</v>
      </c>
      <c r="W52" s="62">
        <f>T52*1.06</f>
        <v>0</v>
      </c>
      <c r="X52" s="61">
        <f>(W52*O52)</f>
        <v>0</v>
      </c>
      <c r="Y52" s="59">
        <f t="shared" si="2"/>
        <v>0</v>
      </c>
      <c r="Z52" s="61">
        <f>W52*1.06</f>
        <v>0</v>
      </c>
      <c r="AA52" s="62">
        <f>(+Z52)*P52</f>
        <v>0</v>
      </c>
      <c r="AB52" s="60">
        <f t="shared" si="3"/>
        <v>0</v>
      </c>
      <c r="AC52" s="61">
        <f t="shared" si="4"/>
        <v>0</v>
      </c>
      <c r="AD52" s="59">
        <f>(AC52)*Q52</f>
        <v>0</v>
      </c>
      <c r="AE52" s="62">
        <f t="shared" si="5"/>
        <v>0</v>
      </c>
      <c r="AF52" s="61">
        <f>AC52*1.06</f>
        <v>0</v>
      </c>
      <c r="AG52" s="62">
        <f>(+AF52)*R52</f>
        <v>0</v>
      </c>
      <c r="AH52" s="61">
        <f t="shared" si="6"/>
        <v>0</v>
      </c>
      <c r="AI52" s="62">
        <f>AG52+AD52+AA52+X52+U52</f>
        <v>0</v>
      </c>
      <c r="AJ52" s="61">
        <f t="shared" si="7"/>
        <v>0</v>
      </c>
    </row>
    <row r="53" spans="1:36" x14ac:dyDescent="0.3">
      <c r="A53" s="21" t="s">
        <v>7</v>
      </c>
      <c r="B53" s="21" t="s">
        <v>460</v>
      </c>
      <c r="C53" s="21" t="s">
        <v>388</v>
      </c>
      <c r="D53" s="9"/>
      <c r="E53" s="13" t="s">
        <v>459</v>
      </c>
      <c r="F53" s="9" t="s">
        <v>616</v>
      </c>
      <c r="G53" s="9" t="s">
        <v>5</v>
      </c>
      <c r="H53" s="13"/>
      <c r="I53" s="9" t="s">
        <v>12</v>
      </c>
      <c r="J53" s="5" t="s">
        <v>614</v>
      </c>
      <c r="K53" s="5" t="s">
        <v>11</v>
      </c>
      <c r="L53" s="13" t="s">
        <v>611</v>
      </c>
      <c r="M53" s="21"/>
      <c r="N53" s="9">
        <v>10</v>
      </c>
      <c r="O53" s="13">
        <v>10</v>
      </c>
      <c r="P53" s="9">
        <v>10</v>
      </c>
      <c r="Q53" s="5">
        <v>10</v>
      </c>
      <c r="R53" s="13">
        <v>10</v>
      </c>
      <c r="S53" s="9">
        <f t="shared" si="0"/>
        <v>50</v>
      </c>
      <c r="T53" s="30"/>
      <c r="U53" s="60">
        <f>+T53*N53</f>
        <v>0</v>
      </c>
      <c r="V53" s="60">
        <f t="shared" si="1"/>
        <v>0</v>
      </c>
      <c r="W53" s="62">
        <f>T53*1.06</f>
        <v>0</v>
      </c>
      <c r="X53" s="61">
        <f>(W53*O53)</f>
        <v>0</v>
      </c>
      <c r="Y53" s="59">
        <f t="shared" si="2"/>
        <v>0</v>
      </c>
      <c r="Z53" s="61">
        <f>W53*1.06</f>
        <v>0</v>
      </c>
      <c r="AA53" s="62">
        <f>(+Z53)*P53</f>
        <v>0</v>
      </c>
      <c r="AB53" s="60">
        <f t="shared" si="3"/>
        <v>0</v>
      </c>
      <c r="AC53" s="61">
        <f t="shared" si="4"/>
        <v>0</v>
      </c>
      <c r="AD53" s="59">
        <f>(AC53)*Q53</f>
        <v>0</v>
      </c>
      <c r="AE53" s="62">
        <f t="shared" si="5"/>
        <v>0</v>
      </c>
      <c r="AF53" s="61">
        <f>AC53*1.06</f>
        <v>0</v>
      </c>
      <c r="AG53" s="62">
        <f>(+AF53)*R53</f>
        <v>0</v>
      </c>
      <c r="AH53" s="61">
        <f t="shared" si="6"/>
        <v>0</v>
      </c>
      <c r="AI53" s="62">
        <f>AG53+AD53+AA53+X53+U53</f>
        <v>0</v>
      </c>
      <c r="AJ53" s="61">
        <f t="shared" si="7"/>
        <v>0</v>
      </c>
    </row>
    <row r="54" spans="1:36" x14ac:dyDescent="0.3">
      <c r="A54" s="21" t="s">
        <v>7</v>
      </c>
      <c r="B54" s="21" t="s">
        <v>458</v>
      </c>
      <c r="C54" s="21" t="s">
        <v>457</v>
      </c>
      <c r="D54" s="9"/>
      <c r="E54" s="13" t="s">
        <v>456</v>
      </c>
      <c r="F54" s="9" t="s">
        <v>615</v>
      </c>
      <c r="G54" s="9" t="s">
        <v>5</v>
      </c>
      <c r="H54" s="13"/>
      <c r="I54" s="9" t="s">
        <v>105</v>
      </c>
      <c r="J54" s="5" t="s">
        <v>614</v>
      </c>
      <c r="K54" s="5" t="s">
        <v>105</v>
      </c>
      <c r="L54" s="13" t="s">
        <v>611</v>
      </c>
      <c r="M54" s="21"/>
      <c r="N54" s="9">
        <v>890</v>
      </c>
      <c r="O54" s="13">
        <v>890</v>
      </c>
      <c r="P54" s="9">
        <v>890</v>
      </c>
      <c r="Q54" s="5">
        <v>890</v>
      </c>
      <c r="R54" s="13">
        <v>890</v>
      </c>
      <c r="S54" s="9">
        <f t="shared" si="0"/>
        <v>4450</v>
      </c>
      <c r="T54" s="30"/>
      <c r="U54" s="60">
        <f>+T54*N54</f>
        <v>0</v>
      </c>
      <c r="V54" s="60">
        <f t="shared" si="1"/>
        <v>0</v>
      </c>
      <c r="W54" s="62">
        <f>T54*1.06</f>
        <v>0</v>
      </c>
      <c r="X54" s="61">
        <f>(W54*O54)</f>
        <v>0</v>
      </c>
      <c r="Y54" s="59">
        <f t="shared" si="2"/>
        <v>0</v>
      </c>
      <c r="Z54" s="61">
        <f>W54*1.06</f>
        <v>0</v>
      </c>
      <c r="AA54" s="62">
        <f>(+Z54)*P54</f>
        <v>0</v>
      </c>
      <c r="AB54" s="60">
        <f t="shared" si="3"/>
        <v>0</v>
      </c>
      <c r="AC54" s="61">
        <f t="shared" si="4"/>
        <v>0</v>
      </c>
      <c r="AD54" s="59">
        <f>(AC54)*Q54</f>
        <v>0</v>
      </c>
      <c r="AE54" s="62">
        <f t="shared" si="5"/>
        <v>0</v>
      </c>
      <c r="AF54" s="61">
        <f>AC54*1.06</f>
        <v>0</v>
      </c>
      <c r="AG54" s="62">
        <f>(+AF54)*R54</f>
        <v>0</v>
      </c>
      <c r="AH54" s="61">
        <f t="shared" si="6"/>
        <v>0</v>
      </c>
      <c r="AI54" s="62">
        <f>AG54+AD54+AA54+X54+U54</f>
        <v>0</v>
      </c>
      <c r="AJ54" s="61">
        <f t="shared" si="7"/>
        <v>0</v>
      </c>
    </row>
    <row r="55" spans="1:36" x14ac:dyDescent="0.3">
      <c r="A55" s="21" t="s">
        <v>4</v>
      </c>
      <c r="B55" s="21" t="s">
        <v>458</v>
      </c>
      <c r="C55" s="21" t="s">
        <v>457</v>
      </c>
      <c r="D55" s="9"/>
      <c r="E55" s="13" t="s">
        <v>456</v>
      </c>
      <c r="F55" s="9" t="s">
        <v>615</v>
      </c>
      <c r="G55" s="9" t="s">
        <v>5</v>
      </c>
      <c r="H55" s="13"/>
      <c r="I55" s="9" t="s">
        <v>105</v>
      </c>
      <c r="J55" s="5" t="s">
        <v>614</v>
      </c>
      <c r="K55" s="5" t="s">
        <v>105</v>
      </c>
      <c r="L55" s="13" t="s">
        <v>611</v>
      </c>
      <c r="M55" s="21"/>
      <c r="N55" s="9">
        <v>207</v>
      </c>
      <c r="O55" s="13">
        <v>207</v>
      </c>
      <c r="P55" s="9"/>
      <c r="Q55" s="5"/>
      <c r="R55" s="13"/>
      <c r="S55" s="9">
        <f t="shared" si="0"/>
        <v>414</v>
      </c>
      <c r="T55" s="30"/>
      <c r="U55" s="60">
        <f>+T55*N55</f>
        <v>0</v>
      </c>
      <c r="V55" s="60">
        <f t="shared" si="1"/>
        <v>0</v>
      </c>
      <c r="W55" s="62">
        <f>T55*1.06</f>
        <v>0</v>
      </c>
      <c r="X55" s="61">
        <f>(W55*O55)</f>
        <v>0</v>
      </c>
      <c r="Y55" s="59">
        <f t="shared" si="2"/>
        <v>0</v>
      </c>
      <c r="Z55" s="61">
        <f>W55*1.06</f>
        <v>0</v>
      </c>
      <c r="AA55" s="62">
        <f>(+Z55)*P55</f>
        <v>0</v>
      </c>
      <c r="AB55" s="60">
        <f t="shared" si="3"/>
        <v>0</v>
      </c>
      <c r="AC55" s="61">
        <f t="shared" si="4"/>
        <v>0</v>
      </c>
      <c r="AD55" s="59">
        <f>(AC55)*Q55</f>
        <v>0</v>
      </c>
      <c r="AE55" s="62">
        <f t="shared" si="5"/>
        <v>0</v>
      </c>
      <c r="AF55" s="61">
        <f>AC55*1.06</f>
        <v>0</v>
      </c>
      <c r="AG55" s="62">
        <f>(+AF55)*R55</f>
        <v>0</v>
      </c>
      <c r="AH55" s="61">
        <f t="shared" si="6"/>
        <v>0</v>
      </c>
      <c r="AI55" s="62">
        <f>AG55+AD55+AA55+X55+U55</f>
        <v>0</v>
      </c>
      <c r="AJ55" s="61">
        <f t="shared" si="7"/>
        <v>0</v>
      </c>
    </row>
    <row r="56" spans="1:36" x14ac:dyDescent="0.3">
      <c r="A56" s="21" t="s">
        <v>7</v>
      </c>
      <c r="B56" s="21" t="s">
        <v>455</v>
      </c>
      <c r="C56" s="21" t="s">
        <v>454</v>
      </c>
      <c r="D56" s="9"/>
      <c r="E56" s="13" t="s">
        <v>453</v>
      </c>
      <c r="F56" s="9" t="s">
        <v>615</v>
      </c>
      <c r="G56" s="9" t="s">
        <v>5</v>
      </c>
      <c r="H56" s="13"/>
      <c r="I56" s="9" t="s">
        <v>452</v>
      </c>
      <c r="J56" s="5" t="s">
        <v>614</v>
      </c>
      <c r="K56" s="5" t="s">
        <v>451</v>
      </c>
      <c r="L56" s="13" t="s">
        <v>611</v>
      </c>
      <c r="M56" s="21"/>
      <c r="N56" s="9">
        <v>549</v>
      </c>
      <c r="O56" s="13">
        <v>549</v>
      </c>
      <c r="P56" s="9">
        <v>549</v>
      </c>
      <c r="Q56" s="5">
        <v>549</v>
      </c>
      <c r="R56" s="13">
        <v>549</v>
      </c>
      <c r="S56" s="9">
        <f t="shared" si="0"/>
        <v>2745</v>
      </c>
      <c r="T56" s="30"/>
      <c r="U56" s="60">
        <f>+T56*N56</f>
        <v>0</v>
      </c>
      <c r="V56" s="60">
        <f t="shared" si="1"/>
        <v>0</v>
      </c>
      <c r="W56" s="62">
        <f>T56*1.06</f>
        <v>0</v>
      </c>
      <c r="X56" s="61">
        <f>(W56*O56)</f>
        <v>0</v>
      </c>
      <c r="Y56" s="59">
        <f t="shared" si="2"/>
        <v>0</v>
      </c>
      <c r="Z56" s="61">
        <f>W56*1.06</f>
        <v>0</v>
      </c>
      <c r="AA56" s="62">
        <f>(+Z56)*P56</f>
        <v>0</v>
      </c>
      <c r="AB56" s="60">
        <f t="shared" si="3"/>
        <v>0</v>
      </c>
      <c r="AC56" s="61">
        <f t="shared" si="4"/>
        <v>0</v>
      </c>
      <c r="AD56" s="59">
        <f>(AC56)*Q56</f>
        <v>0</v>
      </c>
      <c r="AE56" s="62">
        <f t="shared" si="5"/>
        <v>0</v>
      </c>
      <c r="AF56" s="61">
        <f>AC56*1.06</f>
        <v>0</v>
      </c>
      <c r="AG56" s="62">
        <f>(+AF56)*R56</f>
        <v>0</v>
      </c>
      <c r="AH56" s="61">
        <f t="shared" si="6"/>
        <v>0</v>
      </c>
      <c r="AI56" s="62">
        <f>AG56+AD56+AA56+X56+U56</f>
        <v>0</v>
      </c>
      <c r="AJ56" s="61">
        <f t="shared" si="7"/>
        <v>0</v>
      </c>
    </row>
    <row r="57" spans="1:36" x14ac:dyDescent="0.3">
      <c r="A57" s="21" t="s">
        <v>7</v>
      </c>
      <c r="B57" s="21" t="s">
        <v>450</v>
      </c>
      <c r="C57" s="21" t="s">
        <v>449</v>
      </c>
      <c r="D57" s="9"/>
      <c r="E57" s="13" t="s">
        <v>448</v>
      </c>
      <c r="F57" s="9" t="s">
        <v>615</v>
      </c>
      <c r="G57" s="9" t="s">
        <v>5</v>
      </c>
      <c r="H57" s="13"/>
      <c r="I57" s="9" t="s">
        <v>12</v>
      </c>
      <c r="J57" s="5" t="s">
        <v>614</v>
      </c>
      <c r="K57" s="5" t="s">
        <v>11</v>
      </c>
      <c r="L57" s="13" t="s">
        <v>611</v>
      </c>
      <c r="M57" s="21"/>
      <c r="N57" s="9">
        <v>664</v>
      </c>
      <c r="O57" s="13">
        <v>664</v>
      </c>
      <c r="P57" s="9">
        <v>664</v>
      </c>
      <c r="Q57" s="5">
        <v>664</v>
      </c>
      <c r="R57" s="13">
        <v>664</v>
      </c>
      <c r="S57" s="9">
        <f t="shared" si="0"/>
        <v>3320</v>
      </c>
      <c r="T57" s="30"/>
      <c r="U57" s="60">
        <f>+T57*N57</f>
        <v>0</v>
      </c>
      <c r="V57" s="60">
        <f t="shared" si="1"/>
        <v>0</v>
      </c>
      <c r="W57" s="62">
        <f>T57*1.06</f>
        <v>0</v>
      </c>
      <c r="X57" s="61">
        <f>(W57*O57)</f>
        <v>0</v>
      </c>
      <c r="Y57" s="59">
        <f t="shared" si="2"/>
        <v>0</v>
      </c>
      <c r="Z57" s="61">
        <f>W57*1.06</f>
        <v>0</v>
      </c>
      <c r="AA57" s="62">
        <f>(+Z57)*P57</f>
        <v>0</v>
      </c>
      <c r="AB57" s="60">
        <f t="shared" si="3"/>
        <v>0</v>
      </c>
      <c r="AC57" s="61">
        <f t="shared" si="4"/>
        <v>0</v>
      </c>
      <c r="AD57" s="59">
        <f>(AC57)*Q57</f>
        <v>0</v>
      </c>
      <c r="AE57" s="62">
        <f t="shared" si="5"/>
        <v>0</v>
      </c>
      <c r="AF57" s="61">
        <f>AC57*1.06</f>
        <v>0</v>
      </c>
      <c r="AG57" s="62">
        <f>(+AF57)*R57</f>
        <v>0</v>
      </c>
      <c r="AH57" s="61">
        <f t="shared" si="6"/>
        <v>0</v>
      </c>
      <c r="AI57" s="62">
        <f>AG57+AD57+AA57+X57+U57</f>
        <v>0</v>
      </c>
      <c r="AJ57" s="61">
        <f t="shared" si="7"/>
        <v>0</v>
      </c>
    </row>
    <row r="58" spans="1:36" x14ac:dyDescent="0.3">
      <c r="A58" s="21" t="s">
        <v>7</v>
      </c>
      <c r="B58" s="21" t="s">
        <v>447</v>
      </c>
      <c r="C58" s="21" t="s">
        <v>446</v>
      </c>
      <c r="D58" s="9"/>
      <c r="E58" s="13" t="s">
        <v>445</v>
      </c>
      <c r="F58" s="9" t="s">
        <v>621</v>
      </c>
      <c r="G58" s="9" t="s">
        <v>0</v>
      </c>
      <c r="H58" s="13"/>
      <c r="I58" s="9" t="s">
        <v>12</v>
      </c>
      <c r="J58" s="5" t="s">
        <v>614</v>
      </c>
      <c r="K58" s="5" t="s">
        <v>11</v>
      </c>
      <c r="L58" s="13" t="s">
        <v>611</v>
      </c>
      <c r="M58" s="21"/>
      <c r="N58" s="9">
        <v>7</v>
      </c>
      <c r="O58" s="13">
        <v>7</v>
      </c>
      <c r="P58" s="9">
        <v>7</v>
      </c>
      <c r="Q58" s="5">
        <v>7</v>
      </c>
      <c r="R58" s="13">
        <v>7</v>
      </c>
      <c r="S58" s="9">
        <f t="shared" si="0"/>
        <v>35</v>
      </c>
      <c r="T58" s="30"/>
      <c r="U58" s="60">
        <f>+T58*N58</f>
        <v>0</v>
      </c>
      <c r="V58" s="60">
        <f t="shared" si="1"/>
        <v>0</v>
      </c>
      <c r="W58" s="62">
        <f>T58*1.06</f>
        <v>0</v>
      </c>
      <c r="X58" s="61">
        <f>(W58*O58)</f>
        <v>0</v>
      </c>
      <c r="Y58" s="59">
        <f t="shared" si="2"/>
        <v>0</v>
      </c>
      <c r="Z58" s="61">
        <f>W58*1.06</f>
        <v>0</v>
      </c>
      <c r="AA58" s="62">
        <f>(+Z58)*P58</f>
        <v>0</v>
      </c>
      <c r="AB58" s="60">
        <f t="shared" si="3"/>
        <v>0</v>
      </c>
      <c r="AC58" s="61">
        <f t="shared" si="4"/>
        <v>0</v>
      </c>
      <c r="AD58" s="59">
        <f>(AC58)*Q58</f>
        <v>0</v>
      </c>
      <c r="AE58" s="62">
        <f t="shared" si="5"/>
        <v>0</v>
      </c>
      <c r="AF58" s="61">
        <f>AC58*1.06</f>
        <v>0</v>
      </c>
      <c r="AG58" s="62">
        <f>(+AF58)*R58</f>
        <v>0</v>
      </c>
      <c r="AH58" s="61">
        <f t="shared" si="6"/>
        <v>0</v>
      </c>
      <c r="AI58" s="62">
        <f>AG58+AD58+AA58+X58+U58</f>
        <v>0</v>
      </c>
      <c r="AJ58" s="61">
        <f t="shared" si="7"/>
        <v>0</v>
      </c>
    </row>
    <row r="59" spans="1:36" x14ac:dyDescent="0.3">
      <c r="A59" s="21" t="s">
        <v>4</v>
      </c>
      <c r="B59" s="21" t="s">
        <v>447</v>
      </c>
      <c r="C59" s="21" t="s">
        <v>446</v>
      </c>
      <c r="D59" s="9"/>
      <c r="E59" s="13" t="s">
        <v>445</v>
      </c>
      <c r="F59" s="9" t="s">
        <v>621</v>
      </c>
      <c r="G59" s="9" t="s">
        <v>0</v>
      </c>
      <c r="H59" s="13"/>
      <c r="I59" s="9" t="s">
        <v>12</v>
      </c>
      <c r="J59" s="5" t="s">
        <v>614</v>
      </c>
      <c r="K59" s="5" t="s">
        <v>11</v>
      </c>
      <c r="L59" s="13" t="s">
        <v>611</v>
      </c>
      <c r="M59" s="21"/>
      <c r="N59" s="9">
        <v>1000</v>
      </c>
      <c r="O59" s="13">
        <v>1000</v>
      </c>
      <c r="P59" s="9"/>
      <c r="Q59" s="5"/>
      <c r="R59" s="13"/>
      <c r="S59" s="9">
        <f t="shared" si="0"/>
        <v>2000</v>
      </c>
      <c r="T59" s="30"/>
      <c r="U59" s="60">
        <f>+T59*N59</f>
        <v>0</v>
      </c>
      <c r="V59" s="60">
        <f t="shared" si="1"/>
        <v>0</v>
      </c>
      <c r="W59" s="62">
        <f>T59*1.06</f>
        <v>0</v>
      </c>
      <c r="X59" s="61">
        <f>(W59*O59)</f>
        <v>0</v>
      </c>
      <c r="Y59" s="59">
        <f t="shared" si="2"/>
        <v>0</v>
      </c>
      <c r="Z59" s="61">
        <f>W59*1.06</f>
        <v>0</v>
      </c>
      <c r="AA59" s="62">
        <f>(+Z59)*P59</f>
        <v>0</v>
      </c>
      <c r="AB59" s="60">
        <f t="shared" si="3"/>
        <v>0</v>
      </c>
      <c r="AC59" s="61">
        <f t="shared" si="4"/>
        <v>0</v>
      </c>
      <c r="AD59" s="59">
        <f>(AC59)*Q59</f>
        <v>0</v>
      </c>
      <c r="AE59" s="62">
        <f t="shared" si="5"/>
        <v>0</v>
      </c>
      <c r="AF59" s="61">
        <f>AC59*1.06</f>
        <v>0</v>
      </c>
      <c r="AG59" s="62">
        <f>(+AF59)*R59</f>
        <v>0</v>
      </c>
      <c r="AH59" s="61">
        <f t="shared" si="6"/>
        <v>0</v>
      </c>
      <c r="AI59" s="62">
        <f>AG59+AD59+AA59+X59+U59</f>
        <v>0</v>
      </c>
      <c r="AJ59" s="61">
        <f t="shared" si="7"/>
        <v>0</v>
      </c>
    </row>
    <row r="60" spans="1:36" x14ac:dyDescent="0.3">
      <c r="A60" s="21" t="s">
        <v>7</v>
      </c>
      <c r="B60" s="21" t="s">
        <v>444</v>
      </c>
      <c r="C60" s="21" t="s">
        <v>443</v>
      </c>
      <c r="D60" s="9"/>
      <c r="E60" s="13" t="s">
        <v>442</v>
      </c>
      <c r="F60" s="9" t="s">
        <v>615</v>
      </c>
      <c r="G60" s="9" t="s">
        <v>5</v>
      </c>
      <c r="H60" s="13"/>
      <c r="I60" s="9" t="s">
        <v>12</v>
      </c>
      <c r="J60" s="5" t="s">
        <v>614</v>
      </c>
      <c r="K60" s="5" t="s">
        <v>11</v>
      </c>
      <c r="L60" s="13" t="s">
        <v>611</v>
      </c>
      <c r="M60" s="21"/>
      <c r="N60" s="9">
        <v>45</v>
      </c>
      <c r="O60" s="13">
        <v>45</v>
      </c>
      <c r="P60" s="9">
        <v>45</v>
      </c>
      <c r="Q60" s="5">
        <v>45</v>
      </c>
      <c r="R60" s="13">
        <v>45</v>
      </c>
      <c r="S60" s="9">
        <f t="shared" si="0"/>
        <v>225</v>
      </c>
      <c r="T60" s="30"/>
      <c r="U60" s="60">
        <f>+T60*N60</f>
        <v>0</v>
      </c>
      <c r="V60" s="60">
        <f t="shared" si="1"/>
        <v>0</v>
      </c>
      <c r="W60" s="62">
        <f>T60*1.06</f>
        <v>0</v>
      </c>
      <c r="X60" s="61">
        <f>(W60*O60)</f>
        <v>0</v>
      </c>
      <c r="Y60" s="59">
        <f t="shared" si="2"/>
        <v>0</v>
      </c>
      <c r="Z60" s="61">
        <f>W60*1.06</f>
        <v>0</v>
      </c>
      <c r="AA60" s="62">
        <f>(+Z60)*P60</f>
        <v>0</v>
      </c>
      <c r="AB60" s="60">
        <f t="shared" si="3"/>
        <v>0</v>
      </c>
      <c r="AC60" s="61">
        <f t="shared" si="4"/>
        <v>0</v>
      </c>
      <c r="AD60" s="59">
        <f>(AC60)*Q60</f>
        <v>0</v>
      </c>
      <c r="AE60" s="62">
        <f t="shared" si="5"/>
        <v>0</v>
      </c>
      <c r="AF60" s="61">
        <f>AC60*1.06</f>
        <v>0</v>
      </c>
      <c r="AG60" s="62">
        <f>(+AF60)*R60</f>
        <v>0</v>
      </c>
      <c r="AH60" s="61">
        <f t="shared" si="6"/>
        <v>0</v>
      </c>
      <c r="AI60" s="62">
        <f>AG60+AD60+AA60+X60+U60</f>
        <v>0</v>
      </c>
      <c r="AJ60" s="61">
        <f t="shared" si="7"/>
        <v>0</v>
      </c>
    </row>
    <row r="61" spans="1:36" x14ac:dyDescent="0.3">
      <c r="A61" s="21" t="s">
        <v>7</v>
      </c>
      <c r="B61" s="21" t="s">
        <v>441</v>
      </c>
      <c r="C61" s="21" t="s">
        <v>65</v>
      </c>
      <c r="D61" s="9"/>
      <c r="E61" s="13" t="s">
        <v>440</v>
      </c>
      <c r="F61" s="9" t="s">
        <v>615</v>
      </c>
      <c r="G61" s="9" t="s">
        <v>5</v>
      </c>
      <c r="H61" s="13"/>
      <c r="I61" s="9" t="s">
        <v>19</v>
      </c>
      <c r="J61" s="5" t="s">
        <v>614</v>
      </c>
      <c r="K61" s="5" t="s">
        <v>18</v>
      </c>
      <c r="L61" s="13" t="s">
        <v>611</v>
      </c>
      <c r="M61" s="21"/>
      <c r="N61" s="9">
        <v>344</v>
      </c>
      <c r="O61" s="13">
        <v>344</v>
      </c>
      <c r="P61" s="9">
        <v>344</v>
      </c>
      <c r="Q61" s="5">
        <v>344</v>
      </c>
      <c r="R61" s="13">
        <v>344</v>
      </c>
      <c r="S61" s="9">
        <f t="shared" si="0"/>
        <v>1720</v>
      </c>
      <c r="T61" s="30"/>
      <c r="U61" s="60">
        <f>+T61*N61</f>
        <v>0</v>
      </c>
      <c r="V61" s="60">
        <f t="shared" si="1"/>
        <v>0</v>
      </c>
      <c r="W61" s="62">
        <f>T61*1.06</f>
        <v>0</v>
      </c>
      <c r="X61" s="61">
        <f>(W61*O61)</f>
        <v>0</v>
      </c>
      <c r="Y61" s="59">
        <f t="shared" si="2"/>
        <v>0</v>
      </c>
      <c r="Z61" s="61">
        <f>W61*1.06</f>
        <v>0</v>
      </c>
      <c r="AA61" s="62">
        <f>(+Z61)*P61</f>
        <v>0</v>
      </c>
      <c r="AB61" s="60">
        <f t="shared" si="3"/>
        <v>0</v>
      </c>
      <c r="AC61" s="61">
        <f t="shared" si="4"/>
        <v>0</v>
      </c>
      <c r="AD61" s="59">
        <f>(AC61)*Q61</f>
        <v>0</v>
      </c>
      <c r="AE61" s="62">
        <f t="shared" si="5"/>
        <v>0</v>
      </c>
      <c r="AF61" s="61">
        <f>AC61*1.06</f>
        <v>0</v>
      </c>
      <c r="AG61" s="62">
        <f>(+AF61)*R61</f>
        <v>0</v>
      </c>
      <c r="AH61" s="61">
        <f t="shared" si="6"/>
        <v>0</v>
      </c>
      <c r="AI61" s="62">
        <f>AG61+AD61+AA61+X61+U61</f>
        <v>0</v>
      </c>
      <c r="AJ61" s="61">
        <f t="shared" si="7"/>
        <v>0</v>
      </c>
    </row>
    <row r="62" spans="1:36" x14ac:dyDescent="0.3">
      <c r="A62" s="21" t="s">
        <v>7</v>
      </c>
      <c r="B62" s="21" t="s">
        <v>439</v>
      </c>
      <c r="C62" s="21" t="s">
        <v>438</v>
      </c>
      <c r="D62" s="9"/>
      <c r="E62" s="13" t="s">
        <v>437</v>
      </c>
      <c r="F62" s="9" t="s">
        <v>616</v>
      </c>
      <c r="G62" s="9" t="s">
        <v>5</v>
      </c>
      <c r="H62" s="13"/>
      <c r="I62" s="9" t="s">
        <v>12</v>
      </c>
      <c r="J62" s="5" t="s">
        <v>614</v>
      </c>
      <c r="K62" s="5" t="s">
        <v>11</v>
      </c>
      <c r="L62" s="13" t="s">
        <v>611</v>
      </c>
      <c r="M62" s="21"/>
      <c r="N62" s="9">
        <v>412</v>
      </c>
      <c r="O62" s="13">
        <v>412</v>
      </c>
      <c r="P62" s="9">
        <v>412</v>
      </c>
      <c r="Q62" s="5">
        <v>412</v>
      </c>
      <c r="R62" s="13">
        <v>412</v>
      </c>
      <c r="S62" s="9">
        <f t="shared" si="0"/>
        <v>2060</v>
      </c>
      <c r="T62" s="30"/>
      <c r="U62" s="60">
        <f>+T62*N62</f>
        <v>0</v>
      </c>
      <c r="V62" s="60">
        <f t="shared" si="1"/>
        <v>0</v>
      </c>
      <c r="W62" s="62">
        <f>T62*1.06</f>
        <v>0</v>
      </c>
      <c r="X62" s="61">
        <f>(W62*O62)</f>
        <v>0</v>
      </c>
      <c r="Y62" s="59">
        <f t="shared" si="2"/>
        <v>0</v>
      </c>
      <c r="Z62" s="61">
        <f>W62*1.06</f>
        <v>0</v>
      </c>
      <c r="AA62" s="62">
        <f>(+Z62)*P62</f>
        <v>0</v>
      </c>
      <c r="AB62" s="60">
        <f t="shared" si="3"/>
        <v>0</v>
      </c>
      <c r="AC62" s="61">
        <f t="shared" si="4"/>
        <v>0</v>
      </c>
      <c r="AD62" s="59">
        <f>(AC62)*Q62</f>
        <v>0</v>
      </c>
      <c r="AE62" s="62">
        <f t="shared" si="5"/>
        <v>0</v>
      </c>
      <c r="AF62" s="61">
        <f>AC62*1.06</f>
        <v>0</v>
      </c>
      <c r="AG62" s="62">
        <f>(+AF62)*R62</f>
        <v>0</v>
      </c>
      <c r="AH62" s="61">
        <f t="shared" si="6"/>
        <v>0</v>
      </c>
      <c r="AI62" s="62">
        <f>AG62+AD62+AA62+X62+U62</f>
        <v>0</v>
      </c>
      <c r="AJ62" s="61">
        <f t="shared" si="7"/>
        <v>0</v>
      </c>
    </row>
    <row r="63" spans="1:36" x14ac:dyDescent="0.3">
      <c r="A63" s="21" t="s">
        <v>7</v>
      </c>
      <c r="B63" s="21" t="s">
        <v>436</v>
      </c>
      <c r="C63" s="21" t="s">
        <v>435</v>
      </c>
      <c r="D63" s="9"/>
      <c r="E63" s="13" t="s">
        <v>434</v>
      </c>
      <c r="F63" s="9" t="s">
        <v>615</v>
      </c>
      <c r="G63" s="9" t="s">
        <v>5</v>
      </c>
      <c r="H63" s="13"/>
      <c r="I63" s="9" t="s">
        <v>271</v>
      </c>
      <c r="J63" s="5" t="s">
        <v>614</v>
      </c>
      <c r="K63" s="5" t="s">
        <v>150</v>
      </c>
      <c r="L63" s="13" t="s">
        <v>611</v>
      </c>
      <c r="M63" s="21"/>
      <c r="N63" s="9">
        <v>509</v>
      </c>
      <c r="O63" s="13">
        <v>509</v>
      </c>
      <c r="P63" s="9">
        <v>509</v>
      </c>
      <c r="Q63" s="5">
        <v>509</v>
      </c>
      <c r="R63" s="13">
        <v>509</v>
      </c>
      <c r="S63" s="9">
        <f t="shared" si="0"/>
        <v>2545</v>
      </c>
      <c r="T63" s="30"/>
      <c r="U63" s="60">
        <f>+T63*N63</f>
        <v>0</v>
      </c>
      <c r="V63" s="60">
        <f t="shared" si="1"/>
        <v>0</v>
      </c>
      <c r="W63" s="62">
        <f>T63*1.06</f>
        <v>0</v>
      </c>
      <c r="X63" s="61">
        <f>(W63*O63)</f>
        <v>0</v>
      </c>
      <c r="Y63" s="59">
        <f t="shared" si="2"/>
        <v>0</v>
      </c>
      <c r="Z63" s="61">
        <f>W63*1.06</f>
        <v>0</v>
      </c>
      <c r="AA63" s="62">
        <f>(+Z63)*P63</f>
        <v>0</v>
      </c>
      <c r="AB63" s="60">
        <f t="shared" si="3"/>
        <v>0</v>
      </c>
      <c r="AC63" s="61">
        <f t="shared" si="4"/>
        <v>0</v>
      </c>
      <c r="AD63" s="59">
        <f>(AC63)*Q63</f>
        <v>0</v>
      </c>
      <c r="AE63" s="62">
        <f t="shared" si="5"/>
        <v>0</v>
      </c>
      <c r="AF63" s="61">
        <f>AC63*1.06</f>
        <v>0</v>
      </c>
      <c r="AG63" s="62">
        <f>(+AF63)*R63</f>
        <v>0</v>
      </c>
      <c r="AH63" s="61">
        <f t="shared" si="6"/>
        <v>0</v>
      </c>
      <c r="AI63" s="62">
        <f>AG63+AD63+AA63+X63+U63</f>
        <v>0</v>
      </c>
      <c r="AJ63" s="61">
        <f t="shared" si="7"/>
        <v>0</v>
      </c>
    </row>
    <row r="64" spans="1:36" x14ac:dyDescent="0.3">
      <c r="A64" s="21" t="s">
        <v>7</v>
      </c>
      <c r="B64" s="21" t="s">
        <v>433</v>
      </c>
      <c r="C64" s="21" t="s">
        <v>336</v>
      </c>
      <c r="D64" s="9"/>
      <c r="E64" s="13" t="s">
        <v>432</v>
      </c>
      <c r="F64" s="9" t="s">
        <v>615</v>
      </c>
      <c r="G64" s="9" t="s">
        <v>5</v>
      </c>
      <c r="H64" s="13"/>
      <c r="I64" s="9" t="s">
        <v>161</v>
      </c>
      <c r="J64" s="5" t="s">
        <v>614</v>
      </c>
      <c r="K64" s="5" t="s">
        <v>11</v>
      </c>
      <c r="L64" s="13" t="s">
        <v>611</v>
      </c>
      <c r="M64" s="21"/>
      <c r="N64" s="9">
        <v>102</v>
      </c>
      <c r="O64" s="13">
        <v>102</v>
      </c>
      <c r="P64" s="9">
        <v>102</v>
      </c>
      <c r="Q64" s="5">
        <v>102</v>
      </c>
      <c r="R64" s="13">
        <v>102</v>
      </c>
      <c r="S64" s="9">
        <f t="shared" si="0"/>
        <v>510</v>
      </c>
      <c r="T64" s="30"/>
      <c r="U64" s="60">
        <f>+T64*N64</f>
        <v>0</v>
      </c>
      <c r="V64" s="60">
        <f t="shared" si="1"/>
        <v>0</v>
      </c>
      <c r="W64" s="62">
        <f>T64*1.06</f>
        <v>0</v>
      </c>
      <c r="X64" s="61">
        <f>(W64*O64)</f>
        <v>0</v>
      </c>
      <c r="Y64" s="59">
        <f t="shared" si="2"/>
        <v>0</v>
      </c>
      <c r="Z64" s="61">
        <f>W64*1.06</f>
        <v>0</v>
      </c>
      <c r="AA64" s="62">
        <f>(+Z64)*P64</f>
        <v>0</v>
      </c>
      <c r="AB64" s="60">
        <f t="shared" si="3"/>
        <v>0</v>
      </c>
      <c r="AC64" s="61">
        <f t="shared" si="4"/>
        <v>0</v>
      </c>
      <c r="AD64" s="59">
        <f>(AC64)*Q64</f>
        <v>0</v>
      </c>
      <c r="AE64" s="62">
        <f t="shared" si="5"/>
        <v>0</v>
      </c>
      <c r="AF64" s="61">
        <f>AC64*1.06</f>
        <v>0</v>
      </c>
      <c r="AG64" s="62">
        <f>(+AF64)*R64</f>
        <v>0</v>
      </c>
      <c r="AH64" s="61">
        <f t="shared" si="6"/>
        <v>0</v>
      </c>
      <c r="AI64" s="62">
        <f>AG64+AD64+AA64+X64+U64</f>
        <v>0</v>
      </c>
      <c r="AJ64" s="61">
        <f t="shared" si="7"/>
        <v>0</v>
      </c>
    </row>
    <row r="65" spans="1:36" x14ac:dyDescent="0.3">
      <c r="A65" s="21" t="s">
        <v>7</v>
      </c>
      <c r="B65" s="21" t="s">
        <v>431</v>
      </c>
      <c r="C65" s="21" t="s">
        <v>207</v>
      </c>
      <c r="D65" s="9"/>
      <c r="E65" s="13" t="s">
        <v>430</v>
      </c>
      <c r="F65" s="9" t="s">
        <v>615</v>
      </c>
      <c r="G65" s="9" t="s">
        <v>0</v>
      </c>
      <c r="H65" s="13"/>
      <c r="I65" s="9" t="s">
        <v>12</v>
      </c>
      <c r="J65" s="5" t="s">
        <v>614</v>
      </c>
      <c r="K65" s="5" t="s">
        <v>11</v>
      </c>
      <c r="L65" s="13" t="s">
        <v>611</v>
      </c>
      <c r="M65" s="21"/>
      <c r="N65" s="9">
        <v>2</v>
      </c>
      <c r="O65" s="13">
        <v>2</v>
      </c>
      <c r="P65" s="9">
        <v>2</v>
      </c>
      <c r="Q65" s="5">
        <v>2</v>
      </c>
      <c r="R65" s="13">
        <v>2</v>
      </c>
      <c r="S65" s="9">
        <f t="shared" si="0"/>
        <v>10</v>
      </c>
      <c r="T65" s="30"/>
      <c r="U65" s="60">
        <f>+T65*N65</f>
        <v>0</v>
      </c>
      <c r="V65" s="60">
        <f t="shared" si="1"/>
        <v>0</v>
      </c>
      <c r="W65" s="62">
        <f>T65*1.06</f>
        <v>0</v>
      </c>
      <c r="X65" s="61">
        <f>(W65*O65)</f>
        <v>0</v>
      </c>
      <c r="Y65" s="59">
        <f t="shared" si="2"/>
        <v>0</v>
      </c>
      <c r="Z65" s="61">
        <f>W65*1.06</f>
        <v>0</v>
      </c>
      <c r="AA65" s="62">
        <f>(+Z65)*P65</f>
        <v>0</v>
      </c>
      <c r="AB65" s="60">
        <f t="shared" si="3"/>
        <v>0</v>
      </c>
      <c r="AC65" s="61">
        <f t="shared" si="4"/>
        <v>0</v>
      </c>
      <c r="AD65" s="59">
        <f>(AC65)*Q65</f>
        <v>0</v>
      </c>
      <c r="AE65" s="62">
        <f t="shared" si="5"/>
        <v>0</v>
      </c>
      <c r="AF65" s="61">
        <f>AC65*1.06</f>
        <v>0</v>
      </c>
      <c r="AG65" s="62">
        <f>(+AF65)*R65</f>
        <v>0</v>
      </c>
      <c r="AH65" s="61">
        <f t="shared" si="6"/>
        <v>0</v>
      </c>
      <c r="AI65" s="62">
        <f>AG65+AD65+AA65+X65+U65</f>
        <v>0</v>
      </c>
      <c r="AJ65" s="61">
        <f t="shared" si="7"/>
        <v>0</v>
      </c>
    </row>
    <row r="66" spans="1:36" x14ac:dyDescent="0.3">
      <c r="A66" s="21" t="s">
        <v>7</v>
      </c>
      <c r="B66" s="21" t="s">
        <v>429</v>
      </c>
      <c r="C66" s="21" t="s">
        <v>65</v>
      </c>
      <c r="D66" s="9"/>
      <c r="E66" s="13" t="s">
        <v>428</v>
      </c>
      <c r="F66" s="9" t="s">
        <v>615</v>
      </c>
      <c r="G66" s="9" t="s">
        <v>5</v>
      </c>
      <c r="H66" s="13"/>
      <c r="I66" s="9" t="s">
        <v>427</v>
      </c>
      <c r="J66" s="5" t="s">
        <v>614</v>
      </c>
      <c r="K66" s="5" t="s">
        <v>33</v>
      </c>
      <c r="L66" s="13" t="s">
        <v>611</v>
      </c>
      <c r="M66" s="21"/>
      <c r="N66" s="9">
        <v>24</v>
      </c>
      <c r="O66" s="13">
        <v>18</v>
      </c>
      <c r="P66" s="9">
        <v>0</v>
      </c>
      <c r="Q66" s="5">
        <v>24</v>
      </c>
      <c r="R66" s="13">
        <v>18</v>
      </c>
      <c r="S66" s="9">
        <f t="shared" si="0"/>
        <v>84</v>
      </c>
      <c r="T66" s="30"/>
      <c r="U66" s="60">
        <f>+T66*N66</f>
        <v>0</v>
      </c>
      <c r="V66" s="60">
        <f t="shared" si="1"/>
        <v>0</v>
      </c>
      <c r="W66" s="62">
        <f>T66*1.06</f>
        <v>0</v>
      </c>
      <c r="X66" s="61">
        <f>(W66*O66)</f>
        <v>0</v>
      </c>
      <c r="Y66" s="59">
        <f t="shared" si="2"/>
        <v>0</v>
      </c>
      <c r="Z66" s="61">
        <f>W66*1.06</f>
        <v>0</v>
      </c>
      <c r="AA66" s="62">
        <f>(+Z66)*P66</f>
        <v>0</v>
      </c>
      <c r="AB66" s="60">
        <f t="shared" si="3"/>
        <v>0</v>
      </c>
      <c r="AC66" s="61">
        <f t="shared" si="4"/>
        <v>0</v>
      </c>
      <c r="AD66" s="59">
        <f>(AC66)*Q66</f>
        <v>0</v>
      </c>
      <c r="AE66" s="62">
        <f t="shared" si="5"/>
        <v>0</v>
      </c>
      <c r="AF66" s="61">
        <f>AC66*1.06</f>
        <v>0</v>
      </c>
      <c r="AG66" s="62">
        <f>(+AF66)*R66</f>
        <v>0</v>
      </c>
      <c r="AH66" s="61">
        <f t="shared" si="6"/>
        <v>0</v>
      </c>
      <c r="AI66" s="62">
        <f>AG66+AD66+AA66+X66+U66</f>
        <v>0</v>
      </c>
      <c r="AJ66" s="61">
        <f t="shared" si="7"/>
        <v>0</v>
      </c>
    </row>
    <row r="67" spans="1:36" x14ac:dyDescent="0.3">
      <c r="A67" s="21" t="s">
        <v>7</v>
      </c>
      <c r="B67" s="21" t="s">
        <v>426</v>
      </c>
      <c r="C67" s="21" t="s">
        <v>74</v>
      </c>
      <c r="D67" s="9"/>
      <c r="E67" s="13" t="s">
        <v>425</v>
      </c>
      <c r="F67" s="9" t="s">
        <v>616</v>
      </c>
      <c r="G67" s="9" t="s">
        <v>5</v>
      </c>
      <c r="H67" s="13"/>
      <c r="I67" s="9" t="s">
        <v>151</v>
      </c>
      <c r="J67" s="5" t="s">
        <v>614</v>
      </c>
      <c r="K67" s="5" t="s">
        <v>11</v>
      </c>
      <c r="L67" s="13" t="s">
        <v>611</v>
      </c>
      <c r="M67" s="21"/>
      <c r="N67" s="9">
        <v>5</v>
      </c>
      <c r="O67" s="13">
        <v>0</v>
      </c>
      <c r="P67" s="9">
        <v>5</v>
      </c>
      <c r="Q67" s="5">
        <v>5</v>
      </c>
      <c r="R67" s="13">
        <v>5</v>
      </c>
      <c r="S67" s="9">
        <f t="shared" si="0"/>
        <v>20</v>
      </c>
      <c r="T67" s="30"/>
      <c r="U67" s="60">
        <f>+T67*N67</f>
        <v>0</v>
      </c>
      <c r="V67" s="60">
        <f t="shared" si="1"/>
        <v>0</v>
      </c>
      <c r="W67" s="62">
        <f>T67*1.06</f>
        <v>0</v>
      </c>
      <c r="X67" s="61">
        <f>(W67*O67)</f>
        <v>0</v>
      </c>
      <c r="Y67" s="59">
        <f t="shared" si="2"/>
        <v>0</v>
      </c>
      <c r="Z67" s="61">
        <f>W67*1.06</f>
        <v>0</v>
      </c>
      <c r="AA67" s="62">
        <f>(+Z67)*P67</f>
        <v>0</v>
      </c>
      <c r="AB67" s="60">
        <f t="shared" si="3"/>
        <v>0</v>
      </c>
      <c r="AC67" s="61">
        <f t="shared" si="4"/>
        <v>0</v>
      </c>
      <c r="AD67" s="59">
        <f>(AC67)*Q67</f>
        <v>0</v>
      </c>
      <c r="AE67" s="62">
        <f t="shared" si="5"/>
        <v>0</v>
      </c>
      <c r="AF67" s="61">
        <f>AC67*1.06</f>
        <v>0</v>
      </c>
      <c r="AG67" s="62">
        <f>(+AF67)*R67</f>
        <v>0</v>
      </c>
      <c r="AH67" s="61">
        <f t="shared" si="6"/>
        <v>0</v>
      </c>
      <c r="AI67" s="62">
        <f>AG67+AD67+AA67+X67+U67</f>
        <v>0</v>
      </c>
      <c r="AJ67" s="61">
        <f t="shared" si="7"/>
        <v>0</v>
      </c>
    </row>
    <row r="68" spans="1:36" x14ac:dyDescent="0.3">
      <c r="A68" s="21" t="s">
        <v>7</v>
      </c>
      <c r="B68" s="21" t="s">
        <v>424</v>
      </c>
      <c r="C68" s="21" t="s">
        <v>74</v>
      </c>
      <c r="D68" s="9"/>
      <c r="E68" s="13" t="s">
        <v>423</v>
      </c>
      <c r="F68" s="9" t="s">
        <v>616</v>
      </c>
      <c r="G68" s="9" t="s">
        <v>5</v>
      </c>
      <c r="H68" s="13"/>
      <c r="I68" s="9" t="s">
        <v>12</v>
      </c>
      <c r="J68" s="5" t="s">
        <v>614</v>
      </c>
      <c r="K68" s="5" t="s">
        <v>11</v>
      </c>
      <c r="L68" s="13" t="s">
        <v>611</v>
      </c>
      <c r="M68" s="21"/>
      <c r="N68" s="9">
        <v>109</v>
      </c>
      <c r="O68" s="13">
        <v>109</v>
      </c>
      <c r="P68" s="9">
        <v>109</v>
      </c>
      <c r="Q68" s="5">
        <v>109</v>
      </c>
      <c r="R68" s="13">
        <v>109</v>
      </c>
      <c r="S68" s="9">
        <f t="shared" ref="S68:S131" si="8">N68+O68+P68+Q68+R68</f>
        <v>545</v>
      </c>
      <c r="T68" s="30"/>
      <c r="U68" s="60">
        <f>+T68*N68</f>
        <v>0</v>
      </c>
      <c r="V68" s="60">
        <f t="shared" ref="V68:V117" si="9">U68*1.15</f>
        <v>0</v>
      </c>
      <c r="W68" s="62">
        <f>T68*1.06</f>
        <v>0</v>
      </c>
      <c r="X68" s="61">
        <f>(W68*O68)</f>
        <v>0</v>
      </c>
      <c r="Y68" s="59">
        <f t="shared" ref="Y68:Y117" si="10">X68*1.15</f>
        <v>0</v>
      </c>
      <c r="Z68" s="61">
        <f>W68*1.06</f>
        <v>0</v>
      </c>
      <c r="AA68" s="62">
        <f>(+Z68)*P68</f>
        <v>0</v>
      </c>
      <c r="AB68" s="60">
        <f t="shared" ref="AB68:AB117" si="11">AA68*1.15</f>
        <v>0</v>
      </c>
      <c r="AC68" s="61">
        <f t="shared" ref="AC68:AC117" si="12">Z68*1.06</f>
        <v>0</v>
      </c>
      <c r="AD68" s="59">
        <f>(AC68)*Q68</f>
        <v>0</v>
      </c>
      <c r="AE68" s="62">
        <f t="shared" ref="AE68:AE117" si="13">AD68*1.15</f>
        <v>0</v>
      </c>
      <c r="AF68" s="61">
        <f>AC68*1.06</f>
        <v>0</v>
      </c>
      <c r="AG68" s="62">
        <f>(+AF68)*R68</f>
        <v>0</v>
      </c>
      <c r="AH68" s="61">
        <f t="shared" ref="AH68:AH117" si="14">AG68*1.15</f>
        <v>0</v>
      </c>
      <c r="AI68" s="62">
        <f>AG68+AD68+AA68+X68+U68</f>
        <v>0</v>
      </c>
      <c r="AJ68" s="61">
        <f t="shared" ref="AJ68:AJ117" si="15">AI68*1.15</f>
        <v>0</v>
      </c>
    </row>
    <row r="69" spans="1:36" x14ac:dyDescent="0.3">
      <c r="A69" s="21" t="s">
        <v>7</v>
      </c>
      <c r="B69" s="21" t="s">
        <v>422</v>
      </c>
      <c r="C69" s="21" t="s">
        <v>421</v>
      </c>
      <c r="D69" s="9"/>
      <c r="E69" s="13" t="s">
        <v>420</v>
      </c>
      <c r="F69" s="9" t="s">
        <v>616</v>
      </c>
      <c r="G69" s="9" t="s">
        <v>5</v>
      </c>
      <c r="H69" s="13"/>
      <c r="I69" s="9" t="s">
        <v>12</v>
      </c>
      <c r="J69" s="5" t="s">
        <v>614</v>
      </c>
      <c r="K69" s="5" t="s">
        <v>11</v>
      </c>
      <c r="L69" s="13" t="s">
        <v>611</v>
      </c>
      <c r="M69" s="21"/>
      <c r="N69" s="9">
        <v>9</v>
      </c>
      <c r="O69" s="13">
        <v>9</v>
      </c>
      <c r="P69" s="9">
        <v>9</v>
      </c>
      <c r="Q69" s="5">
        <v>9</v>
      </c>
      <c r="R69" s="13">
        <v>9</v>
      </c>
      <c r="S69" s="9">
        <f t="shared" si="8"/>
        <v>45</v>
      </c>
      <c r="T69" s="30"/>
      <c r="U69" s="60">
        <f>+T69*N69</f>
        <v>0</v>
      </c>
      <c r="V69" s="60">
        <f t="shared" si="9"/>
        <v>0</v>
      </c>
      <c r="W69" s="62">
        <f>T69*1.06</f>
        <v>0</v>
      </c>
      <c r="X69" s="61">
        <f>(W69*O69)</f>
        <v>0</v>
      </c>
      <c r="Y69" s="59">
        <f t="shared" si="10"/>
        <v>0</v>
      </c>
      <c r="Z69" s="61">
        <f>W69*1.06</f>
        <v>0</v>
      </c>
      <c r="AA69" s="62">
        <f>(+Z69)*P69</f>
        <v>0</v>
      </c>
      <c r="AB69" s="60">
        <f t="shared" si="11"/>
        <v>0</v>
      </c>
      <c r="AC69" s="61">
        <f t="shared" si="12"/>
        <v>0</v>
      </c>
      <c r="AD69" s="59">
        <f>(AC69)*Q69</f>
        <v>0</v>
      </c>
      <c r="AE69" s="62">
        <f t="shared" si="13"/>
        <v>0</v>
      </c>
      <c r="AF69" s="61">
        <f>AC69*1.06</f>
        <v>0</v>
      </c>
      <c r="AG69" s="62">
        <f>(+AF69)*R69</f>
        <v>0</v>
      </c>
      <c r="AH69" s="61">
        <f t="shared" si="14"/>
        <v>0</v>
      </c>
      <c r="AI69" s="62">
        <f>AG69+AD69+AA69+X69+U69</f>
        <v>0</v>
      </c>
      <c r="AJ69" s="61">
        <f t="shared" si="15"/>
        <v>0</v>
      </c>
    </row>
    <row r="70" spans="1:36" x14ac:dyDescent="0.3">
      <c r="A70" s="21" t="s">
        <v>7</v>
      </c>
      <c r="B70" s="21" t="s">
        <v>419</v>
      </c>
      <c r="C70" s="21" t="s">
        <v>418</v>
      </c>
      <c r="D70" s="9"/>
      <c r="E70" s="13" t="s">
        <v>417</v>
      </c>
      <c r="F70" s="9" t="s">
        <v>615</v>
      </c>
      <c r="G70" s="9" t="s">
        <v>5</v>
      </c>
      <c r="H70" s="13"/>
      <c r="I70" s="9" t="s">
        <v>12</v>
      </c>
      <c r="J70" s="5" t="s">
        <v>614</v>
      </c>
      <c r="K70" s="5" t="s">
        <v>11</v>
      </c>
      <c r="L70" s="13" t="s">
        <v>611</v>
      </c>
      <c r="M70" s="21"/>
      <c r="N70" s="9">
        <v>262</v>
      </c>
      <c r="O70" s="13">
        <v>262</v>
      </c>
      <c r="P70" s="9">
        <v>262</v>
      </c>
      <c r="Q70" s="5">
        <v>262</v>
      </c>
      <c r="R70" s="13">
        <v>262</v>
      </c>
      <c r="S70" s="9">
        <f t="shared" si="8"/>
        <v>1310</v>
      </c>
      <c r="T70" s="30"/>
      <c r="U70" s="60">
        <f>+T70*N70</f>
        <v>0</v>
      </c>
      <c r="V70" s="60">
        <f t="shared" si="9"/>
        <v>0</v>
      </c>
      <c r="W70" s="62">
        <f>T70*1.06</f>
        <v>0</v>
      </c>
      <c r="X70" s="61">
        <f>(W70*O70)</f>
        <v>0</v>
      </c>
      <c r="Y70" s="59">
        <f t="shared" si="10"/>
        <v>0</v>
      </c>
      <c r="Z70" s="61">
        <f>W70*1.06</f>
        <v>0</v>
      </c>
      <c r="AA70" s="62">
        <f>(+Z70)*P70</f>
        <v>0</v>
      </c>
      <c r="AB70" s="60">
        <f t="shared" si="11"/>
        <v>0</v>
      </c>
      <c r="AC70" s="61">
        <f t="shared" si="12"/>
        <v>0</v>
      </c>
      <c r="AD70" s="59">
        <f>(AC70)*Q70</f>
        <v>0</v>
      </c>
      <c r="AE70" s="62">
        <f t="shared" si="13"/>
        <v>0</v>
      </c>
      <c r="AF70" s="61">
        <f>AC70*1.06</f>
        <v>0</v>
      </c>
      <c r="AG70" s="62">
        <f>(+AF70)*R70</f>
        <v>0</v>
      </c>
      <c r="AH70" s="61">
        <f t="shared" si="14"/>
        <v>0</v>
      </c>
      <c r="AI70" s="62">
        <f>AG70+AD70+AA70+X70+U70</f>
        <v>0</v>
      </c>
      <c r="AJ70" s="61">
        <f t="shared" si="15"/>
        <v>0</v>
      </c>
    </row>
    <row r="71" spans="1:36" x14ac:dyDescent="0.3">
      <c r="A71" s="21" t="s">
        <v>7</v>
      </c>
      <c r="B71" s="21" t="s">
        <v>416</v>
      </c>
      <c r="C71" s="21" t="s">
        <v>372</v>
      </c>
      <c r="D71" s="9"/>
      <c r="E71" s="13" t="s">
        <v>415</v>
      </c>
      <c r="F71" s="9" t="s">
        <v>615</v>
      </c>
      <c r="G71" s="9" t="s">
        <v>5</v>
      </c>
      <c r="H71" s="13"/>
      <c r="I71" s="9" t="s">
        <v>414</v>
      </c>
      <c r="J71" s="5" t="s">
        <v>614</v>
      </c>
      <c r="K71" s="5" t="s">
        <v>44</v>
      </c>
      <c r="L71" s="13" t="s">
        <v>611</v>
      </c>
      <c r="M71" s="21"/>
      <c r="N71" s="9">
        <v>256</v>
      </c>
      <c r="O71" s="13">
        <v>256</v>
      </c>
      <c r="P71" s="9">
        <v>256</v>
      </c>
      <c r="Q71" s="5">
        <v>256</v>
      </c>
      <c r="R71" s="13">
        <v>256</v>
      </c>
      <c r="S71" s="9">
        <f t="shared" si="8"/>
        <v>1280</v>
      </c>
      <c r="T71" s="30"/>
      <c r="U71" s="60">
        <f>+T71*N71</f>
        <v>0</v>
      </c>
      <c r="V71" s="60">
        <f t="shared" si="9"/>
        <v>0</v>
      </c>
      <c r="W71" s="62">
        <f>T71*1.06</f>
        <v>0</v>
      </c>
      <c r="X71" s="61">
        <f>(W71*O71)</f>
        <v>0</v>
      </c>
      <c r="Y71" s="59">
        <f t="shared" si="10"/>
        <v>0</v>
      </c>
      <c r="Z71" s="61">
        <f>W71*1.06</f>
        <v>0</v>
      </c>
      <c r="AA71" s="62">
        <f>(+Z71)*P71</f>
        <v>0</v>
      </c>
      <c r="AB71" s="60">
        <f t="shared" si="11"/>
        <v>0</v>
      </c>
      <c r="AC71" s="61">
        <f t="shared" si="12"/>
        <v>0</v>
      </c>
      <c r="AD71" s="59">
        <f>(AC71)*Q71</f>
        <v>0</v>
      </c>
      <c r="AE71" s="62">
        <f t="shared" si="13"/>
        <v>0</v>
      </c>
      <c r="AF71" s="61">
        <f>AC71*1.06</f>
        <v>0</v>
      </c>
      <c r="AG71" s="62">
        <f>(+AF71)*R71</f>
        <v>0</v>
      </c>
      <c r="AH71" s="61">
        <f t="shared" si="14"/>
        <v>0</v>
      </c>
      <c r="AI71" s="62">
        <f>AG71+AD71+AA71+X71+U71</f>
        <v>0</v>
      </c>
      <c r="AJ71" s="61">
        <f t="shared" si="15"/>
        <v>0</v>
      </c>
    </row>
    <row r="72" spans="1:36" x14ac:dyDescent="0.3">
      <c r="A72" s="21" t="s">
        <v>7</v>
      </c>
      <c r="B72" s="21" t="s">
        <v>413</v>
      </c>
      <c r="C72" s="21" t="s">
        <v>412</v>
      </c>
      <c r="D72" s="9"/>
      <c r="E72" s="13" t="s">
        <v>411</v>
      </c>
      <c r="F72" s="9" t="s">
        <v>615</v>
      </c>
      <c r="G72" s="9" t="s">
        <v>5</v>
      </c>
      <c r="H72" s="13"/>
      <c r="I72" s="9" t="s">
        <v>12</v>
      </c>
      <c r="J72" s="5" t="s">
        <v>614</v>
      </c>
      <c r="K72" s="5" t="s">
        <v>11</v>
      </c>
      <c r="L72" s="13" t="s">
        <v>611</v>
      </c>
      <c r="M72" s="21"/>
      <c r="N72" s="9">
        <v>4</v>
      </c>
      <c r="O72" s="13">
        <v>4</v>
      </c>
      <c r="P72" s="9">
        <v>4</v>
      </c>
      <c r="Q72" s="5">
        <v>4</v>
      </c>
      <c r="R72" s="13">
        <v>4</v>
      </c>
      <c r="S72" s="9">
        <f t="shared" si="8"/>
        <v>20</v>
      </c>
      <c r="T72" s="30"/>
      <c r="U72" s="60">
        <f>+T72*N72</f>
        <v>0</v>
      </c>
      <c r="V72" s="60">
        <f t="shared" si="9"/>
        <v>0</v>
      </c>
      <c r="W72" s="62">
        <f>T72*1.06</f>
        <v>0</v>
      </c>
      <c r="X72" s="61">
        <f>(W72*O72)</f>
        <v>0</v>
      </c>
      <c r="Y72" s="59">
        <f t="shared" si="10"/>
        <v>0</v>
      </c>
      <c r="Z72" s="61">
        <f>W72*1.06</f>
        <v>0</v>
      </c>
      <c r="AA72" s="62">
        <f>(+Z72)*P72</f>
        <v>0</v>
      </c>
      <c r="AB72" s="60">
        <f t="shared" si="11"/>
        <v>0</v>
      </c>
      <c r="AC72" s="61">
        <f t="shared" si="12"/>
        <v>0</v>
      </c>
      <c r="AD72" s="59">
        <f>(AC72)*Q72</f>
        <v>0</v>
      </c>
      <c r="AE72" s="62">
        <f t="shared" si="13"/>
        <v>0</v>
      </c>
      <c r="AF72" s="61">
        <f>AC72*1.06</f>
        <v>0</v>
      </c>
      <c r="AG72" s="62">
        <f>(+AF72)*R72</f>
        <v>0</v>
      </c>
      <c r="AH72" s="61">
        <f t="shared" si="14"/>
        <v>0</v>
      </c>
      <c r="AI72" s="62">
        <f>AG72+AD72+AA72+X72+U72</f>
        <v>0</v>
      </c>
      <c r="AJ72" s="61">
        <f t="shared" si="15"/>
        <v>0</v>
      </c>
    </row>
    <row r="73" spans="1:36" x14ac:dyDescent="0.3">
      <c r="A73" s="21" t="s">
        <v>9</v>
      </c>
      <c r="B73" s="21" t="s">
        <v>410</v>
      </c>
      <c r="C73" s="21" t="s">
        <v>409</v>
      </c>
      <c r="D73" s="9"/>
      <c r="E73" s="13" t="s">
        <v>408</v>
      </c>
      <c r="F73" s="9" t="s">
        <v>615</v>
      </c>
      <c r="G73" s="9" t="s">
        <v>5</v>
      </c>
      <c r="H73" s="13"/>
      <c r="I73" s="9" t="s">
        <v>118</v>
      </c>
      <c r="J73" s="5" t="s">
        <v>614</v>
      </c>
      <c r="K73" s="5" t="s">
        <v>8</v>
      </c>
      <c r="L73" s="13" t="s">
        <v>611</v>
      </c>
      <c r="M73" s="21"/>
      <c r="N73" s="9">
        <v>24</v>
      </c>
      <c r="O73" s="13">
        <v>24</v>
      </c>
      <c r="P73" s="9">
        <v>24</v>
      </c>
      <c r="Q73" s="5">
        <v>24</v>
      </c>
      <c r="R73" s="13">
        <v>24</v>
      </c>
      <c r="S73" s="9">
        <f t="shared" si="8"/>
        <v>120</v>
      </c>
      <c r="T73" s="30"/>
      <c r="U73" s="60">
        <f>+T73*N73</f>
        <v>0</v>
      </c>
      <c r="V73" s="60">
        <f t="shared" si="9"/>
        <v>0</v>
      </c>
      <c r="W73" s="62">
        <f>T73*1.06</f>
        <v>0</v>
      </c>
      <c r="X73" s="61">
        <f>(W73*O73)</f>
        <v>0</v>
      </c>
      <c r="Y73" s="59">
        <f t="shared" si="10"/>
        <v>0</v>
      </c>
      <c r="Z73" s="61">
        <f>W73*1.06</f>
        <v>0</v>
      </c>
      <c r="AA73" s="62">
        <f>(+Z73)*P73</f>
        <v>0</v>
      </c>
      <c r="AB73" s="60">
        <f t="shared" si="11"/>
        <v>0</v>
      </c>
      <c r="AC73" s="61">
        <f t="shared" si="12"/>
        <v>0</v>
      </c>
      <c r="AD73" s="59">
        <f>(AC73)*Q73</f>
        <v>0</v>
      </c>
      <c r="AE73" s="62">
        <f t="shared" si="13"/>
        <v>0</v>
      </c>
      <c r="AF73" s="61">
        <f>AC73*1.06</f>
        <v>0</v>
      </c>
      <c r="AG73" s="62">
        <f>(+AF73)*R73</f>
        <v>0</v>
      </c>
      <c r="AH73" s="61">
        <f t="shared" si="14"/>
        <v>0</v>
      </c>
      <c r="AI73" s="62">
        <f>AG73+AD73+AA73+X73+U73</f>
        <v>0</v>
      </c>
      <c r="AJ73" s="61">
        <f t="shared" si="15"/>
        <v>0</v>
      </c>
    </row>
    <row r="74" spans="1:36" x14ac:dyDescent="0.3">
      <c r="A74" s="21" t="s">
        <v>7</v>
      </c>
      <c r="B74" s="21" t="s">
        <v>407</v>
      </c>
      <c r="C74" s="21" t="s">
        <v>74</v>
      </c>
      <c r="D74" s="9"/>
      <c r="E74" s="13" t="s">
        <v>406</v>
      </c>
      <c r="F74" s="9" t="s">
        <v>616</v>
      </c>
      <c r="G74" s="9" t="s">
        <v>5</v>
      </c>
      <c r="H74" s="13"/>
      <c r="I74" s="9" t="s">
        <v>105</v>
      </c>
      <c r="J74" s="5" t="s">
        <v>614</v>
      </c>
      <c r="K74" s="5" t="s">
        <v>105</v>
      </c>
      <c r="L74" s="13" t="s">
        <v>611</v>
      </c>
      <c r="M74" s="21"/>
      <c r="N74" s="9">
        <v>6</v>
      </c>
      <c r="O74" s="13">
        <v>6</v>
      </c>
      <c r="P74" s="9">
        <v>6</v>
      </c>
      <c r="Q74" s="5">
        <v>6</v>
      </c>
      <c r="R74" s="13">
        <v>6</v>
      </c>
      <c r="S74" s="9">
        <f t="shared" si="8"/>
        <v>30</v>
      </c>
      <c r="T74" s="30"/>
      <c r="U74" s="60">
        <f>+T74*N74</f>
        <v>0</v>
      </c>
      <c r="V74" s="60">
        <f t="shared" si="9"/>
        <v>0</v>
      </c>
      <c r="W74" s="62">
        <f>T74*1.06</f>
        <v>0</v>
      </c>
      <c r="X74" s="61">
        <f>(W74*O74)</f>
        <v>0</v>
      </c>
      <c r="Y74" s="59">
        <f t="shared" si="10"/>
        <v>0</v>
      </c>
      <c r="Z74" s="61">
        <f>W74*1.06</f>
        <v>0</v>
      </c>
      <c r="AA74" s="62">
        <f>(+Z74)*P74</f>
        <v>0</v>
      </c>
      <c r="AB74" s="60">
        <f t="shared" si="11"/>
        <v>0</v>
      </c>
      <c r="AC74" s="61">
        <f t="shared" si="12"/>
        <v>0</v>
      </c>
      <c r="AD74" s="59">
        <f>(AC74)*Q74</f>
        <v>0</v>
      </c>
      <c r="AE74" s="62">
        <f t="shared" si="13"/>
        <v>0</v>
      </c>
      <c r="AF74" s="61">
        <f>AC74*1.06</f>
        <v>0</v>
      </c>
      <c r="AG74" s="62">
        <f>(+AF74)*R74</f>
        <v>0</v>
      </c>
      <c r="AH74" s="61">
        <f t="shared" si="14"/>
        <v>0</v>
      </c>
      <c r="AI74" s="62">
        <f>AG74+AD74+AA74+X74+U74</f>
        <v>0</v>
      </c>
      <c r="AJ74" s="61">
        <f t="shared" si="15"/>
        <v>0</v>
      </c>
    </row>
    <row r="75" spans="1:36" x14ac:dyDescent="0.3">
      <c r="A75" s="21" t="s">
        <v>7</v>
      </c>
      <c r="B75" s="21" t="s">
        <v>405</v>
      </c>
      <c r="C75" s="21" t="s">
        <v>404</v>
      </c>
      <c r="D75" s="9"/>
      <c r="E75" s="13" t="s">
        <v>403</v>
      </c>
      <c r="F75" s="9" t="s">
        <v>616</v>
      </c>
      <c r="G75" s="9" t="s">
        <v>5</v>
      </c>
      <c r="H75" s="13"/>
      <c r="I75" s="9" t="s">
        <v>12</v>
      </c>
      <c r="J75" s="5" t="s">
        <v>614</v>
      </c>
      <c r="K75" s="5" t="s">
        <v>11</v>
      </c>
      <c r="L75" s="13" t="s">
        <v>611</v>
      </c>
      <c r="M75" s="21"/>
      <c r="N75" s="9">
        <v>994</v>
      </c>
      <c r="O75" s="13">
        <v>994</v>
      </c>
      <c r="P75" s="9">
        <v>994</v>
      </c>
      <c r="Q75" s="5">
        <v>994</v>
      </c>
      <c r="R75" s="13">
        <v>994</v>
      </c>
      <c r="S75" s="9">
        <f t="shared" si="8"/>
        <v>4970</v>
      </c>
      <c r="T75" s="30"/>
      <c r="U75" s="60">
        <f>+T75*N75</f>
        <v>0</v>
      </c>
      <c r="V75" s="60">
        <f t="shared" si="9"/>
        <v>0</v>
      </c>
      <c r="W75" s="62">
        <f>T75*1.06</f>
        <v>0</v>
      </c>
      <c r="X75" s="61">
        <f>(W75*O75)</f>
        <v>0</v>
      </c>
      <c r="Y75" s="59">
        <f t="shared" si="10"/>
        <v>0</v>
      </c>
      <c r="Z75" s="61">
        <f>W75*1.06</f>
        <v>0</v>
      </c>
      <c r="AA75" s="62">
        <f>(+Z75)*P75</f>
        <v>0</v>
      </c>
      <c r="AB75" s="60">
        <f t="shared" si="11"/>
        <v>0</v>
      </c>
      <c r="AC75" s="61">
        <f t="shared" si="12"/>
        <v>0</v>
      </c>
      <c r="AD75" s="59">
        <f>(AC75)*Q75</f>
        <v>0</v>
      </c>
      <c r="AE75" s="62">
        <f t="shared" si="13"/>
        <v>0</v>
      </c>
      <c r="AF75" s="61">
        <f>AC75*1.06</f>
        <v>0</v>
      </c>
      <c r="AG75" s="62">
        <f>(+AF75)*R75</f>
        <v>0</v>
      </c>
      <c r="AH75" s="61">
        <f t="shared" si="14"/>
        <v>0</v>
      </c>
      <c r="AI75" s="62">
        <f>AG75+AD75+AA75+X75+U75</f>
        <v>0</v>
      </c>
      <c r="AJ75" s="61">
        <f t="shared" si="15"/>
        <v>0</v>
      </c>
    </row>
    <row r="76" spans="1:36" x14ac:dyDescent="0.3">
      <c r="A76" s="21" t="s">
        <v>7</v>
      </c>
      <c r="B76" s="21" t="s">
        <v>402</v>
      </c>
      <c r="C76" s="21" t="s">
        <v>401</v>
      </c>
      <c r="D76" s="9"/>
      <c r="E76" s="13" t="s">
        <v>400</v>
      </c>
      <c r="F76" s="9" t="s">
        <v>615</v>
      </c>
      <c r="G76" s="9" t="s">
        <v>5</v>
      </c>
      <c r="H76" s="13"/>
      <c r="I76" s="9" t="s">
        <v>12</v>
      </c>
      <c r="J76" s="5" t="s">
        <v>614</v>
      </c>
      <c r="K76" s="5" t="s">
        <v>11</v>
      </c>
      <c r="L76" s="13" t="s">
        <v>611</v>
      </c>
      <c r="M76" s="21"/>
      <c r="N76" s="9">
        <v>141</v>
      </c>
      <c r="O76" s="13">
        <v>141</v>
      </c>
      <c r="P76" s="9">
        <v>141</v>
      </c>
      <c r="Q76" s="5">
        <v>141</v>
      </c>
      <c r="R76" s="13">
        <v>141</v>
      </c>
      <c r="S76" s="9">
        <f t="shared" si="8"/>
        <v>705</v>
      </c>
      <c r="T76" s="30"/>
      <c r="U76" s="60">
        <f>+T76*N76</f>
        <v>0</v>
      </c>
      <c r="V76" s="60">
        <f t="shared" si="9"/>
        <v>0</v>
      </c>
      <c r="W76" s="62">
        <f>T76*1.06</f>
        <v>0</v>
      </c>
      <c r="X76" s="61">
        <f>(W76*O76)</f>
        <v>0</v>
      </c>
      <c r="Y76" s="59">
        <f t="shared" si="10"/>
        <v>0</v>
      </c>
      <c r="Z76" s="61">
        <f>W76*1.06</f>
        <v>0</v>
      </c>
      <c r="AA76" s="62">
        <f>(+Z76)*P76</f>
        <v>0</v>
      </c>
      <c r="AB76" s="60">
        <f t="shared" si="11"/>
        <v>0</v>
      </c>
      <c r="AC76" s="61">
        <f t="shared" si="12"/>
        <v>0</v>
      </c>
      <c r="AD76" s="59">
        <f>(AC76)*Q76</f>
        <v>0</v>
      </c>
      <c r="AE76" s="62">
        <f t="shared" si="13"/>
        <v>0</v>
      </c>
      <c r="AF76" s="61">
        <f>AC76*1.06</f>
        <v>0</v>
      </c>
      <c r="AG76" s="62">
        <f>(+AF76)*R76</f>
        <v>0</v>
      </c>
      <c r="AH76" s="61">
        <f t="shared" si="14"/>
        <v>0</v>
      </c>
      <c r="AI76" s="62">
        <f>AG76+AD76+AA76+X76+U76</f>
        <v>0</v>
      </c>
      <c r="AJ76" s="61">
        <f t="shared" si="15"/>
        <v>0</v>
      </c>
    </row>
    <row r="77" spans="1:36" x14ac:dyDescent="0.3">
      <c r="A77" s="21" t="s">
        <v>9</v>
      </c>
      <c r="B77" s="21" t="s">
        <v>399</v>
      </c>
      <c r="C77" s="21" t="s">
        <v>97</v>
      </c>
      <c r="D77" s="9"/>
      <c r="E77" s="13" t="s">
        <v>398</v>
      </c>
      <c r="F77" s="9" t="s">
        <v>616</v>
      </c>
      <c r="G77" s="9" t="s">
        <v>5</v>
      </c>
      <c r="H77" s="13"/>
      <c r="I77" s="9" t="s">
        <v>12</v>
      </c>
      <c r="J77" s="5" t="s">
        <v>614</v>
      </c>
      <c r="K77" s="5" t="s">
        <v>11</v>
      </c>
      <c r="L77" s="13" t="s">
        <v>611</v>
      </c>
      <c r="M77" s="21"/>
      <c r="N77" s="9">
        <v>24</v>
      </c>
      <c r="O77" s="13">
        <v>24</v>
      </c>
      <c r="P77" s="9">
        <v>24</v>
      </c>
      <c r="Q77" s="5">
        <v>24</v>
      </c>
      <c r="R77" s="13">
        <v>24</v>
      </c>
      <c r="S77" s="9">
        <f t="shared" si="8"/>
        <v>120</v>
      </c>
      <c r="T77" s="30"/>
      <c r="U77" s="60">
        <f>+T77*N77</f>
        <v>0</v>
      </c>
      <c r="V77" s="60">
        <f t="shared" si="9"/>
        <v>0</v>
      </c>
      <c r="W77" s="62">
        <f>T77*1.06</f>
        <v>0</v>
      </c>
      <c r="X77" s="61">
        <f>(W77*O77)</f>
        <v>0</v>
      </c>
      <c r="Y77" s="59">
        <f t="shared" si="10"/>
        <v>0</v>
      </c>
      <c r="Z77" s="61">
        <f>W77*1.06</f>
        <v>0</v>
      </c>
      <c r="AA77" s="62">
        <f>(+Z77)*P77</f>
        <v>0</v>
      </c>
      <c r="AB77" s="60">
        <f t="shared" si="11"/>
        <v>0</v>
      </c>
      <c r="AC77" s="61">
        <f t="shared" si="12"/>
        <v>0</v>
      </c>
      <c r="AD77" s="59">
        <f>(AC77)*Q77</f>
        <v>0</v>
      </c>
      <c r="AE77" s="62">
        <f t="shared" si="13"/>
        <v>0</v>
      </c>
      <c r="AF77" s="61">
        <f>AC77*1.06</f>
        <v>0</v>
      </c>
      <c r="AG77" s="62">
        <f>(+AF77)*R77</f>
        <v>0</v>
      </c>
      <c r="AH77" s="61">
        <f t="shared" si="14"/>
        <v>0</v>
      </c>
      <c r="AI77" s="62">
        <f>AG77+AD77+AA77+X77+U77</f>
        <v>0</v>
      </c>
      <c r="AJ77" s="61">
        <f t="shared" si="15"/>
        <v>0</v>
      </c>
    </row>
    <row r="78" spans="1:36" x14ac:dyDescent="0.3">
      <c r="A78" s="21" t="s">
        <v>7</v>
      </c>
      <c r="B78" s="21" t="s">
        <v>397</v>
      </c>
      <c r="C78" s="21" t="s">
        <v>396</v>
      </c>
      <c r="D78" s="9"/>
      <c r="E78" s="13" t="s">
        <v>395</v>
      </c>
      <c r="F78" s="9" t="s">
        <v>621</v>
      </c>
      <c r="G78" s="9" t="s">
        <v>5</v>
      </c>
      <c r="H78" s="13"/>
      <c r="I78" s="9" t="s">
        <v>12</v>
      </c>
      <c r="J78" s="5" t="s">
        <v>614</v>
      </c>
      <c r="K78" s="5" t="s">
        <v>11</v>
      </c>
      <c r="L78" s="13" t="s">
        <v>611</v>
      </c>
      <c r="M78" s="21"/>
      <c r="N78" s="9">
        <v>4</v>
      </c>
      <c r="O78" s="13">
        <v>1</v>
      </c>
      <c r="P78" s="9">
        <v>4</v>
      </c>
      <c r="Q78" s="5">
        <v>4</v>
      </c>
      <c r="R78" s="13">
        <v>4</v>
      </c>
      <c r="S78" s="9">
        <f t="shared" si="8"/>
        <v>17</v>
      </c>
      <c r="T78" s="30"/>
      <c r="U78" s="60">
        <f>+T78*N78</f>
        <v>0</v>
      </c>
      <c r="V78" s="60">
        <f t="shared" si="9"/>
        <v>0</v>
      </c>
      <c r="W78" s="62">
        <f>T78*1.06</f>
        <v>0</v>
      </c>
      <c r="X78" s="61">
        <f>(W78*O78)</f>
        <v>0</v>
      </c>
      <c r="Y78" s="59">
        <f t="shared" si="10"/>
        <v>0</v>
      </c>
      <c r="Z78" s="61">
        <f>W78*1.06</f>
        <v>0</v>
      </c>
      <c r="AA78" s="62">
        <f>(+Z78)*P78</f>
        <v>0</v>
      </c>
      <c r="AB78" s="60">
        <f t="shared" si="11"/>
        <v>0</v>
      </c>
      <c r="AC78" s="61">
        <f t="shared" si="12"/>
        <v>0</v>
      </c>
      <c r="AD78" s="59">
        <f>(AC78)*Q78</f>
        <v>0</v>
      </c>
      <c r="AE78" s="62">
        <f t="shared" si="13"/>
        <v>0</v>
      </c>
      <c r="AF78" s="61">
        <f>AC78*1.06</f>
        <v>0</v>
      </c>
      <c r="AG78" s="62">
        <f>(+AF78)*R78</f>
        <v>0</v>
      </c>
      <c r="AH78" s="61">
        <f t="shared" si="14"/>
        <v>0</v>
      </c>
      <c r="AI78" s="62">
        <f>AG78+AD78+AA78+X78+U78</f>
        <v>0</v>
      </c>
      <c r="AJ78" s="61">
        <f t="shared" si="15"/>
        <v>0</v>
      </c>
    </row>
    <row r="79" spans="1:36" x14ac:dyDescent="0.3">
      <c r="A79" s="21" t="s">
        <v>7</v>
      </c>
      <c r="B79" s="21" t="s">
        <v>394</v>
      </c>
      <c r="C79" s="21" t="s">
        <v>393</v>
      </c>
      <c r="D79" s="9"/>
      <c r="E79" s="13" t="s">
        <v>392</v>
      </c>
      <c r="F79" s="9" t="s">
        <v>621</v>
      </c>
      <c r="G79" s="9" t="s">
        <v>5</v>
      </c>
      <c r="H79" s="13"/>
      <c r="I79" s="9" t="s">
        <v>161</v>
      </c>
      <c r="J79" s="5" t="s">
        <v>614</v>
      </c>
      <c r="K79" s="5" t="s">
        <v>11</v>
      </c>
      <c r="L79" s="13" t="s">
        <v>611</v>
      </c>
      <c r="M79" s="21"/>
      <c r="N79" s="9">
        <v>51</v>
      </c>
      <c r="O79" s="13">
        <v>31</v>
      </c>
      <c r="P79" s="9">
        <v>52</v>
      </c>
      <c r="Q79" s="5">
        <v>67</v>
      </c>
      <c r="R79" s="13">
        <v>39</v>
      </c>
      <c r="S79" s="9">
        <f t="shared" si="8"/>
        <v>240</v>
      </c>
      <c r="T79" s="30"/>
      <c r="U79" s="60">
        <f>+T79*N79</f>
        <v>0</v>
      </c>
      <c r="V79" s="60">
        <f t="shared" si="9"/>
        <v>0</v>
      </c>
      <c r="W79" s="62">
        <f>T79*1.06</f>
        <v>0</v>
      </c>
      <c r="X79" s="61">
        <f>(W79*O79)</f>
        <v>0</v>
      </c>
      <c r="Y79" s="59">
        <f t="shared" si="10"/>
        <v>0</v>
      </c>
      <c r="Z79" s="61">
        <f>W79*1.06</f>
        <v>0</v>
      </c>
      <c r="AA79" s="62">
        <f>(+Z79)*P79</f>
        <v>0</v>
      </c>
      <c r="AB79" s="60">
        <f t="shared" si="11"/>
        <v>0</v>
      </c>
      <c r="AC79" s="61">
        <f t="shared" si="12"/>
        <v>0</v>
      </c>
      <c r="AD79" s="59">
        <f>(AC79)*Q79</f>
        <v>0</v>
      </c>
      <c r="AE79" s="62">
        <f t="shared" si="13"/>
        <v>0</v>
      </c>
      <c r="AF79" s="61">
        <f>AC79*1.06</f>
        <v>0</v>
      </c>
      <c r="AG79" s="62">
        <f>(+AF79)*R79</f>
        <v>0</v>
      </c>
      <c r="AH79" s="61">
        <f t="shared" si="14"/>
        <v>0</v>
      </c>
      <c r="AI79" s="62">
        <f>AG79+AD79+AA79+X79+U79</f>
        <v>0</v>
      </c>
      <c r="AJ79" s="61">
        <f t="shared" si="15"/>
        <v>0</v>
      </c>
    </row>
    <row r="80" spans="1:36" x14ac:dyDescent="0.3">
      <c r="A80" s="21" t="s">
        <v>7</v>
      </c>
      <c r="B80" s="21" t="s">
        <v>391</v>
      </c>
      <c r="C80" s="21" t="s">
        <v>77</v>
      </c>
      <c r="D80" s="9"/>
      <c r="E80" s="13" t="s">
        <v>390</v>
      </c>
      <c r="F80" s="9" t="s">
        <v>615</v>
      </c>
      <c r="G80" s="9" t="s">
        <v>5</v>
      </c>
      <c r="H80" s="13"/>
      <c r="I80" s="9" t="s">
        <v>45</v>
      </c>
      <c r="J80" s="5" t="s">
        <v>614</v>
      </c>
      <c r="K80" s="5" t="s">
        <v>44</v>
      </c>
      <c r="L80" s="13" t="s">
        <v>611</v>
      </c>
      <c r="M80" s="21"/>
      <c r="N80" s="9">
        <v>20</v>
      </c>
      <c r="O80" s="13">
        <v>12</v>
      </c>
      <c r="P80" s="9">
        <v>20</v>
      </c>
      <c r="Q80" s="5">
        <v>25</v>
      </c>
      <c r="R80" s="13">
        <v>15</v>
      </c>
      <c r="S80" s="9">
        <f t="shared" si="8"/>
        <v>92</v>
      </c>
      <c r="T80" s="30"/>
      <c r="U80" s="60">
        <f>+T80*N80</f>
        <v>0</v>
      </c>
      <c r="V80" s="60">
        <f t="shared" si="9"/>
        <v>0</v>
      </c>
      <c r="W80" s="62">
        <f>T80*1.06</f>
        <v>0</v>
      </c>
      <c r="X80" s="61">
        <f>(W80*O80)</f>
        <v>0</v>
      </c>
      <c r="Y80" s="59">
        <f t="shared" si="10"/>
        <v>0</v>
      </c>
      <c r="Z80" s="61">
        <f>W80*1.06</f>
        <v>0</v>
      </c>
      <c r="AA80" s="62">
        <f>(+Z80)*P80</f>
        <v>0</v>
      </c>
      <c r="AB80" s="60">
        <f t="shared" si="11"/>
        <v>0</v>
      </c>
      <c r="AC80" s="61">
        <f t="shared" si="12"/>
        <v>0</v>
      </c>
      <c r="AD80" s="59">
        <f>(AC80)*Q80</f>
        <v>0</v>
      </c>
      <c r="AE80" s="62">
        <f t="shared" si="13"/>
        <v>0</v>
      </c>
      <c r="AF80" s="61">
        <f>AC80*1.06</f>
        <v>0</v>
      </c>
      <c r="AG80" s="62">
        <f>(+AF80)*R80</f>
        <v>0</v>
      </c>
      <c r="AH80" s="61">
        <f t="shared" si="14"/>
        <v>0</v>
      </c>
      <c r="AI80" s="62">
        <f>AG80+AD80+AA80+X80+U80</f>
        <v>0</v>
      </c>
      <c r="AJ80" s="61">
        <f t="shared" si="15"/>
        <v>0</v>
      </c>
    </row>
    <row r="81" spans="1:36" x14ac:dyDescent="0.3">
      <c r="A81" s="21" t="s">
        <v>7</v>
      </c>
      <c r="B81" s="21" t="s">
        <v>389</v>
      </c>
      <c r="C81" s="21" t="s">
        <v>388</v>
      </c>
      <c r="D81" s="9"/>
      <c r="E81" s="13" t="s">
        <v>387</v>
      </c>
      <c r="F81" s="9" t="s">
        <v>616</v>
      </c>
      <c r="G81" s="9" t="s">
        <v>5</v>
      </c>
      <c r="H81" s="13"/>
      <c r="I81" s="9" t="s">
        <v>12</v>
      </c>
      <c r="J81" s="5" t="s">
        <v>614</v>
      </c>
      <c r="K81" s="5" t="s">
        <v>11</v>
      </c>
      <c r="L81" s="13" t="s">
        <v>611</v>
      </c>
      <c r="M81" s="21"/>
      <c r="N81" s="9">
        <v>276</v>
      </c>
      <c r="O81" s="13">
        <v>276</v>
      </c>
      <c r="P81" s="9">
        <v>276</v>
      </c>
      <c r="Q81" s="5">
        <v>276</v>
      </c>
      <c r="R81" s="13">
        <v>276</v>
      </c>
      <c r="S81" s="9">
        <f t="shared" si="8"/>
        <v>1380</v>
      </c>
      <c r="T81" s="30"/>
      <c r="U81" s="60">
        <f>+T81*N81</f>
        <v>0</v>
      </c>
      <c r="V81" s="60">
        <f t="shared" si="9"/>
        <v>0</v>
      </c>
      <c r="W81" s="62">
        <f>T81*1.06</f>
        <v>0</v>
      </c>
      <c r="X81" s="61">
        <f>(W81*O81)</f>
        <v>0</v>
      </c>
      <c r="Y81" s="59">
        <f t="shared" si="10"/>
        <v>0</v>
      </c>
      <c r="Z81" s="61">
        <f>W81*1.06</f>
        <v>0</v>
      </c>
      <c r="AA81" s="62">
        <f>(+Z81)*P81</f>
        <v>0</v>
      </c>
      <c r="AB81" s="60">
        <f t="shared" si="11"/>
        <v>0</v>
      </c>
      <c r="AC81" s="61">
        <f t="shared" si="12"/>
        <v>0</v>
      </c>
      <c r="AD81" s="59">
        <f>(AC81)*Q81</f>
        <v>0</v>
      </c>
      <c r="AE81" s="62">
        <f t="shared" si="13"/>
        <v>0</v>
      </c>
      <c r="AF81" s="61">
        <f>AC81*1.06</f>
        <v>0</v>
      </c>
      <c r="AG81" s="62">
        <f>(+AF81)*R81</f>
        <v>0</v>
      </c>
      <c r="AH81" s="61">
        <f t="shared" si="14"/>
        <v>0</v>
      </c>
      <c r="AI81" s="62">
        <f>AG81+AD81+AA81+X81+U81</f>
        <v>0</v>
      </c>
      <c r="AJ81" s="61">
        <f t="shared" si="15"/>
        <v>0</v>
      </c>
    </row>
    <row r="82" spans="1:36" x14ac:dyDescent="0.3">
      <c r="A82" s="21" t="s">
        <v>7</v>
      </c>
      <c r="B82" s="21" t="s">
        <v>40</v>
      </c>
      <c r="C82" s="21" t="s">
        <v>39</v>
      </c>
      <c r="D82" s="9"/>
      <c r="E82" s="13" t="s">
        <v>38</v>
      </c>
      <c r="F82" s="9" t="s">
        <v>615</v>
      </c>
      <c r="G82" s="9" t="s">
        <v>5</v>
      </c>
      <c r="H82" s="13"/>
      <c r="I82" s="9" t="s">
        <v>14</v>
      </c>
      <c r="J82" s="5" t="s">
        <v>614</v>
      </c>
      <c r="K82" s="5" t="s">
        <v>13</v>
      </c>
      <c r="L82" s="13" t="s">
        <v>611</v>
      </c>
      <c r="M82" s="21"/>
      <c r="N82" s="9">
        <v>364</v>
      </c>
      <c r="O82" s="13">
        <v>364</v>
      </c>
      <c r="P82" s="9">
        <v>364</v>
      </c>
      <c r="Q82" s="5">
        <v>364</v>
      </c>
      <c r="R82" s="13">
        <v>364</v>
      </c>
      <c r="S82" s="9">
        <f t="shared" si="8"/>
        <v>1820</v>
      </c>
      <c r="T82" s="30"/>
      <c r="U82" s="60">
        <f>+T82*N82</f>
        <v>0</v>
      </c>
      <c r="V82" s="60">
        <f t="shared" si="9"/>
        <v>0</v>
      </c>
      <c r="W82" s="62">
        <f>T82*1.06</f>
        <v>0</v>
      </c>
      <c r="X82" s="61">
        <f>(W82*O82)</f>
        <v>0</v>
      </c>
      <c r="Y82" s="59">
        <f t="shared" si="10"/>
        <v>0</v>
      </c>
      <c r="Z82" s="61">
        <f>W82*1.06</f>
        <v>0</v>
      </c>
      <c r="AA82" s="62">
        <f>(+Z82)*P82</f>
        <v>0</v>
      </c>
      <c r="AB82" s="60">
        <f t="shared" si="11"/>
        <v>0</v>
      </c>
      <c r="AC82" s="61">
        <f t="shared" si="12"/>
        <v>0</v>
      </c>
      <c r="AD82" s="59">
        <f>(AC82)*Q82</f>
        <v>0</v>
      </c>
      <c r="AE82" s="62">
        <f t="shared" si="13"/>
        <v>0</v>
      </c>
      <c r="AF82" s="61">
        <f>AC82*1.06</f>
        <v>0</v>
      </c>
      <c r="AG82" s="62">
        <f>(+AF82)*R82</f>
        <v>0</v>
      </c>
      <c r="AH82" s="61">
        <f t="shared" si="14"/>
        <v>0</v>
      </c>
      <c r="AI82" s="62">
        <f>AG82+AD82+AA82+X82+U82</f>
        <v>0</v>
      </c>
      <c r="AJ82" s="61">
        <f t="shared" si="15"/>
        <v>0</v>
      </c>
    </row>
    <row r="83" spans="1:36" x14ac:dyDescent="0.3">
      <c r="A83" s="21" t="s">
        <v>7</v>
      </c>
      <c r="B83" s="21" t="s">
        <v>386</v>
      </c>
      <c r="C83" s="21" t="s">
        <v>385</v>
      </c>
      <c r="D83" s="9"/>
      <c r="E83" s="13" t="s">
        <v>384</v>
      </c>
      <c r="F83" s="9" t="s">
        <v>620</v>
      </c>
      <c r="G83" s="9" t="s">
        <v>5</v>
      </c>
      <c r="H83" s="13"/>
      <c r="I83" s="9" t="s">
        <v>299</v>
      </c>
      <c r="J83" s="5" t="s">
        <v>614</v>
      </c>
      <c r="K83" s="5" t="s">
        <v>298</v>
      </c>
      <c r="L83" s="13" t="s">
        <v>612</v>
      </c>
      <c r="M83" s="21"/>
      <c r="N83" s="9">
        <v>31</v>
      </c>
      <c r="O83" s="13">
        <v>0</v>
      </c>
      <c r="P83" s="9">
        <v>31</v>
      </c>
      <c r="Q83" s="5">
        <v>31</v>
      </c>
      <c r="R83" s="13">
        <v>31</v>
      </c>
      <c r="S83" s="9">
        <f t="shared" si="8"/>
        <v>124</v>
      </c>
      <c r="T83" s="30"/>
      <c r="U83" s="60">
        <f>+T83*N83</f>
        <v>0</v>
      </c>
      <c r="V83" s="60">
        <f t="shared" si="9"/>
        <v>0</v>
      </c>
      <c r="W83" s="62">
        <f>T83*1.06</f>
        <v>0</v>
      </c>
      <c r="X83" s="61">
        <f>(W83*O83)</f>
        <v>0</v>
      </c>
      <c r="Y83" s="59">
        <f t="shared" si="10"/>
        <v>0</v>
      </c>
      <c r="Z83" s="61">
        <f>W83*1.06</f>
        <v>0</v>
      </c>
      <c r="AA83" s="62">
        <f>(+Z83)*P83</f>
        <v>0</v>
      </c>
      <c r="AB83" s="60">
        <f t="shared" si="11"/>
        <v>0</v>
      </c>
      <c r="AC83" s="61">
        <f t="shared" si="12"/>
        <v>0</v>
      </c>
      <c r="AD83" s="59">
        <f>(AC83)*Q83</f>
        <v>0</v>
      </c>
      <c r="AE83" s="62">
        <f t="shared" si="13"/>
        <v>0</v>
      </c>
      <c r="AF83" s="61">
        <f>AC83*1.06</f>
        <v>0</v>
      </c>
      <c r="AG83" s="62">
        <f>(+AF83)*R83</f>
        <v>0</v>
      </c>
      <c r="AH83" s="61">
        <f t="shared" si="14"/>
        <v>0</v>
      </c>
      <c r="AI83" s="62">
        <f>AG83+AD83+AA83+X83+U83</f>
        <v>0</v>
      </c>
      <c r="AJ83" s="61">
        <f t="shared" si="15"/>
        <v>0</v>
      </c>
    </row>
    <row r="84" spans="1:36" x14ac:dyDescent="0.3">
      <c r="A84" s="21" t="s">
        <v>7</v>
      </c>
      <c r="B84" s="21" t="s">
        <v>48</v>
      </c>
      <c r="C84" s="21" t="s">
        <v>47</v>
      </c>
      <c r="D84" s="9"/>
      <c r="E84" s="13" t="s">
        <v>46</v>
      </c>
      <c r="F84" s="9" t="s">
        <v>615</v>
      </c>
      <c r="G84" s="9" t="s">
        <v>5</v>
      </c>
      <c r="H84" s="13"/>
      <c r="I84" s="9" t="s">
        <v>45</v>
      </c>
      <c r="J84" s="5" t="s">
        <v>614</v>
      </c>
      <c r="K84" s="5" t="s">
        <v>44</v>
      </c>
      <c r="L84" s="13" t="s">
        <v>611</v>
      </c>
      <c r="M84" s="21"/>
      <c r="N84" s="9">
        <v>5</v>
      </c>
      <c r="O84" s="13">
        <v>0</v>
      </c>
      <c r="P84" s="9">
        <v>5</v>
      </c>
      <c r="Q84" s="5">
        <v>5</v>
      </c>
      <c r="R84" s="13">
        <v>5</v>
      </c>
      <c r="S84" s="9">
        <f t="shared" si="8"/>
        <v>20</v>
      </c>
      <c r="T84" s="30"/>
      <c r="U84" s="60">
        <f>+T84*N84</f>
        <v>0</v>
      </c>
      <c r="V84" s="60">
        <f t="shared" si="9"/>
        <v>0</v>
      </c>
      <c r="W84" s="62">
        <f>T84*1.06</f>
        <v>0</v>
      </c>
      <c r="X84" s="61">
        <f>(W84*O84)</f>
        <v>0</v>
      </c>
      <c r="Y84" s="59">
        <f t="shared" si="10"/>
        <v>0</v>
      </c>
      <c r="Z84" s="61">
        <f>W84*1.06</f>
        <v>0</v>
      </c>
      <c r="AA84" s="62">
        <f>(+Z84)*P84</f>
        <v>0</v>
      </c>
      <c r="AB84" s="60">
        <f t="shared" si="11"/>
        <v>0</v>
      </c>
      <c r="AC84" s="61">
        <f t="shared" si="12"/>
        <v>0</v>
      </c>
      <c r="AD84" s="59">
        <f>(AC84)*Q84</f>
        <v>0</v>
      </c>
      <c r="AE84" s="62">
        <f t="shared" si="13"/>
        <v>0</v>
      </c>
      <c r="AF84" s="61">
        <f>AC84*1.06</f>
        <v>0</v>
      </c>
      <c r="AG84" s="62">
        <f>(+AF84)*R84</f>
        <v>0</v>
      </c>
      <c r="AH84" s="61">
        <f t="shared" si="14"/>
        <v>0</v>
      </c>
      <c r="AI84" s="62">
        <f>AG84+AD84+AA84+X84+U84</f>
        <v>0</v>
      </c>
      <c r="AJ84" s="61">
        <f t="shared" si="15"/>
        <v>0</v>
      </c>
    </row>
    <row r="85" spans="1:36" x14ac:dyDescent="0.3">
      <c r="A85" s="21" t="s">
        <v>7</v>
      </c>
      <c r="B85" s="21" t="s">
        <v>383</v>
      </c>
      <c r="C85" s="21" t="s">
        <v>382</v>
      </c>
      <c r="D85" s="9"/>
      <c r="E85" s="13" t="s">
        <v>381</v>
      </c>
      <c r="F85" s="9" t="s">
        <v>615</v>
      </c>
      <c r="G85" s="9" t="s">
        <v>5</v>
      </c>
      <c r="H85" s="13"/>
      <c r="I85" s="9" t="s">
        <v>19</v>
      </c>
      <c r="J85" s="5" t="s">
        <v>614</v>
      </c>
      <c r="K85" s="5" t="s">
        <v>18</v>
      </c>
      <c r="L85" s="13" t="s">
        <v>611</v>
      </c>
      <c r="M85" s="21"/>
      <c r="N85" s="9">
        <v>216</v>
      </c>
      <c r="O85" s="13">
        <v>216</v>
      </c>
      <c r="P85" s="9">
        <v>216</v>
      </c>
      <c r="Q85" s="5">
        <v>216</v>
      </c>
      <c r="R85" s="13">
        <v>216</v>
      </c>
      <c r="S85" s="9">
        <f t="shared" si="8"/>
        <v>1080</v>
      </c>
      <c r="T85" s="30"/>
      <c r="U85" s="60">
        <f>+T85*N85</f>
        <v>0</v>
      </c>
      <c r="V85" s="60">
        <f t="shared" si="9"/>
        <v>0</v>
      </c>
      <c r="W85" s="62">
        <f>T85*1.06</f>
        <v>0</v>
      </c>
      <c r="X85" s="61">
        <f>(W85*O85)</f>
        <v>0</v>
      </c>
      <c r="Y85" s="59">
        <f t="shared" si="10"/>
        <v>0</v>
      </c>
      <c r="Z85" s="61">
        <f>W85*1.06</f>
        <v>0</v>
      </c>
      <c r="AA85" s="62">
        <f>(+Z85)*P85</f>
        <v>0</v>
      </c>
      <c r="AB85" s="60">
        <f t="shared" si="11"/>
        <v>0</v>
      </c>
      <c r="AC85" s="61">
        <f t="shared" si="12"/>
        <v>0</v>
      </c>
      <c r="AD85" s="59">
        <f>(AC85)*Q85</f>
        <v>0</v>
      </c>
      <c r="AE85" s="62">
        <f t="shared" si="13"/>
        <v>0</v>
      </c>
      <c r="AF85" s="61">
        <f>AC85*1.06</f>
        <v>0</v>
      </c>
      <c r="AG85" s="62">
        <f>(+AF85)*R85</f>
        <v>0</v>
      </c>
      <c r="AH85" s="61">
        <f t="shared" si="14"/>
        <v>0</v>
      </c>
      <c r="AI85" s="62">
        <f>AG85+AD85+AA85+X85+U85</f>
        <v>0</v>
      </c>
      <c r="AJ85" s="61">
        <f t="shared" si="15"/>
        <v>0</v>
      </c>
    </row>
    <row r="86" spans="1:36" x14ac:dyDescent="0.3">
      <c r="A86" s="21" t="s">
        <v>7</v>
      </c>
      <c r="B86" s="21" t="s">
        <v>380</v>
      </c>
      <c r="C86" s="21" t="s">
        <v>379</v>
      </c>
      <c r="D86" s="9"/>
      <c r="E86" s="13" t="s">
        <v>378</v>
      </c>
      <c r="F86" s="9" t="s">
        <v>620</v>
      </c>
      <c r="G86" s="9" t="s">
        <v>5</v>
      </c>
      <c r="H86" s="13"/>
      <c r="I86" s="9" t="s">
        <v>377</v>
      </c>
      <c r="J86" s="5" t="s">
        <v>614</v>
      </c>
      <c r="K86" s="5" t="s">
        <v>79</v>
      </c>
      <c r="L86" s="13" t="s">
        <v>612</v>
      </c>
      <c r="M86" s="21"/>
      <c r="N86" s="9">
        <v>2</v>
      </c>
      <c r="O86" s="13">
        <v>2</v>
      </c>
      <c r="P86" s="9">
        <v>2</v>
      </c>
      <c r="Q86" s="5">
        <v>2</v>
      </c>
      <c r="R86" s="13">
        <v>2</v>
      </c>
      <c r="S86" s="9">
        <f t="shared" si="8"/>
        <v>10</v>
      </c>
      <c r="T86" s="30"/>
      <c r="U86" s="60">
        <f>+T86*N86</f>
        <v>0</v>
      </c>
      <c r="V86" s="60">
        <f t="shared" si="9"/>
        <v>0</v>
      </c>
      <c r="W86" s="62">
        <f>T86*1.06</f>
        <v>0</v>
      </c>
      <c r="X86" s="61">
        <f>(W86*O86)</f>
        <v>0</v>
      </c>
      <c r="Y86" s="59">
        <f t="shared" si="10"/>
        <v>0</v>
      </c>
      <c r="Z86" s="61">
        <f>W86*1.06</f>
        <v>0</v>
      </c>
      <c r="AA86" s="62">
        <f>(+Z86)*P86</f>
        <v>0</v>
      </c>
      <c r="AB86" s="60">
        <f t="shared" si="11"/>
        <v>0</v>
      </c>
      <c r="AC86" s="61">
        <f t="shared" si="12"/>
        <v>0</v>
      </c>
      <c r="AD86" s="59">
        <f>(AC86)*Q86</f>
        <v>0</v>
      </c>
      <c r="AE86" s="62">
        <f t="shared" si="13"/>
        <v>0</v>
      </c>
      <c r="AF86" s="61">
        <f>AC86*1.06</f>
        <v>0</v>
      </c>
      <c r="AG86" s="62">
        <f>(+AF86)*R86</f>
        <v>0</v>
      </c>
      <c r="AH86" s="61">
        <f t="shared" si="14"/>
        <v>0</v>
      </c>
      <c r="AI86" s="62">
        <f>AG86+AD86+AA86+X86+U86</f>
        <v>0</v>
      </c>
      <c r="AJ86" s="61">
        <f t="shared" si="15"/>
        <v>0</v>
      </c>
    </row>
    <row r="87" spans="1:36" x14ac:dyDescent="0.3">
      <c r="A87" s="21" t="s">
        <v>7</v>
      </c>
      <c r="B87" s="21" t="s">
        <v>376</v>
      </c>
      <c r="C87" s="21" t="s">
        <v>375</v>
      </c>
      <c r="D87" s="9"/>
      <c r="E87" s="13" t="s">
        <v>374</v>
      </c>
      <c r="F87" s="9" t="s">
        <v>615</v>
      </c>
      <c r="G87" s="9" t="s">
        <v>5</v>
      </c>
      <c r="H87" s="13"/>
      <c r="I87" s="9" t="s">
        <v>19</v>
      </c>
      <c r="J87" s="5" t="s">
        <v>614</v>
      </c>
      <c r="K87" s="5" t="s">
        <v>18</v>
      </c>
      <c r="L87" s="13" t="s">
        <v>611</v>
      </c>
      <c r="M87" s="21"/>
      <c r="N87" s="9">
        <v>24</v>
      </c>
      <c r="O87" s="13">
        <v>24</v>
      </c>
      <c r="P87" s="9">
        <v>24</v>
      </c>
      <c r="Q87" s="5">
        <v>24</v>
      </c>
      <c r="R87" s="13">
        <v>24</v>
      </c>
      <c r="S87" s="9">
        <f t="shared" si="8"/>
        <v>120</v>
      </c>
      <c r="T87" s="30"/>
      <c r="U87" s="60">
        <f>+T87*N87</f>
        <v>0</v>
      </c>
      <c r="V87" s="60">
        <f t="shared" si="9"/>
        <v>0</v>
      </c>
      <c r="W87" s="62">
        <f>T87*1.06</f>
        <v>0</v>
      </c>
      <c r="X87" s="61">
        <f>(W87*O87)</f>
        <v>0</v>
      </c>
      <c r="Y87" s="59">
        <f t="shared" si="10"/>
        <v>0</v>
      </c>
      <c r="Z87" s="61">
        <f>W87*1.06</f>
        <v>0</v>
      </c>
      <c r="AA87" s="62">
        <f>(+Z87)*P87</f>
        <v>0</v>
      </c>
      <c r="AB87" s="60">
        <f t="shared" si="11"/>
        <v>0</v>
      </c>
      <c r="AC87" s="61">
        <f t="shared" si="12"/>
        <v>0</v>
      </c>
      <c r="AD87" s="59">
        <f>(AC87)*Q87</f>
        <v>0</v>
      </c>
      <c r="AE87" s="62">
        <f t="shared" si="13"/>
        <v>0</v>
      </c>
      <c r="AF87" s="61">
        <f>AC87*1.06</f>
        <v>0</v>
      </c>
      <c r="AG87" s="62">
        <f>(+AF87)*R87</f>
        <v>0</v>
      </c>
      <c r="AH87" s="61">
        <f t="shared" si="14"/>
        <v>0</v>
      </c>
      <c r="AI87" s="62">
        <f>AG87+AD87+AA87+X87+U87</f>
        <v>0</v>
      </c>
      <c r="AJ87" s="61">
        <f t="shared" si="15"/>
        <v>0</v>
      </c>
    </row>
    <row r="88" spans="1:36" x14ac:dyDescent="0.3">
      <c r="A88" s="21" t="s">
        <v>7</v>
      </c>
      <c r="B88" s="21" t="s">
        <v>373</v>
      </c>
      <c r="C88" s="21" t="s">
        <v>372</v>
      </c>
      <c r="D88" s="9"/>
      <c r="E88" s="13" t="s">
        <v>371</v>
      </c>
      <c r="F88" s="9" t="s">
        <v>615</v>
      </c>
      <c r="G88" s="9" t="s">
        <v>5</v>
      </c>
      <c r="H88" s="13"/>
      <c r="I88" s="9" t="s">
        <v>231</v>
      </c>
      <c r="J88" s="5" t="s">
        <v>614</v>
      </c>
      <c r="K88" s="5" t="s">
        <v>215</v>
      </c>
      <c r="L88" s="13" t="s">
        <v>611</v>
      </c>
      <c r="M88" s="21"/>
      <c r="N88" s="9">
        <v>23</v>
      </c>
      <c r="O88" s="13">
        <v>23</v>
      </c>
      <c r="P88" s="9">
        <v>26</v>
      </c>
      <c r="Q88" s="5">
        <v>29</v>
      </c>
      <c r="R88" s="13">
        <v>29</v>
      </c>
      <c r="S88" s="9">
        <f t="shared" si="8"/>
        <v>130</v>
      </c>
      <c r="T88" s="30"/>
      <c r="U88" s="60">
        <f>+T88*N88</f>
        <v>0</v>
      </c>
      <c r="V88" s="60">
        <f t="shared" si="9"/>
        <v>0</v>
      </c>
      <c r="W88" s="62">
        <f>T88*1.06</f>
        <v>0</v>
      </c>
      <c r="X88" s="61">
        <f>(W88*O88)</f>
        <v>0</v>
      </c>
      <c r="Y88" s="59">
        <f t="shared" si="10"/>
        <v>0</v>
      </c>
      <c r="Z88" s="61">
        <f>W88*1.06</f>
        <v>0</v>
      </c>
      <c r="AA88" s="62">
        <f>(+Z88)*P88</f>
        <v>0</v>
      </c>
      <c r="AB88" s="60">
        <f t="shared" si="11"/>
        <v>0</v>
      </c>
      <c r="AC88" s="61">
        <f t="shared" si="12"/>
        <v>0</v>
      </c>
      <c r="AD88" s="59">
        <f>(AC88)*Q88</f>
        <v>0</v>
      </c>
      <c r="AE88" s="62">
        <f t="shared" si="13"/>
        <v>0</v>
      </c>
      <c r="AF88" s="61">
        <f>AC88*1.06</f>
        <v>0</v>
      </c>
      <c r="AG88" s="62">
        <f>(+AF88)*R88</f>
        <v>0</v>
      </c>
      <c r="AH88" s="61">
        <f t="shared" si="14"/>
        <v>0</v>
      </c>
      <c r="AI88" s="62">
        <f>AG88+AD88+AA88+X88+U88</f>
        <v>0</v>
      </c>
      <c r="AJ88" s="61">
        <f t="shared" si="15"/>
        <v>0</v>
      </c>
    </row>
    <row r="89" spans="1:36" x14ac:dyDescent="0.3">
      <c r="A89" s="21" t="s">
        <v>7</v>
      </c>
      <c r="B89" s="21" t="s">
        <v>370</v>
      </c>
      <c r="C89" s="21" t="s">
        <v>342</v>
      </c>
      <c r="D89" s="9"/>
      <c r="E89" s="13" t="s">
        <v>369</v>
      </c>
      <c r="F89" s="9" t="s">
        <v>615</v>
      </c>
      <c r="G89" s="9" t="s">
        <v>5</v>
      </c>
      <c r="H89" s="13"/>
      <c r="I89" s="9" t="s">
        <v>12</v>
      </c>
      <c r="J89" s="5" t="s">
        <v>614</v>
      </c>
      <c r="K89" s="5" t="s">
        <v>11</v>
      </c>
      <c r="L89" s="13" t="s">
        <v>611</v>
      </c>
      <c r="M89" s="21"/>
      <c r="N89" s="9">
        <v>28</v>
      </c>
      <c r="O89" s="13">
        <v>24</v>
      </c>
      <c r="P89" s="9">
        <v>46</v>
      </c>
      <c r="Q89" s="5">
        <v>48</v>
      </c>
      <c r="R89" s="13">
        <v>49</v>
      </c>
      <c r="S89" s="9">
        <f t="shared" si="8"/>
        <v>195</v>
      </c>
      <c r="T89" s="30"/>
      <c r="U89" s="60">
        <f>+T89*N89</f>
        <v>0</v>
      </c>
      <c r="V89" s="60">
        <f t="shared" si="9"/>
        <v>0</v>
      </c>
      <c r="W89" s="62">
        <f>T89*1.06</f>
        <v>0</v>
      </c>
      <c r="X89" s="61">
        <f>(W89*O89)</f>
        <v>0</v>
      </c>
      <c r="Y89" s="59">
        <f t="shared" si="10"/>
        <v>0</v>
      </c>
      <c r="Z89" s="61">
        <f>W89*1.06</f>
        <v>0</v>
      </c>
      <c r="AA89" s="62">
        <f>(+Z89)*P89</f>
        <v>0</v>
      </c>
      <c r="AB89" s="60">
        <f t="shared" si="11"/>
        <v>0</v>
      </c>
      <c r="AC89" s="61">
        <f t="shared" si="12"/>
        <v>0</v>
      </c>
      <c r="AD89" s="59">
        <f>(AC89)*Q89</f>
        <v>0</v>
      </c>
      <c r="AE89" s="62">
        <f t="shared" si="13"/>
        <v>0</v>
      </c>
      <c r="AF89" s="61">
        <f>AC89*1.06</f>
        <v>0</v>
      </c>
      <c r="AG89" s="62">
        <f>(+AF89)*R89</f>
        <v>0</v>
      </c>
      <c r="AH89" s="61">
        <f t="shared" si="14"/>
        <v>0</v>
      </c>
      <c r="AI89" s="62">
        <f>AG89+AD89+AA89+X89+U89</f>
        <v>0</v>
      </c>
      <c r="AJ89" s="61">
        <f t="shared" si="15"/>
        <v>0</v>
      </c>
    </row>
    <row r="90" spans="1:36" x14ac:dyDescent="0.3">
      <c r="A90" s="21" t="s">
        <v>7</v>
      </c>
      <c r="B90" s="21" t="s">
        <v>368</v>
      </c>
      <c r="C90" s="21" t="s">
        <v>107</v>
      </c>
      <c r="D90" s="9"/>
      <c r="E90" s="13" t="s">
        <v>367</v>
      </c>
      <c r="F90" s="9" t="s">
        <v>615</v>
      </c>
      <c r="G90" s="9" t="s">
        <v>5</v>
      </c>
      <c r="H90" s="13"/>
      <c r="I90" s="9" t="s">
        <v>12</v>
      </c>
      <c r="J90" s="5" t="s">
        <v>614</v>
      </c>
      <c r="K90" s="5" t="s">
        <v>11</v>
      </c>
      <c r="L90" s="13" t="s">
        <v>611</v>
      </c>
      <c r="M90" s="21"/>
      <c r="N90" s="9">
        <v>652</v>
      </c>
      <c r="O90" s="13">
        <v>652</v>
      </c>
      <c r="P90" s="9">
        <v>652</v>
      </c>
      <c r="Q90" s="5">
        <v>652</v>
      </c>
      <c r="R90" s="13">
        <v>652</v>
      </c>
      <c r="S90" s="9">
        <f t="shared" si="8"/>
        <v>3260</v>
      </c>
      <c r="T90" s="30"/>
      <c r="U90" s="60">
        <f>+T90*N90</f>
        <v>0</v>
      </c>
      <c r="V90" s="60">
        <f t="shared" si="9"/>
        <v>0</v>
      </c>
      <c r="W90" s="62">
        <f>T90*1.06</f>
        <v>0</v>
      </c>
      <c r="X90" s="61">
        <f>(W90*O90)</f>
        <v>0</v>
      </c>
      <c r="Y90" s="59">
        <f t="shared" si="10"/>
        <v>0</v>
      </c>
      <c r="Z90" s="61">
        <f>W90*1.06</f>
        <v>0</v>
      </c>
      <c r="AA90" s="62">
        <f>(+Z90)*P90</f>
        <v>0</v>
      </c>
      <c r="AB90" s="60">
        <f t="shared" si="11"/>
        <v>0</v>
      </c>
      <c r="AC90" s="61">
        <f t="shared" si="12"/>
        <v>0</v>
      </c>
      <c r="AD90" s="59">
        <f>(AC90)*Q90</f>
        <v>0</v>
      </c>
      <c r="AE90" s="62">
        <f t="shared" si="13"/>
        <v>0</v>
      </c>
      <c r="AF90" s="61">
        <f>AC90*1.06</f>
        <v>0</v>
      </c>
      <c r="AG90" s="62">
        <f>(+AF90)*R90</f>
        <v>0</v>
      </c>
      <c r="AH90" s="61">
        <f t="shared" si="14"/>
        <v>0</v>
      </c>
      <c r="AI90" s="62">
        <f>AG90+AD90+AA90+X90+U90</f>
        <v>0</v>
      </c>
      <c r="AJ90" s="61">
        <f t="shared" si="15"/>
        <v>0</v>
      </c>
    </row>
    <row r="91" spans="1:36" x14ac:dyDescent="0.3">
      <c r="A91" s="21" t="s">
        <v>7</v>
      </c>
      <c r="B91" s="21" t="s">
        <v>366</v>
      </c>
      <c r="C91" s="21" t="s">
        <v>365</v>
      </c>
      <c r="D91" s="9"/>
      <c r="E91" s="13" t="s">
        <v>364</v>
      </c>
      <c r="F91" s="9" t="s">
        <v>615</v>
      </c>
      <c r="G91" s="9" t="s">
        <v>5</v>
      </c>
      <c r="H91" s="13"/>
      <c r="I91" s="9" t="s">
        <v>12</v>
      </c>
      <c r="J91" s="5" t="s">
        <v>614</v>
      </c>
      <c r="K91" s="5" t="s">
        <v>11</v>
      </c>
      <c r="L91" s="13" t="s">
        <v>611</v>
      </c>
      <c r="M91" s="21"/>
      <c r="N91" s="9">
        <v>66</v>
      </c>
      <c r="O91" s="13">
        <v>26</v>
      </c>
      <c r="P91" s="9">
        <v>66</v>
      </c>
      <c r="Q91" s="5">
        <v>66</v>
      </c>
      <c r="R91" s="13">
        <v>66</v>
      </c>
      <c r="S91" s="9">
        <f t="shared" si="8"/>
        <v>290</v>
      </c>
      <c r="T91" s="30"/>
      <c r="U91" s="60">
        <f>+T91*N91</f>
        <v>0</v>
      </c>
      <c r="V91" s="60">
        <f t="shared" si="9"/>
        <v>0</v>
      </c>
      <c r="W91" s="62">
        <f>T91*1.06</f>
        <v>0</v>
      </c>
      <c r="X91" s="61">
        <f>(W91*O91)</f>
        <v>0</v>
      </c>
      <c r="Y91" s="59">
        <f t="shared" si="10"/>
        <v>0</v>
      </c>
      <c r="Z91" s="61">
        <f>W91*1.06</f>
        <v>0</v>
      </c>
      <c r="AA91" s="62">
        <f>(+Z91)*P91</f>
        <v>0</v>
      </c>
      <c r="AB91" s="60">
        <f t="shared" si="11"/>
        <v>0</v>
      </c>
      <c r="AC91" s="61">
        <f t="shared" si="12"/>
        <v>0</v>
      </c>
      <c r="AD91" s="59">
        <f>(AC91)*Q91</f>
        <v>0</v>
      </c>
      <c r="AE91" s="62">
        <f t="shared" si="13"/>
        <v>0</v>
      </c>
      <c r="AF91" s="61">
        <f>AC91*1.06</f>
        <v>0</v>
      </c>
      <c r="AG91" s="62">
        <f>(+AF91)*R91</f>
        <v>0</v>
      </c>
      <c r="AH91" s="61">
        <f t="shared" si="14"/>
        <v>0</v>
      </c>
      <c r="AI91" s="62">
        <f>AG91+AD91+AA91+X91+U91</f>
        <v>0</v>
      </c>
      <c r="AJ91" s="61">
        <f t="shared" si="15"/>
        <v>0</v>
      </c>
    </row>
    <row r="92" spans="1:36" x14ac:dyDescent="0.3">
      <c r="A92" s="21" t="s">
        <v>7</v>
      </c>
      <c r="B92" s="21" t="s">
        <v>363</v>
      </c>
      <c r="C92" s="21" t="s">
        <v>68</v>
      </c>
      <c r="D92" s="9"/>
      <c r="E92" s="13" t="s">
        <v>362</v>
      </c>
      <c r="F92" s="9" t="s">
        <v>621</v>
      </c>
      <c r="G92" s="9" t="s">
        <v>5</v>
      </c>
      <c r="H92" s="13"/>
      <c r="I92" s="9" t="s">
        <v>12</v>
      </c>
      <c r="J92" s="5" t="s">
        <v>614</v>
      </c>
      <c r="K92" s="5" t="s">
        <v>11</v>
      </c>
      <c r="L92" s="13" t="s">
        <v>611</v>
      </c>
      <c r="M92" s="21"/>
      <c r="N92" s="9">
        <v>5489</v>
      </c>
      <c r="O92" s="13">
        <v>5489</v>
      </c>
      <c r="P92" s="9">
        <v>5489</v>
      </c>
      <c r="Q92" s="5">
        <v>5489</v>
      </c>
      <c r="R92" s="13">
        <v>5489</v>
      </c>
      <c r="S92" s="9">
        <f t="shared" si="8"/>
        <v>27445</v>
      </c>
      <c r="T92" s="30"/>
      <c r="U92" s="60">
        <f>+T92*N92</f>
        <v>0</v>
      </c>
      <c r="V92" s="60">
        <f t="shared" si="9"/>
        <v>0</v>
      </c>
      <c r="W92" s="62">
        <f>T92*1.06</f>
        <v>0</v>
      </c>
      <c r="X92" s="61">
        <f>(W92*O92)</f>
        <v>0</v>
      </c>
      <c r="Y92" s="59">
        <f t="shared" si="10"/>
        <v>0</v>
      </c>
      <c r="Z92" s="61">
        <f>W92*1.06</f>
        <v>0</v>
      </c>
      <c r="AA92" s="62">
        <f>(+Z92)*P92</f>
        <v>0</v>
      </c>
      <c r="AB92" s="60">
        <f t="shared" si="11"/>
        <v>0</v>
      </c>
      <c r="AC92" s="61">
        <f t="shared" si="12"/>
        <v>0</v>
      </c>
      <c r="AD92" s="59">
        <f>(AC92)*Q92</f>
        <v>0</v>
      </c>
      <c r="AE92" s="62">
        <f t="shared" si="13"/>
        <v>0</v>
      </c>
      <c r="AF92" s="61">
        <f>AC92*1.06</f>
        <v>0</v>
      </c>
      <c r="AG92" s="62">
        <f>(+AF92)*R92</f>
        <v>0</v>
      </c>
      <c r="AH92" s="61">
        <f t="shared" si="14"/>
        <v>0</v>
      </c>
      <c r="AI92" s="62">
        <f>AG92+AD92+AA92+X92+U92</f>
        <v>0</v>
      </c>
      <c r="AJ92" s="61">
        <f t="shared" si="15"/>
        <v>0</v>
      </c>
    </row>
    <row r="93" spans="1:36" x14ac:dyDescent="0.3">
      <c r="A93" s="21" t="s">
        <v>7</v>
      </c>
      <c r="B93" s="21" t="s">
        <v>361</v>
      </c>
      <c r="C93" s="21" t="s">
        <v>77</v>
      </c>
      <c r="D93" s="9"/>
      <c r="E93" s="13" t="s">
        <v>360</v>
      </c>
      <c r="F93" s="9" t="s">
        <v>615</v>
      </c>
      <c r="G93" s="9" t="s">
        <v>5</v>
      </c>
      <c r="H93" s="13"/>
      <c r="I93" s="9" t="s">
        <v>12</v>
      </c>
      <c r="J93" s="5" t="s">
        <v>614</v>
      </c>
      <c r="K93" s="5" t="s">
        <v>11</v>
      </c>
      <c r="L93" s="13" t="s">
        <v>611</v>
      </c>
      <c r="M93" s="21"/>
      <c r="N93" s="9">
        <v>230</v>
      </c>
      <c r="O93" s="13">
        <v>230</v>
      </c>
      <c r="P93" s="9">
        <v>230</v>
      </c>
      <c r="Q93" s="5">
        <v>230</v>
      </c>
      <c r="R93" s="13">
        <v>230</v>
      </c>
      <c r="S93" s="9">
        <f t="shared" si="8"/>
        <v>1150</v>
      </c>
      <c r="T93" s="30"/>
      <c r="U93" s="60">
        <f>+T93*N93</f>
        <v>0</v>
      </c>
      <c r="V93" s="60">
        <f t="shared" si="9"/>
        <v>0</v>
      </c>
      <c r="W93" s="62">
        <f>T93*1.06</f>
        <v>0</v>
      </c>
      <c r="X93" s="61">
        <f>(W93*O93)</f>
        <v>0</v>
      </c>
      <c r="Y93" s="59">
        <f t="shared" si="10"/>
        <v>0</v>
      </c>
      <c r="Z93" s="61">
        <f>W93*1.06</f>
        <v>0</v>
      </c>
      <c r="AA93" s="62">
        <f>(+Z93)*P93</f>
        <v>0</v>
      </c>
      <c r="AB93" s="60">
        <f t="shared" si="11"/>
        <v>0</v>
      </c>
      <c r="AC93" s="61">
        <f t="shared" si="12"/>
        <v>0</v>
      </c>
      <c r="AD93" s="59">
        <f>(AC93)*Q93</f>
        <v>0</v>
      </c>
      <c r="AE93" s="62">
        <f t="shared" si="13"/>
        <v>0</v>
      </c>
      <c r="AF93" s="61">
        <f>AC93*1.06</f>
        <v>0</v>
      </c>
      <c r="AG93" s="62">
        <f>(+AF93)*R93</f>
        <v>0</v>
      </c>
      <c r="AH93" s="61">
        <f t="shared" si="14"/>
        <v>0</v>
      </c>
      <c r="AI93" s="62">
        <f>AG93+AD93+AA93+X93+U93</f>
        <v>0</v>
      </c>
      <c r="AJ93" s="61">
        <f t="shared" si="15"/>
        <v>0</v>
      </c>
    </row>
    <row r="94" spans="1:36" x14ac:dyDescent="0.3">
      <c r="A94" s="21" t="s">
        <v>7</v>
      </c>
      <c r="B94" s="21" t="s">
        <v>29</v>
      </c>
      <c r="C94" s="21" t="s">
        <v>28</v>
      </c>
      <c r="D94" s="9"/>
      <c r="E94" s="13" t="s">
        <v>27</v>
      </c>
      <c r="F94" s="9" t="s">
        <v>615</v>
      </c>
      <c r="G94" s="9" t="s">
        <v>5</v>
      </c>
      <c r="H94" s="13"/>
      <c r="I94" s="9" t="s">
        <v>26</v>
      </c>
      <c r="J94" s="5" t="s">
        <v>614</v>
      </c>
      <c r="K94" s="5" t="s">
        <v>25</v>
      </c>
      <c r="L94" s="13" t="s">
        <v>611</v>
      </c>
      <c r="M94" s="21"/>
      <c r="N94" s="9">
        <v>6949</v>
      </c>
      <c r="O94" s="13">
        <v>4766</v>
      </c>
      <c r="P94" s="9">
        <v>8375</v>
      </c>
      <c r="Q94" s="5">
        <v>5412</v>
      </c>
      <c r="R94" s="13">
        <v>6066</v>
      </c>
      <c r="S94" s="9">
        <f t="shared" si="8"/>
        <v>31568</v>
      </c>
      <c r="T94" s="30"/>
      <c r="U94" s="60">
        <f>+T94*N94</f>
        <v>0</v>
      </c>
      <c r="V94" s="60">
        <f t="shared" si="9"/>
        <v>0</v>
      </c>
      <c r="W94" s="62">
        <f>T94*1.06</f>
        <v>0</v>
      </c>
      <c r="X94" s="61">
        <f>(W94*O94)</f>
        <v>0</v>
      </c>
      <c r="Y94" s="59">
        <f t="shared" si="10"/>
        <v>0</v>
      </c>
      <c r="Z94" s="61">
        <f>W94*1.06</f>
        <v>0</v>
      </c>
      <c r="AA94" s="62">
        <f>(+Z94)*P94</f>
        <v>0</v>
      </c>
      <c r="AB94" s="60">
        <f t="shared" si="11"/>
        <v>0</v>
      </c>
      <c r="AC94" s="61">
        <f t="shared" si="12"/>
        <v>0</v>
      </c>
      <c r="AD94" s="59">
        <f>(AC94)*Q94</f>
        <v>0</v>
      </c>
      <c r="AE94" s="62">
        <f t="shared" si="13"/>
        <v>0</v>
      </c>
      <c r="AF94" s="61">
        <f>AC94*1.06</f>
        <v>0</v>
      </c>
      <c r="AG94" s="62">
        <f>(+AF94)*R94</f>
        <v>0</v>
      </c>
      <c r="AH94" s="61">
        <f t="shared" si="14"/>
        <v>0</v>
      </c>
      <c r="AI94" s="62">
        <f>AG94+AD94+AA94+X94+U94</f>
        <v>0</v>
      </c>
      <c r="AJ94" s="61">
        <f t="shared" si="15"/>
        <v>0</v>
      </c>
    </row>
    <row r="95" spans="1:36" x14ac:dyDescent="0.3">
      <c r="A95" s="21" t="s">
        <v>7</v>
      </c>
      <c r="B95" s="21" t="s">
        <v>359</v>
      </c>
      <c r="C95" s="21" t="s">
        <v>47</v>
      </c>
      <c r="D95" s="9"/>
      <c r="E95" s="13" t="s">
        <v>358</v>
      </c>
      <c r="F95" s="9" t="s">
        <v>615</v>
      </c>
      <c r="G95" s="9" t="s">
        <v>5</v>
      </c>
      <c r="H95" s="13"/>
      <c r="I95" s="9" t="s">
        <v>231</v>
      </c>
      <c r="J95" s="5" t="s">
        <v>614</v>
      </c>
      <c r="K95" s="5" t="s">
        <v>215</v>
      </c>
      <c r="L95" s="13" t="s">
        <v>611</v>
      </c>
      <c r="M95" s="21"/>
      <c r="N95" s="9">
        <v>15</v>
      </c>
      <c r="O95" s="13">
        <v>15</v>
      </c>
      <c r="P95" s="9">
        <v>15</v>
      </c>
      <c r="Q95" s="5">
        <v>15</v>
      </c>
      <c r="R95" s="13">
        <v>15</v>
      </c>
      <c r="S95" s="9">
        <f t="shared" si="8"/>
        <v>75</v>
      </c>
      <c r="T95" s="30"/>
      <c r="U95" s="60">
        <f>+T95*N95</f>
        <v>0</v>
      </c>
      <c r="V95" s="60">
        <f t="shared" si="9"/>
        <v>0</v>
      </c>
      <c r="W95" s="62">
        <f>T95*1.06</f>
        <v>0</v>
      </c>
      <c r="X95" s="61">
        <f>(W95*O95)</f>
        <v>0</v>
      </c>
      <c r="Y95" s="59">
        <f t="shared" si="10"/>
        <v>0</v>
      </c>
      <c r="Z95" s="61">
        <f>W95*1.06</f>
        <v>0</v>
      </c>
      <c r="AA95" s="62">
        <f>(+Z95)*P95</f>
        <v>0</v>
      </c>
      <c r="AB95" s="60">
        <f t="shared" si="11"/>
        <v>0</v>
      </c>
      <c r="AC95" s="61">
        <f t="shared" si="12"/>
        <v>0</v>
      </c>
      <c r="AD95" s="59">
        <f>(AC95)*Q95</f>
        <v>0</v>
      </c>
      <c r="AE95" s="62">
        <f t="shared" si="13"/>
        <v>0</v>
      </c>
      <c r="AF95" s="61">
        <f>AC95*1.06</f>
        <v>0</v>
      </c>
      <c r="AG95" s="62">
        <f>(+AF95)*R95</f>
        <v>0</v>
      </c>
      <c r="AH95" s="61">
        <f t="shared" si="14"/>
        <v>0</v>
      </c>
      <c r="AI95" s="62">
        <f>AG95+AD95+AA95+X95+U95</f>
        <v>0</v>
      </c>
      <c r="AJ95" s="61">
        <f t="shared" si="15"/>
        <v>0</v>
      </c>
    </row>
    <row r="96" spans="1:36" x14ac:dyDescent="0.3">
      <c r="A96" s="21" t="s">
        <v>7</v>
      </c>
      <c r="B96" s="21" t="s">
        <v>357</v>
      </c>
      <c r="C96" s="21" t="s">
        <v>339</v>
      </c>
      <c r="D96" s="9"/>
      <c r="E96" s="13" t="s">
        <v>356</v>
      </c>
      <c r="F96" s="9" t="s">
        <v>615</v>
      </c>
      <c r="G96" s="9" t="s">
        <v>5</v>
      </c>
      <c r="H96" s="13"/>
      <c r="I96" s="9" t="s">
        <v>45</v>
      </c>
      <c r="J96" s="5" t="s">
        <v>614</v>
      </c>
      <c r="K96" s="5" t="s">
        <v>44</v>
      </c>
      <c r="L96" s="13" t="s">
        <v>611</v>
      </c>
      <c r="M96" s="21"/>
      <c r="N96" s="9">
        <v>43</v>
      </c>
      <c r="O96" s="13">
        <v>43</v>
      </c>
      <c r="P96" s="9">
        <v>43</v>
      </c>
      <c r="Q96" s="5">
        <v>43</v>
      </c>
      <c r="R96" s="13">
        <v>43</v>
      </c>
      <c r="S96" s="9">
        <f t="shared" si="8"/>
        <v>215</v>
      </c>
      <c r="T96" s="30"/>
      <c r="U96" s="60">
        <f>+T96*N96</f>
        <v>0</v>
      </c>
      <c r="V96" s="60">
        <f t="shared" si="9"/>
        <v>0</v>
      </c>
      <c r="W96" s="62">
        <f>T96*1.06</f>
        <v>0</v>
      </c>
      <c r="X96" s="61">
        <f>(W96*O96)</f>
        <v>0</v>
      </c>
      <c r="Y96" s="59">
        <f t="shared" si="10"/>
        <v>0</v>
      </c>
      <c r="Z96" s="61">
        <f>W96*1.06</f>
        <v>0</v>
      </c>
      <c r="AA96" s="62">
        <f>(+Z96)*P96</f>
        <v>0</v>
      </c>
      <c r="AB96" s="60">
        <f t="shared" si="11"/>
        <v>0</v>
      </c>
      <c r="AC96" s="61">
        <f t="shared" si="12"/>
        <v>0</v>
      </c>
      <c r="AD96" s="59">
        <f>(AC96)*Q96</f>
        <v>0</v>
      </c>
      <c r="AE96" s="62">
        <f t="shared" si="13"/>
        <v>0</v>
      </c>
      <c r="AF96" s="61">
        <f>AC96*1.06</f>
        <v>0</v>
      </c>
      <c r="AG96" s="62">
        <f>(+AF96)*R96</f>
        <v>0</v>
      </c>
      <c r="AH96" s="61">
        <f t="shared" si="14"/>
        <v>0</v>
      </c>
      <c r="AI96" s="62">
        <f>AG96+AD96+AA96+X96+U96</f>
        <v>0</v>
      </c>
      <c r="AJ96" s="61">
        <f t="shared" si="15"/>
        <v>0</v>
      </c>
    </row>
    <row r="97" spans="1:36" x14ac:dyDescent="0.3">
      <c r="A97" s="21" t="s">
        <v>7</v>
      </c>
      <c r="B97" s="21" t="s">
        <v>355</v>
      </c>
      <c r="C97" s="21" t="s">
        <v>354</v>
      </c>
      <c r="D97" s="9"/>
      <c r="E97" s="13" t="s">
        <v>353</v>
      </c>
      <c r="F97" s="9" t="s">
        <v>616</v>
      </c>
      <c r="G97" s="9" t="s">
        <v>5</v>
      </c>
      <c r="H97" s="13"/>
      <c r="I97" s="9" t="s">
        <v>12</v>
      </c>
      <c r="J97" s="5" t="s">
        <v>614</v>
      </c>
      <c r="K97" s="5" t="s">
        <v>11</v>
      </c>
      <c r="L97" s="13" t="s">
        <v>611</v>
      </c>
      <c r="M97" s="21"/>
      <c r="N97" s="9">
        <v>735</v>
      </c>
      <c r="O97" s="13">
        <v>735</v>
      </c>
      <c r="P97" s="9">
        <v>735</v>
      </c>
      <c r="Q97" s="5">
        <v>735</v>
      </c>
      <c r="R97" s="13">
        <v>735</v>
      </c>
      <c r="S97" s="9">
        <f t="shared" si="8"/>
        <v>3675</v>
      </c>
      <c r="T97" s="30"/>
      <c r="U97" s="60">
        <f>+T97*N97</f>
        <v>0</v>
      </c>
      <c r="V97" s="60">
        <f t="shared" si="9"/>
        <v>0</v>
      </c>
      <c r="W97" s="62">
        <f>T97*1.06</f>
        <v>0</v>
      </c>
      <c r="X97" s="61">
        <f>(W97*O97)</f>
        <v>0</v>
      </c>
      <c r="Y97" s="59">
        <f t="shared" si="10"/>
        <v>0</v>
      </c>
      <c r="Z97" s="61">
        <f>W97*1.06</f>
        <v>0</v>
      </c>
      <c r="AA97" s="62">
        <f>(+Z97)*P97</f>
        <v>0</v>
      </c>
      <c r="AB97" s="60">
        <f t="shared" si="11"/>
        <v>0</v>
      </c>
      <c r="AC97" s="61">
        <f t="shared" si="12"/>
        <v>0</v>
      </c>
      <c r="AD97" s="59">
        <f>(AC97)*Q97</f>
        <v>0</v>
      </c>
      <c r="AE97" s="62">
        <f t="shared" si="13"/>
        <v>0</v>
      </c>
      <c r="AF97" s="61">
        <f>AC97*1.06</f>
        <v>0</v>
      </c>
      <c r="AG97" s="62">
        <f>(+AF97)*R97</f>
        <v>0</v>
      </c>
      <c r="AH97" s="61">
        <f t="shared" si="14"/>
        <v>0</v>
      </c>
      <c r="AI97" s="62">
        <f>AG97+AD97+AA97+X97+U97</f>
        <v>0</v>
      </c>
      <c r="AJ97" s="61">
        <f t="shared" si="15"/>
        <v>0</v>
      </c>
    </row>
    <row r="98" spans="1:36" x14ac:dyDescent="0.3">
      <c r="A98" s="21" t="s">
        <v>7</v>
      </c>
      <c r="B98" s="21" t="s">
        <v>352</v>
      </c>
      <c r="C98" s="21" t="s">
        <v>351</v>
      </c>
      <c r="D98" s="9"/>
      <c r="E98" s="13" t="s">
        <v>350</v>
      </c>
      <c r="F98" s="9" t="s">
        <v>615</v>
      </c>
      <c r="G98" s="9" t="s">
        <v>5</v>
      </c>
      <c r="H98" s="13"/>
      <c r="I98" s="9" t="s">
        <v>12</v>
      </c>
      <c r="J98" s="5" t="s">
        <v>614</v>
      </c>
      <c r="K98" s="5" t="s">
        <v>11</v>
      </c>
      <c r="L98" s="13" t="s">
        <v>611</v>
      </c>
      <c r="M98" s="21"/>
      <c r="N98" s="9">
        <v>393</v>
      </c>
      <c r="O98" s="13">
        <v>393</v>
      </c>
      <c r="P98" s="9">
        <v>393</v>
      </c>
      <c r="Q98" s="5">
        <v>393</v>
      </c>
      <c r="R98" s="13">
        <v>393</v>
      </c>
      <c r="S98" s="9">
        <f t="shared" si="8"/>
        <v>1965</v>
      </c>
      <c r="T98" s="30"/>
      <c r="U98" s="60">
        <f>+T98*N98</f>
        <v>0</v>
      </c>
      <c r="V98" s="60">
        <f t="shared" si="9"/>
        <v>0</v>
      </c>
      <c r="W98" s="62">
        <f>T98*1.06</f>
        <v>0</v>
      </c>
      <c r="X98" s="61">
        <f>(W98*O98)</f>
        <v>0</v>
      </c>
      <c r="Y98" s="59">
        <f t="shared" si="10"/>
        <v>0</v>
      </c>
      <c r="Z98" s="61">
        <f>W98*1.06</f>
        <v>0</v>
      </c>
      <c r="AA98" s="62">
        <f>(+Z98)*P98</f>
        <v>0</v>
      </c>
      <c r="AB98" s="60">
        <f t="shared" si="11"/>
        <v>0</v>
      </c>
      <c r="AC98" s="61">
        <f t="shared" si="12"/>
        <v>0</v>
      </c>
      <c r="AD98" s="59">
        <f>(AC98)*Q98</f>
        <v>0</v>
      </c>
      <c r="AE98" s="62">
        <f t="shared" si="13"/>
        <v>0</v>
      </c>
      <c r="AF98" s="61">
        <f>AC98*1.06</f>
        <v>0</v>
      </c>
      <c r="AG98" s="62">
        <f>(+AF98)*R98</f>
        <v>0</v>
      </c>
      <c r="AH98" s="61">
        <f t="shared" si="14"/>
        <v>0</v>
      </c>
      <c r="AI98" s="62">
        <f>AG98+AD98+AA98+X98+U98</f>
        <v>0</v>
      </c>
      <c r="AJ98" s="61">
        <f t="shared" si="15"/>
        <v>0</v>
      </c>
    </row>
    <row r="99" spans="1:36" x14ac:dyDescent="0.3">
      <c r="A99" s="21" t="s">
        <v>4</v>
      </c>
      <c r="B99" s="21" t="s">
        <v>352</v>
      </c>
      <c r="C99" s="21" t="s">
        <v>351</v>
      </c>
      <c r="D99" s="9"/>
      <c r="E99" s="13" t="s">
        <v>350</v>
      </c>
      <c r="F99" s="9" t="s">
        <v>615</v>
      </c>
      <c r="G99" s="9" t="s">
        <v>5</v>
      </c>
      <c r="H99" s="13"/>
      <c r="I99" s="9" t="s">
        <v>12</v>
      </c>
      <c r="J99" s="5" t="s">
        <v>614</v>
      </c>
      <c r="K99" s="5" t="s">
        <v>11</v>
      </c>
      <c r="L99" s="13" t="s">
        <v>611</v>
      </c>
      <c r="M99" s="21"/>
      <c r="N99" s="9">
        <v>240</v>
      </c>
      <c r="O99" s="13">
        <v>240</v>
      </c>
      <c r="P99" s="9"/>
      <c r="Q99" s="5"/>
      <c r="R99" s="13"/>
      <c r="S99" s="9">
        <f t="shared" si="8"/>
        <v>480</v>
      </c>
      <c r="T99" s="30"/>
      <c r="U99" s="60">
        <f>+T99*N99</f>
        <v>0</v>
      </c>
      <c r="V99" s="60">
        <f t="shared" si="9"/>
        <v>0</v>
      </c>
      <c r="W99" s="62">
        <f>T99*1.06</f>
        <v>0</v>
      </c>
      <c r="X99" s="61">
        <f>(W99*O99)</f>
        <v>0</v>
      </c>
      <c r="Y99" s="59">
        <f t="shared" si="10"/>
        <v>0</v>
      </c>
      <c r="Z99" s="61">
        <f>W99*1.06</f>
        <v>0</v>
      </c>
      <c r="AA99" s="62">
        <f>(+Z99)*P99</f>
        <v>0</v>
      </c>
      <c r="AB99" s="60">
        <f t="shared" si="11"/>
        <v>0</v>
      </c>
      <c r="AC99" s="61">
        <f t="shared" si="12"/>
        <v>0</v>
      </c>
      <c r="AD99" s="59">
        <f>(AC99)*Q99</f>
        <v>0</v>
      </c>
      <c r="AE99" s="62">
        <f t="shared" si="13"/>
        <v>0</v>
      </c>
      <c r="AF99" s="61">
        <f>AC99*1.06</f>
        <v>0</v>
      </c>
      <c r="AG99" s="62">
        <f>(+AF99)*R99</f>
        <v>0</v>
      </c>
      <c r="AH99" s="61">
        <f t="shared" si="14"/>
        <v>0</v>
      </c>
      <c r="AI99" s="62">
        <f>AG99+AD99+AA99+X99+U99</f>
        <v>0</v>
      </c>
      <c r="AJ99" s="61">
        <f t="shared" si="15"/>
        <v>0</v>
      </c>
    </row>
    <row r="100" spans="1:36" x14ac:dyDescent="0.3">
      <c r="A100" s="21" t="s">
        <v>7</v>
      </c>
      <c r="B100" s="21" t="s">
        <v>346</v>
      </c>
      <c r="C100" s="21" t="s">
        <v>345</v>
      </c>
      <c r="D100" s="9"/>
      <c r="E100" s="13" t="s">
        <v>344</v>
      </c>
      <c r="F100" s="9" t="s">
        <v>615</v>
      </c>
      <c r="G100" s="9" t="s">
        <v>5</v>
      </c>
      <c r="H100" s="13"/>
      <c r="I100" s="9" t="s">
        <v>12</v>
      </c>
      <c r="J100" s="5" t="s">
        <v>614</v>
      </c>
      <c r="K100" s="5" t="s">
        <v>10</v>
      </c>
      <c r="L100" s="13" t="s">
        <v>611</v>
      </c>
      <c r="M100" s="21"/>
      <c r="N100" s="9">
        <v>119</v>
      </c>
      <c r="O100" s="13">
        <v>34</v>
      </c>
      <c r="P100" s="9">
        <v>119</v>
      </c>
      <c r="Q100" s="5">
        <v>119</v>
      </c>
      <c r="R100" s="13">
        <v>119</v>
      </c>
      <c r="S100" s="9">
        <f t="shared" si="8"/>
        <v>510</v>
      </c>
      <c r="T100" s="30"/>
      <c r="U100" s="60">
        <f>+T100*N100</f>
        <v>0</v>
      </c>
      <c r="V100" s="60">
        <f t="shared" si="9"/>
        <v>0</v>
      </c>
      <c r="W100" s="62">
        <f>T100*1.06</f>
        <v>0</v>
      </c>
      <c r="X100" s="61">
        <f>(W100*O100)</f>
        <v>0</v>
      </c>
      <c r="Y100" s="59">
        <f t="shared" si="10"/>
        <v>0</v>
      </c>
      <c r="Z100" s="61">
        <f>W100*1.06</f>
        <v>0</v>
      </c>
      <c r="AA100" s="62">
        <f>(+Z100)*P100</f>
        <v>0</v>
      </c>
      <c r="AB100" s="60">
        <f t="shared" si="11"/>
        <v>0</v>
      </c>
      <c r="AC100" s="61">
        <f t="shared" si="12"/>
        <v>0</v>
      </c>
      <c r="AD100" s="59">
        <f>(AC100)*Q100</f>
        <v>0</v>
      </c>
      <c r="AE100" s="62">
        <f t="shared" si="13"/>
        <v>0</v>
      </c>
      <c r="AF100" s="61">
        <f>AC100*1.06</f>
        <v>0</v>
      </c>
      <c r="AG100" s="62">
        <f>(+AF100)*R100</f>
        <v>0</v>
      </c>
      <c r="AH100" s="61">
        <f t="shared" si="14"/>
        <v>0</v>
      </c>
      <c r="AI100" s="62">
        <f>AG100+AD100+AA100+X100+U100</f>
        <v>0</v>
      </c>
      <c r="AJ100" s="61">
        <f t="shared" si="15"/>
        <v>0</v>
      </c>
    </row>
    <row r="101" spans="1:36" x14ac:dyDescent="0.3">
      <c r="A101" s="21" t="s">
        <v>7</v>
      </c>
      <c r="B101" s="21" t="s">
        <v>349</v>
      </c>
      <c r="C101" s="21" t="s">
        <v>348</v>
      </c>
      <c r="D101" s="9"/>
      <c r="E101" s="13" t="s">
        <v>347</v>
      </c>
      <c r="F101" s="9" t="s">
        <v>615</v>
      </c>
      <c r="G101" s="9" t="s">
        <v>5</v>
      </c>
      <c r="H101" s="13"/>
      <c r="I101" s="9" t="s">
        <v>12</v>
      </c>
      <c r="J101" s="5" t="s">
        <v>614</v>
      </c>
      <c r="K101" s="5" t="s">
        <v>10</v>
      </c>
      <c r="L101" s="13" t="s">
        <v>611</v>
      </c>
      <c r="M101" s="21"/>
      <c r="N101" s="9">
        <v>5</v>
      </c>
      <c r="O101" s="13">
        <v>5</v>
      </c>
      <c r="P101" s="9">
        <v>5</v>
      </c>
      <c r="Q101" s="5">
        <v>5</v>
      </c>
      <c r="R101" s="13">
        <v>5</v>
      </c>
      <c r="S101" s="9">
        <f t="shared" si="8"/>
        <v>25</v>
      </c>
      <c r="T101" s="30"/>
      <c r="U101" s="60">
        <f>+T101*N101</f>
        <v>0</v>
      </c>
      <c r="V101" s="60">
        <f t="shared" si="9"/>
        <v>0</v>
      </c>
      <c r="W101" s="62">
        <f>T101*1.06</f>
        <v>0</v>
      </c>
      <c r="X101" s="61">
        <f>(W101*O101)</f>
        <v>0</v>
      </c>
      <c r="Y101" s="59">
        <f t="shared" si="10"/>
        <v>0</v>
      </c>
      <c r="Z101" s="61">
        <f>W101*1.06</f>
        <v>0</v>
      </c>
      <c r="AA101" s="62">
        <f>(+Z101)*P101</f>
        <v>0</v>
      </c>
      <c r="AB101" s="60">
        <f t="shared" si="11"/>
        <v>0</v>
      </c>
      <c r="AC101" s="61">
        <f t="shared" si="12"/>
        <v>0</v>
      </c>
      <c r="AD101" s="59">
        <f>(AC101)*Q101</f>
        <v>0</v>
      </c>
      <c r="AE101" s="62">
        <f t="shared" si="13"/>
        <v>0</v>
      </c>
      <c r="AF101" s="61">
        <f>AC101*1.06</f>
        <v>0</v>
      </c>
      <c r="AG101" s="62">
        <f>(+AF101)*R101</f>
        <v>0</v>
      </c>
      <c r="AH101" s="61">
        <f t="shared" si="14"/>
        <v>0</v>
      </c>
      <c r="AI101" s="62">
        <f>AG101+AD101+AA101+X101+U101</f>
        <v>0</v>
      </c>
      <c r="AJ101" s="61">
        <f t="shared" si="15"/>
        <v>0</v>
      </c>
    </row>
    <row r="102" spans="1:36" x14ac:dyDescent="0.3">
      <c r="A102" s="21" t="s">
        <v>4</v>
      </c>
      <c r="B102" s="21" t="s">
        <v>346</v>
      </c>
      <c r="C102" s="21" t="s">
        <v>345</v>
      </c>
      <c r="D102" s="9"/>
      <c r="E102" s="13" t="s">
        <v>344</v>
      </c>
      <c r="F102" s="9" t="s">
        <v>615</v>
      </c>
      <c r="G102" s="9" t="s">
        <v>5</v>
      </c>
      <c r="H102" s="13"/>
      <c r="I102" s="9" t="s">
        <v>12</v>
      </c>
      <c r="J102" s="5" t="s">
        <v>614</v>
      </c>
      <c r="K102" s="5" t="s">
        <v>10</v>
      </c>
      <c r="L102" s="13" t="s">
        <v>611</v>
      </c>
      <c r="M102" s="21"/>
      <c r="N102" s="9">
        <v>1800</v>
      </c>
      <c r="O102" s="13">
        <v>1800</v>
      </c>
      <c r="P102" s="9"/>
      <c r="Q102" s="5"/>
      <c r="R102" s="13"/>
      <c r="S102" s="9">
        <f t="shared" si="8"/>
        <v>3600</v>
      </c>
      <c r="T102" s="30"/>
      <c r="U102" s="60">
        <f>+T102*N102</f>
        <v>0</v>
      </c>
      <c r="V102" s="60">
        <f t="shared" si="9"/>
        <v>0</v>
      </c>
      <c r="W102" s="62">
        <f>T102*1.06</f>
        <v>0</v>
      </c>
      <c r="X102" s="61">
        <f>(W102*O102)</f>
        <v>0</v>
      </c>
      <c r="Y102" s="59">
        <f t="shared" si="10"/>
        <v>0</v>
      </c>
      <c r="Z102" s="61">
        <f>W102*1.06</f>
        <v>0</v>
      </c>
      <c r="AA102" s="62">
        <f>(+Z102)*P102</f>
        <v>0</v>
      </c>
      <c r="AB102" s="60">
        <f t="shared" si="11"/>
        <v>0</v>
      </c>
      <c r="AC102" s="61">
        <f t="shared" si="12"/>
        <v>0</v>
      </c>
      <c r="AD102" s="59">
        <f>(AC102)*Q102</f>
        <v>0</v>
      </c>
      <c r="AE102" s="62">
        <f t="shared" si="13"/>
        <v>0</v>
      </c>
      <c r="AF102" s="61">
        <f>AC102*1.06</f>
        <v>0</v>
      </c>
      <c r="AG102" s="62">
        <f>(+AF102)*R102</f>
        <v>0</v>
      </c>
      <c r="AH102" s="61">
        <f t="shared" si="14"/>
        <v>0</v>
      </c>
      <c r="AI102" s="62">
        <f>AG102+AD102+AA102+X102+U102</f>
        <v>0</v>
      </c>
      <c r="AJ102" s="61">
        <f t="shared" si="15"/>
        <v>0</v>
      </c>
    </row>
    <row r="103" spans="1:36" x14ac:dyDescent="0.3">
      <c r="A103" s="21" t="s">
        <v>7</v>
      </c>
      <c r="B103" s="21" t="s">
        <v>343</v>
      </c>
      <c r="C103" s="21" t="s">
        <v>342</v>
      </c>
      <c r="D103" s="9"/>
      <c r="E103" s="13" t="s">
        <v>341</v>
      </c>
      <c r="F103" s="9" t="s">
        <v>615</v>
      </c>
      <c r="G103" s="9" t="s">
        <v>5</v>
      </c>
      <c r="H103" s="13"/>
      <c r="I103" s="9" t="s">
        <v>12</v>
      </c>
      <c r="J103" s="5" t="s">
        <v>614</v>
      </c>
      <c r="K103" s="5" t="s">
        <v>11</v>
      </c>
      <c r="L103" s="13" t="s">
        <v>611</v>
      </c>
      <c r="M103" s="21"/>
      <c r="N103" s="9">
        <v>301</v>
      </c>
      <c r="O103" s="13">
        <v>230</v>
      </c>
      <c r="P103" s="9">
        <v>426</v>
      </c>
      <c r="Q103" s="5">
        <v>151</v>
      </c>
      <c r="R103" s="13">
        <v>234</v>
      </c>
      <c r="S103" s="9">
        <f t="shared" si="8"/>
        <v>1342</v>
      </c>
      <c r="T103" s="30"/>
      <c r="U103" s="60">
        <f>+T103*N103</f>
        <v>0</v>
      </c>
      <c r="V103" s="60">
        <f t="shared" si="9"/>
        <v>0</v>
      </c>
      <c r="W103" s="62">
        <f>T103*1.06</f>
        <v>0</v>
      </c>
      <c r="X103" s="61">
        <f>(W103*O103)</f>
        <v>0</v>
      </c>
      <c r="Y103" s="59">
        <f t="shared" si="10"/>
        <v>0</v>
      </c>
      <c r="Z103" s="61">
        <f>W103*1.06</f>
        <v>0</v>
      </c>
      <c r="AA103" s="62">
        <f>(+Z103)*P103</f>
        <v>0</v>
      </c>
      <c r="AB103" s="60">
        <f t="shared" si="11"/>
        <v>0</v>
      </c>
      <c r="AC103" s="61">
        <f t="shared" si="12"/>
        <v>0</v>
      </c>
      <c r="AD103" s="59">
        <f>(AC103)*Q103</f>
        <v>0</v>
      </c>
      <c r="AE103" s="62">
        <f t="shared" si="13"/>
        <v>0</v>
      </c>
      <c r="AF103" s="61">
        <f>AC103*1.06</f>
        <v>0</v>
      </c>
      <c r="AG103" s="62">
        <f>(+AF103)*R103</f>
        <v>0</v>
      </c>
      <c r="AH103" s="61">
        <f t="shared" si="14"/>
        <v>0</v>
      </c>
      <c r="AI103" s="62">
        <f>AG103+AD103+AA103+X103+U103</f>
        <v>0</v>
      </c>
      <c r="AJ103" s="61">
        <f t="shared" si="15"/>
        <v>0</v>
      </c>
    </row>
    <row r="104" spans="1:36" x14ac:dyDescent="0.3">
      <c r="A104" s="21" t="s">
        <v>7</v>
      </c>
      <c r="B104" s="21" t="s">
        <v>340</v>
      </c>
      <c r="C104" s="21" t="s">
        <v>339</v>
      </c>
      <c r="D104" s="9"/>
      <c r="E104" s="13" t="s">
        <v>338</v>
      </c>
      <c r="F104" s="9" t="s">
        <v>615</v>
      </c>
      <c r="G104" s="9" t="s">
        <v>5</v>
      </c>
      <c r="H104" s="13"/>
      <c r="I104" s="9" t="s">
        <v>19</v>
      </c>
      <c r="J104" s="5" t="s">
        <v>614</v>
      </c>
      <c r="K104" s="5" t="s">
        <v>18</v>
      </c>
      <c r="L104" s="13" t="s">
        <v>611</v>
      </c>
      <c r="M104" s="21"/>
      <c r="N104" s="9">
        <v>426</v>
      </c>
      <c r="O104" s="13">
        <v>426</v>
      </c>
      <c r="P104" s="9">
        <v>426</v>
      </c>
      <c r="Q104" s="5">
        <v>426</v>
      </c>
      <c r="R104" s="13">
        <v>426</v>
      </c>
      <c r="S104" s="9">
        <f t="shared" si="8"/>
        <v>2130</v>
      </c>
      <c r="T104" s="30"/>
      <c r="U104" s="60">
        <f>+T104*N104</f>
        <v>0</v>
      </c>
      <c r="V104" s="60">
        <f t="shared" si="9"/>
        <v>0</v>
      </c>
      <c r="W104" s="62">
        <f>T104*1.06</f>
        <v>0</v>
      </c>
      <c r="X104" s="61">
        <f>(W104*O104)</f>
        <v>0</v>
      </c>
      <c r="Y104" s="59">
        <f t="shared" si="10"/>
        <v>0</v>
      </c>
      <c r="Z104" s="61">
        <f>W104*1.06</f>
        <v>0</v>
      </c>
      <c r="AA104" s="62">
        <f>(+Z104)*P104</f>
        <v>0</v>
      </c>
      <c r="AB104" s="60">
        <f t="shared" si="11"/>
        <v>0</v>
      </c>
      <c r="AC104" s="61">
        <f t="shared" si="12"/>
        <v>0</v>
      </c>
      <c r="AD104" s="59">
        <f>(AC104)*Q104</f>
        <v>0</v>
      </c>
      <c r="AE104" s="62">
        <f t="shared" si="13"/>
        <v>0</v>
      </c>
      <c r="AF104" s="61">
        <f>AC104*1.06</f>
        <v>0</v>
      </c>
      <c r="AG104" s="62">
        <f>(+AF104)*R104</f>
        <v>0</v>
      </c>
      <c r="AH104" s="61">
        <f t="shared" si="14"/>
        <v>0</v>
      </c>
      <c r="AI104" s="62">
        <f>AG104+AD104+AA104+X104+U104</f>
        <v>0</v>
      </c>
      <c r="AJ104" s="61">
        <f t="shared" si="15"/>
        <v>0</v>
      </c>
    </row>
    <row r="105" spans="1:36" x14ac:dyDescent="0.3">
      <c r="A105" s="21" t="s">
        <v>7</v>
      </c>
      <c r="B105" s="21" t="s">
        <v>61</v>
      </c>
      <c r="C105" s="21" t="s">
        <v>60</v>
      </c>
      <c r="D105" s="9"/>
      <c r="E105" s="13" t="s">
        <v>59</v>
      </c>
      <c r="F105" s="9" t="s">
        <v>615</v>
      </c>
      <c r="G105" s="9" t="s">
        <v>5</v>
      </c>
      <c r="H105" s="13"/>
      <c r="I105" s="9" t="s">
        <v>45</v>
      </c>
      <c r="J105" s="5" t="s">
        <v>614</v>
      </c>
      <c r="K105" s="5" t="s">
        <v>44</v>
      </c>
      <c r="L105" s="13" t="s">
        <v>611</v>
      </c>
      <c r="M105" s="21"/>
      <c r="N105" s="9">
        <v>3256</v>
      </c>
      <c r="O105" s="13">
        <v>2450</v>
      </c>
      <c r="P105" s="9">
        <v>4536</v>
      </c>
      <c r="Q105" s="5">
        <v>1756</v>
      </c>
      <c r="R105" s="13">
        <v>2617</v>
      </c>
      <c r="S105" s="9">
        <f t="shared" si="8"/>
        <v>14615</v>
      </c>
      <c r="T105" s="30"/>
      <c r="U105" s="60">
        <f>+T105*N105</f>
        <v>0</v>
      </c>
      <c r="V105" s="60">
        <f t="shared" si="9"/>
        <v>0</v>
      </c>
      <c r="W105" s="62">
        <f>T105*1.06</f>
        <v>0</v>
      </c>
      <c r="X105" s="61">
        <f>(W105*O105)</f>
        <v>0</v>
      </c>
      <c r="Y105" s="59">
        <f t="shared" si="10"/>
        <v>0</v>
      </c>
      <c r="Z105" s="61">
        <f>W105*1.06</f>
        <v>0</v>
      </c>
      <c r="AA105" s="62">
        <f>(+Z105)*P105</f>
        <v>0</v>
      </c>
      <c r="AB105" s="60">
        <f t="shared" si="11"/>
        <v>0</v>
      </c>
      <c r="AC105" s="61">
        <f t="shared" si="12"/>
        <v>0</v>
      </c>
      <c r="AD105" s="59">
        <f>(AC105)*Q105</f>
        <v>0</v>
      </c>
      <c r="AE105" s="62">
        <f t="shared" si="13"/>
        <v>0</v>
      </c>
      <c r="AF105" s="61">
        <f>AC105*1.06</f>
        <v>0</v>
      </c>
      <c r="AG105" s="62">
        <f>(+AF105)*R105</f>
        <v>0</v>
      </c>
      <c r="AH105" s="61">
        <f t="shared" si="14"/>
        <v>0</v>
      </c>
      <c r="AI105" s="62">
        <f>AG105+AD105+AA105+X105+U105</f>
        <v>0</v>
      </c>
      <c r="AJ105" s="61">
        <f t="shared" si="15"/>
        <v>0</v>
      </c>
    </row>
    <row r="106" spans="1:36" x14ac:dyDescent="0.3">
      <c r="A106" s="21" t="s">
        <v>7</v>
      </c>
      <c r="B106" s="21" t="s">
        <v>337</v>
      </c>
      <c r="C106" s="21" t="s">
        <v>336</v>
      </c>
      <c r="D106" s="9"/>
      <c r="E106" s="13" t="s">
        <v>335</v>
      </c>
      <c r="F106" s="9" t="s">
        <v>615</v>
      </c>
      <c r="G106" s="9" t="s">
        <v>5</v>
      </c>
      <c r="H106" s="13"/>
      <c r="I106" s="9" t="s">
        <v>12</v>
      </c>
      <c r="J106" s="5" t="s">
        <v>614</v>
      </c>
      <c r="K106" s="5" t="s">
        <v>11</v>
      </c>
      <c r="L106" s="13" t="s">
        <v>611</v>
      </c>
      <c r="M106" s="21"/>
      <c r="N106" s="9">
        <v>167</v>
      </c>
      <c r="O106" s="13">
        <v>167</v>
      </c>
      <c r="P106" s="9">
        <v>167</v>
      </c>
      <c r="Q106" s="5">
        <v>167</v>
      </c>
      <c r="R106" s="13">
        <v>167</v>
      </c>
      <c r="S106" s="9">
        <f t="shared" si="8"/>
        <v>835</v>
      </c>
      <c r="T106" s="30"/>
      <c r="U106" s="60">
        <f>+T106*N106</f>
        <v>0</v>
      </c>
      <c r="V106" s="60">
        <f t="shared" si="9"/>
        <v>0</v>
      </c>
      <c r="W106" s="62">
        <f>T106*1.06</f>
        <v>0</v>
      </c>
      <c r="X106" s="61">
        <f>(W106*O106)</f>
        <v>0</v>
      </c>
      <c r="Y106" s="59">
        <f t="shared" si="10"/>
        <v>0</v>
      </c>
      <c r="Z106" s="61">
        <f>W106*1.06</f>
        <v>0</v>
      </c>
      <c r="AA106" s="62">
        <f>(+Z106)*P106</f>
        <v>0</v>
      </c>
      <c r="AB106" s="60">
        <f t="shared" si="11"/>
        <v>0</v>
      </c>
      <c r="AC106" s="61">
        <f t="shared" si="12"/>
        <v>0</v>
      </c>
      <c r="AD106" s="59">
        <f>(AC106)*Q106</f>
        <v>0</v>
      </c>
      <c r="AE106" s="62">
        <f t="shared" si="13"/>
        <v>0</v>
      </c>
      <c r="AF106" s="61">
        <f>AC106*1.06</f>
        <v>0</v>
      </c>
      <c r="AG106" s="62">
        <f>(+AF106)*R106</f>
        <v>0</v>
      </c>
      <c r="AH106" s="61">
        <f t="shared" si="14"/>
        <v>0</v>
      </c>
      <c r="AI106" s="62">
        <f>AG106+AD106+AA106+X106+U106</f>
        <v>0</v>
      </c>
      <c r="AJ106" s="61">
        <f t="shared" si="15"/>
        <v>0</v>
      </c>
    </row>
    <row r="107" spans="1:36" x14ac:dyDescent="0.3">
      <c r="A107" s="21" t="s">
        <v>7</v>
      </c>
      <c r="B107" s="21" t="s">
        <v>334</v>
      </c>
      <c r="C107" s="21" t="s">
        <v>74</v>
      </c>
      <c r="D107" s="9"/>
      <c r="E107" s="13" t="s">
        <v>333</v>
      </c>
      <c r="F107" s="9" t="s">
        <v>616</v>
      </c>
      <c r="G107" s="9" t="s">
        <v>0</v>
      </c>
      <c r="H107" s="13"/>
      <c r="I107" s="9" t="s">
        <v>12</v>
      </c>
      <c r="J107" s="5" t="s">
        <v>614</v>
      </c>
      <c r="K107" s="5" t="s">
        <v>11</v>
      </c>
      <c r="L107" s="13" t="s">
        <v>611</v>
      </c>
      <c r="M107" s="21"/>
      <c r="N107" s="9">
        <v>198</v>
      </c>
      <c r="O107" s="13">
        <v>198</v>
      </c>
      <c r="P107" s="9">
        <v>198</v>
      </c>
      <c r="Q107" s="5">
        <v>198</v>
      </c>
      <c r="R107" s="13">
        <v>198</v>
      </c>
      <c r="S107" s="9">
        <f t="shared" si="8"/>
        <v>990</v>
      </c>
      <c r="T107" s="30"/>
      <c r="U107" s="60">
        <f>+T107*N107</f>
        <v>0</v>
      </c>
      <c r="V107" s="60">
        <f t="shared" si="9"/>
        <v>0</v>
      </c>
      <c r="W107" s="62">
        <f>T107*1.06</f>
        <v>0</v>
      </c>
      <c r="X107" s="61">
        <f>(W107*O107)</f>
        <v>0</v>
      </c>
      <c r="Y107" s="59">
        <f t="shared" si="10"/>
        <v>0</v>
      </c>
      <c r="Z107" s="61">
        <f>W107*1.06</f>
        <v>0</v>
      </c>
      <c r="AA107" s="62">
        <f>(+Z107)*P107</f>
        <v>0</v>
      </c>
      <c r="AB107" s="60">
        <f t="shared" si="11"/>
        <v>0</v>
      </c>
      <c r="AC107" s="61">
        <f t="shared" si="12"/>
        <v>0</v>
      </c>
      <c r="AD107" s="59">
        <f>(AC107)*Q107</f>
        <v>0</v>
      </c>
      <c r="AE107" s="62">
        <f t="shared" si="13"/>
        <v>0</v>
      </c>
      <c r="AF107" s="61">
        <f>AC107*1.06</f>
        <v>0</v>
      </c>
      <c r="AG107" s="62">
        <f>(+AF107)*R107</f>
        <v>0</v>
      </c>
      <c r="AH107" s="61">
        <f t="shared" si="14"/>
        <v>0</v>
      </c>
      <c r="AI107" s="62">
        <f>AG107+AD107+AA107+X107+U107</f>
        <v>0</v>
      </c>
      <c r="AJ107" s="61">
        <f t="shared" si="15"/>
        <v>0</v>
      </c>
    </row>
    <row r="108" spans="1:36" x14ac:dyDescent="0.3">
      <c r="A108" s="21" t="s">
        <v>9</v>
      </c>
      <c r="B108" s="21" t="s">
        <v>334</v>
      </c>
      <c r="C108" s="21" t="s">
        <v>74</v>
      </c>
      <c r="D108" s="9"/>
      <c r="E108" s="13" t="s">
        <v>333</v>
      </c>
      <c r="F108" s="9" t="s">
        <v>616</v>
      </c>
      <c r="G108" s="9" t="s">
        <v>0</v>
      </c>
      <c r="H108" s="13"/>
      <c r="I108" s="9" t="s">
        <v>12</v>
      </c>
      <c r="J108" s="5" t="s">
        <v>614</v>
      </c>
      <c r="K108" s="5" t="s">
        <v>11</v>
      </c>
      <c r="L108" s="13" t="s">
        <v>611</v>
      </c>
      <c r="M108" s="21"/>
      <c r="N108" s="9">
        <v>80</v>
      </c>
      <c r="O108" s="13">
        <v>80</v>
      </c>
      <c r="P108" s="9">
        <v>80</v>
      </c>
      <c r="Q108" s="5">
        <v>80</v>
      </c>
      <c r="R108" s="13">
        <v>80</v>
      </c>
      <c r="S108" s="9">
        <f t="shared" si="8"/>
        <v>400</v>
      </c>
      <c r="T108" s="30"/>
      <c r="U108" s="60">
        <f>+T108*N108</f>
        <v>0</v>
      </c>
      <c r="V108" s="60">
        <f t="shared" si="9"/>
        <v>0</v>
      </c>
      <c r="W108" s="62">
        <f>T108*1.06</f>
        <v>0</v>
      </c>
      <c r="X108" s="61">
        <f>(W108*O108)</f>
        <v>0</v>
      </c>
      <c r="Y108" s="59">
        <f t="shared" si="10"/>
        <v>0</v>
      </c>
      <c r="Z108" s="61">
        <f>W108*1.06</f>
        <v>0</v>
      </c>
      <c r="AA108" s="62">
        <f>(+Z108)*P108</f>
        <v>0</v>
      </c>
      <c r="AB108" s="60">
        <f t="shared" si="11"/>
        <v>0</v>
      </c>
      <c r="AC108" s="61">
        <f t="shared" si="12"/>
        <v>0</v>
      </c>
      <c r="AD108" s="59">
        <f>(AC108)*Q108</f>
        <v>0</v>
      </c>
      <c r="AE108" s="62">
        <f t="shared" si="13"/>
        <v>0</v>
      </c>
      <c r="AF108" s="61">
        <f>AC108*1.06</f>
        <v>0</v>
      </c>
      <c r="AG108" s="62">
        <f>(+AF108)*R108</f>
        <v>0</v>
      </c>
      <c r="AH108" s="61">
        <f t="shared" si="14"/>
        <v>0</v>
      </c>
      <c r="AI108" s="62">
        <f>AG108+AD108+AA108+X108+U108</f>
        <v>0</v>
      </c>
      <c r="AJ108" s="61">
        <f t="shared" si="15"/>
        <v>0</v>
      </c>
    </row>
    <row r="109" spans="1:36" x14ac:dyDescent="0.3">
      <c r="A109" s="21" t="s">
        <v>7</v>
      </c>
      <c r="B109" s="21" t="s">
        <v>332</v>
      </c>
      <c r="C109" s="21" t="s">
        <v>47</v>
      </c>
      <c r="D109" s="9"/>
      <c r="E109" s="13" t="s">
        <v>331</v>
      </c>
      <c r="F109" s="9" t="s">
        <v>615</v>
      </c>
      <c r="G109" s="9" t="s">
        <v>5</v>
      </c>
      <c r="H109" s="13"/>
      <c r="I109" s="9" t="s">
        <v>19</v>
      </c>
      <c r="J109" s="5" t="s">
        <v>614</v>
      </c>
      <c r="K109" s="5" t="s">
        <v>18</v>
      </c>
      <c r="L109" s="13" t="s">
        <v>611</v>
      </c>
      <c r="M109" s="21"/>
      <c r="N109" s="9">
        <v>12</v>
      </c>
      <c r="O109" s="13">
        <v>8</v>
      </c>
      <c r="P109" s="9">
        <v>14</v>
      </c>
      <c r="Q109" s="5">
        <v>11</v>
      </c>
      <c r="R109" s="13">
        <v>14</v>
      </c>
      <c r="S109" s="9">
        <f t="shared" si="8"/>
        <v>59</v>
      </c>
      <c r="T109" s="30"/>
      <c r="U109" s="60">
        <f>+T109*N109</f>
        <v>0</v>
      </c>
      <c r="V109" s="60">
        <f t="shared" si="9"/>
        <v>0</v>
      </c>
      <c r="W109" s="62">
        <f>T109*1.06</f>
        <v>0</v>
      </c>
      <c r="X109" s="61">
        <f>(W109*O109)</f>
        <v>0</v>
      </c>
      <c r="Y109" s="59">
        <f t="shared" si="10"/>
        <v>0</v>
      </c>
      <c r="Z109" s="61">
        <f>W109*1.06</f>
        <v>0</v>
      </c>
      <c r="AA109" s="62">
        <f>(+Z109)*P109</f>
        <v>0</v>
      </c>
      <c r="AB109" s="60">
        <f t="shared" si="11"/>
        <v>0</v>
      </c>
      <c r="AC109" s="61">
        <f t="shared" si="12"/>
        <v>0</v>
      </c>
      <c r="AD109" s="59">
        <f>(AC109)*Q109</f>
        <v>0</v>
      </c>
      <c r="AE109" s="62">
        <f t="shared" si="13"/>
        <v>0</v>
      </c>
      <c r="AF109" s="61">
        <f>AC109*1.06</f>
        <v>0</v>
      </c>
      <c r="AG109" s="62">
        <f>(+AF109)*R109</f>
        <v>0</v>
      </c>
      <c r="AH109" s="61">
        <f t="shared" si="14"/>
        <v>0</v>
      </c>
      <c r="AI109" s="62">
        <f>AG109+AD109+AA109+X109+U109</f>
        <v>0</v>
      </c>
      <c r="AJ109" s="61">
        <f t="shared" si="15"/>
        <v>0</v>
      </c>
    </row>
    <row r="110" spans="1:36" x14ac:dyDescent="0.3">
      <c r="A110" s="21" t="s">
        <v>4</v>
      </c>
      <c r="B110" s="21" t="s">
        <v>332</v>
      </c>
      <c r="C110" s="21" t="s">
        <v>47</v>
      </c>
      <c r="D110" s="9"/>
      <c r="E110" s="13" t="s">
        <v>331</v>
      </c>
      <c r="F110" s="9" t="s">
        <v>615</v>
      </c>
      <c r="G110" s="9" t="s">
        <v>5</v>
      </c>
      <c r="H110" s="13"/>
      <c r="I110" s="9" t="s">
        <v>19</v>
      </c>
      <c r="J110" s="5" t="s">
        <v>614</v>
      </c>
      <c r="K110" s="5" t="s">
        <v>18</v>
      </c>
      <c r="L110" s="13" t="s">
        <v>611</v>
      </c>
      <c r="M110" s="21"/>
      <c r="N110" s="9">
        <v>190</v>
      </c>
      <c r="O110" s="13">
        <v>190</v>
      </c>
      <c r="P110" s="9"/>
      <c r="Q110" s="5"/>
      <c r="R110" s="13"/>
      <c r="S110" s="9">
        <f t="shared" si="8"/>
        <v>380</v>
      </c>
      <c r="T110" s="30"/>
      <c r="U110" s="60">
        <f>+T110*N110</f>
        <v>0</v>
      </c>
      <c r="V110" s="60">
        <f t="shared" si="9"/>
        <v>0</v>
      </c>
      <c r="W110" s="62">
        <f>T110*1.06</f>
        <v>0</v>
      </c>
      <c r="X110" s="61">
        <f>(W110*O110)</f>
        <v>0</v>
      </c>
      <c r="Y110" s="59">
        <f t="shared" si="10"/>
        <v>0</v>
      </c>
      <c r="Z110" s="61">
        <f>W110*1.06</f>
        <v>0</v>
      </c>
      <c r="AA110" s="62">
        <f>(+Z110)*P110</f>
        <v>0</v>
      </c>
      <c r="AB110" s="60">
        <f t="shared" si="11"/>
        <v>0</v>
      </c>
      <c r="AC110" s="61">
        <f t="shared" si="12"/>
        <v>0</v>
      </c>
      <c r="AD110" s="59">
        <f>(AC110)*Q110</f>
        <v>0</v>
      </c>
      <c r="AE110" s="62">
        <f t="shared" si="13"/>
        <v>0</v>
      </c>
      <c r="AF110" s="61">
        <f>AC110*1.06</f>
        <v>0</v>
      </c>
      <c r="AG110" s="62">
        <f>(+AF110)*R110</f>
        <v>0</v>
      </c>
      <c r="AH110" s="61">
        <f t="shared" si="14"/>
        <v>0</v>
      </c>
      <c r="AI110" s="62">
        <f>AG110+AD110+AA110+X110+U110</f>
        <v>0</v>
      </c>
      <c r="AJ110" s="61">
        <f t="shared" si="15"/>
        <v>0</v>
      </c>
    </row>
    <row r="111" spans="1:36" x14ac:dyDescent="0.3">
      <c r="A111" s="21" t="s">
        <v>9</v>
      </c>
      <c r="B111" s="21" t="s">
        <v>330</v>
      </c>
      <c r="C111" s="21" t="s">
        <v>329</v>
      </c>
      <c r="D111" s="9"/>
      <c r="E111" s="13" t="s">
        <v>328</v>
      </c>
      <c r="F111" s="9" t="s">
        <v>615</v>
      </c>
      <c r="G111" s="9" t="s">
        <v>5</v>
      </c>
      <c r="H111" s="13"/>
      <c r="I111" s="9" t="s">
        <v>12</v>
      </c>
      <c r="J111" s="5" t="s">
        <v>614</v>
      </c>
      <c r="K111" s="5" t="s">
        <v>11</v>
      </c>
      <c r="L111" s="13" t="s">
        <v>611</v>
      </c>
      <c r="M111" s="21"/>
      <c r="N111" s="9">
        <v>45</v>
      </c>
      <c r="O111" s="13">
        <v>45</v>
      </c>
      <c r="P111" s="9">
        <v>45</v>
      </c>
      <c r="Q111" s="5">
        <v>45</v>
      </c>
      <c r="R111" s="13">
        <v>45</v>
      </c>
      <c r="S111" s="9">
        <f t="shared" si="8"/>
        <v>225</v>
      </c>
      <c r="T111" s="30"/>
      <c r="U111" s="60">
        <f>+T111*N111</f>
        <v>0</v>
      </c>
      <c r="V111" s="60">
        <f t="shared" si="9"/>
        <v>0</v>
      </c>
      <c r="W111" s="62">
        <f>T111*1.06</f>
        <v>0</v>
      </c>
      <c r="X111" s="61">
        <f>(W111*O111)</f>
        <v>0</v>
      </c>
      <c r="Y111" s="59">
        <f t="shared" si="10"/>
        <v>0</v>
      </c>
      <c r="Z111" s="61">
        <f>W111*1.06</f>
        <v>0</v>
      </c>
      <c r="AA111" s="62">
        <f>(+Z111)*P111</f>
        <v>0</v>
      </c>
      <c r="AB111" s="60">
        <f t="shared" si="11"/>
        <v>0</v>
      </c>
      <c r="AC111" s="61">
        <f t="shared" si="12"/>
        <v>0</v>
      </c>
      <c r="AD111" s="59">
        <f>(AC111)*Q111</f>
        <v>0</v>
      </c>
      <c r="AE111" s="62">
        <f t="shared" si="13"/>
        <v>0</v>
      </c>
      <c r="AF111" s="61">
        <f>AC111*1.06</f>
        <v>0</v>
      </c>
      <c r="AG111" s="62">
        <f>(+AF111)*R111</f>
        <v>0</v>
      </c>
      <c r="AH111" s="61">
        <f t="shared" si="14"/>
        <v>0</v>
      </c>
      <c r="AI111" s="62">
        <f>AG111+AD111+AA111+X111+U111</f>
        <v>0</v>
      </c>
      <c r="AJ111" s="61">
        <f t="shared" si="15"/>
        <v>0</v>
      </c>
    </row>
    <row r="112" spans="1:36" x14ac:dyDescent="0.3">
      <c r="A112" s="21" t="s">
        <v>7</v>
      </c>
      <c r="B112" s="21" t="s">
        <v>327</v>
      </c>
      <c r="C112" s="21" t="s">
        <v>326</v>
      </c>
      <c r="D112" s="9"/>
      <c r="E112" s="13" t="s">
        <v>325</v>
      </c>
      <c r="F112" s="9" t="s">
        <v>615</v>
      </c>
      <c r="G112" s="9" t="s">
        <v>5</v>
      </c>
      <c r="H112" s="13"/>
      <c r="I112" s="9" t="s">
        <v>12</v>
      </c>
      <c r="J112" s="5" t="s">
        <v>614</v>
      </c>
      <c r="K112" s="5" t="s">
        <v>11</v>
      </c>
      <c r="L112" s="13" t="s">
        <v>611</v>
      </c>
      <c r="M112" s="21"/>
      <c r="N112" s="9">
        <v>73</v>
      </c>
      <c r="O112" s="13">
        <v>73</v>
      </c>
      <c r="P112" s="9">
        <v>73</v>
      </c>
      <c r="Q112" s="5">
        <v>73</v>
      </c>
      <c r="R112" s="13">
        <v>73</v>
      </c>
      <c r="S112" s="9">
        <f t="shared" si="8"/>
        <v>365</v>
      </c>
      <c r="T112" s="30"/>
      <c r="U112" s="60">
        <f>+T112*N112</f>
        <v>0</v>
      </c>
      <c r="V112" s="60">
        <f t="shared" si="9"/>
        <v>0</v>
      </c>
      <c r="W112" s="62">
        <f>T112*1.06</f>
        <v>0</v>
      </c>
      <c r="X112" s="61">
        <f>(W112*O112)</f>
        <v>0</v>
      </c>
      <c r="Y112" s="59">
        <f t="shared" si="10"/>
        <v>0</v>
      </c>
      <c r="Z112" s="61">
        <f>W112*1.06</f>
        <v>0</v>
      </c>
      <c r="AA112" s="62">
        <f>(+Z112)*P112</f>
        <v>0</v>
      </c>
      <c r="AB112" s="60">
        <f t="shared" si="11"/>
        <v>0</v>
      </c>
      <c r="AC112" s="61">
        <f t="shared" si="12"/>
        <v>0</v>
      </c>
      <c r="AD112" s="59">
        <f>(AC112)*Q112</f>
        <v>0</v>
      </c>
      <c r="AE112" s="62">
        <f t="shared" si="13"/>
        <v>0</v>
      </c>
      <c r="AF112" s="61">
        <f>AC112*1.06</f>
        <v>0</v>
      </c>
      <c r="AG112" s="62">
        <f>(+AF112)*R112</f>
        <v>0</v>
      </c>
      <c r="AH112" s="61">
        <f t="shared" si="14"/>
        <v>0</v>
      </c>
      <c r="AI112" s="62">
        <f>AG112+AD112+AA112+X112+U112</f>
        <v>0</v>
      </c>
      <c r="AJ112" s="61">
        <f t="shared" si="15"/>
        <v>0</v>
      </c>
    </row>
    <row r="113" spans="1:36" x14ac:dyDescent="0.3">
      <c r="A113" s="21" t="s">
        <v>7</v>
      </c>
      <c r="B113" s="21" t="s">
        <v>324</v>
      </c>
      <c r="C113" s="21" t="s">
        <v>323</v>
      </c>
      <c r="D113" s="9"/>
      <c r="E113" s="13" t="s">
        <v>322</v>
      </c>
      <c r="F113" s="9" t="s">
        <v>615</v>
      </c>
      <c r="G113" s="9" t="s">
        <v>5</v>
      </c>
      <c r="H113" s="13"/>
      <c r="I113" s="9" t="s">
        <v>12</v>
      </c>
      <c r="J113" s="5" t="s">
        <v>614</v>
      </c>
      <c r="K113" s="5" t="s">
        <v>11</v>
      </c>
      <c r="L113" s="13" t="s">
        <v>611</v>
      </c>
      <c r="M113" s="21"/>
      <c r="N113" s="9">
        <v>101</v>
      </c>
      <c r="O113" s="13">
        <v>76</v>
      </c>
      <c r="P113" s="9">
        <v>107</v>
      </c>
      <c r="Q113" s="5">
        <v>129</v>
      </c>
      <c r="R113" s="13">
        <v>93</v>
      </c>
      <c r="S113" s="9">
        <f t="shared" si="8"/>
        <v>506</v>
      </c>
      <c r="T113" s="30"/>
      <c r="U113" s="60">
        <f>+T113*N113</f>
        <v>0</v>
      </c>
      <c r="V113" s="60">
        <f t="shared" si="9"/>
        <v>0</v>
      </c>
      <c r="W113" s="62">
        <f>T113*1.06</f>
        <v>0</v>
      </c>
      <c r="X113" s="61">
        <f>(W113*O113)</f>
        <v>0</v>
      </c>
      <c r="Y113" s="59">
        <f t="shared" si="10"/>
        <v>0</v>
      </c>
      <c r="Z113" s="61">
        <f>W113*1.06</f>
        <v>0</v>
      </c>
      <c r="AA113" s="62">
        <f>(+Z113)*P113</f>
        <v>0</v>
      </c>
      <c r="AB113" s="60">
        <f t="shared" si="11"/>
        <v>0</v>
      </c>
      <c r="AC113" s="61">
        <f t="shared" si="12"/>
        <v>0</v>
      </c>
      <c r="AD113" s="59">
        <f>(AC113)*Q113</f>
        <v>0</v>
      </c>
      <c r="AE113" s="62">
        <f t="shared" si="13"/>
        <v>0</v>
      </c>
      <c r="AF113" s="61">
        <f>AC113*1.06</f>
        <v>0</v>
      </c>
      <c r="AG113" s="62">
        <f>(+AF113)*R113</f>
        <v>0</v>
      </c>
      <c r="AH113" s="61">
        <f t="shared" si="14"/>
        <v>0</v>
      </c>
      <c r="AI113" s="62">
        <f>AG113+AD113+AA113+X113+U113</f>
        <v>0</v>
      </c>
      <c r="AJ113" s="61">
        <f t="shared" si="15"/>
        <v>0</v>
      </c>
    </row>
    <row r="114" spans="1:36" x14ac:dyDescent="0.3">
      <c r="A114" s="21" t="s">
        <v>4</v>
      </c>
      <c r="B114" s="21" t="s">
        <v>327</v>
      </c>
      <c r="C114" s="21" t="s">
        <v>326</v>
      </c>
      <c r="D114" s="9"/>
      <c r="E114" s="13" t="s">
        <v>325</v>
      </c>
      <c r="F114" s="9" t="s">
        <v>615</v>
      </c>
      <c r="G114" s="9" t="s">
        <v>5</v>
      </c>
      <c r="H114" s="13"/>
      <c r="I114" s="9" t="s">
        <v>12</v>
      </c>
      <c r="J114" s="5" t="s">
        <v>614</v>
      </c>
      <c r="K114" s="5" t="s">
        <v>11</v>
      </c>
      <c r="L114" s="13" t="s">
        <v>611</v>
      </c>
      <c r="M114" s="21"/>
      <c r="N114" s="9">
        <v>140.5</v>
      </c>
      <c r="O114" s="13">
        <v>140.5</v>
      </c>
      <c r="P114" s="9"/>
      <c r="Q114" s="5"/>
      <c r="R114" s="13"/>
      <c r="S114" s="9">
        <f t="shared" si="8"/>
        <v>281</v>
      </c>
      <c r="T114" s="30"/>
      <c r="U114" s="60">
        <f>+T114*N114</f>
        <v>0</v>
      </c>
      <c r="V114" s="60">
        <f t="shared" si="9"/>
        <v>0</v>
      </c>
      <c r="W114" s="62">
        <f>T114*1.06</f>
        <v>0</v>
      </c>
      <c r="X114" s="61">
        <f>(W114*O114)</f>
        <v>0</v>
      </c>
      <c r="Y114" s="59">
        <f t="shared" si="10"/>
        <v>0</v>
      </c>
      <c r="Z114" s="61">
        <f>W114*1.06</f>
        <v>0</v>
      </c>
      <c r="AA114" s="62">
        <f>(+Z114)*P114</f>
        <v>0</v>
      </c>
      <c r="AB114" s="60">
        <f t="shared" si="11"/>
        <v>0</v>
      </c>
      <c r="AC114" s="61">
        <f t="shared" si="12"/>
        <v>0</v>
      </c>
      <c r="AD114" s="59">
        <f>(AC114)*Q114</f>
        <v>0</v>
      </c>
      <c r="AE114" s="62">
        <f t="shared" si="13"/>
        <v>0</v>
      </c>
      <c r="AF114" s="61">
        <f>AC114*1.06</f>
        <v>0</v>
      </c>
      <c r="AG114" s="62">
        <f>(+AF114)*R114</f>
        <v>0</v>
      </c>
      <c r="AH114" s="61">
        <f t="shared" si="14"/>
        <v>0</v>
      </c>
      <c r="AI114" s="62">
        <f>AG114+AD114+AA114+X114+U114</f>
        <v>0</v>
      </c>
      <c r="AJ114" s="61">
        <f t="shared" si="15"/>
        <v>0</v>
      </c>
    </row>
    <row r="115" spans="1:36" x14ac:dyDescent="0.3">
      <c r="A115" s="21" t="s">
        <v>4</v>
      </c>
      <c r="B115" s="21" t="s">
        <v>324</v>
      </c>
      <c r="C115" s="21" t="s">
        <v>323</v>
      </c>
      <c r="D115" s="9"/>
      <c r="E115" s="13" t="s">
        <v>322</v>
      </c>
      <c r="F115" s="9" t="s">
        <v>615</v>
      </c>
      <c r="G115" s="9" t="s">
        <v>5</v>
      </c>
      <c r="H115" s="13"/>
      <c r="I115" s="9" t="s">
        <v>12</v>
      </c>
      <c r="J115" s="5" t="s">
        <v>614</v>
      </c>
      <c r="K115" s="5" t="s">
        <v>11</v>
      </c>
      <c r="L115" s="13" t="s">
        <v>611</v>
      </c>
      <c r="M115" s="21"/>
      <c r="N115" s="9">
        <v>432</v>
      </c>
      <c r="O115" s="13">
        <v>432</v>
      </c>
      <c r="P115" s="9"/>
      <c r="Q115" s="5"/>
      <c r="R115" s="13"/>
      <c r="S115" s="9">
        <f t="shared" si="8"/>
        <v>864</v>
      </c>
      <c r="T115" s="30"/>
      <c r="U115" s="60">
        <f>+T115*N115</f>
        <v>0</v>
      </c>
      <c r="V115" s="60">
        <f t="shared" si="9"/>
        <v>0</v>
      </c>
      <c r="W115" s="62">
        <f>T115*1.06</f>
        <v>0</v>
      </c>
      <c r="X115" s="61">
        <f>(W115*O115)</f>
        <v>0</v>
      </c>
      <c r="Y115" s="59">
        <f t="shared" si="10"/>
        <v>0</v>
      </c>
      <c r="Z115" s="61">
        <f>W115*1.06</f>
        <v>0</v>
      </c>
      <c r="AA115" s="62">
        <f>(+Z115)*P115</f>
        <v>0</v>
      </c>
      <c r="AB115" s="60">
        <f t="shared" si="11"/>
        <v>0</v>
      </c>
      <c r="AC115" s="61">
        <f t="shared" si="12"/>
        <v>0</v>
      </c>
      <c r="AD115" s="59">
        <f>(AC115)*Q115</f>
        <v>0</v>
      </c>
      <c r="AE115" s="62">
        <f t="shared" si="13"/>
        <v>0</v>
      </c>
      <c r="AF115" s="61">
        <f>AC115*1.06</f>
        <v>0</v>
      </c>
      <c r="AG115" s="62">
        <f>(+AF115)*R115</f>
        <v>0</v>
      </c>
      <c r="AH115" s="61">
        <f t="shared" si="14"/>
        <v>0</v>
      </c>
      <c r="AI115" s="62">
        <f>AG115+AD115+AA115+X115+U115</f>
        <v>0</v>
      </c>
      <c r="AJ115" s="61">
        <f t="shared" si="15"/>
        <v>0</v>
      </c>
    </row>
    <row r="116" spans="1:36" x14ac:dyDescent="0.3">
      <c r="A116" s="21" t="s">
        <v>7</v>
      </c>
      <c r="B116" s="21" t="s">
        <v>321</v>
      </c>
      <c r="C116" s="21" t="s">
        <v>320</v>
      </c>
      <c r="D116" s="9"/>
      <c r="E116" s="13" t="s">
        <v>319</v>
      </c>
      <c r="F116" s="9" t="s">
        <v>615</v>
      </c>
      <c r="G116" s="9" t="s">
        <v>5</v>
      </c>
      <c r="H116" s="13"/>
      <c r="I116" s="9" t="s">
        <v>12</v>
      </c>
      <c r="J116" s="5" t="s">
        <v>614</v>
      </c>
      <c r="K116" s="5" t="s">
        <v>11</v>
      </c>
      <c r="L116" s="13" t="s">
        <v>611</v>
      </c>
      <c r="M116" s="21"/>
      <c r="N116" s="9">
        <v>467</v>
      </c>
      <c r="O116" s="13">
        <v>467</v>
      </c>
      <c r="P116" s="9">
        <v>467</v>
      </c>
      <c r="Q116" s="5">
        <v>467</v>
      </c>
      <c r="R116" s="13">
        <v>467</v>
      </c>
      <c r="S116" s="9">
        <f t="shared" si="8"/>
        <v>2335</v>
      </c>
      <c r="T116" s="30"/>
      <c r="U116" s="60">
        <f>+T116*N116</f>
        <v>0</v>
      </c>
      <c r="V116" s="60">
        <f t="shared" si="9"/>
        <v>0</v>
      </c>
      <c r="W116" s="62">
        <f>T116*1.06</f>
        <v>0</v>
      </c>
      <c r="X116" s="61">
        <f>(W116*O116)</f>
        <v>0</v>
      </c>
      <c r="Y116" s="59">
        <f t="shared" si="10"/>
        <v>0</v>
      </c>
      <c r="Z116" s="61">
        <f>W116*1.06</f>
        <v>0</v>
      </c>
      <c r="AA116" s="62">
        <f>(+Z116)*P116</f>
        <v>0</v>
      </c>
      <c r="AB116" s="60">
        <f t="shared" si="11"/>
        <v>0</v>
      </c>
      <c r="AC116" s="61">
        <f t="shared" si="12"/>
        <v>0</v>
      </c>
      <c r="AD116" s="59">
        <f>(AC116)*Q116</f>
        <v>0</v>
      </c>
      <c r="AE116" s="62">
        <f t="shared" si="13"/>
        <v>0</v>
      </c>
      <c r="AF116" s="61">
        <f>AC116*1.06</f>
        <v>0</v>
      </c>
      <c r="AG116" s="62">
        <f>(+AF116)*R116</f>
        <v>0</v>
      </c>
      <c r="AH116" s="61">
        <f t="shared" si="14"/>
        <v>0</v>
      </c>
      <c r="AI116" s="62">
        <f>AG116+AD116+AA116+X116+U116</f>
        <v>0</v>
      </c>
      <c r="AJ116" s="61">
        <f t="shared" si="15"/>
        <v>0</v>
      </c>
    </row>
    <row r="117" spans="1:36" x14ac:dyDescent="0.3">
      <c r="A117" s="21" t="s">
        <v>4</v>
      </c>
      <c r="B117" s="21" t="s">
        <v>321</v>
      </c>
      <c r="C117" s="21" t="s">
        <v>320</v>
      </c>
      <c r="D117" s="9"/>
      <c r="E117" s="13" t="s">
        <v>319</v>
      </c>
      <c r="F117" s="9" t="s">
        <v>615</v>
      </c>
      <c r="G117" s="9" t="s">
        <v>5</v>
      </c>
      <c r="H117" s="13"/>
      <c r="I117" s="9" t="s">
        <v>12</v>
      </c>
      <c r="J117" s="5" t="s">
        <v>614</v>
      </c>
      <c r="K117" s="5" t="s">
        <v>11</v>
      </c>
      <c r="L117" s="13" t="s">
        <v>611</v>
      </c>
      <c r="M117" s="21"/>
      <c r="N117" s="9">
        <v>25</v>
      </c>
      <c r="O117" s="13">
        <v>25</v>
      </c>
      <c r="P117" s="9"/>
      <c r="Q117" s="5"/>
      <c r="R117" s="13"/>
      <c r="S117" s="9">
        <f t="shared" si="8"/>
        <v>50</v>
      </c>
      <c r="T117" s="30"/>
      <c r="U117" s="60">
        <f>+T117*N117</f>
        <v>0</v>
      </c>
      <c r="V117" s="60">
        <f t="shared" si="9"/>
        <v>0</v>
      </c>
      <c r="W117" s="62">
        <f>T117*1.06</f>
        <v>0</v>
      </c>
      <c r="X117" s="61">
        <f>(W117*O117)</f>
        <v>0</v>
      </c>
      <c r="Y117" s="59">
        <f t="shared" si="10"/>
        <v>0</v>
      </c>
      <c r="Z117" s="61">
        <f>W117*1.06</f>
        <v>0</v>
      </c>
      <c r="AA117" s="62">
        <f>(+Z117)*P117</f>
        <v>0</v>
      </c>
      <c r="AB117" s="60">
        <f t="shared" si="11"/>
        <v>0</v>
      </c>
      <c r="AC117" s="61">
        <f t="shared" si="12"/>
        <v>0</v>
      </c>
      <c r="AD117" s="59">
        <f>(AC117)*Q117</f>
        <v>0</v>
      </c>
      <c r="AE117" s="62">
        <f t="shared" si="13"/>
        <v>0</v>
      </c>
      <c r="AF117" s="61">
        <f>AC117*1.06</f>
        <v>0</v>
      </c>
      <c r="AG117" s="62">
        <f>(+AF117)*R117</f>
        <v>0</v>
      </c>
      <c r="AH117" s="61">
        <f t="shared" si="14"/>
        <v>0</v>
      </c>
      <c r="AI117" s="62">
        <f>AG117+AD117+AA117+X117+U117</f>
        <v>0</v>
      </c>
      <c r="AJ117" s="61">
        <f t="shared" si="15"/>
        <v>0</v>
      </c>
    </row>
    <row r="118" spans="1:36" x14ac:dyDescent="0.3">
      <c r="A118" s="21" t="s">
        <v>7</v>
      </c>
      <c r="B118" s="21" t="s">
        <v>66</v>
      </c>
      <c r="C118" s="21" t="s">
        <v>65</v>
      </c>
      <c r="D118" s="9"/>
      <c r="E118" s="13" t="s">
        <v>64</v>
      </c>
      <c r="F118" s="9" t="s">
        <v>615</v>
      </c>
      <c r="G118" s="9" t="s">
        <v>5</v>
      </c>
      <c r="H118" s="13"/>
      <c r="I118" s="9" t="s">
        <v>19</v>
      </c>
      <c r="J118" s="5" t="s">
        <v>614</v>
      </c>
      <c r="K118" s="5" t="s">
        <v>18</v>
      </c>
      <c r="L118" s="13" t="s">
        <v>611</v>
      </c>
      <c r="M118" s="21"/>
      <c r="N118" s="9">
        <v>54</v>
      </c>
      <c r="O118" s="13">
        <v>54</v>
      </c>
      <c r="P118" s="9">
        <v>121</v>
      </c>
      <c r="Q118" s="5">
        <v>172</v>
      </c>
      <c r="R118" s="13">
        <v>176</v>
      </c>
      <c r="S118" s="9">
        <f t="shared" si="8"/>
        <v>577</v>
      </c>
      <c r="T118" s="30"/>
      <c r="U118" s="60">
        <f t="shared" ref="U118:U181" si="16">+T118*N118</f>
        <v>0</v>
      </c>
      <c r="V118" s="60">
        <f t="shared" ref="V118:V181" si="17">U118*1.15</f>
        <v>0</v>
      </c>
      <c r="W118" s="62">
        <f t="shared" ref="W118:W181" si="18">T118*1.06</f>
        <v>0</v>
      </c>
      <c r="X118" s="61">
        <f t="shared" ref="X118:X181" si="19">(W118*O118)</f>
        <v>0</v>
      </c>
      <c r="Y118" s="59">
        <f t="shared" ref="Y118:Y181" si="20">X118*1.15</f>
        <v>0</v>
      </c>
      <c r="Z118" s="61">
        <f t="shared" ref="Z118:Z181" si="21">W118*1.06</f>
        <v>0</v>
      </c>
      <c r="AA118" s="62">
        <f t="shared" ref="AA118:AA181" si="22">(+Z118)*P118</f>
        <v>0</v>
      </c>
      <c r="AB118" s="60">
        <f t="shared" ref="AB118:AB181" si="23">AA118*1.15</f>
        <v>0</v>
      </c>
      <c r="AC118" s="61">
        <f t="shared" ref="AC118:AC181" si="24">Z118*1.06</f>
        <v>0</v>
      </c>
      <c r="AD118" s="59">
        <f t="shared" ref="AD118:AD181" si="25">(AC118)*Q118</f>
        <v>0</v>
      </c>
      <c r="AE118" s="62">
        <f t="shared" ref="AE118:AE181" si="26">AD118*1.15</f>
        <v>0</v>
      </c>
      <c r="AF118" s="61">
        <f t="shared" ref="AF118:AF181" si="27">AC118*1.06</f>
        <v>0</v>
      </c>
      <c r="AG118" s="62">
        <f t="shared" ref="AG118:AG181" si="28">(+AF118)*R118</f>
        <v>0</v>
      </c>
      <c r="AH118" s="61">
        <f t="shared" ref="AH118:AH181" si="29">AG118*1.15</f>
        <v>0</v>
      </c>
      <c r="AI118" s="62">
        <f t="shared" ref="AI118:AI181" si="30">AG118+AD118+AA118+X118+U118</f>
        <v>0</v>
      </c>
      <c r="AJ118" s="61">
        <f t="shared" ref="AJ118:AJ181" si="31">AI118*1.15</f>
        <v>0</v>
      </c>
    </row>
    <row r="119" spans="1:36" x14ac:dyDescent="0.3">
      <c r="A119" s="21" t="s">
        <v>7</v>
      </c>
      <c r="B119" s="21" t="s">
        <v>318</v>
      </c>
      <c r="C119" s="21" t="s">
        <v>317</v>
      </c>
      <c r="D119" s="9"/>
      <c r="E119" s="13" t="s">
        <v>316</v>
      </c>
      <c r="F119" s="9" t="s">
        <v>620</v>
      </c>
      <c r="G119" s="9" t="s">
        <v>5</v>
      </c>
      <c r="H119" s="13"/>
      <c r="I119" s="9" t="s">
        <v>109</v>
      </c>
      <c r="J119" s="5" t="s">
        <v>614</v>
      </c>
      <c r="K119" s="5" t="s">
        <v>11</v>
      </c>
      <c r="L119" s="13" t="s">
        <v>612</v>
      </c>
      <c r="M119" s="21"/>
      <c r="N119" s="9">
        <v>536</v>
      </c>
      <c r="O119" s="13">
        <v>400</v>
      </c>
      <c r="P119" s="9">
        <v>644</v>
      </c>
      <c r="Q119" s="5">
        <v>820</v>
      </c>
      <c r="R119" s="13">
        <v>637</v>
      </c>
      <c r="S119" s="9">
        <f t="shared" si="8"/>
        <v>3037</v>
      </c>
      <c r="T119" s="30"/>
      <c r="U119" s="60">
        <f t="shared" si="16"/>
        <v>0</v>
      </c>
      <c r="V119" s="60">
        <f t="shared" si="17"/>
        <v>0</v>
      </c>
      <c r="W119" s="62">
        <f t="shared" si="18"/>
        <v>0</v>
      </c>
      <c r="X119" s="61">
        <f t="shared" si="19"/>
        <v>0</v>
      </c>
      <c r="Y119" s="59">
        <f t="shared" si="20"/>
        <v>0</v>
      </c>
      <c r="Z119" s="61">
        <f t="shared" si="21"/>
        <v>0</v>
      </c>
      <c r="AA119" s="62">
        <f t="shared" si="22"/>
        <v>0</v>
      </c>
      <c r="AB119" s="60">
        <f t="shared" si="23"/>
        <v>0</v>
      </c>
      <c r="AC119" s="61">
        <f t="shared" si="24"/>
        <v>0</v>
      </c>
      <c r="AD119" s="59">
        <f t="shared" si="25"/>
        <v>0</v>
      </c>
      <c r="AE119" s="62">
        <f t="shared" si="26"/>
        <v>0</v>
      </c>
      <c r="AF119" s="61">
        <f t="shared" si="27"/>
        <v>0</v>
      </c>
      <c r="AG119" s="62">
        <f t="shared" si="28"/>
        <v>0</v>
      </c>
      <c r="AH119" s="61">
        <f t="shared" si="29"/>
        <v>0</v>
      </c>
      <c r="AI119" s="62">
        <f t="shared" si="30"/>
        <v>0</v>
      </c>
      <c r="AJ119" s="61">
        <f t="shared" si="31"/>
        <v>0</v>
      </c>
    </row>
    <row r="120" spans="1:36" x14ac:dyDescent="0.3">
      <c r="A120" s="21" t="s">
        <v>7</v>
      </c>
      <c r="B120" s="21" t="s">
        <v>315</v>
      </c>
      <c r="C120" s="21" t="s">
        <v>314</v>
      </c>
      <c r="D120" s="9"/>
      <c r="E120" s="13" t="s">
        <v>313</v>
      </c>
      <c r="F120" s="9" t="s">
        <v>615</v>
      </c>
      <c r="G120" s="9" t="s">
        <v>5</v>
      </c>
      <c r="H120" s="13"/>
      <c r="I120" s="9" t="s">
        <v>312</v>
      </c>
      <c r="J120" s="5" t="s">
        <v>614</v>
      </c>
      <c r="K120" s="5" t="s">
        <v>311</v>
      </c>
      <c r="L120" s="13" t="s">
        <v>611</v>
      </c>
      <c r="M120" s="21"/>
      <c r="N120" s="9">
        <v>79</v>
      </c>
      <c r="O120" s="13">
        <v>79</v>
      </c>
      <c r="P120" s="9">
        <v>79</v>
      </c>
      <c r="Q120" s="5">
        <v>79</v>
      </c>
      <c r="R120" s="13">
        <v>79</v>
      </c>
      <c r="S120" s="9">
        <f t="shared" si="8"/>
        <v>395</v>
      </c>
      <c r="T120" s="30"/>
      <c r="U120" s="60">
        <f t="shared" si="16"/>
        <v>0</v>
      </c>
      <c r="V120" s="60">
        <f t="shared" si="17"/>
        <v>0</v>
      </c>
      <c r="W120" s="62">
        <f t="shared" si="18"/>
        <v>0</v>
      </c>
      <c r="X120" s="61">
        <f t="shared" si="19"/>
        <v>0</v>
      </c>
      <c r="Y120" s="59">
        <f t="shared" si="20"/>
        <v>0</v>
      </c>
      <c r="Z120" s="61">
        <f t="shared" si="21"/>
        <v>0</v>
      </c>
      <c r="AA120" s="62">
        <f t="shared" si="22"/>
        <v>0</v>
      </c>
      <c r="AB120" s="60">
        <f t="shared" si="23"/>
        <v>0</v>
      </c>
      <c r="AC120" s="61">
        <f t="shared" si="24"/>
        <v>0</v>
      </c>
      <c r="AD120" s="59">
        <f t="shared" si="25"/>
        <v>0</v>
      </c>
      <c r="AE120" s="62">
        <f t="shared" si="26"/>
        <v>0</v>
      </c>
      <c r="AF120" s="61">
        <f t="shared" si="27"/>
        <v>0</v>
      </c>
      <c r="AG120" s="62">
        <f t="shared" si="28"/>
        <v>0</v>
      </c>
      <c r="AH120" s="61">
        <f t="shared" si="29"/>
        <v>0</v>
      </c>
      <c r="AI120" s="62">
        <f t="shared" si="30"/>
        <v>0</v>
      </c>
      <c r="AJ120" s="61">
        <f t="shared" si="31"/>
        <v>0</v>
      </c>
    </row>
    <row r="121" spans="1:36" x14ac:dyDescent="0.3">
      <c r="A121" s="21" t="s">
        <v>7</v>
      </c>
      <c r="B121" s="21" t="s">
        <v>310</v>
      </c>
      <c r="C121" s="21" t="s">
        <v>309</v>
      </c>
      <c r="D121" s="9"/>
      <c r="E121" s="13" t="s">
        <v>308</v>
      </c>
      <c r="F121" s="9" t="s">
        <v>615</v>
      </c>
      <c r="G121" s="9" t="s">
        <v>5</v>
      </c>
      <c r="H121" s="13"/>
      <c r="I121" s="9" t="s">
        <v>19</v>
      </c>
      <c r="J121" s="5" t="s">
        <v>614</v>
      </c>
      <c r="K121" s="5" t="s">
        <v>18</v>
      </c>
      <c r="L121" s="13" t="s">
        <v>611</v>
      </c>
      <c r="M121" s="21"/>
      <c r="N121" s="9">
        <v>387</v>
      </c>
      <c r="O121" s="13">
        <v>239</v>
      </c>
      <c r="P121" s="9">
        <v>395</v>
      </c>
      <c r="Q121" s="5">
        <v>505</v>
      </c>
      <c r="R121" s="13">
        <v>295</v>
      </c>
      <c r="S121" s="9">
        <f t="shared" si="8"/>
        <v>1821</v>
      </c>
      <c r="T121" s="30"/>
      <c r="U121" s="60">
        <f t="shared" si="16"/>
        <v>0</v>
      </c>
      <c r="V121" s="60">
        <f t="shared" si="17"/>
        <v>0</v>
      </c>
      <c r="W121" s="62">
        <f t="shared" si="18"/>
        <v>0</v>
      </c>
      <c r="X121" s="61">
        <f t="shared" si="19"/>
        <v>0</v>
      </c>
      <c r="Y121" s="59">
        <f t="shared" si="20"/>
        <v>0</v>
      </c>
      <c r="Z121" s="61">
        <f t="shared" si="21"/>
        <v>0</v>
      </c>
      <c r="AA121" s="62">
        <f t="shared" si="22"/>
        <v>0</v>
      </c>
      <c r="AB121" s="60">
        <f t="shared" si="23"/>
        <v>0</v>
      </c>
      <c r="AC121" s="61">
        <f t="shared" si="24"/>
        <v>0</v>
      </c>
      <c r="AD121" s="59">
        <f t="shared" si="25"/>
        <v>0</v>
      </c>
      <c r="AE121" s="62">
        <f t="shared" si="26"/>
        <v>0</v>
      </c>
      <c r="AF121" s="61">
        <f t="shared" si="27"/>
        <v>0</v>
      </c>
      <c r="AG121" s="62">
        <f t="shared" si="28"/>
        <v>0</v>
      </c>
      <c r="AH121" s="61">
        <f t="shared" si="29"/>
        <v>0</v>
      </c>
      <c r="AI121" s="62">
        <f t="shared" si="30"/>
        <v>0</v>
      </c>
      <c r="AJ121" s="61">
        <f t="shared" si="31"/>
        <v>0</v>
      </c>
    </row>
    <row r="122" spans="1:36" x14ac:dyDescent="0.3">
      <c r="A122" s="21" t="s">
        <v>7</v>
      </c>
      <c r="B122" s="21" t="s">
        <v>306</v>
      </c>
      <c r="C122" s="21" t="s">
        <v>305</v>
      </c>
      <c r="D122" s="9"/>
      <c r="E122" s="13" t="s">
        <v>304</v>
      </c>
      <c r="F122" s="9" t="s">
        <v>620</v>
      </c>
      <c r="G122" s="9" t="s">
        <v>5</v>
      </c>
      <c r="H122" s="13"/>
      <c r="I122" s="9" t="s">
        <v>303</v>
      </c>
      <c r="J122" s="5" t="s">
        <v>614</v>
      </c>
      <c r="K122" s="5" t="s">
        <v>298</v>
      </c>
      <c r="L122" s="13" t="s">
        <v>612</v>
      </c>
      <c r="M122" s="21"/>
      <c r="N122" s="9">
        <v>34</v>
      </c>
      <c r="O122" s="13">
        <v>0</v>
      </c>
      <c r="P122" s="9">
        <v>34</v>
      </c>
      <c r="Q122" s="5">
        <v>34</v>
      </c>
      <c r="R122" s="13">
        <v>34</v>
      </c>
      <c r="S122" s="9">
        <f t="shared" si="8"/>
        <v>136</v>
      </c>
      <c r="T122" s="30"/>
      <c r="U122" s="60">
        <f t="shared" si="16"/>
        <v>0</v>
      </c>
      <c r="V122" s="60">
        <f t="shared" si="17"/>
        <v>0</v>
      </c>
      <c r="W122" s="62">
        <f t="shared" si="18"/>
        <v>0</v>
      </c>
      <c r="X122" s="61">
        <f t="shared" si="19"/>
        <v>0</v>
      </c>
      <c r="Y122" s="59">
        <f t="shared" si="20"/>
        <v>0</v>
      </c>
      <c r="Z122" s="61">
        <f t="shared" si="21"/>
        <v>0</v>
      </c>
      <c r="AA122" s="62">
        <f t="shared" si="22"/>
        <v>0</v>
      </c>
      <c r="AB122" s="60">
        <f t="shared" si="23"/>
        <v>0</v>
      </c>
      <c r="AC122" s="61">
        <f t="shared" si="24"/>
        <v>0</v>
      </c>
      <c r="AD122" s="59">
        <f t="shared" si="25"/>
        <v>0</v>
      </c>
      <c r="AE122" s="62">
        <f t="shared" si="26"/>
        <v>0</v>
      </c>
      <c r="AF122" s="61">
        <f t="shared" si="27"/>
        <v>0</v>
      </c>
      <c r="AG122" s="62">
        <f t="shared" si="28"/>
        <v>0</v>
      </c>
      <c r="AH122" s="61">
        <f t="shared" si="29"/>
        <v>0</v>
      </c>
      <c r="AI122" s="62">
        <f t="shared" si="30"/>
        <v>0</v>
      </c>
      <c r="AJ122" s="61">
        <f t="shared" si="31"/>
        <v>0</v>
      </c>
    </row>
    <row r="123" spans="1:36" x14ac:dyDescent="0.3">
      <c r="A123" s="21" t="s">
        <v>7</v>
      </c>
      <c r="B123" s="21" t="s">
        <v>302</v>
      </c>
      <c r="C123" s="21" t="s">
        <v>301</v>
      </c>
      <c r="D123" s="9"/>
      <c r="E123" s="13" t="s">
        <v>300</v>
      </c>
      <c r="F123" s="9" t="s">
        <v>620</v>
      </c>
      <c r="G123" s="9" t="s">
        <v>5</v>
      </c>
      <c r="H123" s="13"/>
      <c r="I123" s="9" t="s">
        <v>299</v>
      </c>
      <c r="J123" s="5" t="s">
        <v>614</v>
      </c>
      <c r="K123" s="5" t="s">
        <v>298</v>
      </c>
      <c r="L123" s="13" t="s">
        <v>612</v>
      </c>
      <c r="M123" s="21"/>
      <c r="N123" s="9">
        <v>15</v>
      </c>
      <c r="O123" s="13">
        <v>0</v>
      </c>
      <c r="P123" s="9">
        <v>15</v>
      </c>
      <c r="Q123" s="5">
        <v>15</v>
      </c>
      <c r="R123" s="13">
        <v>15</v>
      </c>
      <c r="S123" s="9">
        <f t="shared" si="8"/>
        <v>60</v>
      </c>
      <c r="T123" s="30"/>
      <c r="U123" s="60">
        <f t="shared" si="16"/>
        <v>0</v>
      </c>
      <c r="V123" s="60">
        <f t="shared" si="17"/>
        <v>0</v>
      </c>
      <c r="W123" s="62">
        <f t="shared" si="18"/>
        <v>0</v>
      </c>
      <c r="X123" s="61">
        <f t="shared" si="19"/>
        <v>0</v>
      </c>
      <c r="Y123" s="59">
        <f t="shared" si="20"/>
        <v>0</v>
      </c>
      <c r="Z123" s="61">
        <f t="shared" si="21"/>
        <v>0</v>
      </c>
      <c r="AA123" s="62">
        <f t="shared" si="22"/>
        <v>0</v>
      </c>
      <c r="AB123" s="60">
        <f t="shared" si="23"/>
        <v>0</v>
      </c>
      <c r="AC123" s="61">
        <f t="shared" si="24"/>
        <v>0</v>
      </c>
      <c r="AD123" s="59">
        <f t="shared" si="25"/>
        <v>0</v>
      </c>
      <c r="AE123" s="62">
        <f t="shared" si="26"/>
        <v>0</v>
      </c>
      <c r="AF123" s="61">
        <f t="shared" si="27"/>
        <v>0</v>
      </c>
      <c r="AG123" s="62">
        <f t="shared" si="28"/>
        <v>0</v>
      </c>
      <c r="AH123" s="61">
        <f t="shared" si="29"/>
        <v>0</v>
      </c>
      <c r="AI123" s="62">
        <f t="shared" si="30"/>
        <v>0</v>
      </c>
      <c r="AJ123" s="61">
        <f t="shared" si="31"/>
        <v>0</v>
      </c>
    </row>
    <row r="124" spans="1:36" x14ac:dyDescent="0.3">
      <c r="A124" s="21" t="s">
        <v>7</v>
      </c>
      <c r="B124" s="21" t="s">
        <v>297</v>
      </c>
      <c r="C124" s="21" t="s">
        <v>296</v>
      </c>
      <c r="D124" s="9"/>
      <c r="E124" s="13" t="s">
        <v>295</v>
      </c>
      <c r="F124" s="9" t="s">
        <v>621</v>
      </c>
      <c r="G124" s="9" t="s">
        <v>5</v>
      </c>
      <c r="H124" s="13"/>
      <c r="I124" s="9" t="s">
        <v>12</v>
      </c>
      <c r="J124" s="5" t="s">
        <v>614</v>
      </c>
      <c r="K124" s="5" t="s">
        <v>11</v>
      </c>
      <c r="L124" s="13" t="s">
        <v>611</v>
      </c>
      <c r="M124" s="21"/>
      <c r="N124" s="9">
        <v>17</v>
      </c>
      <c r="O124" s="13">
        <v>17</v>
      </c>
      <c r="P124" s="9">
        <v>17</v>
      </c>
      <c r="Q124" s="5">
        <v>34</v>
      </c>
      <c r="R124" s="13">
        <v>34</v>
      </c>
      <c r="S124" s="9">
        <f t="shared" si="8"/>
        <v>119</v>
      </c>
      <c r="T124" s="30"/>
      <c r="U124" s="60">
        <f t="shared" si="16"/>
        <v>0</v>
      </c>
      <c r="V124" s="60">
        <f t="shared" si="17"/>
        <v>0</v>
      </c>
      <c r="W124" s="62">
        <f t="shared" si="18"/>
        <v>0</v>
      </c>
      <c r="X124" s="61">
        <f t="shared" si="19"/>
        <v>0</v>
      </c>
      <c r="Y124" s="59">
        <f t="shared" si="20"/>
        <v>0</v>
      </c>
      <c r="Z124" s="61">
        <f t="shared" si="21"/>
        <v>0</v>
      </c>
      <c r="AA124" s="62">
        <f t="shared" si="22"/>
        <v>0</v>
      </c>
      <c r="AB124" s="60">
        <f t="shared" si="23"/>
        <v>0</v>
      </c>
      <c r="AC124" s="61">
        <f t="shared" si="24"/>
        <v>0</v>
      </c>
      <c r="AD124" s="59">
        <f t="shared" si="25"/>
        <v>0</v>
      </c>
      <c r="AE124" s="62">
        <f t="shared" si="26"/>
        <v>0</v>
      </c>
      <c r="AF124" s="61">
        <f t="shared" si="27"/>
        <v>0</v>
      </c>
      <c r="AG124" s="62">
        <f t="shared" si="28"/>
        <v>0</v>
      </c>
      <c r="AH124" s="61">
        <f t="shared" si="29"/>
        <v>0</v>
      </c>
      <c r="AI124" s="62">
        <f t="shared" si="30"/>
        <v>0</v>
      </c>
      <c r="AJ124" s="61">
        <f t="shared" si="31"/>
        <v>0</v>
      </c>
    </row>
    <row r="125" spans="1:36" x14ac:dyDescent="0.3">
      <c r="A125" s="21" t="s">
        <v>7</v>
      </c>
      <c r="B125" s="21" t="s">
        <v>294</v>
      </c>
      <c r="C125" s="21" t="s">
        <v>293</v>
      </c>
      <c r="D125" s="9"/>
      <c r="E125" s="13" t="s">
        <v>292</v>
      </c>
      <c r="F125" s="9" t="s">
        <v>615</v>
      </c>
      <c r="G125" s="9" t="s">
        <v>5</v>
      </c>
      <c r="H125" s="13"/>
      <c r="I125" s="9" t="s">
        <v>271</v>
      </c>
      <c r="J125" s="5" t="s">
        <v>614</v>
      </c>
      <c r="K125" s="5" t="s">
        <v>150</v>
      </c>
      <c r="L125" s="13" t="s">
        <v>611</v>
      </c>
      <c r="M125" s="21"/>
      <c r="N125" s="9">
        <v>53</v>
      </c>
      <c r="O125" s="13">
        <v>46</v>
      </c>
      <c r="P125" s="9">
        <v>55</v>
      </c>
      <c r="Q125" s="5">
        <v>6</v>
      </c>
      <c r="R125" s="13">
        <v>6</v>
      </c>
      <c r="S125" s="9">
        <f t="shared" si="8"/>
        <v>166</v>
      </c>
      <c r="T125" s="30"/>
      <c r="U125" s="60">
        <f t="shared" si="16"/>
        <v>0</v>
      </c>
      <c r="V125" s="60">
        <f t="shared" si="17"/>
        <v>0</v>
      </c>
      <c r="W125" s="62">
        <f t="shared" si="18"/>
        <v>0</v>
      </c>
      <c r="X125" s="61">
        <f t="shared" si="19"/>
        <v>0</v>
      </c>
      <c r="Y125" s="59">
        <f t="shared" si="20"/>
        <v>0</v>
      </c>
      <c r="Z125" s="61">
        <f t="shared" si="21"/>
        <v>0</v>
      </c>
      <c r="AA125" s="62">
        <f t="shared" si="22"/>
        <v>0</v>
      </c>
      <c r="AB125" s="60">
        <f t="shared" si="23"/>
        <v>0</v>
      </c>
      <c r="AC125" s="61">
        <f t="shared" si="24"/>
        <v>0</v>
      </c>
      <c r="AD125" s="59">
        <f t="shared" si="25"/>
        <v>0</v>
      </c>
      <c r="AE125" s="62">
        <f t="shared" si="26"/>
        <v>0</v>
      </c>
      <c r="AF125" s="61">
        <f t="shared" si="27"/>
        <v>0</v>
      </c>
      <c r="AG125" s="62">
        <f t="shared" si="28"/>
        <v>0</v>
      </c>
      <c r="AH125" s="61">
        <f t="shared" si="29"/>
        <v>0</v>
      </c>
      <c r="AI125" s="62">
        <f t="shared" si="30"/>
        <v>0</v>
      </c>
      <c r="AJ125" s="61">
        <f t="shared" si="31"/>
        <v>0</v>
      </c>
    </row>
    <row r="126" spans="1:36" x14ac:dyDescent="0.3">
      <c r="A126" s="21" t="s">
        <v>7</v>
      </c>
      <c r="B126" s="21" t="s">
        <v>291</v>
      </c>
      <c r="C126" s="21" t="s">
        <v>290</v>
      </c>
      <c r="D126" s="9"/>
      <c r="E126" s="13" t="s">
        <v>289</v>
      </c>
      <c r="F126" s="9" t="s">
        <v>620</v>
      </c>
      <c r="G126" s="9" t="s">
        <v>5</v>
      </c>
      <c r="H126" s="13"/>
      <c r="I126" s="9" t="s">
        <v>109</v>
      </c>
      <c r="J126" s="5" t="s">
        <v>614</v>
      </c>
      <c r="K126" s="5" t="s">
        <v>11</v>
      </c>
      <c r="L126" s="13" t="s">
        <v>612</v>
      </c>
      <c r="M126" s="21"/>
      <c r="N126" s="9">
        <v>6</v>
      </c>
      <c r="O126" s="13">
        <v>6</v>
      </c>
      <c r="P126" s="9">
        <v>6</v>
      </c>
      <c r="Q126" s="5">
        <v>6</v>
      </c>
      <c r="R126" s="13">
        <v>6</v>
      </c>
      <c r="S126" s="9">
        <f t="shared" si="8"/>
        <v>30</v>
      </c>
      <c r="T126" s="30"/>
      <c r="U126" s="60">
        <f t="shared" si="16"/>
        <v>0</v>
      </c>
      <c r="V126" s="60">
        <f t="shared" si="17"/>
        <v>0</v>
      </c>
      <c r="W126" s="62">
        <f t="shared" si="18"/>
        <v>0</v>
      </c>
      <c r="X126" s="61">
        <f t="shared" si="19"/>
        <v>0</v>
      </c>
      <c r="Y126" s="59">
        <f t="shared" si="20"/>
        <v>0</v>
      </c>
      <c r="Z126" s="61">
        <f t="shared" si="21"/>
        <v>0</v>
      </c>
      <c r="AA126" s="62">
        <f t="shared" si="22"/>
        <v>0</v>
      </c>
      <c r="AB126" s="60">
        <f t="shared" si="23"/>
        <v>0</v>
      </c>
      <c r="AC126" s="61">
        <f t="shared" si="24"/>
        <v>0</v>
      </c>
      <c r="AD126" s="59">
        <f t="shared" si="25"/>
        <v>0</v>
      </c>
      <c r="AE126" s="62">
        <f t="shared" si="26"/>
        <v>0</v>
      </c>
      <c r="AF126" s="61">
        <f t="shared" si="27"/>
        <v>0</v>
      </c>
      <c r="AG126" s="62">
        <f t="shared" si="28"/>
        <v>0</v>
      </c>
      <c r="AH126" s="61">
        <f t="shared" si="29"/>
        <v>0</v>
      </c>
      <c r="AI126" s="62">
        <f t="shared" si="30"/>
        <v>0</v>
      </c>
      <c r="AJ126" s="61">
        <f t="shared" si="31"/>
        <v>0</v>
      </c>
    </row>
    <row r="127" spans="1:36" x14ac:dyDescent="0.3">
      <c r="A127" s="21" t="s">
        <v>7</v>
      </c>
      <c r="B127" s="21" t="s">
        <v>288</v>
      </c>
      <c r="C127" s="21" t="s">
        <v>287</v>
      </c>
      <c r="D127" s="9"/>
      <c r="E127" s="13" t="s">
        <v>286</v>
      </c>
      <c r="F127" s="9" t="s">
        <v>615</v>
      </c>
      <c r="G127" s="9" t="s">
        <v>5</v>
      </c>
      <c r="H127" s="13"/>
      <c r="I127" s="9" t="s">
        <v>12</v>
      </c>
      <c r="J127" s="5" t="s">
        <v>614</v>
      </c>
      <c r="K127" s="5" t="s">
        <v>11</v>
      </c>
      <c r="L127" s="13" t="s">
        <v>611</v>
      </c>
      <c r="M127" s="21"/>
      <c r="N127" s="9">
        <v>1</v>
      </c>
      <c r="O127" s="13">
        <v>1</v>
      </c>
      <c r="P127" s="9">
        <v>2</v>
      </c>
      <c r="Q127" s="5">
        <v>3</v>
      </c>
      <c r="R127" s="13">
        <v>3</v>
      </c>
      <c r="S127" s="9">
        <f t="shared" si="8"/>
        <v>10</v>
      </c>
      <c r="T127" s="30"/>
      <c r="U127" s="60">
        <f t="shared" si="16"/>
        <v>0</v>
      </c>
      <c r="V127" s="60">
        <f t="shared" si="17"/>
        <v>0</v>
      </c>
      <c r="W127" s="62">
        <f t="shared" si="18"/>
        <v>0</v>
      </c>
      <c r="X127" s="61">
        <f t="shared" si="19"/>
        <v>0</v>
      </c>
      <c r="Y127" s="59">
        <f t="shared" si="20"/>
        <v>0</v>
      </c>
      <c r="Z127" s="61">
        <f t="shared" si="21"/>
        <v>0</v>
      </c>
      <c r="AA127" s="62">
        <f t="shared" si="22"/>
        <v>0</v>
      </c>
      <c r="AB127" s="60">
        <f t="shared" si="23"/>
        <v>0</v>
      </c>
      <c r="AC127" s="61">
        <f t="shared" si="24"/>
        <v>0</v>
      </c>
      <c r="AD127" s="59">
        <f t="shared" si="25"/>
        <v>0</v>
      </c>
      <c r="AE127" s="62">
        <f t="shared" si="26"/>
        <v>0</v>
      </c>
      <c r="AF127" s="61">
        <f t="shared" si="27"/>
        <v>0</v>
      </c>
      <c r="AG127" s="62">
        <f t="shared" si="28"/>
        <v>0</v>
      </c>
      <c r="AH127" s="61">
        <f t="shared" si="29"/>
        <v>0</v>
      </c>
      <c r="AI127" s="62">
        <f t="shared" si="30"/>
        <v>0</v>
      </c>
      <c r="AJ127" s="61">
        <f t="shared" si="31"/>
        <v>0</v>
      </c>
    </row>
    <row r="128" spans="1:36" x14ac:dyDescent="0.3">
      <c r="A128" s="21" t="s">
        <v>7</v>
      </c>
      <c r="B128" s="21" t="s">
        <v>285</v>
      </c>
      <c r="C128" s="21" t="s">
        <v>81</v>
      </c>
      <c r="D128" s="9"/>
      <c r="E128" s="13" t="s">
        <v>284</v>
      </c>
      <c r="F128" s="9" t="s">
        <v>615</v>
      </c>
      <c r="G128" s="9" t="s">
        <v>5</v>
      </c>
      <c r="H128" s="13"/>
      <c r="I128" s="9" t="s">
        <v>12</v>
      </c>
      <c r="J128" s="5" t="s">
        <v>614</v>
      </c>
      <c r="K128" s="5" t="s">
        <v>11</v>
      </c>
      <c r="L128" s="13" t="s">
        <v>611</v>
      </c>
      <c r="M128" s="21"/>
      <c r="N128" s="9">
        <v>481</v>
      </c>
      <c r="O128" s="13">
        <v>415</v>
      </c>
      <c r="P128" s="9">
        <v>484</v>
      </c>
      <c r="Q128" s="5">
        <v>74</v>
      </c>
      <c r="R128" s="13">
        <v>74</v>
      </c>
      <c r="S128" s="9">
        <f t="shared" si="8"/>
        <v>1528</v>
      </c>
      <c r="T128" s="30"/>
      <c r="U128" s="60">
        <f t="shared" si="16"/>
        <v>0</v>
      </c>
      <c r="V128" s="60">
        <f t="shared" si="17"/>
        <v>0</v>
      </c>
      <c r="W128" s="62">
        <f t="shared" si="18"/>
        <v>0</v>
      </c>
      <c r="X128" s="61">
        <f t="shared" si="19"/>
        <v>0</v>
      </c>
      <c r="Y128" s="59">
        <f t="shared" si="20"/>
        <v>0</v>
      </c>
      <c r="Z128" s="61">
        <f t="shared" si="21"/>
        <v>0</v>
      </c>
      <c r="AA128" s="62">
        <f t="shared" si="22"/>
        <v>0</v>
      </c>
      <c r="AB128" s="60">
        <f t="shared" si="23"/>
        <v>0</v>
      </c>
      <c r="AC128" s="61">
        <f t="shared" si="24"/>
        <v>0</v>
      </c>
      <c r="AD128" s="59">
        <f t="shared" si="25"/>
        <v>0</v>
      </c>
      <c r="AE128" s="62">
        <f t="shared" si="26"/>
        <v>0</v>
      </c>
      <c r="AF128" s="61">
        <f t="shared" si="27"/>
        <v>0</v>
      </c>
      <c r="AG128" s="62">
        <f t="shared" si="28"/>
        <v>0</v>
      </c>
      <c r="AH128" s="61">
        <f t="shared" si="29"/>
        <v>0</v>
      </c>
      <c r="AI128" s="62">
        <f t="shared" si="30"/>
        <v>0</v>
      </c>
      <c r="AJ128" s="61">
        <f t="shared" si="31"/>
        <v>0</v>
      </c>
    </row>
    <row r="129" spans="1:36" x14ac:dyDescent="0.3">
      <c r="A129" s="21" t="s">
        <v>7</v>
      </c>
      <c r="B129" s="21" t="s">
        <v>63</v>
      </c>
      <c r="C129" s="21" t="s">
        <v>34</v>
      </c>
      <c r="D129" s="9"/>
      <c r="E129" s="13" t="s">
        <v>62</v>
      </c>
      <c r="F129" s="9" t="s">
        <v>615</v>
      </c>
      <c r="G129" s="9" t="s">
        <v>5</v>
      </c>
      <c r="H129" s="13"/>
      <c r="I129" s="9" t="s">
        <v>19</v>
      </c>
      <c r="J129" s="5" t="s">
        <v>614</v>
      </c>
      <c r="K129" s="5" t="s">
        <v>18</v>
      </c>
      <c r="L129" s="13" t="s">
        <v>611</v>
      </c>
      <c r="M129" s="21"/>
      <c r="N129" s="9">
        <v>130</v>
      </c>
      <c r="O129" s="13">
        <v>127</v>
      </c>
      <c r="P129" s="9">
        <v>156</v>
      </c>
      <c r="Q129" s="5">
        <v>175</v>
      </c>
      <c r="R129" s="13">
        <v>177</v>
      </c>
      <c r="S129" s="9">
        <f t="shared" si="8"/>
        <v>765</v>
      </c>
      <c r="T129" s="30"/>
      <c r="U129" s="60">
        <f t="shared" si="16"/>
        <v>0</v>
      </c>
      <c r="V129" s="60">
        <f t="shared" si="17"/>
        <v>0</v>
      </c>
      <c r="W129" s="62">
        <f t="shared" si="18"/>
        <v>0</v>
      </c>
      <c r="X129" s="61">
        <f t="shared" si="19"/>
        <v>0</v>
      </c>
      <c r="Y129" s="59">
        <f t="shared" si="20"/>
        <v>0</v>
      </c>
      <c r="Z129" s="61">
        <f t="shared" si="21"/>
        <v>0</v>
      </c>
      <c r="AA129" s="62">
        <f t="shared" si="22"/>
        <v>0</v>
      </c>
      <c r="AB129" s="60">
        <f t="shared" si="23"/>
        <v>0</v>
      </c>
      <c r="AC129" s="61">
        <f t="shared" si="24"/>
        <v>0</v>
      </c>
      <c r="AD129" s="59">
        <f t="shared" si="25"/>
        <v>0</v>
      </c>
      <c r="AE129" s="62">
        <f t="shared" si="26"/>
        <v>0</v>
      </c>
      <c r="AF129" s="61">
        <f t="shared" si="27"/>
        <v>0</v>
      </c>
      <c r="AG129" s="62">
        <f t="shared" si="28"/>
        <v>0</v>
      </c>
      <c r="AH129" s="61">
        <f t="shared" si="29"/>
        <v>0</v>
      </c>
      <c r="AI129" s="62">
        <f t="shared" si="30"/>
        <v>0</v>
      </c>
      <c r="AJ129" s="61">
        <f t="shared" si="31"/>
        <v>0</v>
      </c>
    </row>
    <row r="130" spans="1:36" x14ac:dyDescent="0.3">
      <c r="A130" s="21" t="s">
        <v>7</v>
      </c>
      <c r="B130" s="21" t="s">
        <v>283</v>
      </c>
      <c r="C130" s="21" t="s">
        <v>282</v>
      </c>
      <c r="D130" s="9"/>
      <c r="E130" s="13" t="s">
        <v>281</v>
      </c>
      <c r="F130" s="9" t="s">
        <v>615</v>
      </c>
      <c r="G130" s="9" t="s">
        <v>5</v>
      </c>
      <c r="H130" s="13"/>
      <c r="I130" s="9" t="s">
        <v>19</v>
      </c>
      <c r="J130" s="5" t="s">
        <v>614</v>
      </c>
      <c r="K130" s="5" t="s">
        <v>18</v>
      </c>
      <c r="L130" s="13" t="s">
        <v>611</v>
      </c>
      <c r="M130" s="21"/>
      <c r="N130" s="9">
        <v>19</v>
      </c>
      <c r="O130" s="13">
        <v>12</v>
      </c>
      <c r="P130" s="9">
        <v>19</v>
      </c>
      <c r="Q130" s="5">
        <v>25</v>
      </c>
      <c r="R130" s="13">
        <v>14</v>
      </c>
      <c r="S130" s="9">
        <f t="shared" si="8"/>
        <v>89</v>
      </c>
      <c r="T130" s="30"/>
      <c r="U130" s="60">
        <f t="shared" si="16"/>
        <v>0</v>
      </c>
      <c r="V130" s="60">
        <f t="shared" si="17"/>
        <v>0</v>
      </c>
      <c r="W130" s="62">
        <f t="shared" si="18"/>
        <v>0</v>
      </c>
      <c r="X130" s="61">
        <f t="shared" si="19"/>
        <v>0</v>
      </c>
      <c r="Y130" s="59">
        <f t="shared" si="20"/>
        <v>0</v>
      </c>
      <c r="Z130" s="61">
        <f t="shared" si="21"/>
        <v>0</v>
      </c>
      <c r="AA130" s="62">
        <f t="shared" si="22"/>
        <v>0</v>
      </c>
      <c r="AB130" s="60">
        <f t="shared" si="23"/>
        <v>0</v>
      </c>
      <c r="AC130" s="61">
        <f t="shared" si="24"/>
        <v>0</v>
      </c>
      <c r="AD130" s="59">
        <f t="shared" si="25"/>
        <v>0</v>
      </c>
      <c r="AE130" s="62">
        <f t="shared" si="26"/>
        <v>0</v>
      </c>
      <c r="AF130" s="61">
        <f t="shared" si="27"/>
        <v>0</v>
      </c>
      <c r="AG130" s="62">
        <f t="shared" si="28"/>
        <v>0</v>
      </c>
      <c r="AH130" s="61">
        <f t="shared" si="29"/>
        <v>0</v>
      </c>
      <c r="AI130" s="62">
        <f t="shared" si="30"/>
        <v>0</v>
      </c>
      <c r="AJ130" s="61">
        <f t="shared" si="31"/>
        <v>0</v>
      </c>
    </row>
    <row r="131" spans="1:36" x14ac:dyDescent="0.3">
      <c r="A131" s="21" t="s">
        <v>7</v>
      </c>
      <c r="B131" s="21" t="s">
        <v>280</v>
      </c>
      <c r="C131" s="21" t="s">
        <v>279</v>
      </c>
      <c r="D131" s="9"/>
      <c r="E131" s="13" t="s">
        <v>278</v>
      </c>
      <c r="F131" s="9" t="s">
        <v>615</v>
      </c>
      <c r="G131" s="9" t="s">
        <v>5</v>
      </c>
      <c r="H131" s="13"/>
      <c r="I131" s="9" t="s">
        <v>19</v>
      </c>
      <c r="J131" s="5" t="s">
        <v>614</v>
      </c>
      <c r="K131" s="5" t="s">
        <v>18</v>
      </c>
      <c r="L131" s="13" t="s">
        <v>611</v>
      </c>
      <c r="M131" s="21"/>
      <c r="N131" s="9">
        <v>55</v>
      </c>
      <c r="O131" s="13">
        <v>55</v>
      </c>
      <c r="P131" s="9">
        <v>55</v>
      </c>
      <c r="Q131" s="5">
        <v>55</v>
      </c>
      <c r="R131" s="13">
        <v>55</v>
      </c>
      <c r="S131" s="9">
        <f t="shared" si="8"/>
        <v>275</v>
      </c>
      <c r="T131" s="30"/>
      <c r="U131" s="60">
        <f t="shared" si="16"/>
        <v>0</v>
      </c>
      <c r="V131" s="60">
        <f t="shared" si="17"/>
        <v>0</v>
      </c>
      <c r="W131" s="62">
        <f t="shared" si="18"/>
        <v>0</v>
      </c>
      <c r="X131" s="61">
        <f t="shared" si="19"/>
        <v>0</v>
      </c>
      <c r="Y131" s="59">
        <f t="shared" si="20"/>
        <v>0</v>
      </c>
      <c r="Z131" s="61">
        <f t="shared" si="21"/>
        <v>0</v>
      </c>
      <c r="AA131" s="62">
        <f t="shared" si="22"/>
        <v>0</v>
      </c>
      <c r="AB131" s="60">
        <f t="shared" si="23"/>
        <v>0</v>
      </c>
      <c r="AC131" s="61">
        <f t="shared" si="24"/>
        <v>0</v>
      </c>
      <c r="AD131" s="59">
        <f t="shared" si="25"/>
        <v>0</v>
      </c>
      <c r="AE131" s="62">
        <f t="shared" si="26"/>
        <v>0</v>
      </c>
      <c r="AF131" s="61">
        <f t="shared" si="27"/>
        <v>0</v>
      </c>
      <c r="AG131" s="62">
        <f t="shared" si="28"/>
        <v>0</v>
      </c>
      <c r="AH131" s="61">
        <f t="shared" si="29"/>
        <v>0</v>
      </c>
      <c r="AI131" s="62">
        <f t="shared" si="30"/>
        <v>0</v>
      </c>
      <c r="AJ131" s="61">
        <f t="shared" si="31"/>
        <v>0</v>
      </c>
    </row>
    <row r="132" spans="1:36" x14ac:dyDescent="0.3">
      <c r="A132" s="21" t="s">
        <v>7</v>
      </c>
      <c r="B132" s="21" t="s">
        <v>277</v>
      </c>
      <c r="C132" s="21" t="s">
        <v>276</v>
      </c>
      <c r="D132" s="9"/>
      <c r="E132" s="13" t="s">
        <v>275</v>
      </c>
      <c r="F132" s="9" t="s">
        <v>615</v>
      </c>
      <c r="G132" s="9" t="s">
        <v>5</v>
      </c>
      <c r="H132" s="13"/>
      <c r="I132" s="9" t="s">
        <v>19</v>
      </c>
      <c r="J132" s="5" t="s">
        <v>614</v>
      </c>
      <c r="K132" s="5" t="s">
        <v>18</v>
      </c>
      <c r="L132" s="13" t="s">
        <v>611</v>
      </c>
      <c r="M132" s="21"/>
      <c r="N132" s="9">
        <v>25</v>
      </c>
      <c r="O132" s="13">
        <v>25</v>
      </c>
      <c r="P132" s="9">
        <v>25</v>
      </c>
      <c r="Q132" s="5">
        <v>25</v>
      </c>
      <c r="R132" s="13">
        <v>25</v>
      </c>
      <c r="S132" s="9">
        <f t="shared" ref="S132:S195" si="32">N132+O132+P132+Q132+R132</f>
        <v>125</v>
      </c>
      <c r="T132" s="30"/>
      <c r="U132" s="60">
        <f t="shared" si="16"/>
        <v>0</v>
      </c>
      <c r="V132" s="60">
        <f t="shared" si="17"/>
        <v>0</v>
      </c>
      <c r="W132" s="62">
        <f t="shared" si="18"/>
        <v>0</v>
      </c>
      <c r="X132" s="61">
        <f t="shared" si="19"/>
        <v>0</v>
      </c>
      <c r="Y132" s="59">
        <f t="shared" si="20"/>
        <v>0</v>
      </c>
      <c r="Z132" s="61">
        <f t="shared" si="21"/>
        <v>0</v>
      </c>
      <c r="AA132" s="62">
        <f t="shared" si="22"/>
        <v>0</v>
      </c>
      <c r="AB132" s="60">
        <f t="shared" si="23"/>
        <v>0</v>
      </c>
      <c r="AC132" s="61">
        <f t="shared" si="24"/>
        <v>0</v>
      </c>
      <c r="AD132" s="59">
        <f t="shared" si="25"/>
        <v>0</v>
      </c>
      <c r="AE132" s="62">
        <f t="shared" si="26"/>
        <v>0</v>
      </c>
      <c r="AF132" s="61">
        <f t="shared" si="27"/>
        <v>0</v>
      </c>
      <c r="AG132" s="62">
        <f t="shared" si="28"/>
        <v>0</v>
      </c>
      <c r="AH132" s="61">
        <f t="shared" si="29"/>
        <v>0</v>
      </c>
      <c r="AI132" s="62">
        <f t="shared" si="30"/>
        <v>0</v>
      </c>
      <c r="AJ132" s="61">
        <f t="shared" si="31"/>
        <v>0</v>
      </c>
    </row>
    <row r="133" spans="1:36" x14ac:dyDescent="0.3">
      <c r="A133" s="21" t="s">
        <v>7</v>
      </c>
      <c r="B133" s="21" t="s">
        <v>274</v>
      </c>
      <c r="C133" s="21" t="s">
        <v>273</v>
      </c>
      <c r="D133" s="9"/>
      <c r="E133" s="13" t="s">
        <v>272</v>
      </c>
      <c r="F133" s="9" t="s">
        <v>615</v>
      </c>
      <c r="G133" s="9" t="s">
        <v>5</v>
      </c>
      <c r="H133" s="13"/>
      <c r="I133" s="9" t="s">
        <v>271</v>
      </c>
      <c r="J133" s="5" t="s">
        <v>614</v>
      </c>
      <c r="K133" s="5" t="s">
        <v>150</v>
      </c>
      <c r="L133" s="13" t="s">
        <v>611</v>
      </c>
      <c r="M133" s="21"/>
      <c r="N133" s="9">
        <v>132</v>
      </c>
      <c r="O133" s="13">
        <v>84</v>
      </c>
      <c r="P133" s="9">
        <v>142</v>
      </c>
      <c r="Q133" s="5">
        <v>184</v>
      </c>
      <c r="R133" s="13">
        <v>117</v>
      </c>
      <c r="S133" s="9">
        <f t="shared" si="32"/>
        <v>659</v>
      </c>
      <c r="T133" s="30"/>
      <c r="U133" s="60">
        <f t="shared" si="16"/>
        <v>0</v>
      </c>
      <c r="V133" s="60">
        <f t="shared" si="17"/>
        <v>0</v>
      </c>
      <c r="W133" s="62">
        <f t="shared" si="18"/>
        <v>0</v>
      </c>
      <c r="X133" s="61">
        <f t="shared" si="19"/>
        <v>0</v>
      </c>
      <c r="Y133" s="59">
        <f t="shared" si="20"/>
        <v>0</v>
      </c>
      <c r="Z133" s="61">
        <f t="shared" si="21"/>
        <v>0</v>
      </c>
      <c r="AA133" s="62">
        <f t="shared" si="22"/>
        <v>0</v>
      </c>
      <c r="AB133" s="60">
        <f t="shared" si="23"/>
        <v>0</v>
      </c>
      <c r="AC133" s="61">
        <f t="shared" si="24"/>
        <v>0</v>
      </c>
      <c r="AD133" s="59">
        <f t="shared" si="25"/>
        <v>0</v>
      </c>
      <c r="AE133" s="62">
        <f t="shared" si="26"/>
        <v>0</v>
      </c>
      <c r="AF133" s="61">
        <f t="shared" si="27"/>
        <v>0</v>
      </c>
      <c r="AG133" s="62">
        <f t="shared" si="28"/>
        <v>0</v>
      </c>
      <c r="AH133" s="61">
        <f t="shared" si="29"/>
        <v>0</v>
      </c>
      <c r="AI133" s="62">
        <f t="shared" si="30"/>
        <v>0</v>
      </c>
      <c r="AJ133" s="61">
        <f t="shared" si="31"/>
        <v>0</v>
      </c>
    </row>
    <row r="134" spans="1:36" x14ac:dyDescent="0.3">
      <c r="A134" s="21" t="s">
        <v>4</v>
      </c>
      <c r="B134" s="21" t="s">
        <v>274</v>
      </c>
      <c r="C134" s="21" t="s">
        <v>273</v>
      </c>
      <c r="D134" s="9"/>
      <c r="E134" s="13" t="s">
        <v>272</v>
      </c>
      <c r="F134" s="9" t="s">
        <v>615</v>
      </c>
      <c r="G134" s="9" t="s">
        <v>5</v>
      </c>
      <c r="H134" s="13"/>
      <c r="I134" s="9" t="s">
        <v>271</v>
      </c>
      <c r="J134" s="5" t="s">
        <v>614</v>
      </c>
      <c r="K134" s="5" t="s">
        <v>150</v>
      </c>
      <c r="L134" s="13" t="s">
        <v>611</v>
      </c>
      <c r="M134" s="21"/>
      <c r="N134" s="9">
        <v>899</v>
      </c>
      <c r="O134" s="13">
        <v>899</v>
      </c>
      <c r="P134" s="9"/>
      <c r="Q134" s="5"/>
      <c r="R134" s="13"/>
      <c r="S134" s="9">
        <f t="shared" si="32"/>
        <v>1798</v>
      </c>
      <c r="T134" s="30"/>
      <c r="U134" s="60">
        <f t="shared" si="16"/>
        <v>0</v>
      </c>
      <c r="V134" s="60">
        <f t="shared" si="17"/>
        <v>0</v>
      </c>
      <c r="W134" s="62">
        <f t="shared" si="18"/>
        <v>0</v>
      </c>
      <c r="X134" s="61">
        <f t="shared" si="19"/>
        <v>0</v>
      </c>
      <c r="Y134" s="59">
        <f t="shared" si="20"/>
        <v>0</v>
      </c>
      <c r="Z134" s="61">
        <f t="shared" si="21"/>
        <v>0</v>
      </c>
      <c r="AA134" s="62">
        <f t="shared" si="22"/>
        <v>0</v>
      </c>
      <c r="AB134" s="60">
        <f t="shared" si="23"/>
        <v>0</v>
      </c>
      <c r="AC134" s="61">
        <f t="shared" si="24"/>
        <v>0</v>
      </c>
      <c r="AD134" s="59">
        <f t="shared" si="25"/>
        <v>0</v>
      </c>
      <c r="AE134" s="62">
        <f t="shared" si="26"/>
        <v>0</v>
      </c>
      <c r="AF134" s="61">
        <f t="shared" si="27"/>
        <v>0</v>
      </c>
      <c r="AG134" s="62">
        <f t="shared" si="28"/>
        <v>0</v>
      </c>
      <c r="AH134" s="61">
        <f t="shared" si="29"/>
        <v>0</v>
      </c>
      <c r="AI134" s="62">
        <f t="shared" si="30"/>
        <v>0</v>
      </c>
      <c r="AJ134" s="61">
        <f t="shared" si="31"/>
        <v>0</v>
      </c>
    </row>
    <row r="135" spans="1:36" x14ac:dyDescent="0.3">
      <c r="A135" s="21" t="s">
        <v>7</v>
      </c>
      <c r="B135" s="21" t="s">
        <v>75</v>
      </c>
      <c r="C135" s="21" t="s">
        <v>74</v>
      </c>
      <c r="D135" s="9"/>
      <c r="E135" s="13" t="s">
        <v>73</v>
      </c>
      <c r="F135" s="9" t="s">
        <v>616</v>
      </c>
      <c r="G135" s="9" t="s">
        <v>5</v>
      </c>
      <c r="H135" s="13"/>
      <c r="I135" s="9" t="s">
        <v>12</v>
      </c>
      <c r="J135" s="5" t="s">
        <v>614</v>
      </c>
      <c r="K135" s="5" t="s">
        <v>11</v>
      </c>
      <c r="L135" s="13" t="s">
        <v>611</v>
      </c>
      <c r="M135" s="21"/>
      <c r="N135" s="9">
        <v>350</v>
      </c>
      <c r="O135" s="13">
        <v>211</v>
      </c>
      <c r="P135" s="9">
        <v>357</v>
      </c>
      <c r="Q135" s="5">
        <v>454</v>
      </c>
      <c r="R135" s="13">
        <v>268</v>
      </c>
      <c r="S135" s="9">
        <f t="shared" si="32"/>
        <v>1640</v>
      </c>
      <c r="T135" s="30"/>
      <c r="U135" s="60">
        <f t="shared" si="16"/>
        <v>0</v>
      </c>
      <c r="V135" s="60">
        <f t="shared" si="17"/>
        <v>0</v>
      </c>
      <c r="W135" s="62">
        <f t="shared" si="18"/>
        <v>0</v>
      </c>
      <c r="X135" s="61">
        <f t="shared" si="19"/>
        <v>0</v>
      </c>
      <c r="Y135" s="59">
        <f t="shared" si="20"/>
        <v>0</v>
      </c>
      <c r="Z135" s="61">
        <f t="shared" si="21"/>
        <v>0</v>
      </c>
      <c r="AA135" s="62">
        <f t="shared" si="22"/>
        <v>0</v>
      </c>
      <c r="AB135" s="60">
        <f t="shared" si="23"/>
        <v>0</v>
      </c>
      <c r="AC135" s="61">
        <f t="shared" si="24"/>
        <v>0</v>
      </c>
      <c r="AD135" s="59">
        <f t="shared" si="25"/>
        <v>0</v>
      </c>
      <c r="AE135" s="62">
        <f t="shared" si="26"/>
        <v>0</v>
      </c>
      <c r="AF135" s="61">
        <f t="shared" si="27"/>
        <v>0</v>
      </c>
      <c r="AG135" s="62">
        <f t="shared" si="28"/>
        <v>0</v>
      </c>
      <c r="AH135" s="61">
        <f t="shared" si="29"/>
        <v>0</v>
      </c>
      <c r="AI135" s="62">
        <f t="shared" si="30"/>
        <v>0</v>
      </c>
      <c r="AJ135" s="61">
        <f t="shared" si="31"/>
        <v>0</v>
      </c>
    </row>
    <row r="136" spans="1:36" x14ac:dyDescent="0.3">
      <c r="A136" s="21" t="s">
        <v>7</v>
      </c>
      <c r="B136" s="21" t="s">
        <v>270</v>
      </c>
      <c r="C136" s="21" t="s">
        <v>171</v>
      </c>
      <c r="D136" s="9"/>
      <c r="E136" s="13" t="s">
        <v>269</v>
      </c>
      <c r="F136" s="9" t="s">
        <v>616</v>
      </c>
      <c r="G136" s="9" t="s">
        <v>5</v>
      </c>
      <c r="H136" s="13"/>
      <c r="I136" s="9" t="s">
        <v>12</v>
      </c>
      <c r="J136" s="5" t="s">
        <v>614</v>
      </c>
      <c r="K136" s="5" t="s">
        <v>11</v>
      </c>
      <c r="L136" s="13" t="s">
        <v>611</v>
      </c>
      <c r="M136" s="21"/>
      <c r="N136" s="9">
        <v>1225</v>
      </c>
      <c r="O136" s="13">
        <v>754</v>
      </c>
      <c r="P136" s="9">
        <v>1249</v>
      </c>
      <c r="Q136" s="5">
        <v>1597</v>
      </c>
      <c r="R136" s="13">
        <v>931</v>
      </c>
      <c r="S136" s="9">
        <f t="shared" si="32"/>
        <v>5756</v>
      </c>
      <c r="T136" s="30"/>
      <c r="U136" s="60">
        <f t="shared" si="16"/>
        <v>0</v>
      </c>
      <c r="V136" s="60">
        <f t="shared" si="17"/>
        <v>0</v>
      </c>
      <c r="W136" s="62">
        <f t="shared" si="18"/>
        <v>0</v>
      </c>
      <c r="X136" s="61">
        <f t="shared" si="19"/>
        <v>0</v>
      </c>
      <c r="Y136" s="59">
        <f t="shared" si="20"/>
        <v>0</v>
      </c>
      <c r="Z136" s="61">
        <f t="shared" si="21"/>
        <v>0</v>
      </c>
      <c r="AA136" s="62">
        <f t="shared" si="22"/>
        <v>0</v>
      </c>
      <c r="AB136" s="60">
        <f t="shared" si="23"/>
        <v>0</v>
      </c>
      <c r="AC136" s="61">
        <f t="shared" si="24"/>
        <v>0</v>
      </c>
      <c r="AD136" s="59">
        <f t="shared" si="25"/>
        <v>0</v>
      </c>
      <c r="AE136" s="62">
        <f t="shared" si="26"/>
        <v>0</v>
      </c>
      <c r="AF136" s="61">
        <f t="shared" si="27"/>
        <v>0</v>
      </c>
      <c r="AG136" s="62">
        <f t="shared" si="28"/>
        <v>0</v>
      </c>
      <c r="AH136" s="61">
        <f t="shared" si="29"/>
        <v>0</v>
      </c>
      <c r="AI136" s="62">
        <f t="shared" si="30"/>
        <v>0</v>
      </c>
      <c r="AJ136" s="61">
        <f t="shared" si="31"/>
        <v>0</v>
      </c>
    </row>
    <row r="137" spans="1:36" x14ac:dyDescent="0.3">
      <c r="A137" s="21" t="s">
        <v>7</v>
      </c>
      <c r="B137" s="21" t="s">
        <v>268</v>
      </c>
      <c r="C137" s="21" t="s">
        <v>267</v>
      </c>
      <c r="D137" s="9"/>
      <c r="E137" s="13" t="s">
        <v>266</v>
      </c>
      <c r="F137" s="9" t="s">
        <v>615</v>
      </c>
      <c r="G137" s="9" t="s">
        <v>5</v>
      </c>
      <c r="H137" s="13"/>
      <c r="I137" s="9" t="s">
        <v>12</v>
      </c>
      <c r="J137" s="5" t="s">
        <v>614</v>
      </c>
      <c r="K137" s="5" t="s">
        <v>11</v>
      </c>
      <c r="L137" s="13" t="s">
        <v>611</v>
      </c>
      <c r="M137" s="21"/>
      <c r="N137" s="9">
        <v>310</v>
      </c>
      <c r="O137" s="13">
        <v>206</v>
      </c>
      <c r="P137" s="9">
        <v>352</v>
      </c>
      <c r="Q137" s="5">
        <v>457</v>
      </c>
      <c r="R137" s="13">
        <v>311</v>
      </c>
      <c r="S137" s="9">
        <f t="shared" si="32"/>
        <v>1636</v>
      </c>
      <c r="T137" s="30"/>
      <c r="U137" s="60">
        <f t="shared" si="16"/>
        <v>0</v>
      </c>
      <c r="V137" s="60">
        <f t="shared" si="17"/>
        <v>0</v>
      </c>
      <c r="W137" s="62">
        <f t="shared" si="18"/>
        <v>0</v>
      </c>
      <c r="X137" s="61">
        <f t="shared" si="19"/>
        <v>0</v>
      </c>
      <c r="Y137" s="59">
        <f t="shared" si="20"/>
        <v>0</v>
      </c>
      <c r="Z137" s="61">
        <f t="shared" si="21"/>
        <v>0</v>
      </c>
      <c r="AA137" s="62">
        <f t="shared" si="22"/>
        <v>0</v>
      </c>
      <c r="AB137" s="60">
        <f t="shared" si="23"/>
        <v>0</v>
      </c>
      <c r="AC137" s="61">
        <f t="shared" si="24"/>
        <v>0</v>
      </c>
      <c r="AD137" s="59">
        <f t="shared" si="25"/>
        <v>0</v>
      </c>
      <c r="AE137" s="62">
        <f t="shared" si="26"/>
        <v>0</v>
      </c>
      <c r="AF137" s="61">
        <f t="shared" si="27"/>
        <v>0</v>
      </c>
      <c r="AG137" s="62">
        <f t="shared" si="28"/>
        <v>0</v>
      </c>
      <c r="AH137" s="61">
        <f t="shared" si="29"/>
        <v>0</v>
      </c>
      <c r="AI137" s="62">
        <f t="shared" si="30"/>
        <v>0</v>
      </c>
      <c r="AJ137" s="61">
        <f t="shared" si="31"/>
        <v>0</v>
      </c>
    </row>
    <row r="138" spans="1:36" x14ac:dyDescent="0.3">
      <c r="A138" s="21" t="s">
        <v>7</v>
      </c>
      <c r="B138" s="21" t="s">
        <v>265</v>
      </c>
      <c r="C138" s="21" t="s">
        <v>264</v>
      </c>
      <c r="D138" s="9"/>
      <c r="E138" s="13" t="s">
        <v>263</v>
      </c>
      <c r="F138" s="9" t="s">
        <v>615</v>
      </c>
      <c r="G138" s="9" t="s">
        <v>5</v>
      </c>
      <c r="H138" s="13"/>
      <c r="I138" s="9" t="s">
        <v>12</v>
      </c>
      <c r="J138" s="5" t="s">
        <v>614</v>
      </c>
      <c r="K138" s="5" t="s">
        <v>11</v>
      </c>
      <c r="L138" s="13" t="s">
        <v>611</v>
      </c>
      <c r="M138" s="21"/>
      <c r="N138" s="9">
        <v>49</v>
      </c>
      <c r="O138" s="13">
        <v>32</v>
      </c>
      <c r="P138" s="9">
        <v>56</v>
      </c>
      <c r="Q138" s="5">
        <v>74</v>
      </c>
      <c r="R138" s="13">
        <v>51</v>
      </c>
      <c r="S138" s="9">
        <f t="shared" si="32"/>
        <v>262</v>
      </c>
      <c r="T138" s="30"/>
      <c r="U138" s="60">
        <f t="shared" si="16"/>
        <v>0</v>
      </c>
      <c r="V138" s="60">
        <f t="shared" si="17"/>
        <v>0</v>
      </c>
      <c r="W138" s="62">
        <f t="shared" si="18"/>
        <v>0</v>
      </c>
      <c r="X138" s="61">
        <f t="shared" si="19"/>
        <v>0</v>
      </c>
      <c r="Y138" s="59">
        <f t="shared" si="20"/>
        <v>0</v>
      </c>
      <c r="Z138" s="61">
        <f t="shared" si="21"/>
        <v>0</v>
      </c>
      <c r="AA138" s="62">
        <f t="shared" si="22"/>
        <v>0</v>
      </c>
      <c r="AB138" s="60">
        <f t="shared" si="23"/>
        <v>0</v>
      </c>
      <c r="AC138" s="61">
        <f t="shared" si="24"/>
        <v>0</v>
      </c>
      <c r="AD138" s="59">
        <f t="shared" si="25"/>
        <v>0</v>
      </c>
      <c r="AE138" s="62">
        <f t="shared" si="26"/>
        <v>0</v>
      </c>
      <c r="AF138" s="61">
        <f t="shared" si="27"/>
        <v>0</v>
      </c>
      <c r="AG138" s="62">
        <f t="shared" si="28"/>
        <v>0</v>
      </c>
      <c r="AH138" s="61">
        <f t="shared" si="29"/>
        <v>0</v>
      </c>
      <c r="AI138" s="62">
        <f t="shared" si="30"/>
        <v>0</v>
      </c>
      <c r="AJ138" s="61">
        <f t="shared" si="31"/>
        <v>0</v>
      </c>
    </row>
    <row r="139" spans="1:36" x14ac:dyDescent="0.3">
      <c r="A139" s="21" t="s">
        <v>4</v>
      </c>
      <c r="B139" s="21" t="s">
        <v>265</v>
      </c>
      <c r="C139" s="21" t="s">
        <v>264</v>
      </c>
      <c r="D139" s="9"/>
      <c r="E139" s="13" t="s">
        <v>263</v>
      </c>
      <c r="F139" s="9" t="s">
        <v>615</v>
      </c>
      <c r="G139" s="9" t="s">
        <v>5</v>
      </c>
      <c r="H139" s="13"/>
      <c r="I139" s="9" t="s">
        <v>12</v>
      </c>
      <c r="J139" s="5" t="s">
        <v>614</v>
      </c>
      <c r="K139" s="5" t="s">
        <v>11</v>
      </c>
      <c r="L139" s="13" t="s">
        <v>611</v>
      </c>
      <c r="M139" s="21"/>
      <c r="N139" s="9">
        <v>37.5</v>
      </c>
      <c r="O139" s="13">
        <v>37.5</v>
      </c>
      <c r="P139" s="9"/>
      <c r="Q139" s="5"/>
      <c r="R139" s="13"/>
      <c r="S139" s="9">
        <f t="shared" si="32"/>
        <v>75</v>
      </c>
      <c r="T139" s="30"/>
      <c r="U139" s="60">
        <f t="shared" si="16"/>
        <v>0</v>
      </c>
      <c r="V139" s="60">
        <f t="shared" si="17"/>
        <v>0</v>
      </c>
      <c r="W139" s="62">
        <f t="shared" si="18"/>
        <v>0</v>
      </c>
      <c r="X139" s="61">
        <f t="shared" si="19"/>
        <v>0</v>
      </c>
      <c r="Y139" s="59">
        <f t="shared" si="20"/>
        <v>0</v>
      </c>
      <c r="Z139" s="61">
        <f t="shared" si="21"/>
        <v>0</v>
      </c>
      <c r="AA139" s="62">
        <f t="shared" si="22"/>
        <v>0</v>
      </c>
      <c r="AB139" s="60">
        <f t="shared" si="23"/>
        <v>0</v>
      </c>
      <c r="AC139" s="61">
        <f t="shared" si="24"/>
        <v>0</v>
      </c>
      <c r="AD139" s="59">
        <f t="shared" si="25"/>
        <v>0</v>
      </c>
      <c r="AE139" s="62">
        <f t="shared" si="26"/>
        <v>0</v>
      </c>
      <c r="AF139" s="61">
        <f t="shared" si="27"/>
        <v>0</v>
      </c>
      <c r="AG139" s="62">
        <f t="shared" si="28"/>
        <v>0</v>
      </c>
      <c r="AH139" s="61">
        <f t="shared" si="29"/>
        <v>0</v>
      </c>
      <c r="AI139" s="62">
        <f t="shared" si="30"/>
        <v>0</v>
      </c>
      <c r="AJ139" s="61">
        <f t="shared" si="31"/>
        <v>0</v>
      </c>
    </row>
    <row r="140" spans="1:36" x14ac:dyDescent="0.3">
      <c r="A140" s="21" t="s">
        <v>7</v>
      </c>
      <c r="B140" s="21" t="s">
        <v>262</v>
      </c>
      <c r="C140" s="21" t="s">
        <v>261</v>
      </c>
      <c r="D140" s="9"/>
      <c r="E140" s="13" t="s">
        <v>260</v>
      </c>
      <c r="F140" s="9" t="s">
        <v>621</v>
      </c>
      <c r="G140" s="9" t="s">
        <v>5</v>
      </c>
      <c r="H140" s="13"/>
      <c r="I140" s="9" t="s">
        <v>12</v>
      </c>
      <c r="J140" s="5" t="s">
        <v>614</v>
      </c>
      <c r="K140" s="5" t="s">
        <v>11</v>
      </c>
      <c r="L140" s="13" t="s">
        <v>611</v>
      </c>
      <c r="M140" s="21"/>
      <c r="N140" s="9">
        <v>219</v>
      </c>
      <c r="O140" s="13">
        <v>219</v>
      </c>
      <c r="P140" s="9">
        <v>489</v>
      </c>
      <c r="Q140" s="5">
        <v>697</v>
      </c>
      <c r="R140" s="13">
        <v>712</v>
      </c>
      <c r="S140" s="9">
        <f t="shared" si="32"/>
        <v>2336</v>
      </c>
      <c r="T140" s="30"/>
      <c r="U140" s="60">
        <f t="shared" si="16"/>
        <v>0</v>
      </c>
      <c r="V140" s="60">
        <f t="shared" si="17"/>
        <v>0</v>
      </c>
      <c r="W140" s="62">
        <f t="shared" si="18"/>
        <v>0</v>
      </c>
      <c r="X140" s="61">
        <f t="shared" si="19"/>
        <v>0</v>
      </c>
      <c r="Y140" s="59">
        <f t="shared" si="20"/>
        <v>0</v>
      </c>
      <c r="Z140" s="61">
        <f t="shared" si="21"/>
        <v>0</v>
      </c>
      <c r="AA140" s="62">
        <f t="shared" si="22"/>
        <v>0</v>
      </c>
      <c r="AB140" s="60">
        <f t="shared" si="23"/>
        <v>0</v>
      </c>
      <c r="AC140" s="61">
        <f t="shared" si="24"/>
        <v>0</v>
      </c>
      <c r="AD140" s="59">
        <f t="shared" si="25"/>
        <v>0</v>
      </c>
      <c r="AE140" s="62">
        <f t="shared" si="26"/>
        <v>0</v>
      </c>
      <c r="AF140" s="61">
        <f t="shared" si="27"/>
        <v>0</v>
      </c>
      <c r="AG140" s="62">
        <f t="shared" si="28"/>
        <v>0</v>
      </c>
      <c r="AH140" s="61">
        <f t="shared" si="29"/>
        <v>0</v>
      </c>
      <c r="AI140" s="62">
        <f t="shared" si="30"/>
        <v>0</v>
      </c>
      <c r="AJ140" s="61">
        <f t="shared" si="31"/>
        <v>0</v>
      </c>
    </row>
    <row r="141" spans="1:36" x14ac:dyDescent="0.3">
      <c r="A141" s="21" t="s">
        <v>7</v>
      </c>
      <c r="B141" s="21" t="s">
        <v>259</v>
      </c>
      <c r="C141" s="21" t="s">
        <v>258</v>
      </c>
      <c r="D141" s="9"/>
      <c r="E141" s="13" t="s">
        <v>257</v>
      </c>
      <c r="F141" s="9" t="s">
        <v>615</v>
      </c>
      <c r="G141" s="9" t="s">
        <v>5</v>
      </c>
      <c r="H141" s="13"/>
      <c r="I141" s="9" t="s">
        <v>12</v>
      </c>
      <c r="J141" s="5" t="s">
        <v>614</v>
      </c>
      <c r="K141" s="5" t="s">
        <v>11</v>
      </c>
      <c r="L141" s="13" t="s">
        <v>611</v>
      </c>
      <c r="M141" s="21"/>
      <c r="N141" s="9">
        <v>5</v>
      </c>
      <c r="O141" s="13">
        <v>5</v>
      </c>
      <c r="P141" s="9">
        <v>10</v>
      </c>
      <c r="Q141" s="5">
        <v>14</v>
      </c>
      <c r="R141" s="13">
        <v>14</v>
      </c>
      <c r="S141" s="9">
        <f t="shared" si="32"/>
        <v>48</v>
      </c>
      <c r="T141" s="30"/>
      <c r="U141" s="60">
        <f t="shared" si="16"/>
        <v>0</v>
      </c>
      <c r="V141" s="60">
        <f t="shared" si="17"/>
        <v>0</v>
      </c>
      <c r="W141" s="62">
        <f t="shared" si="18"/>
        <v>0</v>
      </c>
      <c r="X141" s="61">
        <f t="shared" si="19"/>
        <v>0</v>
      </c>
      <c r="Y141" s="59">
        <f t="shared" si="20"/>
        <v>0</v>
      </c>
      <c r="Z141" s="61">
        <f t="shared" si="21"/>
        <v>0</v>
      </c>
      <c r="AA141" s="62">
        <f t="shared" si="22"/>
        <v>0</v>
      </c>
      <c r="AB141" s="60">
        <f t="shared" si="23"/>
        <v>0</v>
      </c>
      <c r="AC141" s="61">
        <f t="shared" si="24"/>
        <v>0</v>
      </c>
      <c r="AD141" s="59">
        <f t="shared" si="25"/>
        <v>0</v>
      </c>
      <c r="AE141" s="62">
        <f t="shared" si="26"/>
        <v>0</v>
      </c>
      <c r="AF141" s="61">
        <f t="shared" si="27"/>
        <v>0</v>
      </c>
      <c r="AG141" s="62">
        <f t="shared" si="28"/>
        <v>0</v>
      </c>
      <c r="AH141" s="61">
        <f t="shared" si="29"/>
        <v>0</v>
      </c>
      <c r="AI141" s="62">
        <f t="shared" si="30"/>
        <v>0</v>
      </c>
      <c r="AJ141" s="61">
        <f t="shared" si="31"/>
        <v>0</v>
      </c>
    </row>
    <row r="142" spans="1:36" x14ac:dyDescent="0.3">
      <c r="A142" s="21" t="s">
        <v>7</v>
      </c>
      <c r="B142" s="21" t="s">
        <v>256</v>
      </c>
      <c r="C142" s="21" t="s">
        <v>171</v>
      </c>
      <c r="D142" s="9"/>
      <c r="E142" s="13" t="s">
        <v>255</v>
      </c>
      <c r="F142" s="9" t="s">
        <v>616</v>
      </c>
      <c r="G142" s="9" t="s">
        <v>5</v>
      </c>
      <c r="H142" s="13"/>
      <c r="I142" s="9" t="s">
        <v>12</v>
      </c>
      <c r="J142" s="5" t="s">
        <v>614</v>
      </c>
      <c r="K142" s="5" t="s">
        <v>11</v>
      </c>
      <c r="L142" s="13" t="s">
        <v>611</v>
      </c>
      <c r="M142" s="21"/>
      <c r="N142" s="9">
        <v>813</v>
      </c>
      <c r="O142" s="13">
        <v>501</v>
      </c>
      <c r="P142" s="9">
        <v>829</v>
      </c>
      <c r="Q142" s="5">
        <v>1060</v>
      </c>
      <c r="R142" s="13">
        <v>618</v>
      </c>
      <c r="S142" s="9">
        <f t="shared" si="32"/>
        <v>3821</v>
      </c>
      <c r="T142" s="30"/>
      <c r="U142" s="60">
        <f t="shared" si="16"/>
        <v>0</v>
      </c>
      <c r="V142" s="60">
        <f t="shared" si="17"/>
        <v>0</v>
      </c>
      <c r="W142" s="62">
        <f t="shared" si="18"/>
        <v>0</v>
      </c>
      <c r="X142" s="61">
        <f t="shared" si="19"/>
        <v>0</v>
      </c>
      <c r="Y142" s="59">
        <f t="shared" si="20"/>
        <v>0</v>
      </c>
      <c r="Z142" s="61">
        <f t="shared" si="21"/>
        <v>0</v>
      </c>
      <c r="AA142" s="62">
        <f t="shared" si="22"/>
        <v>0</v>
      </c>
      <c r="AB142" s="60">
        <f t="shared" si="23"/>
        <v>0</v>
      </c>
      <c r="AC142" s="61">
        <f t="shared" si="24"/>
        <v>0</v>
      </c>
      <c r="AD142" s="59">
        <f t="shared" si="25"/>
        <v>0</v>
      </c>
      <c r="AE142" s="62">
        <f t="shared" si="26"/>
        <v>0</v>
      </c>
      <c r="AF142" s="61">
        <f t="shared" si="27"/>
        <v>0</v>
      </c>
      <c r="AG142" s="62">
        <f t="shared" si="28"/>
        <v>0</v>
      </c>
      <c r="AH142" s="61">
        <f t="shared" si="29"/>
        <v>0</v>
      </c>
      <c r="AI142" s="62">
        <f t="shared" si="30"/>
        <v>0</v>
      </c>
      <c r="AJ142" s="61">
        <f t="shared" si="31"/>
        <v>0</v>
      </c>
    </row>
    <row r="143" spans="1:36" x14ac:dyDescent="0.3">
      <c r="A143" s="21" t="s">
        <v>7</v>
      </c>
      <c r="B143" s="21" t="s">
        <v>254</v>
      </c>
      <c r="C143" s="21" t="s">
        <v>253</v>
      </c>
      <c r="D143" s="9"/>
      <c r="E143" s="13" t="s">
        <v>252</v>
      </c>
      <c r="F143" s="9" t="s">
        <v>615</v>
      </c>
      <c r="G143" s="9" t="s">
        <v>5</v>
      </c>
      <c r="H143" s="13"/>
      <c r="I143" s="9" t="s">
        <v>12</v>
      </c>
      <c r="J143" s="5" t="s">
        <v>614</v>
      </c>
      <c r="K143" s="5" t="s">
        <v>10</v>
      </c>
      <c r="L143" s="13" t="s">
        <v>611</v>
      </c>
      <c r="M143" s="21"/>
      <c r="N143" s="9">
        <v>292</v>
      </c>
      <c r="O143" s="13">
        <v>201</v>
      </c>
      <c r="P143" s="9">
        <v>312</v>
      </c>
      <c r="Q143" s="5">
        <v>388</v>
      </c>
      <c r="R143" s="13">
        <v>265</v>
      </c>
      <c r="S143" s="9">
        <f t="shared" si="32"/>
        <v>1458</v>
      </c>
      <c r="T143" s="30"/>
      <c r="U143" s="60">
        <f t="shared" si="16"/>
        <v>0</v>
      </c>
      <c r="V143" s="60">
        <f t="shared" si="17"/>
        <v>0</v>
      </c>
      <c r="W143" s="62">
        <f t="shared" si="18"/>
        <v>0</v>
      </c>
      <c r="X143" s="61">
        <f t="shared" si="19"/>
        <v>0</v>
      </c>
      <c r="Y143" s="59">
        <f t="shared" si="20"/>
        <v>0</v>
      </c>
      <c r="Z143" s="61">
        <f t="shared" si="21"/>
        <v>0</v>
      </c>
      <c r="AA143" s="62">
        <f t="shared" si="22"/>
        <v>0</v>
      </c>
      <c r="AB143" s="60">
        <f t="shared" si="23"/>
        <v>0</v>
      </c>
      <c r="AC143" s="61">
        <f t="shared" si="24"/>
        <v>0</v>
      </c>
      <c r="AD143" s="59">
        <f t="shared" si="25"/>
        <v>0</v>
      </c>
      <c r="AE143" s="62">
        <f t="shared" si="26"/>
        <v>0</v>
      </c>
      <c r="AF143" s="61">
        <f t="shared" si="27"/>
        <v>0</v>
      </c>
      <c r="AG143" s="62">
        <f t="shared" si="28"/>
        <v>0</v>
      </c>
      <c r="AH143" s="61">
        <f t="shared" si="29"/>
        <v>0</v>
      </c>
      <c r="AI143" s="62">
        <f t="shared" si="30"/>
        <v>0</v>
      </c>
      <c r="AJ143" s="61">
        <f t="shared" si="31"/>
        <v>0</v>
      </c>
    </row>
    <row r="144" spans="1:36" x14ac:dyDescent="0.3">
      <c r="A144" s="21" t="s">
        <v>4</v>
      </c>
      <c r="B144" s="21" t="s">
        <v>254</v>
      </c>
      <c r="C144" s="21" t="s">
        <v>253</v>
      </c>
      <c r="D144" s="9"/>
      <c r="E144" s="13" t="s">
        <v>252</v>
      </c>
      <c r="F144" s="9" t="s">
        <v>615</v>
      </c>
      <c r="G144" s="9" t="s">
        <v>5</v>
      </c>
      <c r="H144" s="13"/>
      <c r="I144" s="9" t="s">
        <v>12</v>
      </c>
      <c r="J144" s="5" t="s">
        <v>614</v>
      </c>
      <c r="K144" s="5" t="s">
        <v>10</v>
      </c>
      <c r="L144" s="13" t="s">
        <v>611</v>
      </c>
      <c r="M144" s="21"/>
      <c r="N144" s="9">
        <v>462</v>
      </c>
      <c r="O144" s="13">
        <v>462</v>
      </c>
      <c r="P144" s="9"/>
      <c r="Q144" s="5"/>
      <c r="R144" s="13"/>
      <c r="S144" s="9">
        <f t="shared" si="32"/>
        <v>924</v>
      </c>
      <c r="T144" s="30"/>
      <c r="U144" s="60">
        <f t="shared" si="16"/>
        <v>0</v>
      </c>
      <c r="V144" s="60">
        <f t="shared" si="17"/>
        <v>0</v>
      </c>
      <c r="W144" s="62">
        <f t="shared" si="18"/>
        <v>0</v>
      </c>
      <c r="X144" s="61">
        <f t="shared" si="19"/>
        <v>0</v>
      </c>
      <c r="Y144" s="59">
        <f t="shared" si="20"/>
        <v>0</v>
      </c>
      <c r="Z144" s="61">
        <f t="shared" si="21"/>
        <v>0</v>
      </c>
      <c r="AA144" s="62">
        <f t="shared" si="22"/>
        <v>0</v>
      </c>
      <c r="AB144" s="60">
        <f t="shared" si="23"/>
        <v>0</v>
      </c>
      <c r="AC144" s="61">
        <f t="shared" si="24"/>
        <v>0</v>
      </c>
      <c r="AD144" s="59">
        <f t="shared" si="25"/>
        <v>0</v>
      </c>
      <c r="AE144" s="62">
        <f t="shared" si="26"/>
        <v>0</v>
      </c>
      <c r="AF144" s="61">
        <f t="shared" si="27"/>
        <v>0</v>
      </c>
      <c r="AG144" s="62">
        <f t="shared" si="28"/>
        <v>0</v>
      </c>
      <c r="AH144" s="61">
        <f t="shared" si="29"/>
        <v>0</v>
      </c>
      <c r="AI144" s="62">
        <f t="shared" si="30"/>
        <v>0</v>
      </c>
      <c r="AJ144" s="61">
        <f t="shared" si="31"/>
        <v>0</v>
      </c>
    </row>
    <row r="145" spans="1:36" x14ac:dyDescent="0.3">
      <c r="A145" s="21" t="s">
        <v>7</v>
      </c>
      <c r="B145" s="21" t="s">
        <v>251</v>
      </c>
      <c r="C145" s="21" t="s">
        <v>210</v>
      </c>
      <c r="D145" s="9"/>
      <c r="E145" s="13" t="s">
        <v>250</v>
      </c>
      <c r="F145" s="9" t="s">
        <v>615</v>
      </c>
      <c r="G145" s="9" t="s">
        <v>5</v>
      </c>
      <c r="H145" s="13"/>
      <c r="I145" s="9" t="s">
        <v>45</v>
      </c>
      <c r="J145" s="5" t="s">
        <v>614</v>
      </c>
      <c r="K145" s="5" t="s">
        <v>44</v>
      </c>
      <c r="L145" s="13" t="s">
        <v>611</v>
      </c>
      <c r="M145" s="21"/>
      <c r="N145" s="9">
        <v>126</v>
      </c>
      <c r="O145" s="13">
        <v>81</v>
      </c>
      <c r="P145" s="9">
        <v>137</v>
      </c>
      <c r="Q145" s="5">
        <v>178</v>
      </c>
      <c r="R145" s="13">
        <v>115</v>
      </c>
      <c r="S145" s="9">
        <f t="shared" si="32"/>
        <v>637</v>
      </c>
      <c r="T145" s="30"/>
      <c r="U145" s="60">
        <f t="shared" si="16"/>
        <v>0</v>
      </c>
      <c r="V145" s="60">
        <f t="shared" si="17"/>
        <v>0</v>
      </c>
      <c r="W145" s="62">
        <f t="shared" si="18"/>
        <v>0</v>
      </c>
      <c r="X145" s="61">
        <f t="shared" si="19"/>
        <v>0</v>
      </c>
      <c r="Y145" s="59">
        <f t="shared" si="20"/>
        <v>0</v>
      </c>
      <c r="Z145" s="61">
        <f t="shared" si="21"/>
        <v>0</v>
      </c>
      <c r="AA145" s="62">
        <f t="shared" si="22"/>
        <v>0</v>
      </c>
      <c r="AB145" s="60">
        <f t="shared" si="23"/>
        <v>0</v>
      </c>
      <c r="AC145" s="61">
        <f t="shared" si="24"/>
        <v>0</v>
      </c>
      <c r="AD145" s="59">
        <f t="shared" si="25"/>
        <v>0</v>
      </c>
      <c r="AE145" s="62">
        <f t="shared" si="26"/>
        <v>0</v>
      </c>
      <c r="AF145" s="61">
        <f t="shared" si="27"/>
        <v>0</v>
      </c>
      <c r="AG145" s="62">
        <f t="shared" si="28"/>
        <v>0</v>
      </c>
      <c r="AH145" s="61">
        <f t="shared" si="29"/>
        <v>0</v>
      </c>
      <c r="AI145" s="62">
        <f t="shared" si="30"/>
        <v>0</v>
      </c>
      <c r="AJ145" s="61">
        <f t="shared" si="31"/>
        <v>0</v>
      </c>
    </row>
    <row r="146" spans="1:36" x14ac:dyDescent="0.3">
      <c r="A146" s="21" t="s">
        <v>7</v>
      </c>
      <c r="B146" s="21" t="s">
        <v>246</v>
      </c>
      <c r="C146" s="21" t="s">
        <v>245</v>
      </c>
      <c r="D146" s="9"/>
      <c r="E146" s="13" t="s">
        <v>244</v>
      </c>
      <c r="F146" s="9" t="s">
        <v>615</v>
      </c>
      <c r="G146" s="9" t="s">
        <v>5</v>
      </c>
      <c r="H146" s="13"/>
      <c r="I146" s="9" t="s">
        <v>19</v>
      </c>
      <c r="J146" s="5" t="s">
        <v>614</v>
      </c>
      <c r="K146" s="5" t="s">
        <v>18</v>
      </c>
      <c r="L146" s="13" t="s">
        <v>611</v>
      </c>
      <c r="M146" s="21"/>
      <c r="N146" s="9">
        <v>422</v>
      </c>
      <c r="O146" s="13">
        <v>272</v>
      </c>
      <c r="P146" s="9">
        <v>433</v>
      </c>
      <c r="Q146" s="5">
        <v>547</v>
      </c>
      <c r="R146" s="13">
        <v>335</v>
      </c>
      <c r="S146" s="9">
        <f t="shared" si="32"/>
        <v>2009</v>
      </c>
      <c r="T146" s="30"/>
      <c r="U146" s="60">
        <f t="shared" si="16"/>
        <v>0</v>
      </c>
      <c r="V146" s="60">
        <f t="shared" si="17"/>
        <v>0</v>
      </c>
      <c r="W146" s="62">
        <f t="shared" si="18"/>
        <v>0</v>
      </c>
      <c r="X146" s="61">
        <f t="shared" si="19"/>
        <v>0</v>
      </c>
      <c r="Y146" s="59">
        <f t="shared" si="20"/>
        <v>0</v>
      </c>
      <c r="Z146" s="61">
        <f t="shared" si="21"/>
        <v>0</v>
      </c>
      <c r="AA146" s="62">
        <f t="shared" si="22"/>
        <v>0</v>
      </c>
      <c r="AB146" s="60">
        <f t="shared" si="23"/>
        <v>0</v>
      </c>
      <c r="AC146" s="61">
        <f t="shared" si="24"/>
        <v>0</v>
      </c>
      <c r="AD146" s="59">
        <f t="shared" si="25"/>
        <v>0</v>
      </c>
      <c r="AE146" s="62">
        <f t="shared" si="26"/>
        <v>0</v>
      </c>
      <c r="AF146" s="61">
        <f t="shared" si="27"/>
        <v>0</v>
      </c>
      <c r="AG146" s="62">
        <f t="shared" si="28"/>
        <v>0</v>
      </c>
      <c r="AH146" s="61">
        <f t="shared" si="29"/>
        <v>0</v>
      </c>
      <c r="AI146" s="62">
        <f t="shared" si="30"/>
        <v>0</v>
      </c>
      <c r="AJ146" s="61">
        <f t="shared" si="31"/>
        <v>0</v>
      </c>
    </row>
    <row r="147" spans="1:36" x14ac:dyDescent="0.3">
      <c r="A147" s="21" t="s">
        <v>7</v>
      </c>
      <c r="B147" s="21" t="s">
        <v>249</v>
      </c>
      <c r="C147" s="21" t="s">
        <v>248</v>
      </c>
      <c r="D147" s="9"/>
      <c r="E147" s="13" t="s">
        <v>247</v>
      </c>
      <c r="F147" s="9" t="s">
        <v>615</v>
      </c>
      <c r="G147" s="9" t="s">
        <v>5</v>
      </c>
      <c r="H147" s="13"/>
      <c r="I147" s="9" t="s">
        <v>19</v>
      </c>
      <c r="J147" s="5" t="s">
        <v>614</v>
      </c>
      <c r="K147" s="5" t="s">
        <v>18</v>
      </c>
      <c r="L147" s="13" t="s">
        <v>611</v>
      </c>
      <c r="M147" s="21"/>
      <c r="N147" s="9">
        <v>59</v>
      </c>
      <c r="O147" s="13">
        <v>41</v>
      </c>
      <c r="P147" s="9">
        <v>70</v>
      </c>
      <c r="Q147" s="5">
        <v>84</v>
      </c>
      <c r="R147" s="13">
        <v>62</v>
      </c>
      <c r="S147" s="9">
        <f t="shared" si="32"/>
        <v>316</v>
      </c>
      <c r="T147" s="30"/>
      <c r="U147" s="60">
        <f t="shared" si="16"/>
        <v>0</v>
      </c>
      <c r="V147" s="60">
        <f t="shared" si="17"/>
        <v>0</v>
      </c>
      <c r="W147" s="62">
        <f t="shared" si="18"/>
        <v>0</v>
      </c>
      <c r="X147" s="61">
        <f t="shared" si="19"/>
        <v>0</v>
      </c>
      <c r="Y147" s="59">
        <f t="shared" si="20"/>
        <v>0</v>
      </c>
      <c r="Z147" s="61">
        <f t="shared" si="21"/>
        <v>0</v>
      </c>
      <c r="AA147" s="62">
        <f t="shared" si="22"/>
        <v>0</v>
      </c>
      <c r="AB147" s="60">
        <f t="shared" si="23"/>
        <v>0</v>
      </c>
      <c r="AC147" s="61">
        <f t="shared" si="24"/>
        <v>0</v>
      </c>
      <c r="AD147" s="59">
        <f t="shared" si="25"/>
        <v>0</v>
      </c>
      <c r="AE147" s="62">
        <f t="shared" si="26"/>
        <v>0</v>
      </c>
      <c r="AF147" s="61">
        <f t="shared" si="27"/>
        <v>0</v>
      </c>
      <c r="AG147" s="62">
        <f t="shared" si="28"/>
        <v>0</v>
      </c>
      <c r="AH147" s="61">
        <f t="shared" si="29"/>
        <v>0</v>
      </c>
      <c r="AI147" s="62">
        <f t="shared" si="30"/>
        <v>0</v>
      </c>
      <c r="AJ147" s="61">
        <f t="shared" si="31"/>
        <v>0</v>
      </c>
    </row>
    <row r="148" spans="1:36" x14ac:dyDescent="0.3">
      <c r="A148" s="21" t="s">
        <v>4</v>
      </c>
      <c r="B148" s="21" t="s">
        <v>246</v>
      </c>
      <c r="C148" s="21" t="s">
        <v>245</v>
      </c>
      <c r="D148" s="9"/>
      <c r="E148" s="13" t="s">
        <v>244</v>
      </c>
      <c r="F148" s="9" t="s">
        <v>615</v>
      </c>
      <c r="G148" s="9" t="s">
        <v>5</v>
      </c>
      <c r="H148" s="13"/>
      <c r="I148" s="9" t="s">
        <v>19</v>
      </c>
      <c r="J148" s="5" t="s">
        <v>614</v>
      </c>
      <c r="K148" s="5" t="s">
        <v>18</v>
      </c>
      <c r="L148" s="13" t="s">
        <v>611</v>
      </c>
      <c r="M148" s="21"/>
      <c r="N148" s="9">
        <v>1706</v>
      </c>
      <c r="O148" s="13">
        <v>1706</v>
      </c>
      <c r="P148" s="9"/>
      <c r="Q148" s="5"/>
      <c r="R148" s="13"/>
      <c r="S148" s="9">
        <f t="shared" si="32"/>
        <v>3412</v>
      </c>
      <c r="T148" s="30"/>
      <c r="U148" s="60">
        <f t="shared" si="16"/>
        <v>0</v>
      </c>
      <c r="V148" s="60">
        <f t="shared" si="17"/>
        <v>0</v>
      </c>
      <c r="W148" s="62">
        <f t="shared" si="18"/>
        <v>0</v>
      </c>
      <c r="X148" s="61">
        <f t="shared" si="19"/>
        <v>0</v>
      </c>
      <c r="Y148" s="59">
        <f t="shared" si="20"/>
        <v>0</v>
      </c>
      <c r="Z148" s="61">
        <f t="shared" si="21"/>
        <v>0</v>
      </c>
      <c r="AA148" s="62">
        <f t="shared" si="22"/>
        <v>0</v>
      </c>
      <c r="AB148" s="60">
        <f t="shared" si="23"/>
        <v>0</v>
      </c>
      <c r="AC148" s="61">
        <f t="shared" si="24"/>
        <v>0</v>
      </c>
      <c r="AD148" s="59">
        <f t="shared" si="25"/>
        <v>0</v>
      </c>
      <c r="AE148" s="62">
        <f t="shared" si="26"/>
        <v>0</v>
      </c>
      <c r="AF148" s="61">
        <f t="shared" si="27"/>
        <v>0</v>
      </c>
      <c r="AG148" s="62">
        <f t="shared" si="28"/>
        <v>0</v>
      </c>
      <c r="AH148" s="61">
        <f t="shared" si="29"/>
        <v>0</v>
      </c>
      <c r="AI148" s="62">
        <f t="shared" si="30"/>
        <v>0</v>
      </c>
      <c r="AJ148" s="61">
        <f t="shared" si="31"/>
        <v>0</v>
      </c>
    </row>
    <row r="149" spans="1:36" x14ac:dyDescent="0.3">
      <c r="A149" s="21" t="s">
        <v>7</v>
      </c>
      <c r="B149" s="21" t="s">
        <v>243</v>
      </c>
      <c r="C149" s="21" t="s">
        <v>242</v>
      </c>
      <c r="D149" s="9"/>
      <c r="E149" s="13" t="s">
        <v>241</v>
      </c>
      <c r="F149" s="9" t="s">
        <v>618</v>
      </c>
      <c r="G149" s="9" t="s">
        <v>5</v>
      </c>
      <c r="H149" s="13"/>
      <c r="I149" s="9" t="s">
        <v>182</v>
      </c>
      <c r="J149" s="5" t="s">
        <v>614</v>
      </c>
      <c r="K149" s="5" t="s">
        <v>79</v>
      </c>
      <c r="L149" s="13" t="s">
        <v>612</v>
      </c>
      <c r="M149" s="21"/>
      <c r="N149" s="9">
        <v>1474</v>
      </c>
      <c r="O149" s="13">
        <v>911</v>
      </c>
      <c r="P149" s="9">
        <v>1514</v>
      </c>
      <c r="Q149" s="5">
        <v>1939</v>
      </c>
      <c r="R149" s="13">
        <v>1143</v>
      </c>
      <c r="S149" s="9">
        <f t="shared" si="32"/>
        <v>6981</v>
      </c>
      <c r="T149" s="31"/>
      <c r="U149" s="60">
        <f t="shared" si="16"/>
        <v>0</v>
      </c>
      <c r="V149" s="60">
        <f t="shared" si="17"/>
        <v>0</v>
      </c>
      <c r="W149" s="62">
        <f t="shared" si="18"/>
        <v>0</v>
      </c>
      <c r="X149" s="61">
        <f t="shared" si="19"/>
        <v>0</v>
      </c>
      <c r="Y149" s="59">
        <f t="shared" si="20"/>
        <v>0</v>
      </c>
      <c r="Z149" s="61">
        <f t="shared" si="21"/>
        <v>0</v>
      </c>
      <c r="AA149" s="62">
        <f t="shared" si="22"/>
        <v>0</v>
      </c>
      <c r="AB149" s="60">
        <f t="shared" si="23"/>
        <v>0</v>
      </c>
      <c r="AC149" s="61">
        <f t="shared" si="24"/>
        <v>0</v>
      </c>
      <c r="AD149" s="59">
        <f t="shared" si="25"/>
        <v>0</v>
      </c>
      <c r="AE149" s="62">
        <f t="shared" si="26"/>
        <v>0</v>
      </c>
      <c r="AF149" s="61">
        <f t="shared" si="27"/>
        <v>0</v>
      </c>
      <c r="AG149" s="62">
        <f t="shared" si="28"/>
        <v>0</v>
      </c>
      <c r="AH149" s="61">
        <f t="shared" si="29"/>
        <v>0</v>
      </c>
      <c r="AI149" s="62">
        <f t="shared" si="30"/>
        <v>0</v>
      </c>
      <c r="AJ149" s="61">
        <f t="shared" si="31"/>
        <v>0</v>
      </c>
    </row>
    <row r="150" spans="1:36" x14ac:dyDescent="0.3">
      <c r="A150" s="21" t="s">
        <v>4</v>
      </c>
      <c r="B150" s="21" t="s">
        <v>243</v>
      </c>
      <c r="C150" s="21" t="s">
        <v>242</v>
      </c>
      <c r="D150" s="9"/>
      <c r="E150" s="13" t="s">
        <v>241</v>
      </c>
      <c r="F150" s="9" t="s">
        <v>618</v>
      </c>
      <c r="G150" s="9" t="s">
        <v>5</v>
      </c>
      <c r="H150" s="13"/>
      <c r="I150" s="9" t="s">
        <v>182</v>
      </c>
      <c r="J150" s="5" t="s">
        <v>614</v>
      </c>
      <c r="K150" s="5" t="s">
        <v>79</v>
      </c>
      <c r="L150" s="13" t="s">
        <v>612</v>
      </c>
      <c r="M150" s="21"/>
      <c r="N150" s="9">
        <v>6971</v>
      </c>
      <c r="O150" s="13">
        <v>6971</v>
      </c>
      <c r="P150" s="9"/>
      <c r="Q150" s="5"/>
      <c r="R150" s="13"/>
      <c r="S150" s="9">
        <f t="shared" si="32"/>
        <v>13942</v>
      </c>
      <c r="T150" s="31"/>
      <c r="U150" s="60">
        <f t="shared" si="16"/>
        <v>0</v>
      </c>
      <c r="V150" s="60">
        <f t="shared" si="17"/>
        <v>0</v>
      </c>
      <c r="W150" s="62">
        <f t="shared" si="18"/>
        <v>0</v>
      </c>
      <c r="X150" s="61">
        <f t="shared" si="19"/>
        <v>0</v>
      </c>
      <c r="Y150" s="59">
        <f t="shared" si="20"/>
        <v>0</v>
      </c>
      <c r="Z150" s="61">
        <f t="shared" si="21"/>
        <v>0</v>
      </c>
      <c r="AA150" s="62">
        <f t="shared" si="22"/>
        <v>0</v>
      </c>
      <c r="AB150" s="60">
        <f t="shared" si="23"/>
        <v>0</v>
      </c>
      <c r="AC150" s="61">
        <f t="shared" si="24"/>
        <v>0</v>
      </c>
      <c r="AD150" s="59">
        <f t="shared" si="25"/>
        <v>0</v>
      </c>
      <c r="AE150" s="62">
        <f t="shared" si="26"/>
        <v>0</v>
      </c>
      <c r="AF150" s="61">
        <f t="shared" si="27"/>
        <v>0</v>
      </c>
      <c r="AG150" s="62">
        <f t="shared" si="28"/>
        <v>0</v>
      </c>
      <c r="AH150" s="61">
        <f t="shared" si="29"/>
        <v>0</v>
      </c>
      <c r="AI150" s="62">
        <f t="shared" si="30"/>
        <v>0</v>
      </c>
      <c r="AJ150" s="61">
        <f t="shared" si="31"/>
        <v>0</v>
      </c>
    </row>
    <row r="151" spans="1:36" x14ac:dyDescent="0.3">
      <c r="A151" s="21" t="s">
        <v>7</v>
      </c>
      <c r="B151" s="21" t="s">
        <v>240</v>
      </c>
      <c r="C151" s="21" t="s">
        <v>239</v>
      </c>
      <c r="D151" s="9"/>
      <c r="E151" s="13" t="s">
        <v>238</v>
      </c>
      <c r="F151" s="9" t="s">
        <v>615</v>
      </c>
      <c r="G151" s="9" t="s">
        <v>5</v>
      </c>
      <c r="H151" s="13"/>
      <c r="I151" s="9" t="s">
        <v>12</v>
      </c>
      <c r="J151" s="5" t="s">
        <v>614</v>
      </c>
      <c r="K151" s="5" t="s">
        <v>11</v>
      </c>
      <c r="L151" s="13" t="s">
        <v>611</v>
      </c>
      <c r="M151" s="21"/>
      <c r="N151" s="9">
        <v>50</v>
      </c>
      <c r="O151" s="13">
        <v>31</v>
      </c>
      <c r="P151" s="9">
        <v>51</v>
      </c>
      <c r="Q151" s="5">
        <v>65</v>
      </c>
      <c r="R151" s="13">
        <v>38</v>
      </c>
      <c r="S151" s="9">
        <f t="shared" si="32"/>
        <v>235</v>
      </c>
      <c r="T151" s="31"/>
      <c r="U151" s="60">
        <f t="shared" si="16"/>
        <v>0</v>
      </c>
      <c r="V151" s="60">
        <f t="shared" si="17"/>
        <v>0</v>
      </c>
      <c r="W151" s="62">
        <f t="shared" si="18"/>
        <v>0</v>
      </c>
      <c r="X151" s="61">
        <f t="shared" si="19"/>
        <v>0</v>
      </c>
      <c r="Y151" s="59">
        <f t="shared" si="20"/>
        <v>0</v>
      </c>
      <c r="Z151" s="61">
        <f t="shared" si="21"/>
        <v>0</v>
      </c>
      <c r="AA151" s="62">
        <f t="shared" si="22"/>
        <v>0</v>
      </c>
      <c r="AB151" s="60">
        <f t="shared" si="23"/>
        <v>0</v>
      </c>
      <c r="AC151" s="61">
        <f t="shared" si="24"/>
        <v>0</v>
      </c>
      <c r="AD151" s="59">
        <f t="shared" si="25"/>
        <v>0</v>
      </c>
      <c r="AE151" s="62">
        <f t="shared" si="26"/>
        <v>0</v>
      </c>
      <c r="AF151" s="61">
        <f t="shared" si="27"/>
        <v>0</v>
      </c>
      <c r="AG151" s="62">
        <f t="shared" si="28"/>
        <v>0</v>
      </c>
      <c r="AH151" s="61">
        <f t="shared" si="29"/>
        <v>0</v>
      </c>
      <c r="AI151" s="62">
        <f t="shared" si="30"/>
        <v>0</v>
      </c>
      <c r="AJ151" s="61">
        <f t="shared" si="31"/>
        <v>0</v>
      </c>
    </row>
    <row r="152" spans="1:36" x14ac:dyDescent="0.3">
      <c r="A152" s="21" t="s">
        <v>7</v>
      </c>
      <c r="B152" s="21" t="s">
        <v>237</v>
      </c>
      <c r="C152" s="21" t="s">
        <v>236</v>
      </c>
      <c r="D152" s="9"/>
      <c r="E152" s="13" t="s">
        <v>235</v>
      </c>
      <c r="F152" s="9" t="s">
        <v>618</v>
      </c>
      <c r="G152" s="9" t="s">
        <v>5</v>
      </c>
      <c r="H152" s="13"/>
      <c r="I152" s="9" t="s">
        <v>182</v>
      </c>
      <c r="J152" s="5" t="s">
        <v>614</v>
      </c>
      <c r="K152" s="5" t="s">
        <v>79</v>
      </c>
      <c r="L152" s="13" t="s">
        <v>612</v>
      </c>
      <c r="M152" s="21"/>
      <c r="N152" s="9">
        <v>204</v>
      </c>
      <c r="O152" s="13">
        <v>126</v>
      </c>
      <c r="P152" s="9">
        <v>208</v>
      </c>
      <c r="Q152" s="5">
        <v>266</v>
      </c>
      <c r="R152" s="13">
        <v>155</v>
      </c>
      <c r="S152" s="9">
        <f t="shared" si="32"/>
        <v>959</v>
      </c>
      <c r="T152" s="31"/>
      <c r="U152" s="60">
        <f t="shared" si="16"/>
        <v>0</v>
      </c>
      <c r="V152" s="60">
        <f t="shared" si="17"/>
        <v>0</v>
      </c>
      <c r="W152" s="62">
        <f t="shared" si="18"/>
        <v>0</v>
      </c>
      <c r="X152" s="61">
        <f t="shared" si="19"/>
        <v>0</v>
      </c>
      <c r="Y152" s="59">
        <f t="shared" si="20"/>
        <v>0</v>
      </c>
      <c r="Z152" s="61">
        <f t="shared" si="21"/>
        <v>0</v>
      </c>
      <c r="AA152" s="62">
        <f t="shared" si="22"/>
        <v>0</v>
      </c>
      <c r="AB152" s="60">
        <f t="shared" si="23"/>
        <v>0</v>
      </c>
      <c r="AC152" s="61">
        <f t="shared" si="24"/>
        <v>0</v>
      </c>
      <c r="AD152" s="59">
        <f t="shared" si="25"/>
        <v>0</v>
      </c>
      <c r="AE152" s="62">
        <f t="shared" si="26"/>
        <v>0</v>
      </c>
      <c r="AF152" s="61">
        <f t="shared" si="27"/>
        <v>0</v>
      </c>
      <c r="AG152" s="62">
        <f t="shared" si="28"/>
        <v>0</v>
      </c>
      <c r="AH152" s="61">
        <f t="shared" si="29"/>
        <v>0</v>
      </c>
      <c r="AI152" s="62">
        <f t="shared" si="30"/>
        <v>0</v>
      </c>
      <c r="AJ152" s="61">
        <f t="shared" si="31"/>
        <v>0</v>
      </c>
    </row>
    <row r="153" spans="1:36" x14ac:dyDescent="0.3">
      <c r="A153" s="21" t="s">
        <v>7</v>
      </c>
      <c r="B153" s="21" t="s">
        <v>234</v>
      </c>
      <c r="C153" s="21" t="s">
        <v>233</v>
      </c>
      <c r="D153" s="9"/>
      <c r="E153" s="13" t="s">
        <v>232</v>
      </c>
      <c r="F153" s="9" t="s">
        <v>615</v>
      </c>
      <c r="G153" s="9" t="s">
        <v>5</v>
      </c>
      <c r="H153" s="13"/>
      <c r="I153" s="9" t="s">
        <v>231</v>
      </c>
      <c r="J153" s="5" t="s">
        <v>614</v>
      </c>
      <c r="K153" s="5" t="s">
        <v>215</v>
      </c>
      <c r="L153" s="13" t="s">
        <v>611</v>
      </c>
      <c r="M153" s="21"/>
      <c r="N153" s="9">
        <v>261</v>
      </c>
      <c r="O153" s="13">
        <v>165</v>
      </c>
      <c r="P153" s="9">
        <v>277</v>
      </c>
      <c r="Q153" s="5">
        <v>357</v>
      </c>
      <c r="R153" s="13">
        <v>222</v>
      </c>
      <c r="S153" s="9">
        <f t="shared" si="32"/>
        <v>1282</v>
      </c>
      <c r="T153" s="31"/>
      <c r="U153" s="60">
        <f t="shared" si="16"/>
        <v>0</v>
      </c>
      <c r="V153" s="60">
        <f t="shared" si="17"/>
        <v>0</v>
      </c>
      <c r="W153" s="62">
        <f t="shared" si="18"/>
        <v>0</v>
      </c>
      <c r="X153" s="61">
        <f t="shared" si="19"/>
        <v>0</v>
      </c>
      <c r="Y153" s="59">
        <f t="shared" si="20"/>
        <v>0</v>
      </c>
      <c r="Z153" s="61">
        <f t="shared" si="21"/>
        <v>0</v>
      </c>
      <c r="AA153" s="62">
        <f t="shared" si="22"/>
        <v>0</v>
      </c>
      <c r="AB153" s="60">
        <f t="shared" si="23"/>
        <v>0</v>
      </c>
      <c r="AC153" s="61">
        <f t="shared" si="24"/>
        <v>0</v>
      </c>
      <c r="AD153" s="59">
        <f t="shared" si="25"/>
        <v>0</v>
      </c>
      <c r="AE153" s="62">
        <f t="shared" si="26"/>
        <v>0</v>
      </c>
      <c r="AF153" s="61">
        <f t="shared" si="27"/>
        <v>0</v>
      </c>
      <c r="AG153" s="62">
        <f t="shared" si="28"/>
        <v>0</v>
      </c>
      <c r="AH153" s="61">
        <f t="shared" si="29"/>
        <v>0</v>
      </c>
      <c r="AI153" s="62">
        <f t="shared" si="30"/>
        <v>0</v>
      </c>
      <c r="AJ153" s="61">
        <f t="shared" si="31"/>
        <v>0</v>
      </c>
    </row>
    <row r="154" spans="1:36" x14ac:dyDescent="0.3">
      <c r="A154" s="21" t="s">
        <v>4</v>
      </c>
      <c r="B154" s="21" t="s">
        <v>234</v>
      </c>
      <c r="C154" s="21" t="s">
        <v>233</v>
      </c>
      <c r="D154" s="9"/>
      <c r="E154" s="13" t="s">
        <v>232</v>
      </c>
      <c r="F154" s="9" t="s">
        <v>615</v>
      </c>
      <c r="G154" s="9" t="s">
        <v>5</v>
      </c>
      <c r="H154" s="13"/>
      <c r="I154" s="9" t="s">
        <v>231</v>
      </c>
      <c r="J154" s="5" t="s">
        <v>614</v>
      </c>
      <c r="K154" s="5" t="s">
        <v>215</v>
      </c>
      <c r="L154" s="13" t="s">
        <v>611</v>
      </c>
      <c r="M154" s="21"/>
      <c r="N154" s="9">
        <v>600</v>
      </c>
      <c r="O154" s="13">
        <v>600</v>
      </c>
      <c r="P154" s="9"/>
      <c r="Q154" s="5"/>
      <c r="R154" s="13"/>
      <c r="S154" s="9">
        <f t="shared" si="32"/>
        <v>1200</v>
      </c>
      <c r="T154" s="31"/>
      <c r="U154" s="60">
        <f t="shared" si="16"/>
        <v>0</v>
      </c>
      <c r="V154" s="60">
        <f t="shared" si="17"/>
        <v>0</v>
      </c>
      <c r="W154" s="62">
        <f t="shared" si="18"/>
        <v>0</v>
      </c>
      <c r="X154" s="61">
        <f t="shared" si="19"/>
        <v>0</v>
      </c>
      <c r="Y154" s="59">
        <f t="shared" si="20"/>
        <v>0</v>
      </c>
      <c r="Z154" s="61">
        <f t="shared" si="21"/>
        <v>0</v>
      </c>
      <c r="AA154" s="62">
        <f t="shared" si="22"/>
        <v>0</v>
      </c>
      <c r="AB154" s="60">
        <f t="shared" si="23"/>
        <v>0</v>
      </c>
      <c r="AC154" s="61">
        <f t="shared" si="24"/>
        <v>0</v>
      </c>
      <c r="AD154" s="59">
        <f t="shared" si="25"/>
        <v>0</v>
      </c>
      <c r="AE154" s="62">
        <f t="shared" si="26"/>
        <v>0</v>
      </c>
      <c r="AF154" s="61">
        <f t="shared" si="27"/>
        <v>0</v>
      </c>
      <c r="AG154" s="62">
        <f t="shared" si="28"/>
        <v>0</v>
      </c>
      <c r="AH154" s="61">
        <f t="shared" si="29"/>
        <v>0</v>
      </c>
      <c r="AI154" s="62">
        <f t="shared" si="30"/>
        <v>0</v>
      </c>
      <c r="AJ154" s="61">
        <f t="shared" si="31"/>
        <v>0</v>
      </c>
    </row>
    <row r="155" spans="1:36" x14ac:dyDescent="0.3">
      <c r="A155" s="21" t="s">
        <v>7</v>
      </c>
      <c r="B155" s="21" t="s">
        <v>230</v>
      </c>
      <c r="C155" s="21" t="s">
        <v>229</v>
      </c>
      <c r="D155" s="9"/>
      <c r="E155" s="13" t="s">
        <v>228</v>
      </c>
      <c r="F155" s="9" t="s">
        <v>620</v>
      </c>
      <c r="G155" s="9" t="s">
        <v>5</v>
      </c>
      <c r="H155" s="13"/>
      <c r="I155" s="9" t="s">
        <v>109</v>
      </c>
      <c r="J155" s="5" t="s">
        <v>614</v>
      </c>
      <c r="K155" s="5" t="s">
        <v>11</v>
      </c>
      <c r="L155" s="13" t="s">
        <v>612</v>
      </c>
      <c r="M155" s="21"/>
      <c r="N155" s="9">
        <v>1013</v>
      </c>
      <c r="O155" s="13">
        <v>1013</v>
      </c>
      <c r="P155" s="9">
        <v>1013</v>
      </c>
      <c r="Q155" s="5">
        <v>1013</v>
      </c>
      <c r="R155" s="13">
        <v>1013</v>
      </c>
      <c r="S155" s="9">
        <f t="shared" si="32"/>
        <v>5065</v>
      </c>
      <c r="T155" s="31"/>
      <c r="U155" s="60">
        <f t="shared" si="16"/>
        <v>0</v>
      </c>
      <c r="V155" s="60">
        <f t="shared" si="17"/>
        <v>0</v>
      </c>
      <c r="W155" s="62">
        <f t="shared" si="18"/>
        <v>0</v>
      </c>
      <c r="X155" s="61">
        <f t="shared" si="19"/>
        <v>0</v>
      </c>
      <c r="Y155" s="59">
        <f t="shared" si="20"/>
        <v>0</v>
      </c>
      <c r="Z155" s="61">
        <f t="shared" si="21"/>
        <v>0</v>
      </c>
      <c r="AA155" s="62">
        <f t="shared" si="22"/>
        <v>0</v>
      </c>
      <c r="AB155" s="60">
        <f t="shared" si="23"/>
        <v>0</v>
      </c>
      <c r="AC155" s="61">
        <f t="shared" si="24"/>
        <v>0</v>
      </c>
      <c r="AD155" s="59">
        <f t="shared" si="25"/>
        <v>0</v>
      </c>
      <c r="AE155" s="62">
        <f t="shared" si="26"/>
        <v>0</v>
      </c>
      <c r="AF155" s="61">
        <f t="shared" si="27"/>
        <v>0</v>
      </c>
      <c r="AG155" s="62">
        <f t="shared" si="28"/>
        <v>0</v>
      </c>
      <c r="AH155" s="61">
        <f t="shared" si="29"/>
        <v>0</v>
      </c>
      <c r="AI155" s="62">
        <f t="shared" si="30"/>
        <v>0</v>
      </c>
      <c r="AJ155" s="61">
        <f t="shared" si="31"/>
        <v>0</v>
      </c>
    </row>
    <row r="156" spans="1:36" x14ac:dyDescent="0.3">
      <c r="A156" s="21" t="s">
        <v>4</v>
      </c>
      <c r="B156" s="21" t="s">
        <v>230</v>
      </c>
      <c r="C156" s="21" t="s">
        <v>229</v>
      </c>
      <c r="D156" s="9"/>
      <c r="E156" s="13" t="s">
        <v>228</v>
      </c>
      <c r="F156" s="9" t="s">
        <v>620</v>
      </c>
      <c r="G156" s="9" t="s">
        <v>5</v>
      </c>
      <c r="H156" s="13"/>
      <c r="I156" s="9" t="s">
        <v>109</v>
      </c>
      <c r="J156" s="5" t="s">
        <v>614</v>
      </c>
      <c r="K156" s="5" t="s">
        <v>11</v>
      </c>
      <c r="L156" s="13" t="s">
        <v>612</v>
      </c>
      <c r="M156" s="21"/>
      <c r="N156" s="9">
        <v>10</v>
      </c>
      <c r="O156" s="13">
        <v>10</v>
      </c>
      <c r="P156" s="9"/>
      <c r="Q156" s="5"/>
      <c r="R156" s="13"/>
      <c r="S156" s="9">
        <f t="shared" si="32"/>
        <v>20</v>
      </c>
      <c r="T156" s="31"/>
      <c r="U156" s="60">
        <f t="shared" si="16"/>
        <v>0</v>
      </c>
      <c r="V156" s="60">
        <f t="shared" si="17"/>
        <v>0</v>
      </c>
      <c r="W156" s="62">
        <f t="shared" si="18"/>
        <v>0</v>
      </c>
      <c r="X156" s="61">
        <f t="shared" si="19"/>
        <v>0</v>
      </c>
      <c r="Y156" s="59">
        <f t="shared" si="20"/>
        <v>0</v>
      </c>
      <c r="Z156" s="61">
        <f t="shared" si="21"/>
        <v>0</v>
      </c>
      <c r="AA156" s="62">
        <f t="shared" si="22"/>
        <v>0</v>
      </c>
      <c r="AB156" s="60">
        <f t="shared" si="23"/>
        <v>0</v>
      </c>
      <c r="AC156" s="61">
        <f t="shared" si="24"/>
        <v>0</v>
      </c>
      <c r="AD156" s="59">
        <f t="shared" si="25"/>
        <v>0</v>
      </c>
      <c r="AE156" s="62">
        <f t="shared" si="26"/>
        <v>0</v>
      </c>
      <c r="AF156" s="61">
        <f t="shared" si="27"/>
        <v>0</v>
      </c>
      <c r="AG156" s="62">
        <f t="shared" si="28"/>
        <v>0</v>
      </c>
      <c r="AH156" s="61">
        <f t="shared" si="29"/>
        <v>0</v>
      </c>
      <c r="AI156" s="62">
        <f t="shared" si="30"/>
        <v>0</v>
      </c>
      <c r="AJ156" s="61">
        <f t="shared" si="31"/>
        <v>0</v>
      </c>
    </row>
    <row r="157" spans="1:36" x14ac:dyDescent="0.3">
      <c r="A157" s="21" t="s">
        <v>7</v>
      </c>
      <c r="B157" s="21" t="s">
        <v>227</v>
      </c>
      <c r="C157" s="21" t="s">
        <v>28</v>
      </c>
      <c r="D157" s="9"/>
      <c r="E157" s="13" t="s">
        <v>226</v>
      </c>
      <c r="F157" s="9" t="s">
        <v>615</v>
      </c>
      <c r="G157" s="9" t="s">
        <v>5</v>
      </c>
      <c r="H157" s="13"/>
      <c r="I157" s="9" t="s">
        <v>19</v>
      </c>
      <c r="J157" s="5" t="s">
        <v>614</v>
      </c>
      <c r="K157" s="5" t="s">
        <v>18</v>
      </c>
      <c r="L157" s="13" t="s">
        <v>611</v>
      </c>
      <c r="M157" s="21"/>
      <c r="N157" s="9">
        <v>275</v>
      </c>
      <c r="O157" s="13">
        <v>208</v>
      </c>
      <c r="P157" s="9">
        <v>289</v>
      </c>
      <c r="Q157" s="5">
        <v>375</v>
      </c>
      <c r="R157" s="13">
        <v>231</v>
      </c>
      <c r="S157" s="9">
        <f t="shared" si="32"/>
        <v>1378</v>
      </c>
      <c r="T157" s="31"/>
      <c r="U157" s="60">
        <f t="shared" si="16"/>
        <v>0</v>
      </c>
      <c r="V157" s="60">
        <f t="shared" si="17"/>
        <v>0</v>
      </c>
      <c r="W157" s="62">
        <f t="shared" si="18"/>
        <v>0</v>
      </c>
      <c r="X157" s="61">
        <f t="shared" si="19"/>
        <v>0</v>
      </c>
      <c r="Y157" s="59">
        <f t="shared" si="20"/>
        <v>0</v>
      </c>
      <c r="Z157" s="61">
        <f t="shared" si="21"/>
        <v>0</v>
      </c>
      <c r="AA157" s="62">
        <f t="shared" si="22"/>
        <v>0</v>
      </c>
      <c r="AB157" s="60">
        <f t="shared" si="23"/>
        <v>0</v>
      </c>
      <c r="AC157" s="61">
        <f t="shared" si="24"/>
        <v>0</v>
      </c>
      <c r="AD157" s="59">
        <f t="shared" si="25"/>
        <v>0</v>
      </c>
      <c r="AE157" s="62">
        <f t="shared" si="26"/>
        <v>0</v>
      </c>
      <c r="AF157" s="61">
        <f t="shared" si="27"/>
        <v>0</v>
      </c>
      <c r="AG157" s="62">
        <f t="shared" si="28"/>
        <v>0</v>
      </c>
      <c r="AH157" s="61">
        <f t="shared" si="29"/>
        <v>0</v>
      </c>
      <c r="AI157" s="62">
        <f t="shared" si="30"/>
        <v>0</v>
      </c>
      <c r="AJ157" s="61">
        <f t="shared" si="31"/>
        <v>0</v>
      </c>
    </row>
    <row r="158" spans="1:36" x14ac:dyDescent="0.3">
      <c r="A158" s="21" t="s">
        <v>4</v>
      </c>
      <c r="B158" s="21" t="s">
        <v>227</v>
      </c>
      <c r="C158" s="21" t="s">
        <v>28</v>
      </c>
      <c r="D158" s="9"/>
      <c r="E158" s="13" t="s">
        <v>226</v>
      </c>
      <c r="F158" s="9" t="s">
        <v>615</v>
      </c>
      <c r="G158" s="9" t="s">
        <v>5</v>
      </c>
      <c r="H158" s="13"/>
      <c r="I158" s="9" t="s">
        <v>19</v>
      </c>
      <c r="J158" s="5" t="s">
        <v>614</v>
      </c>
      <c r="K158" s="5" t="s">
        <v>18</v>
      </c>
      <c r="L158" s="13" t="s">
        <v>611</v>
      </c>
      <c r="M158" s="21"/>
      <c r="N158" s="9">
        <v>1191</v>
      </c>
      <c r="O158" s="13">
        <v>1191</v>
      </c>
      <c r="P158" s="9"/>
      <c r="Q158" s="5"/>
      <c r="R158" s="13"/>
      <c r="S158" s="9">
        <f t="shared" si="32"/>
        <v>2382</v>
      </c>
      <c r="T158" s="31"/>
      <c r="U158" s="60">
        <f t="shared" si="16"/>
        <v>0</v>
      </c>
      <c r="V158" s="60">
        <f t="shared" si="17"/>
        <v>0</v>
      </c>
      <c r="W158" s="62">
        <f t="shared" si="18"/>
        <v>0</v>
      </c>
      <c r="X158" s="61">
        <f t="shared" si="19"/>
        <v>0</v>
      </c>
      <c r="Y158" s="59">
        <f t="shared" si="20"/>
        <v>0</v>
      </c>
      <c r="Z158" s="61">
        <f t="shared" si="21"/>
        <v>0</v>
      </c>
      <c r="AA158" s="62">
        <f t="shared" si="22"/>
        <v>0</v>
      </c>
      <c r="AB158" s="60">
        <f t="shared" si="23"/>
        <v>0</v>
      </c>
      <c r="AC158" s="61">
        <f t="shared" si="24"/>
        <v>0</v>
      </c>
      <c r="AD158" s="59">
        <f t="shared" si="25"/>
        <v>0</v>
      </c>
      <c r="AE158" s="62">
        <f t="shared" si="26"/>
        <v>0</v>
      </c>
      <c r="AF158" s="61">
        <f t="shared" si="27"/>
        <v>0</v>
      </c>
      <c r="AG158" s="62">
        <f t="shared" si="28"/>
        <v>0</v>
      </c>
      <c r="AH158" s="61">
        <f t="shared" si="29"/>
        <v>0</v>
      </c>
      <c r="AI158" s="62">
        <f t="shared" si="30"/>
        <v>0</v>
      </c>
      <c r="AJ158" s="61">
        <f t="shared" si="31"/>
        <v>0</v>
      </c>
    </row>
    <row r="159" spans="1:36" x14ac:dyDescent="0.3">
      <c r="A159" s="21" t="s">
        <v>7</v>
      </c>
      <c r="B159" s="21" t="s">
        <v>222</v>
      </c>
      <c r="C159" s="21" t="s">
        <v>221</v>
      </c>
      <c r="D159" s="9"/>
      <c r="E159" s="13" t="s">
        <v>220</v>
      </c>
      <c r="F159" s="9" t="s">
        <v>615</v>
      </c>
      <c r="G159" s="9" t="s">
        <v>5</v>
      </c>
      <c r="H159" s="13"/>
      <c r="I159" s="9" t="s">
        <v>12</v>
      </c>
      <c r="J159" s="5" t="s">
        <v>614</v>
      </c>
      <c r="K159" s="5" t="s">
        <v>11</v>
      </c>
      <c r="L159" s="13" t="s">
        <v>611</v>
      </c>
      <c r="M159" s="21"/>
      <c r="N159" s="9">
        <v>2096</v>
      </c>
      <c r="O159" s="13">
        <v>1528</v>
      </c>
      <c r="P159" s="9">
        <v>2739</v>
      </c>
      <c r="Q159" s="5">
        <v>1685</v>
      </c>
      <c r="R159" s="13">
        <v>1727</v>
      </c>
      <c r="S159" s="9">
        <f t="shared" si="32"/>
        <v>9775</v>
      </c>
      <c r="T159" s="31"/>
      <c r="U159" s="60">
        <f t="shared" si="16"/>
        <v>0</v>
      </c>
      <c r="V159" s="60">
        <f t="shared" si="17"/>
        <v>0</v>
      </c>
      <c r="W159" s="62">
        <f t="shared" si="18"/>
        <v>0</v>
      </c>
      <c r="X159" s="61">
        <f t="shared" si="19"/>
        <v>0</v>
      </c>
      <c r="Y159" s="59">
        <f t="shared" si="20"/>
        <v>0</v>
      </c>
      <c r="Z159" s="61">
        <f t="shared" si="21"/>
        <v>0</v>
      </c>
      <c r="AA159" s="62">
        <f t="shared" si="22"/>
        <v>0</v>
      </c>
      <c r="AB159" s="60">
        <f t="shared" si="23"/>
        <v>0</v>
      </c>
      <c r="AC159" s="61">
        <f t="shared" si="24"/>
        <v>0</v>
      </c>
      <c r="AD159" s="59">
        <f t="shared" si="25"/>
        <v>0</v>
      </c>
      <c r="AE159" s="62">
        <f t="shared" si="26"/>
        <v>0</v>
      </c>
      <c r="AF159" s="61">
        <f t="shared" si="27"/>
        <v>0</v>
      </c>
      <c r="AG159" s="62">
        <f t="shared" si="28"/>
        <v>0</v>
      </c>
      <c r="AH159" s="61">
        <f t="shared" si="29"/>
        <v>0</v>
      </c>
      <c r="AI159" s="62">
        <f t="shared" si="30"/>
        <v>0</v>
      </c>
      <c r="AJ159" s="61">
        <f t="shared" si="31"/>
        <v>0</v>
      </c>
    </row>
    <row r="160" spans="1:36" x14ac:dyDescent="0.3">
      <c r="A160" s="21" t="s">
        <v>7</v>
      </c>
      <c r="B160" s="21" t="s">
        <v>225</v>
      </c>
      <c r="C160" s="21" t="s">
        <v>224</v>
      </c>
      <c r="D160" s="9"/>
      <c r="E160" s="13" t="s">
        <v>223</v>
      </c>
      <c r="F160" s="9" t="s">
        <v>615</v>
      </c>
      <c r="G160" s="9" t="s">
        <v>5</v>
      </c>
      <c r="H160" s="13"/>
      <c r="I160" s="9" t="s">
        <v>12</v>
      </c>
      <c r="J160" s="5" t="s">
        <v>614</v>
      </c>
      <c r="K160" s="5" t="s">
        <v>11</v>
      </c>
      <c r="L160" s="13" t="s">
        <v>611</v>
      </c>
      <c r="M160" s="21"/>
      <c r="N160" s="9">
        <v>200</v>
      </c>
      <c r="O160" s="13">
        <v>170</v>
      </c>
      <c r="P160" s="9">
        <v>404</v>
      </c>
      <c r="Q160" s="5">
        <v>561</v>
      </c>
      <c r="R160" s="13">
        <v>573</v>
      </c>
      <c r="S160" s="9">
        <f t="shared" si="32"/>
        <v>1908</v>
      </c>
      <c r="T160" s="31"/>
      <c r="U160" s="60">
        <f t="shared" si="16"/>
        <v>0</v>
      </c>
      <c r="V160" s="60">
        <f t="shared" si="17"/>
        <v>0</v>
      </c>
      <c r="W160" s="62">
        <f t="shared" si="18"/>
        <v>0</v>
      </c>
      <c r="X160" s="61">
        <f t="shared" si="19"/>
        <v>0</v>
      </c>
      <c r="Y160" s="59">
        <f t="shared" si="20"/>
        <v>0</v>
      </c>
      <c r="Z160" s="61">
        <f t="shared" si="21"/>
        <v>0</v>
      </c>
      <c r="AA160" s="62">
        <f t="shared" si="22"/>
        <v>0</v>
      </c>
      <c r="AB160" s="60">
        <f t="shared" si="23"/>
        <v>0</v>
      </c>
      <c r="AC160" s="61">
        <f t="shared" si="24"/>
        <v>0</v>
      </c>
      <c r="AD160" s="59">
        <f t="shared" si="25"/>
        <v>0</v>
      </c>
      <c r="AE160" s="62">
        <f t="shared" si="26"/>
        <v>0</v>
      </c>
      <c r="AF160" s="61">
        <f t="shared" si="27"/>
        <v>0</v>
      </c>
      <c r="AG160" s="62">
        <f t="shared" si="28"/>
        <v>0</v>
      </c>
      <c r="AH160" s="61">
        <f t="shared" si="29"/>
        <v>0</v>
      </c>
      <c r="AI160" s="62">
        <f t="shared" si="30"/>
        <v>0</v>
      </c>
      <c r="AJ160" s="61">
        <f t="shared" si="31"/>
        <v>0</v>
      </c>
    </row>
    <row r="161" spans="1:36" x14ac:dyDescent="0.3">
      <c r="A161" s="21" t="s">
        <v>4</v>
      </c>
      <c r="B161" s="21" t="s">
        <v>225</v>
      </c>
      <c r="C161" s="21" t="s">
        <v>224</v>
      </c>
      <c r="D161" s="9"/>
      <c r="E161" s="13" t="s">
        <v>223</v>
      </c>
      <c r="F161" s="9" t="s">
        <v>615</v>
      </c>
      <c r="G161" s="9" t="s">
        <v>5</v>
      </c>
      <c r="H161" s="13"/>
      <c r="I161" s="9" t="s">
        <v>12</v>
      </c>
      <c r="J161" s="5" t="s">
        <v>614</v>
      </c>
      <c r="K161" s="5" t="s">
        <v>11</v>
      </c>
      <c r="L161" s="13" t="s">
        <v>611</v>
      </c>
      <c r="M161" s="21"/>
      <c r="N161" s="9">
        <v>926</v>
      </c>
      <c r="O161" s="13">
        <v>926</v>
      </c>
      <c r="P161" s="9"/>
      <c r="Q161" s="5"/>
      <c r="R161" s="13"/>
      <c r="S161" s="9">
        <f t="shared" si="32"/>
        <v>1852</v>
      </c>
      <c r="T161" s="31"/>
      <c r="U161" s="60">
        <f t="shared" si="16"/>
        <v>0</v>
      </c>
      <c r="V161" s="60">
        <f t="shared" si="17"/>
        <v>0</v>
      </c>
      <c r="W161" s="62">
        <f t="shared" si="18"/>
        <v>0</v>
      </c>
      <c r="X161" s="61">
        <f t="shared" si="19"/>
        <v>0</v>
      </c>
      <c r="Y161" s="59">
        <f t="shared" si="20"/>
        <v>0</v>
      </c>
      <c r="Z161" s="61">
        <f t="shared" si="21"/>
        <v>0</v>
      </c>
      <c r="AA161" s="62">
        <f t="shared" si="22"/>
        <v>0</v>
      </c>
      <c r="AB161" s="60">
        <f t="shared" si="23"/>
        <v>0</v>
      </c>
      <c r="AC161" s="61">
        <f t="shared" si="24"/>
        <v>0</v>
      </c>
      <c r="AD161" s="59">
        <f t="shared" si="25"/>
        <v>0</v>
      </c>
      <c r="AE161" s="62">
        <f t="shared" si="26"/>
        <v>0</v>
      </c>
      <c r="AF161" s="61">
        <f t="shared" si="27"/>
        <v>0</v>
      </c>
      <c r="AG161" s="62">
        <f t="shared" si="28"/>
        <v>0</v>
      </c>
      <c r="AH161" s="61">
        <f t="shared" si="29"/>
        <v>0</v>
      </c>
      <c r="AI161" s="62">
        <f t="shared" si="30"/>
        <v>0</v>
      </c>
      <c r="AJ161" s="61">
        <f t="shared" si="31"/>
        <v>0</v>
      </c>
    </row>
    <row r="162" spans="1:36" x14ac:dyDescent="0.3">
      <c r="A162" s="21" t="s">
        <v>4</v>
      </c>
      <c r="B162" s="21" t="s">
        <v>222</v>
      </c>
      <c r="C162" s="21" t="s">
        <v>221</v>
      </c>
      <c r="D162" s="9"/>
      <c r="E162" s="13" t="s">
        <v>220</v>
      </c>
      <c r="F162" s="9" t="s">
        <v>615</v>
      </c>
      <c r="G162" s="9" t="s">
        <v>5</v>
      </c>
      <c r="H162" s="13"/>
      <c r="I162" s="9" t="s">
        <v>12</v>
      </c>
      <c r="J162" s="5" t="s">
        <v>614</v>
      </c>
      <c r="K162" s="5" t="s">
        <v>11</v>
      </c>
      <c r="L162" s="13" t="s">
        <v>611</v>
      </c>
      <c r="M162" s="21"/>
      <c r="N162" s="9">
        <v>550</v>
      </c>
      <c r="O162" s="13">
        <v>550</v>
      </c>
      <c r="P162" s="9"/>
      <c r="Q162" s="5"/>
      <c r="R162" s="13"/>
      <c r="S162" s="9">
        <f t="shared" si="32"/>
        <v>1100</v>
      </c>
      <c r="T162" s="31"/>
      <c r="U162" s="60">
        <f t="shared" si="16"/>
        <v>0</v>
      </c>
      <c r="V162" s="60">
        <f t="shared" si="17"/>
        <v>0</v>
      </c>
      <c r="W162" s="62">
        <f t="shared" si="18"/>
        <v>0</v>
      </c>
      <c r="X162" s="61">
        <f t="shared" si="19"/>
        <v>0</v>
      </c>
      <c r="Y162" s="59">
        <f t="shared" si="20"/>
        <v>0</v>
      </c>
      <c r="Z162" s="61">
        <f t="shared" si="21"/>
        <v>0</v>
      </c>
      <c r="AA162" s="62">
        <f t="shared" si="22"/>
        <v>0</v>
      </c>
      <c r="AB162" s="60">
        <f t="shared" si="23"/>
        <v>0</v>
      </c>
      <c r="AC162" s="61">
        <f t="shared" si="24"/>
        <v>0</v>
      </c>
      <c r="AD162" s="59">
        <f t="shared" si="25"/>
        <v>0</v>
      </c>
      <c r="AE162" s="62">
        <f t="shared" si="26"/>
        <v>0</v>
      </c>
      <c r="AF162" s="61">
        <f t="shared" si="27"/>
        <v>0</v>
      </c>
      <c r="AG162" s="62">
        <f t="shared" si="28"/>
        <v>0</v>
      </c>
      <c r="AH162" s="61">
        <f t="shared" si="29"/>
        <v>0</v>
      </c>
      <c r="AI162" s="62">
        <f t="shared" si="30"/>
        <v>0</v>
      </c>
      <c r="AJ162" s="61">
        <f t="shared" si="31"/>
        <v>0</v>
      </c>
    </row>
    <row r="163" spans="1:36" x14ac:dyDescent="0.3">
      <c r="A163" s="21" t="s">
        <v>7</v>
      </c>
      <c r="B163" s="21" t="s">
        <v>219</v>
      </c>
      <c r="C163" s="21" t="s">
        <v>218</v>
      </c>
      <c r="D163" s="9"/>
      <c r="E163" s="13" t="s">
        <v>217</v>
      </c>
      <c r="F163" s="9" t="s">
        <v>615</v>
      </c>
      <c r="G163" s="9" t="s">
        <v>5</v>
      </c>
      <c r="H163" s="13"/>
      <c r="I163" s="9" t="s">
        <v>216</v>
      </c>
      <c r="J163" s="5" t="s">
        <v>614</v>
      </c>
      <c r="K163" s="5" t="s">
        <v>215</v>
      </c>
      <c r="L163" s="13" t="s">
        <v>611</v>
      </c>
      <c r="M163" s="21"/>
      <c r="N163" s="9">
        <v>178</v>
      </c>
      <c r="O163" s="13">
        <v>178</v>
      </c>
      <c r="P163" s="9">
        <v>178</v>
      </c>
      <c r="Q163" s="5">
        <v>178</v>
      </c>
      <c r="R163" s="13">
        <v>178</v>
      </c>
      <c r="S163" s="9">
        <f t="shared" si="32"/>
        <v>890</v>
      </c>
      <c r="T163" s="31"/>
      <c r="U163" s="60">
        <f t="shared" si="16"/>
        <v>0</v>
      </c>
      <c r="V163" s="60">
        <f t="shared" si="17"/>
        <v>0</v>
      </c>
      <c r="W163" s="62">
        <f t="shared" si="18"/>
        <v>0</v>
      </c>
      <c r="X163" s="61">
        <f t="shared" si="19"/>
        <v>0</v>
      </c>
      <c r="Y163" s="59">
        <f t="shared" si="20"/>
        <v>0</v>
      </c>
      <c r="Z163" s="61">
        <f t="shared" si="21"/>
        <v>0</v>
      </c>
      <c r="AA163" s="62">
        <f t="shared" si="22"/>
        <v>0</v>
      </c>
      <c r="AB163" s="60">
        <f t="shared" si="23"/>
        <v>0</v>
      </c>
      <c r="AC163" s="61">
        <f t="shared" si="24"/>
        <v>0</v>
      </c>
      <c r="AD163" s="59">
        <f t="shared" si="25"/>
        <v>0</v>
      </c>
      <c r="AE163" s="62">
        <f t="shared" si="26"/>
        <v>0</v>
      </c>
      <c r="AF163" s="61">
        <f t="shared" si="27"/>
        <v>0</v>
      </c>
      <c r="AG163" s="62">
        <f t="shared" si="28"/>
        <v>0</v>
      </c>
      <c r="AH163" s="61">
        <f t="shared" si="29"/>
        <v>0</v>
      </c>
      <c r="AI163" s="62">
        <f t="shared" si="30"/>
        <v>0</v>
      </c>
      <c r="AJ163" s="61">
        <f t="shared" si="31"/>
        <v>0</v>
      </c>
    </row>
    <row r="164" spans="1:36" x14ac:dyDescent="0.3">
      <c r="A164" s="21" t="s">
        <v>9</v>
      </c>
      <c r="B164" s="21" t="s">
        <v>214</v>
      </c>
      <c r="C164" s="21" t="s">
        <v>213</v>
      </c>
      <c r="D164" s="9"/>
      <c r="E164" s="13" t="s">
        <v>212</v>
      </c>
      <c r="F164" s="9" t="s">
        <v>615</v>
      </c>
      <c r="G164" s="9" t="s">
        <v>0</v>
      </c>
      <c r="H164" s="13"/>
      <c r="I164" s="9" t="s">
        <v>12</v>
      </c>
      <c r="J164" s="5" t="s">
        <v>614</v>
      </c>
      <c r="K164" s="5" t="s">
        <v>11</v>
      </c>
      <c r="L164" s="13" t="s">
        <v>611</v>
      </c>
      <c r="M164" s="21"/>
      <c r="N164" s="9">
        <v>36</v>
      </c>
      <c r="O164" s="13">
        <v>36</v>
      </c>
      <c r="P164" s="9">
        <v>36</v>
      </c>
      <c r="Q164" s="5">
        <v>36</v>
      </c>
      <c r="R164" s="13">
        <v>36</v>
      </c>
      <c r="S164" s="9">
        <f t="shared" si="32"/>
        <v>180</v>
      </c>
      <c r="T164" s="31"/>
      <c r="U164" s="60">
        <f t="shared" si="16"/>
        <v>0</v>
      </c>
      <c r="V164" s="60">
        <f t="shared" si="17"/>
        <v>0</v>
      </c>
      <c r="W164" s="62">
        <f t="shared" si="18"/>
        <v>0</v>
      </c>
      <c r="X164" s="61">
        <f t="shared" si="19"/>
        <v>0</v>
      </c>
      <c r="Y164" s="59">
        <f t="shared" si="20"/>
        <v>0</v>
      </c>
      <c r="Z164" s="61">
        <f t="shared" si="21"/>
        <v>0</v>
      </c>
      <c r="AA164" s="62">
        <f t="shared" si="22"/>
        <v>0</v>
      </c>
      <c r="AB164" s="60">
        <f t="shared" si="23"/>
        <v>0</v>
      </c>
      <c r="AC164" s="61">
        <f t="shared" si="24"/>
        <v>0</v>
      </c>
      <c r="AD164" s="59">
        <f t="shared" si="25"/>
        <v>0</v>
      </c>
      <c r="AE164" s="62">
        <f t="shared" si="26"/>
        <v>0</v>
      </c>
      <c r="AF164" s="61">
        <f t="shared" si="27"/>
        <v>0</v>
      </c>
      <c r="AG164" s="62">
        <f t="shared" si="28"/>
        <v>0</v>
      </c>
      <c r="AH164" s="61">
        <f t="shared" si="29"/>
        <v>0</v>
      </c>
      <c r="AI164" s="62">
        <f t="shared" si="30"/>
        <v>0</v>
      </c>
      <c r="AJ164" s="61">
        <f t="shared" si="31"/>
        <v>0</v>
      </c>
    </row>
    <row r="165" spans="1:36" x14ac:dyDescent="0.3">
      <c r="A165" s="21" t="s">
        <v>7</v>
      </c>
      <c r="B165" s="21" t="s">
        <v>211</v>
      </c>
      <c r="C165" s="21" t="s">
        <v>210</v>
      </c>
      <c r="D165" s="9"/>
      <c r="E165" s="13" t="s">
        <v>209</v>
      </c>
      <c r="F165" s="9" t="s">
        <v>615</v>
      </c>
      <c r="G165" s="9" t="s">
        <v>5</v>
      </c>
      <c r="H165" s="13"/>
      <c r="I165" s="9" t="s">
        <v>19</v>
      </c>
      <c r="J165" s="5" t="s">
        <v>614</v>
      </c>
      <c r="K165" s="5" t="s">
        <v>18</v>
      </c>
      <c r="L165" s="13" t="s">
        <v>611</v>
      </c>
      <c r="M165" s="21"/>
      <c r="N165" s="9">
        <v>2</v>
      </c>
      <c r="O165" s="13">
        <v>2</v>
      </c>
      <c r="P165" s="9">
        <v>2</v>
      </c>
      <c r="Q165" s="5">
        <v>2</v>
      </c>
      <c r="R165" s="13">
        <v>2</v>
      </c>
      <c r="S165" s="9">
        <f t="shared" si="32"/>
        <v>10</v>
      </c>
      <c r="T165" s="31"/>
      <c r="U165" s="60">
        <f t="shared" si="16"/>
        <v>0</v>
      </c>
      <c r="V165" s="60">
        <f t="shared" si="17"/>
        <v>0</v>
      </c>
      <c r="W165" s="62">
        <f t="shared" si="18"/>
        <v>0</v>
      </c>
      <c r="X165" s="61">
        <f t="shared" si="19"/>
        <v>0</v>
      </c>
      <c r="Y165" s="59">
        <f t="shared" si="20"/>
        <v>0</v>
      </c>
      <c r="Z165" s="61">
        <f t="shared" si="21"/>
        <v>0</v>
      </c>
      <c r="AA165" s="62">
        <f t="shared" si="22"/>
        <v>0</v>
      </c>
      <c r="AB165" s="60">
        <f t="shared" si="23"/>
        <v>0</v>
      </c>
      <c r="AC165" s="61">
        <f t="shared" si="24"/>
        <v>0</v>
      </c>
      <c r="AD165" s="59">
        <f t="shared" si="25"/>
        <v>0</v>
      </c>
      <c r="AE165" s="62">
        <f t="shared" si="26"/>
        <v>0</v>
      </c>
      <c r="AF165" s="61">
        <f t="shared" si="27"/>
        <v>0</v>
      </c>
      <c r="AG165" s="62">
        <f t="shared" si="28"/>
        <v>0</v>
      </c>
      <c r="AH165" s="61">
        <f t="shared" si="29"/>
        <v>0</v>
      </c>
      <c r="AI165" s="62">
        <f t="shared" si="30"/>
        <v>0</v>
      </c>
      <c r="AJ165" s="61">
        <f t="shared" si="31"/>
        <v>0</v>
      </c>
    </row>
    <row r="166" spans="1:36" x14ac:dyDescent="0.3">
      <c r="A166" s="21" t="s">
        <v>7</v>
      </c>
      <c r="B166" s="21" t="s">
        <v>208</v>
      </c>
      <c r="C166" s="21" t="s">
        <v>207</v>
      </c>
      <c r="D166" s="9"/>
      <c r="E166" s="13" t="s">
        <v>206</v>
      </c>
      <c r="F166" s="9" t="s">
        <v>615</v>
      </c>
      <c r="G166" s="9" t="s">
        <v>5</v>
      </c>
      <c r="H166" s="13"/>
      <c r="I166" s="9" t="s">
        <v>12</v>
      </c>
      <c r="J166" s="5" t="s">
        <v>614</v>
      </c>
      <c r="K166" s="5" t="s">
        <v>11</v>
      </c>
      <c r="L166" s="13" t="s">
        <v>611</v>
      </c>
      <c r="M166" s="21"/>
      <c r="N166" s="9">
        <v>73</v>
      </c>
      <c r="O166" s="13">
        <v>45</v>
      </c>
      <c r="P166" s="9">
        <v>75</v>
      </c>
      <c r="Q166" s="5">
        <v>95</v>
      </c>
      <c r="R166" s="13">
        <v>56</v>
      </c>
      <c r="S166" s="9">
        <f t="shared" si="32"/>
        <v>344</v>
      </c>
      <c r="T166" s="31"/>
      <c r="U166" s="60">
        <f t="shared" si="16"/>
        <v>0</v>
      </c>
      <c r="V166" s="60">
        <f t="shared" si="17"/>
        <v>0</v>
      </c>
      <c r="W166" s="62">
        <f t="shared" si="18"/>
        <v>0</v>
      </c>
      <c r="X166" s="61">
        <f t="shared" si="19"/>
        <v>0</v>
      </c>
      <c r="Y166" s="59">
        <f t="shared" si="20"/>
        <v>0</v>
      </c>
      <c r="Z166" s="61">
        <f t="shared" si="21"/>
        <v>0</v>
      </c>
      <c r="AA166" s="62">
        <f t="shared" si="22"/>
        <v>0</v>
      </c>
      <c r="AB166" s="60">
        <f t="shared" si="23"/>
        <v>0</v>
      </c>
      <c r="AC166" s="61">
        <f t="shared" si="24"/>
        <v>0</v>
      </c>
      <c r="AD166" s="59">
        <f t="shared" si="25"/>
        <v>0</v>
      </c>
      <c r="AE166" s="62">
        <f t="shared" si="26"/>
        <v>0</v>
      </c>
      <c r="AF166" s="61">
        <f t="shared" si="27"/>
        <v>0</v>
      </c>
      <c r="AG166" s="62">
        <f t="shared" si="28"/>
        <v>0</v>
      </c>
      <c r="AH166" s="61">
        <f t="shared" si="29"/>
        <v>0</v>
      </c>
      <c r="AI166" s="62">
        <f t="shared" si="30"/>
        <v>0</v>
      </c>
      <c r="AJ166" s="61">
        <f t="shared" si="31"/>
        <v>0</v>
      </c>
    </row>
    <row r="167" spans="1:36" x14ac:dyDescent="0.3">
      <c r="A167" s="21" t="s">
        <v>7</v>
      </c>
      <c r="B167" s="21" t="s">
        <v>205</v>
      </c>
      <c r="C167" s="21" t="s">
        <v>204</v>
      </c>
      <c r="D167" s="9"/>
      <c r="E167" s="13" t="s">
        <v>203</v>
      </c>
      <c r="F167" s="9" t="s">
        <v>621</v>
      </c>
      <c r="G167" s="9" t="s">
        <v>5</v>
      </c>
      <c r="H167" s="13"/>
      <c r="I167" s="9" t="s">
        <v>12</v>
      </c>
      <c r="J167" s="5" t="s">
        <v>614</v>
      </c>
      <c r="K167" s="5" t="s">
        <v>11</v>
      </c>
      <c r="L167" s="13" t="s">
        <v>611</v>
      </c>
      <c r="M167" s="21"/>
      <c r="N167" s="9">
        <v>13</v>
      </c>
      <c r="O167" s="13">
        <v>0</v>
      </c>
      <c r="P167" s="9">
        <v>13</v>
      </c>
      <c r="Q167" s="5">
        <v>13</v>
      </c>
      <c r="R167" s="13">
        <v>13</v>
      </c>
      <c r="S167" s="9">
        <f t="shared" si="32"/>
        <v>52</v>
      </c>
      <c r="T167" s="31"/>
      <c r="U167" s="60">
        <f t="shared" si="16"/>
        <v>0</v>
      </c>
      <c r="V167" s="60">
        <f t="shared" si="17"/>
        <v>0</v>
      </c>
      <c r="W167" s="62">
        <f t="shared" si="18"/>
        <v>0</v>
      </c>
      <c r="X167" s="61">
        <f t="shared" si="19"/>
        <v>0</v>
      </c>
      <c r="Y167" s="59">
        <f t="shared" si="20"/>
        <v>0</v>
      </c>
      <c r="Z167" s="61">
        <f t="shared" si="21"/>
        <v>0</v>
      </c>
      <c r="AA167" s="62">
        <f t="shared" si="22"/>
        <v>0</v>
      </c>
      <c r="AB167" s="60">
        <f t="shared" si="23"/>
        <v>0</v>
      </c>
      <c r="AC167" s="61">
        <f t="shared" si="24"/>
        <v>0</v>
      </c>
      <c r="AD167" s="59">
        <f t="shared" si="25"/>
        <v>0</v>
      </c>
      <c r="AE167" s="62">
        <f t="shared" si="26"/>
        <v>0</v>
      </c>
      <c r="AF167" s="61">
        <f t="shared" si="27"/>
        <v>0</v>
      </c>
      <c r="AG167" s="62">
        <f t="shared" si="28"/>
        <v>0</v>
      </c>
      <c r="AH167" s="61">
        <f t="shared" si="29"/>
        <v>0</v>
      </c>
      <c r="AI167" s="62">
        <f t="shared" si="30"/>
        <v>0</v>
      </c>
      <c r="AJ167" s="61">
        <f t="shared" si="31"/>
        <v>0</v>
      </c>
    </row>
    <row r="168" spans="1:36" x14ac:dyDescent="0.3">
      <c r="A168" s="21" t="s">
        <v>7</v>
      </c>
      <c r="B168" s="21" t="s">
        <v>72</v>
      </c>
      <c r="C168" s="21" t="s">
        <v>71</v>
      </c>
      <c r="D168" s="9"/>
      <c r="E168" s="13" t="s">
        <v>70</v>
      </c>
      <c r="F168" s="9" t="s">
        <v>615</v>
      </c>
      <c r="G168" s="9" t="s">
        <v>5</v>
      </c>
      <c r="H168" s="13"/>
      <c r="I168" s="9" t="s">
        <v>12</v>
      </c>
      <c r="J168" s="5" t="s">
        <v>614</v>
      </c>
      <c r="K168" s="5" t="s">
        <v>11</v>
      </c>
      <c r="L168" s="13" t="s">
        <v>611</v>
      </c>
      <c r="M168" s="21"/>
      <c r="N168" s="9">
        <v>306</v>
      </c>
      <c r="O168" s="13">
        <v>189</v>
      </c>
      <c r="P168" s="9">
        <v>312</v>
      </c>
      <c r="Q168" s="5">
        <v>399</v>
      </c>
      <c r="R168" s="13">
        <v>233</v>
      </c>
      <c r="S168" s="9">
        <f t="shared" si="32"/>
        <v>1439</v>
      </c>
      <c r="T168" s="31"/>
      <c r="U168" s="60">
        <f t="shared" si="16"/>
        <v>0</v>
      </c>
      <c r="V168" s="60">
        <f t="shared" si="17"/>
        <v>0</v>
      </c>
      <c r="W168" s="62">
        <f t="shared" si="18"/>
        <v>0</v>
      </c>
      <c r="X168" s="61">
        <f t="shared" si="19"/>
        <v>0</v>
      </c>
      <c r="Y168" s="59">
        <f t="shared" si="20"/>
        <v>0</v>
      </c>
      <c r="Z168" s="61">
        <f t="shared" si="21"/>
        <v>0</v>
      </c>
      <c r="AA168" s="62">
        <f t="shared" si="22"/>
        <v>0</v>
      </c>
      <c r="AB168" s="60">
        <f t="shared" si="23"/>
        <v>0</v>
      </c>
      <c r="AC168" s="61">
        <f t="shared" si="24"/>
        <v>0</v>
      </c>
      <c r="AD168" s="59">
        <f t="shared" si="25"/>
        <v>0</v>
      </c>
      <c r="AE168" s="62">
        <f t="shared" si="26"/>
        <v>0</v>
      </c>
      <c r="AF168" s="61">
        <f t="shared" si="27"/>
        <v>0</v>
      </c>
      <c r="AG168" s="62">
        <f t="shared" si="28"/>
        <v>0</v>
      </c>
      <c r="AH168" s="61">
        <f t="shared" si="29"/>
        <v>0</v>
      </c>
      <c r="AI168" s="62">
        <f t="shared" si="30"/>
        <v>0</v>
      </c>
      <c r="AJ168" s="61">
        <f t="shared" si="31"/>
        <v>0</v>
      </c>
    </row>
    <row r="169" spans="1:36" x14ac:dyDescent="0.3">
      <c r="A169" s="21" t="s">
        <v>7</v>
      </c>
      <c r="B169" s="21" t="s">
        <v>202</v>
      </c>
      <c r="C169" s="21" t="s">
        <v>201</v>
      </c>
      <c r="D169" s="9"/>
      <c r="E169" s="13" t="s">
        <v>200</v>
      </c>
      <c r="F169" s="9" t="s">
        <v>615</v>
      </c>
      <c r="G169" s="9" t="s">
        <v>5</v>
      </c>
      <c r="H169" s="13"/>
      <c r="I169" s="9" t="s">
        <v>45</v>
      </c>
      <c r="J169" s="5" t="s">
        <v>614</v>
      </c>
      <c r="K169" s="5" t="s">
        <v>44</v>
      </c>
      <c r="L169" s="13" t="s">
        <v>611</v>
      </c>
      <c r="M169" s="21"/>
      <c r="N169" s="9">
        <v>53</v>
      </c>
      <c r="O169" s="13">
        <v>53</v>
      </c>
      <c r="P169" s="9">
        <v>53</v>
      </c>
      <c r="Q169" s="5">
        <v>53</v>
      </c>
      <c r="R169" s="13">
        <v>53</v>
      </c>
      <c r="S169" s="9">
        <f t="shared" si="32"/>
        <v>265</v>
      </c>
      <c r="T169" s="31"/>
      <c r="U169" s="60">
        <f t="shared" si="16"/>
        <v>0</v>
      </c>
      <c r="V169" s="60">
        <f t="shared" si="17"/>
        <v>0</v>
      </c>
      <c r="W169" s="62">
        <f t="shared" si="18"/>
        <v>0</v>
      </c>
      <c r="X169" s="61">
        <f t="shared" si="19"/>
        <v>0</v>
      </c>
      <c r="Y169" s="59">
        <f t="shared" si="20"/>
        <v>0</v>
      </c>
      <c r="Z169" s="61">
        <f t="shared" si="21"/>
        <v>0</v>
      </c>
      <c r="AA169" s="62">
        <f t="shared" si="22"/>
        <v>0</v>
      </c>
      <c r="AB169" s="60">
        <f t="shared" si="23"/>
        <v>0</v>
      </c>
      <c r="AC169" s="61">
        <f t="shared" si="24"/>
        <v>0</v>
      </c>
      <c r="AD169" s="59">
        <f t="shared" si="25"/>
        <v>0</v>
      </c>
      <c r="AE169" s="62">
        <f t="shared" si="26"/>
        <v>0</v>
      </c>
      <c r="AF169" s="61">
        <f t="shared" si="27"/>
        <v>0</v>
      </c>
      <c r="AG169" s="62">
        <f t="shared" si="28"/>
        <v>0</v>
      </c>
      <c r="AH169" s="61">
        <f t="shared" si="29"/>
        <v>0</v>
      </c>
      <c r="AI169" s="62">
        <f t="shared" si="30"/>
        <v>0</v>
      </c>
      <c r="AJ169" s="61">
        <f t="shared" si="31"/>
        <v>0</v>
      </c>
    </row>
    <row r="170" spans="1:36" x14ac:dyDescent="0.3">
      <c r="A170" s="21" t="s">
        <v>7</v>
      </c>
      <c r="B170" s="21" t="s">
        <v>199</v>
      </c>
      <c r="C170" s="21" t="s">
        <v>198</v>
      </c>
      <c r="D170" s="9"/>
      <c r="E170" s="13" t="s">
        <v>197</v>
      </c>
      <c r="F170" s="9" t="s">
        <v>616</v>
      </c>
      <c r="G170" s="9" t="s">
        <v>5</v>
      </c>
      <c r="H170" s="13"/>
      <c r="I170" s="9" t="s">
        <v>12</v>
      </c>
      <c r="J170" s="5" t="s">
        <v>614</v>
      </c>
      <c r="K170" s="5" t="s">
        <v>11</v>
      </c>
      <c r="L170" s="13" t="s">
        <v>611</v>
      </c>
      <c r="M170" s="21"/>
      <c r="N170" s="9">
        <v>540</v>
      </c>
      <c r="O170" s="13">
        <v>333</v>
      </c>
      <c r="P170" s="9">
        <v>551</v>
      </c>
      <c r="Q170" s="5">
        <v>704</v>
      </c>
      <c r="R170" s="13">
        <v>410</v>
      </c>
      <c r="S170" s="9">
        <f t="shared" si="32"/>
        <v>2538</v>
      </c>
      <c r="T170" s="31"/>
      <c r="U170" s="60">
        <f t="shared" si="16"/>
        <v>0</v>
      </c>
      <c r="V170" s="60">
        <f t="shared" si="17"/>
        <v>0</v>
      </c>
      <c r="W170" s="62">
        <f t="shared" si="18"/>
        <v>0</v>
      </c>
      <c r="X170" s="61">
        <f t="shared" si="19"/>
        <v>0</v>
      </c>
      <c r="Y170" s="59">
        <f t="shared" si="20"/>
        <v>0</v>
      </c>
      <c r="Z170" s="61">
        <f t="shared" si="21"/>
        <v>0</v>
      </c>
      <c r="AA170" s="62">
        <f t="shared" si="22"/>
        <v>0</v>
      </c>
      <c r="AB170" s="60">
        <f t="shared" si="23"/>
        <v>0</v>
      </c>
      <c r="AC170" s="61">
        <f t="shared" si="24"/>
        <v>0</v>
      </c>
      <c r="AD170" s="59">
        <f t="shared" si="25"/>
        <v>0</v>
      </c>
      <c r="AE170" s="62">
        <f t="shared" si="26"/>
        <v>0</v>
      </c>
      <c r="AF170" s="61">
        <f t="shared" si="27"/>
        <v>0</v>
      </c>
      <c r="AG170" s="62">
        <f t="shared" si="28"/>
        <v>0</v>
      </c>
      <c r="AH170" s="61">
        <f t="shared" si="29"/>
        <v>0</v>
      </c>
      <c r="AI170" s="62">
        <f t="shared" si="30"/>
        <v>0</v>
      </c>
      <c r="AJ170" s="61">
        <f t="shared" si="31"/>
        <v>0</v>
      </c>
    </row>
    <row r="171" spans="1:36" x14ac:dyDescent="0.3">
      <c r="A171" s="21" t="s">
        <v>7</v>
      </c>
      <c r="B171" s="21" t="s">
        <v>24</v>
      </c>
      <c r="C171" s="21" t="s">
        <v>6</v>
      </c>
      <c r="D171" s="9"/>
      <c r="E171" s="13" t="s">
        <v>23</v>
      </c>
      <c r="F171" s="9" t="s">
        <v>615</v>
      </c>
      <c r="G171" s="9" t="s">
        <v>5</v>
      </c>
      <c r="H171" s="13"/>
      <c r="I171" s="9" t="s">
        <v>19</v>
      </c>
      <c r="J171" s="5" t="s">
        <v>614</v>
      </c>
      <c r="K171" s="5" t="s">
        <v>18</v>
      </c>
      <c r="L171" s="13" t="s">
        <v>611</v>
      </c>
      <c r="M171" s="21"/>
      <c r="N171" s="9">
        <v>224</v>
      </c>
      <c r="O171" s="13">
        <v>150</v>
      </c>
      <c r="P171" s="9">
        <v>268</v>
      </c>
      <c r="Q171" s="5">
        <v>352</v>
      </c>
      <c r="R171" s="13">
        <v>253</v>
      </c>
      <c r="S171" s="9">
        <f t="shared" si="32"/>
        <v>1247</v>
      </c>
      <c r="T171" s="31"/>
      <c r="U171" s="60">
        <f t="shared" si="16"/>
        <v>0</v>
      </c>
      <c r="V171" s="60">
        <f t="shared" si="17"/>
        <v>0</v>
      </c>
      <c r="W171" s="62">
        <f t="shared" si="18"/>
        <v>0</v>
      </c>
      <c r="X171" s="61">
        <f t="shared" si="19"/>
        <v>0</v>
      </c>
      <c r="Y171" s="59">
        <f t="shared" si="20"/>
        <v>0</v>
      </c>
      <c r="Z171" s="61">
        <f t="shared" si="21"/>
        <v>0</v>
      </c>
      <c r="AA171" s="62">
        <f t="shared" si="22"/>
        <v>0</v>
      </c>
      <c r="AB171" s="60">
        <f t="shared" si="23"/>
        <v>0</v>
      </c>
      <c r="AC171" s="61">
        <f t="shared" si="24"/>
        <v>0</v>
      </c>
      <c r="AD171" s="59">
        <f t="shared" si="25"/>
        <v>0</v>
      </c>
      <c r="AE171" s="62">
        <f t="shared" si="26"/>
        <v>0</v>
      </c>
      <c r="AF171" s="61">
        <f t="shared" si="27"/>
        <v>0</v>
      </c>
      <c r="AG171" s="62">
        <f t="shared" si="28"/>
        <v>0</v>
      </c>
      <c r="AH171" s="61">
        <f t="shared" si="29"/>
        <v>0</v>
      </c>
      <c r="AI171" s="62">
        <f t="shared" si="30"/>
        <v>0</v>
      </c>
      <c r="AJ171" s="61">
        <f t="shared" si="31"/>
        <v>0</v>
      </c>
    </row>
    <row r="172" spans="1:36" x14ac:dyDescent="0.3">
      <c r="A172" s="21" t="s">
        <v>7</v>
      </c>
      <c r="B172" s="21" t="s">
        <v>196</v>
      </c>
      <c r="C172" s="21" t="s">
        <v>195</v>
      </c>
      <c r="D172" s="9"/>
      <c r="E172" s="13" t="s">
        <v>194</v>
      </c>
      <c r="F172" s="9" t="s">
        <v>615</v>
      </c>
      <c r="G172" s="9" t="s">
        <v>5</v>
      </c>
      <c r="H172" s="13"/>
      <c r="I172" s="9" t="s">
        <v>19</v>
      </c>
      <c r="J172" s="5" t="s">
        <v>614</v>
      </c>
      <c r="K172" s="5" t="s">
        <v>18</v>
      </c>
      <c r="L172" s="13" t="s">
        <v>611</v>
      </c>
      <c r="M172" s="21"/>
      <c r="N172" s="9">
        <v>808</v>
      </c>
      <c r="O172" s="13">
        <v>546</v>
      </c>
      <c r="P172" s="9">
        <v>878</v>
      </c>
      <c r="Q172" s="5">
        <v>1115</v>
      </c>
      <c r="R172" s="13">
        <v>749</v>
      </c>
      <c r="S172" s="9">
        <f t="shared" si="32"/>
        <v>4096</v>
      </c>
      <c r="T172" s="31"/>
      <c r="U172" s="60">
        <f t="shared" si="16"/>
        <v>0</v>
      </c>
      <c r="V172" s="60">
        <f t="shared" si="17"/>
        <v>0</v>
      </c>
      <c r="W172" s="62">
        <f t="shared" si="18"/>
        <v>0</v>
      </c>
      <c r="X172" s="61">
        <f t="shared" si="19"/>
        <v>0</v>
      </c>
      <c r="Y172" s="59">
        <f t="shared" si="20"/>
        <v>0</v>
      </c>
      <c r="Z172" s="61">
        <f t="shared" si="21"/>
        <v>0</v>
      </c>
      <c r="AA172" s="62">
        <f t="shared" si="22"/>
        <v>0</v>
      </c>
      <c r="AB172" s="60">
        <f t="shared" si="23"/>
        <v>0</v>
      </c>
      <c r="AC172" s="61">
        <f t="shared" si="24"/>
        <v>0</v>
      </c>
      <c r="AD172" s="59">
        <f t="shared" si="25"/>
        <v>0</v>
      </c>
      <c r="AE172" s="62">
        <f t="shared" si="26"/>
        <v>0</v>
      </c>
      <c r="AF172" s="61">
        <f t="shared" si="27"/>
        <v>0</v>
      </c>
      <c r="AG172" s="62">
        <f t="shared" si="28"/>
        <v>0</v>
      </c>
      <c r="AH172" s="61">
        <f t="shared" si="29"/>
        <v>0</v>
      </c>
      <c r="AI172" s="62">
        <f t="shared" si="30"/>
        <v>0</v>
      </c>
      <c r="AJ172" s="61">
        <f t="shared" si="31"/>
        <v>0</v>
      </c>
    </row>
    <row r="173" spans="1:36" x14ac:dyDescent="0.3">
      <c r="A173" s="21" t="s">
        <v>7</v>
      </c>
      <c r="B173" s="21" t="s">
        <v>193</v>
      </c>
      <c r="C173" s="21" t="s">
        <v>192</v>
      </c>
      <c r="D173" s="9"/>
      <c r="E173" s="13" t="s">
        <v>191</v>
      </c>
      <c r="F173" s="9" t="s">
        <v>621</v>
      </c>
      <c r="G173" s="9" t="s">
        <v>5</v>
      </c>
      <c r="H173" s="13"/>
      <c r="I173" s="9" t="s">
        <v>12</v>
      </c>
      <c r="J173" s="5" t="s">
        <v>614</v>
      </c>
      <c r="K173" s="5" t="s">
        <v>11</v>
      </c>
      <c r="L173" s="13" t="s">
        <v>611</v>
      </c>
      <c r="M173" s="21"/>
      <c r="N173" s="9">
        <v>438</v>
      </c>
      <c r="O173" s="13">
        <v>438</v>
      </c>
      <c r="P173" s="9">
        <v>974</v>
      </c>
      <c r="Q173" s="5">
        <v>1387</v>
      </c>
      <c r="R173" s="13">
        <v>1418</v>
      </c>
      <c r="S173" s="9">
        <f t="shared" si="32"/>
        <v>4655</v>
      </c>
      <c r="T173" s="31"/>
      <c r="U173" s="60">
        <f t="shared" si="16"/>
        <v>0</v>
      </c>
      <c r="V173" s="60">
        <f t="shared" si="17"/>
        <v>0</v>
      </c>
      <c r="W173" s="62">
        <f t="shared" si="18"/>
        <v>0</v>
      </c>
      <c r="X173" s="61">
        <f t="shared" si="19"/>
        <v>0</v>
      </c>
      <c r="Y173" s="59">
        <f t="shared" si="20"/>
        <v>0</v>
      </c>
      <c r="Z173" s="61">
        <f t="shared" si="21"/>
        <v>0</v>
      </c>
      <c r="AA173" s="62">
        <f t="shared" si="22"/>
        <v>0</v>
      </c>
      <c r="AB173" s="60">
        <f t="shared" si="23"/>
        <v>0</v>
      </c>
      <c r="AC173" s="61">
        <f t="shared" si="24"/>
        <v>0</v>
      </c>
      <c r="AD173" s="59">
        <f t="shared" si="25"/>
        <v>0</v>
      </c>
      <c r="AE173" s="62">
        <f t="shared" si="26"/>
        <v>0</v>
      </c>
      <c r="AF173" s="61">
        <f t="shared" si="27"/>
        <v>0</v>
      </c>
      <c r="AG173" s="62">
        <f t="shared" si="28"/>
        <v>0</v>
      </c>
      <c r="AH173" s="61">
        <f t="shared" si="29"/>
        <v>0</v>
      </c>
      <c r="AI173" s="62">
        <f t="shared" si="30"/>
        <v>0</v>
      </c>
      <c r="AJ173" s="61">
        <f t="shared" si="31"/>
        <v>0</v>
      </c>
    </row>
    <row r="174" spans="1:36" x14ac:dyDescent="0.3">
      <c r="A174" s="21" t="s">
        <v>7</v>
      </c>
      <c r="B174" s="21" t="s">
        <v>58</v>
      </c>
      <c r="C174" s="21" t="s">
        <v>57</v>
      </c>
      <c r="D174" s="9"/>
      <c r="E174" s="13" t="s">
        <v>56</v>
      </c>
      <c r="F174" s="9" t="s">
        <v>621</v>
      </c>
      <c r="G174" s="9" t="s">
        <v>5</v>
      </c>
      <c r="H174" s="13"/>
      <c r="I174" s="9" t="s">
        <v>12</v>
      </c>
      <c r="J174" s="5" t="s">
        <v>614</v>
      </c>
      <c r="K174" s="5" t="s">
        <v>11</v>
      </c>
      <c r="L174" s="13" t="s">
        <v>611</v>
      </c>
      <c r="M174" s="21"/>
      <c r="N174" s="9">
        <v>634</v>
      </c>
      <c r="O174" s="13">
        <v>492</v>
      </c>
      <c r="P174" s="9">
        <v>640</v>
      </c>
      <c r="Q174" s="5">
        <v>485</v>
      </c>
      <c r="R174" s="13">
        <v>335</v>
      </c>
      <c r="S174" s="9">
        <f t="shared" si="32"/>
        <v>2586</v>
      </c>
      <c r="T174" s="31"/>
      <c r="U174" s="60">
        <f t="shared" si="16"/>
        <v>0</v>
      </c>
      <c r="V174" s="60">
        <f t="shared" si="17"/>
        <v>0</v>
      </c>
      <c r="W174" s="62">
        <f t="shared" si="18"/>
        <v>0</v>
      </c>
      <c r="X174" s="61">
        <f t="shared" si="19"/>
        <v>0</v>
      </c>
      <c r="Y174" s="59">
        <f t="shared" si="20"/>
        <v>0</v>
      </c>
      <c r="Z174" s="61">
        <f t="shared" si="21"/>
        <v>0</v>
      </c>
      <c r="AA174" s="62">
        <f t="shared" si="22"/>
        <v>0</v>
      </c>
      <c r="AB174" s="60">
        <f t="shared" si="23"/>
        <v>0</v>
      </c>
      <c r="AC174" s="61">
        <f t="shared" si="24"/>
        <v>0</v>
      </c>
      <c r="AD174" s="59">
        <f t="shared" si="25"/>
        <v>0</v>
      </c>
      <c r="AE174" s="62">
        <f t="shared" si="26"/>
        <v>0</v>
      </c>
      <c r="AF174" s="61">
        <f t="shared" si="27"/>
        <v>0</v>
      </c>
      <c r="AG174" s="62">
        <f t="shared" si="28"/>
        <v>0</v>
      </c>
      <c r="AH174" s="61">
        <f t="shared" si="29"/>
        <v>0</v>
      </c>
      <c r="AI174" s="62">
        <f t="shared" si="30"/>
        <v>0</v>
      </c>
      <c r="AJ174" s="61">
        <f t="shared" si="31"/>
        <v>0</v>
      </c>
    </row>
    <row r="175" spans="1:36" x14ac:dyDescent="0.3">
      <c r="A175" s="21" t="s">
        <v>7</v>
      </c>
      <c r="B175" s="21" t="s">
        <v>190</v>
      </c>
      <c r="C175" s="21" t="s">
        <v>189</v>
      </c>
      <c r="D175" s="9"/>
      <c r="E175" s="13" t="s">
        <v>189</v>
      </c>
      <c r="F175" s="9" t="s">
        <v>623</v>
      </c>
      <c r="G175" s="9" t="s">
        <v>5</v>
      </c>
      <c r="H175" s="13"/>
      <c r="I175" s="9" t="s">
        <v>19</v>
      </c>
      <c r="J175" s="5" t="s">
        <v>614</v>
      </c>
      <c r="K175" s="5" t="s">
        <v>18</v>
      </c>
      <c r="L175" s="13" t="s">
        <v>611</v>
      </c>
      <c r="M175" s="21"/>
      <c r="N175" s="9">
        <v>1</v>
      </c>
      <c r="O175" s="13">
        <v>1</v>
      </c>
      <c r="P175" s="9">
        <v>2</v>
      </c>
      <c r="Q175" s="5">
        <v>2</v>
      </c>
      <c r="R175" s="13">
        <v>2</v>
      </c>
      <c r="S175" s="9">
        <f t="shared" si="32"/>
        <v>8</v>
      </c>
      <c r="T175" s="31"/>
      <c r="U175" s="60">
        <f t="shared" si="16"/>
        <v>0</v>
      </c>
      <c r="V175" s="60">
        <f t="shared" si="17"/>
        <v>0</v>
      </c>
      <c r="W175" s="62">
        <f t="shared" si="18"/>
        <v>0</v>
      </c>
      <c r="X175" s="61">
        <f t="shared" si="19"/>
        <v>0</v>
      </c>
      <c r="Y175" s="59">
        <f t="shared" si="20"/>
        <v>0</v>
      </c>
      <c r="Z175" s="61">
        <f t="shared" si="21"/>
        <v>0</v>
      </c>
      <c r="AA175" s="62">
        <f t="shared" si="22"/>
        <v>0</v>
      </c>
      <c r="AB175" s="60">
        <f t="shared" si="23"/>
        <v>0</v>
      </c>
      <c r="AC175" s="61">
        <f t="shared" si="24"/>
        <v>0</v>
      </c>
      <c r="AD175" s="59">
        <f t="shared" si="25"/>
        <v>0</v>
      </c>
      <c r="AE175" s="62">
        <f t="shared" si="26"/>
        <v>0</v>
      </c>
      <c r="AF175" s="61">
        <f t="shared" si="27"/>
        <v>0</v>
      </c>
      <c r="AG175" s="62">
        <f t="shared" si="28"/>
        <v>0</v>
      </c>
      <c r="AH175" s="61">
        <f t="shared" si="29"/>
        <v>0</v>
      </c>
      <c r="AI175" s="62">
        <f t="shared" si="30"/>
        <v>0</v>
      </c>
      <c r="AJ175" s="61">
        <f t="shared" si="31"/>
        <v>0</v>
      </c>
    </row>
    <row r="176" spans="1:36" x14ac:dyDescent="0.3">
      <c r="A176" s="21" t="s">
        <v>7</v>
      </c>
      <c r="B176" s="21" t="s">
        <v>188</v>
      </c>
      <c r="C176" s="21" t="s">
        <v>187</v>
      </c>
      <c r="D176" s="9"/>
      <c r="E176" s="13" t="s">
        <v>186</v>
      </c>
      <c r="F176" s="9" t="s">
        <v>618</v>
      </c>
      <c r="G176" s="9" t="s">
        <v>5</v>
      </c>
      <c r="H176" s="13"/>
      <c r="I176" s="9" t="s">
        <v>182</v>
      </c>
      <c r="J176" s="5" t="s">
        <v>614</v>
      </c>
      <c r="K176" s="5" t="s">
        <v>79</v>
      </c>
      <c r="L176" s="13" t="s">
        <v>612</v>
      </c>
      <c r="M176" s="21"/>
      <c r="N176" s="9">
        <v>2767</v>
      </c>
      <c r="O176" s="13">
        <v>1707</v>
      </c>
      <c r="P176" s="9">
        <v>2826</v>
      </c>
      <c r="Q176" s="5">
        <v>3614</v>
      </c>
      <c r="R176" s="13">
        <v>2114</v>
      </c>
      <c r="S176" s="9">
        <f t="shared" si="32"/>
        <v>13028</v>
      </c>
      <c r="T176" s="31"/>
      <c r="U176" s="60">
        <f t="shared" si="16"/>
        <v>0</v>
      </c>
      <c r="V176" s="60">
        <f t="shared" si="17"/>
        <v>0</v>
      </c>
      <c r="W176" s="62">
        <f t="shared" si="18"/>
        <v>0</v>
      </c>
      <c r="X176" s="61">
        <f t="shared" si="19"/>
        <v>0</v>
      </c>
      <c r="Y176" s="59">
        <f t="shared" si="20"/>
        <v>0</v>
      </c>
      <c r="Z176" s="61">
        <f t="shared" si="21"/>
        <v>0</v>
      </c>
      <c r="AA176" s="62">
        <f t="shared" si="22"/>
        <v>0</v>
      </c>
      <c r="AB176" s="60">
        <f t="shared" si="23"/>
        <v>0</v>
      </c>
      <c r="AC176" s="61">
        <f t="shared" si="24"/>
        <v>0</v>
      </c>
      <c r="AD176" s="59">
        <f t="shared" si="25"/>
        <v>0</v>
      </c>
      <c r="AE176" s="62">
        <f t="shared" si="26"/>
        <v>0</v>
      </c>
      <c r="AF176" s="61">
        <f t="shared" si="27"/>
        <v>0</v>
      </c>
      <c r="AG176" s="62">
        <f t="shared" si="28"/>
        <v>0</v>
      </c>
      <c r="AH176" s="61">
        <f t="shared" si="29"/>
        <v>0</v>
      </c>
      <c r="AI176" s="62">
        <f t="shared" si="30"/>
        <v>0</v>
      </c>
      <c r="AJ176" s="61">
        <f t="shared" si="31"/>
        <v>0</v>
      </c>
    </row>
    <row r="177" spans="1:36" x14ac:dyDescent="0.3">
      <c r="A177" s="21" t="s">
        <v>7</v>
      </c>
      <c r="B177" s="21" t="s">
        <v>185</v>
      </c>
      <c r="C177" s="21" t="s">
        <v>184</v>
      </c>
      <c r="D177" s="9"/>
      <c r="E177" s="13" t="s">
        <v>183</v>
      </c>
      <c r="F177" s="9" t="s">
        <v>618</v>
      </c>
      <c r="G177" s="9" t="s">
        <v>5</v>
      </c>
      <c r="H177" s="13"/>
      <c r="I177" s="9" t="s">
        <v>182</v>
      </c>
      <c r="J177" s="5" t="s">
        <v>614</v>
      </c>
      <c r="K177" s="5" t="s">
        <v>79</v>
      </c>
      <c r="L177" s="13" t="s">
        <v>612</v>
      </c>
      <c r="M177" s="21"/>
      <c r="N177" s="9">
        <v>1768</v>
      </c>
      <c r="O177" s="13">
        <v>1091</v>
      </c>
      <c r="P177" s="9">
        <v>1810</v>
      </c>
      <c r="Q177" s="5">
        <v>2316</v>
      </c>
      <c r="R177" s="13">
        <v>1358</v>
      </c>
      <c r="S177" s="9">
        <f t="shared" si="32"/>
        <v>8343</v>
      </c>
      <c r="T177" s="31"/>
      <c r="U177" s="60">
        <f t="shared" si="16"/>
        <v>0</v>
      </c>
      <c r="V177" s="60">
        <f t="shared" si="17"/>
        <v>0</v>
      </c>
      <c r="W177" s="62">
        <f t="shared" si="18"/>
        <v>0</v>
      </c>
      <c r="X177" s="61">
        <f t="shared" si="19"/>
        <v>0</v>
      </c>
      <c r="Y177" s="59">
        <f t="shared" si="20"/>
        <v>0</v>
      </c>
      <c r="Z177" s="61">
        <f t="shared" si="21"/>
        <v>0</v>
      </c>
      <c r="AA177" s="62">
        <f t="shared" si="22"/>
        <v>0</v>
      </c>
      <c r="AB177" s="60">
        <f t="shared" si="23"/>
        <v>0</v>
      </c>
      <c r="AC177" s="61">
        <f t="shared" si="24"/>
        <v>0</v>
      </c>
      <c r="AD177" s="59">
        <f t="shared" si="25"/>
        <v>0</v>
      </c>
      <c r="AE177" s="62">
        <f t="shared" si="26"/>
        <v>0</v>
      </c>
      <c r="AF177" s="61">
        <f t="shared" si="27"/>
        <v>0</v>
      </c>
      <c r="AG177" s="62">
        <f t="shared" si="28"/>
        <v>0</v>
      </c>
      <c r="AH177" s="61">
        <f t="shared" si="29"/>
        <v>0</v>
      </c>
      <c r="AI177" s="62">
        <f t="shared" si="30"/>
        <v>0</v>
      </c>
      <c r="AJ177" s="61">
        <f t="shared" si="31"/>
        <v>0</v>
      </c>
    </row>
    <row r="178" spans="1:36" x14ac:dyDescent="0.3">
      <c r="A178" s="21" t="s">
        <v>4</v>
      </c>
      <c r="B178" s="21" t="s">
        <v>188</v>
      </c>
      <c r="C178" s="21" t="s">
        <v>187</v>
      </c>
      <c r="D178" s="9"/>
      <c r="E178" s="13" t="s">
        <v>186</v>
      </c>
      <c r="F178" s="9" t="s">
        <v>618</v>
      </c>
      <c r="G178" s="9" t="s">
        <v>5</v>
      </c>
      <c r="H178" s="13"/>
      <c r="I178" s="9" t="s">
        <v>182</v>
      </c>
      <c r="J178" s="5" t="s">
        <v>614</v>
      </c>
      <c r="K178" s="5" t="s">
        <v>79</v>
      </c>
      <c r="L178" s="13" t="s">
        <v>612</v>
      </c>
      <c r="M178" s="21"/>
      <c r="N178" s="9">
        <v>7117</v>
      </c>
      <c r="O178" s="13">
        <v>7117</v>
      </c>
      <c r="P178" s="9"/>
      <c r="Q178" s="5"/>
      <c r="R178" s="13"/>
      <c r="S178" s="9">
        <f t="shared" si="32"/>
        <v>14234</v>
      </c>
      <c r="T178" s="31"/>
      <c r="U178" s="60">
        <f t="shared" si="16"/>
        <v>0</v>
      </c>
      <c r="V178" s="60">
        <f t="shared" si="17"/>
        <v>0</v>
      </c>
      <c r="W178" s="62">
        <f t="shared" si="18"/>
        <v>0</v>
      </c>
      <c r="X178" s="61">
        <f t="shared" si="19"/>
        <v>0</v>
      </c>
      <c r="Y178" s="59">
        <f t="shared" si="20"/>
        <v>0</v>
      </c>
      <c r="Z178" s="61">
        <f t="shared" si="21"/>
        <v>0</v>
      </c>
      <c r="AA178" s="62">
        <f t="shared" si="22"/>
        <v>0</v>
      </c>
      <c r="AB178" s="60">
        <f t="shared" si="23"/>
        <v>0</v>
      </c>
      <c r="AC178" s="61">
        <f t="shared" si="24"/>
        <v>0</v>
      </c>
      <c r="AD178" s="59">
        <f t="shared" si="25"/>
        <v>0</v>
      </c>
      <c r="AE178" s="62">
        <f t="shared" si="26"/>
        <v>0</v>
      </c>
      <c r="AF178" s="61">
        <f t="shared" si="27"/>
        <v>0</v>
      </c>
      <c r="AG178" s="62">
        <f t="shared" si="28"/>
        <v>0</v>
      </c>
      <c r="AH178" s="61">
        <f t="shared" si="29"/>
        <v>0</v>
      </c>
      <c r="AI178" s="62">
        <f t="shared" si="30"/>
        <v>0</v>
      </c>
      <c r="AJ178" s="61">
        <f t="shared" si="31"/>
        <v>0</v>
      </c>
    </row>
    <row r="179" spans="1:36" x14ac:dyDescent="0.3">
      <c r="A179" s="21" t="s">
        <v>4</v>
      </c>
      <c r="B179" s="21" t="s">
        <v>185</v>
      </c>
      <c r="C179" s="21" t="s">
        <v>184</v>
      </c>
      <c r="D179" s="9"/>
      <c r="E179" s="13" t="s">
        <v>183</v>
      </c>
      <c r="F179" s="9" t="s">
        <v>618</v>
      </c>
      <c r="G179" s="9" t="s">
        <v>5</v>
      </c>
      <c r="H179" s="13"/>
      <c r="I179" s="9" t="s">
        <v>182</v>
      </c>
      <c r="J179" s="5" t="s">
        <v>614</v>
      </c>
      <c r="K179" s="5" t="s">
        <v>79</v>
      </c>
      <c r="L179" s="13" t="s">
        <v>612</v>
      </c>
      <c r="M179" s="21"/>
      <c r="N179" s="9">
        <v>3050</v>
      </c>
      <c r="O179" s="13">
        <v>3050</v>
      </c>
      <c r="P179" s="9"/>
      <c r="Q179" s="5"/>
      <c r="R179" s="13"/>
      <c r="S179" s="9">
        <f t="shared" si="32"/>
        <v>6100</v>
      </c>
      <c r="T179" s="31"/>
      <c r="U179" s="60">
        <f t="shared" si="16"/>
        <v>0</v>
      </c>
      <c r="V179" s="60">
        <f t="shared" si="17"/>
        <v>0</v>
      </c>
      <c r="W179" s="62">
        <f t="shared" si="18"/>
        <v>0</v>
      </c>
      <c r="X179" s="61">
        <f t="shared" si="19"/>
        <v>0</v>
      </c>
      <c r="Y179" s="59">
        <f t="shared" si="20"/>
        <v>0</v>
      </c>
      <c r="Z179" s="61">
        <f t="shared" si="21"/>
        <v>0</v>
      </c>
      <c r="AA179" s="62">
        <f t="shared" si="22"/>
        <v>0</v>
      </c>
      <c r="AB179" s="60">
        <f t="shared" si="23"/>
        <v>0</v>
      </c>
      <c r="AC179" s="61">
        <f t="shared" si="24"/>
        <v>0</v>
      </c>
      <c r="AD179" s="59">
        <f t="shared" si="25"/>
        <v>0</v>
      </c>
      <c r="AE179" s="62">
        <f t="shared" si="26"/>
        <v>0</v>
      </c>
      <c r="AF179" s="61">
        <f t="shared" si="27"/>
        <v>0</v>
      </c>
      <c r="AG179" s="62">
        <f t="shared" si="28"/>
        <v>0</v>
      </c>
      <c r="AH179" s="61">
        <f t="shared" si="29"/>
        <v>0</v>
      </c>
      <c r="AI179" s="62">
        <f t="shared" si="30"/>
        <v>0</v>
      </c>
      <c r="AJ179" s="61">
        <f t="shared" si="31"/>
        <v>0</v>
      </c>
    </row>
    <row r="180" spans="1:36" x14ac:dyDescent="0.3">
      <c r="A180" s="21" t="s">
        <v>7</v>
      </c>
      <c r="B180" s="21" t="s">
        <v>69</v>
      </c>
      <c r="C180" s="21" t="s">
        <v>68</v>
      </c>
      <c r="D180" s="9"/>
      <c r="E180" s="13" t="s">
        <v>67</v>
      </c>
      <c r="F180" s="9" t="s">
        <v>621</v>
      </c>
      <c r="G180" s="9" t="s">
        <v>5</v>
      </c>
      <c r="H180" s="13"/>
      <c r="I180" s="9" t="s">
        <v>12</v>
      </c>
      <c r="J180" s="5" t="s">
        <v>614</v>
      </c>
      <c r="K180" s="5" t="s">
        <v>11</v>
      </c>
      <c r="L180" s="13" t="s">
        <v>611</v>
      </c>
      <c r="M180" s="21"/>
      <c r="N180" s="9">
        <v>9319</v>
      </c>
      <c r="O180" s="13">
        <v>6269</v>
      </c>
      <c r="P180" s="9">
        <v>11633</v>
      </c>
      <c r="Q180" s="5">
        <v>12428</v>
      </c>
      <c r="R180" s="13">
        <v>9916</v>
      </c>
      <c r="S180" s="9">
        <f t="shared" si="32"/>
        <v>49565</v>
      </c>
      <c r="T180" s="31"/>
      <c r="U180" s="60">
        <f t="shared" si="16"/>
        <v>0</v>
      </c>
      <c r="V180" s="60">
        <f t="shared" si="17"/>
        <v>0</v>
      </c>
      <c r="W180" s="62">
        <f t="shared" si="18"/>
        <v>0</v>
      </c>
      <c r="X180" s="61">
        <f t="shared" si="19"/>
        <v>0</v>
      </c>
      <c r="Y180" s="59">
        <f t="shared" si="20"/>
        <v>0</v>
      </c>
      <c r="Z180" s="61">
        <f t="shared" si="21"/>
        <v>0</v>
      </c>
      <c r="AA180" s="62">
        <f t="shared" si="22"/>
        <v>0</v>
      </c>
      <c r="AB180" s="60">
        <f t="shared" si="23"/>
        <v>0</v>
      </c>
      <c r="AC180" s="61">
        <f t="shared" si="24"/>
        <v>0</v>
      </c>
      <c r="AD180" s="59">
        <f t="shared" si="25"/>
        <v>0</v>
      </c>
      <c r="AE180" s="62">
        <f t="shared" si="26"/>
        <v>0</v>
      </c>
      <c r="AF180" s="61">
        <f t="shared" si="27"/>
        <v>0</v>
      </c>
      <c r="AG180" s="62">
        <f t="shared" si="28"/>
        <v>0</v>
      </c>
      <c r="AH180" s="61">
        <f t="shared" si="29"/>
        <v>0</v>
      </c>
      <c r="AI180" s="62">
        <f t="shared" si="30"/>
        <v>0</v>
      </c>
      <c r="AJ180" s="61">
        <f t="shared" si="31"/>
        <v>0</v>
      </c>
    </row>
    <row r="181" spans="1:36" x14ac:dyDescent="0.3">
      <c r="A181" s="21" t="s">
        <v>7</v>
      </c>
      <c r="B181" s="21" t="s">
        <v>181</v>
      </c>
      <c r="C181" s="21" t="s">
        <v>180</v>
      </c>
      <c r="D181" s="9"/>
      <c r="E181" s="13" t="s">
        <v>179</v>
      </c>
      <c r="F181" s="9" t="s">
        <v>621</v>
      </c>
      <c r="G181" s="9" t="s">
        <v>5</v>
      </c>
      <c r="H181" s="13"/>
      <c r="I181" s="9" t="s">
        <v>12</v>
      </c>
      <c r="J181" s="5" t="s">
        <v>614</v>
      </c>
      <c r="K181" s="5" t="s">
        <v>11</v>
      </c>
      <c r="L181" s="13" t="s">
        <v>611</v>
      </c>
      <c r="M181" s="21"/>
      <c r="N181" s="9">
        <v>641</v>
      </c>
      <c r="O181" s="13">
        <v>641</v>
      </c>
      <c r="P181" s="9">
        <v>641</v>
      </c>
      <c r="Q181" s="5">
        <v>641</v>
      </c>
      <c r="R181" s="13">
        <v>641</v>
      </c>
      <c r="S181" s="9">
        <f t="shared" si="32"/>
        <v>3205</v>
      </c>
      <c r="T181" s="31"/>
      <c r="U181" s="60">
        <f t="shared" si="16"/>
        <v>0</v>
      </c>
      <c r="V181" s="60">
        <f t="shared" si="17"/>
        <v>0</v>
      </c>
      <c r="W181" s="62">
        <f t="shared" si="18"/>
        <v>0</v>
      </c>
      <c r="X181" s="61">
        <f t="shared" si="19"/>
        <v>0</v>
      </c>
      <c r="Y181" s="59">
        <f t="shared" si="20"/>
        <v>0</v>
      </c>
      <c r="Z181" s="61">
        <f t="shared" si="21"/>
        <v>0</v>
      </c>
      <c r="AA181" s="62">
        <f t="shared" si="22"/>
        <v>0</v>
      </c>
      <c r="AB181" s="60">
        <f t="shared" si="23"/>
        <v>0</v>
      </c>
      <c r="AC181" s="61">
        <f t="shared" si="24"/>
        <v>0</v>
      </c>
      <c r="AD181" s="59">
        <f t="shared" si="25"/>
        <v>0</v>
      </c>
      <c r="AE181" s="62">
        <f t="shared" si="26"/>
        <v>0</v>
      </c>
      <c r="AF181" s="61">
        <f t="shared" si="27"/>
        <v>0</v>
      </c>
      <c r="AG181" s="62">
        <f t="shared" si="28"/>
        <v>0</v>
      </c>
      <c r="AH181" s="61">
        <f t="shared" si="29"/>
        <v>0</v>
      </c>
      <c r="AI181" s="62">
        <f t="shared" si="30"/>
        <v>0</v>
      </c>
      <c r="AJ181" s="61">
        <f t="shared" si="31"/>
        <v>0</v>
      </c>
    </row>
    <row r="182" spans="1:36" x14ac:dyDescent="0.3">
      <c r="A182" s="21" t="s">
        <v>7</v>
      </c>
      <c r="B182" s="21" t="s">
        <v>178</v>
      </c>
      <c r="C182" s="21" t="s">
        <v>177</v>
      </c>
      <c r="D182" s="9"/>
      <c r="E182" s="13" t="s">
        <v>176</v>
      </c>
      <c r="F182" s="9" t="s">
        <v>621</v>
      </c>
      <c r="G182" s="9" t="s">
        <v>5</v>
      </c>
      <c r="H182" s="13"/>
      <c r="I182" s="9" t="s">
        <v>12</v>
      </c>
      <c r="J182" s="5" t="s">
        <v>614</v>
      </c>
      <c r="K182" s="5" t="s">
        <v>11</v>
      </c>
      <c r="L182" s="13" t="s">
        <v>611</v>
      </c>
      <c r="M182" s="21"/>
      <c r="N182" s="9">
        <v>770</v>
      </c>
      <c r="O182" s="13">
        <v>770</v>
      </c>
      <c r="P182" s="9">
        <v>1714</v>
      </c>
      <c r="Q182" s="5">
        <v>2443</v>
      </c>
      <c r="R182" s="13">
        <v>2496</v>
      </c>
      <c r="S182" s="9">
        <f t="shared" si="32"/>
        <v>8193</v>
      </c>
      <c r="T182" s="31"/>
      <c r="U182" s="60">
        <f t="shared" ref="U182:U245" si="33">+T182*N182</f>
        <v>0</v>
      </c>
      <c r="V182" s="60">
        <f t="shared" ref="V182:V245" si="34">U182*1.15</f>
        <v>0</v>
      </c>
      <c r="W182" s="62">
        <f t="shared" ref="W182:W245" si="35">T182*1.06</f>
        <v>0</v>
      </c>
      <c r="X182" s="61">
        <f t="shared" ref="X182:X245" si="36">(W182*O182)</f>
        <v>0</v>
      </c>
      <c r="Y182" s="59">
        <f t="shared" ref="Y182:Y245" si="37">X182*1.15</f>
        <v>0</v>
      </c>
      <c r="Z182" s="61">
        <f t="shared" ref="Z182:Z245" si="38">W182*1.06</f>
        <v>0</v>
      </c>
      <c r="AA182" s="62">
        <f t="shared" ref="AA182:AA245" si="39">(+Z182)*P182</f>
        <v>0</v>
      </c>
      <c r="AB182" s="60">
        <f t="shared" ref="AB182:AB245" si="40">AA182*1.15</f>
        <v>0</v>
      </c>
      <c r="AC182" s="61">
        <f t="shared" ref="AC182:AC245" si="41">Z182*1.06</f>
        <v>0</v>
      </c>
      <c r="AD182" s="59">
        <f t="shared" ref="AD182:AD245" si="42">(AC182)*Q182</f>
        <v>0</v>
      </c>
      <c r="AE182" s="62">
        <f t="shared" ref="AE182:AE245" si="43">AD182*1.15</f>
        <v>0</v>
      </c>
      <c r="AF182" s="61">
        <f t="shared" ref="AF182:AF245" si="44">AC182*1.06</f>
        <v>0</v>
      </c>
      <c r="AG182" s="62">
        <f t="shared" ref="AG182:AG245" si="45">(+AF182)*R182</f>
        <v>0</v>
      </c>
      <c r="AH182" s="61">
        <f t="shared" ref="AH182:AH245" si="46">AG182*1.15</f>
        <v>0</v>
      </c>
      <c r="AI182" s="62">
        <f t="shared" ref="AI182:AI245" si="47">AG182+AD182+AA182+X182+U182</f>
        <v>0</v>
      </c>
      <c r="AJ182" s="61">
        <f t="shared" ref="AJ182:AJ245" si="48">AI182*1.15</f>
        <v>0</v>
      </c>
    </row>
    <row r="183" spans="1:36" x14ac:dyDescent="0.3">
      <c r="A183" s="21" t="s">
        <v>7</v>
      </c>
      <c r="B183" s="21" t="s">
        <v>175</v>
      </c>
      <c r="C183" s="21" t="s">
        <v>174</v>
      </c>
      <c r="D183" s="9"/>
      <c r="E183" s="13" t="s">
        <v>173</v>
      </c>
      <c r="F183" s="9" t="s">
        <v>615</v>
      </c>
      <c r="G183" s="9" t="s">
        <v>5</v>
      </c>
      <c r="H183" s="13"/>
      <c r="I183" s="9" t="s">
        <v>12</v>
      </c>
      <c r="J183" s="5" t="s">
        <v>614</v>
      </c>
      <c r="K183" s="5" t="s">
        <v>11</v>
      </c>
      <c r="L183" s="13" t="s">
        <v>611</v>
      </c>
      <c r="M183" s="21"/>
      <c r="N183" s="9">
        <v>121</v>
      </c>
      <c r="O183" s="13">
        <v>121</v>
      </c>
      <c r="P183" s="9">
        <v>121</v>
      </c>
      <c r="Q183" s="5">
        <v>121</v>
      </c>
      <c r="R183" s="13">
        <v>121</v>
      </c>
      <c r="S183" s="9">
        <f t="shared" si="32"/>
        <v>605</v>
      </c>
      <c r="T183" s="31"/>
      <c r="U183" s="60">
        <f t="shared" si="33"/>
        <v>0</v>
      </c>
      <c r="V183" s="60">
        <f t="shared" si="34"/>
        <v>0</v>
      </c>
      <c r="W183" s="62">
        <f t="shared" si="35"/>
        <v>0</v>
      </c>
      <c r="X183" s="61">
        <f t="shared" si="36"/>
        <v>0</v>
      </c>
      <c r="Y183" s="59">
        <f t="shared" si="37"/>
        <v>0</v>
      </c>
      <c r="Z183" s="61">
        <f t="shared" si="38"/>
        <v>0</v>
      </c>
      <c r="AA183" s="62">
        <f t="shared" si="39"/>
        <v>0</v>
      </c>
      <c r="AB183" s="60">
        <f t="shared" si="40"/>
        <v>0</v>
      </c>
      <c r="AC183" s="61">
        <f t="shared" si="41"/>
        <v>0</v>
      </c>
      <c r="AD183" s="59">
        <f t="shared" si="42"/>
        <v>0</v>
      </c>
      <c r="AE183" s="62">
        <f t="shared" si="43"/>
        <v>0</v>
      </c>
      <c r="AF183" s="61">
        <f t="shared" si="44"/>
        <v>0</v>
      </c>
      <c r="AG183" s="62">
        <f t="shared" si="45"/>
        <v>0</v>
      </c>
      <c r="AH183" s="61">
        <f t="shared" si="46"/>
        <v>0</v>
      </c>
      <c r="AI183" s="62">
        <f t="shared" si="47"/>
        <v>0</v>
      </c>
      <c r="AJ183" s="61">
        <f t="shared" si="48"/>
        <v>0</v>
      </c>
    </row>
    <row r="184" spans="1:36" x14ac:dyDescent="0.3">
      <c r="A184" s="21" t="s">
        <v>7</v>
      </c>
      <c r="B184" s="21" t="s">
        <v>172</v>
      </c>
      <c r="C184" s="21" t="s">
        <v>171</v>
      </c>
      <c r="D184" s="9"/>
      <c r="E184" s="13" t="s">
        <v>170</v>
      </c>
      <c r="F184" s="9" t="s">
        <v>616</v>
      </c>
      <c r="G184" s="9" t="s">
        <v>5</v>
      </c>
      <c r="H184" s="13"/>
      <c r="I184" s="9" t="s">
        <v>12</v>
      </c>
      <c r="J184" s="5" t="s">
        <v>614</v>
      </c>
      <c r="K184" s="5" t="s">
        <v>11</v>
      </c>
      <c r="L184" s="13" t="s">
        <v>611</v>
      </c>
      <c r="M184" s="21"/>
      <c r="N184" s="9">
        <v>2227</v>
      </c>
      <c r="O184" s="13">
        <v>1373</v>
      </c>
      <c r="P184" s="9">
        <v>2276</v>
      </c>
      <c r="Q184" s="5">
        <v>2911</v>
      </c>
      <c r="R184" s="13">
        <v>1702</v>
      </c>
      <c r="S184" s="9">
        <f t="shared" si="32"/>
        <v>10489</v>
      </c>
      <c r="T184" s="31"/>
      <c r="U184" s="60">
        <f t="shared" si="33"/>
        <v>0</v>
      </c>
      <c r="V184" s="60">
        <f t="shared" si="34"/>
        <v>0</v>
      </c>
      <c r="W184" s="62">
        <f t="shared" si="35"/>
        <v>0</v>
      </c>
      <c r="X184" s="61">
        <f t="shared" si="36"/>
        <v>0</v>
      </c>
      <c r="Y184" s="59">
        <f t="shared" si="37"/>
        <v>0</v>
      </c>
      <c r="Z184" s="61">
        <f t="shared" si="38"/>
        <v>0</v>
      </c>
      <c r="AA184" s="62">
        <f t="shared" si="39"/>
        <v>0</v>
      </c>
      <c r="AB184" s="60">
        <f t="shared" si="40"/>
        <v>0</v>
      </c>
      <c r="AC184" s="61">
        <f t="shared" si="41"/>
        <v>0</v>
      </c>
      <c r="AD184" s="59">
        <f t="shared" si="42"/>
        <v>0</v>
      </c>
      <c r="AE184" s="62">
        <f t="shared" si="43"/>
        <v>0</v>
      </c>
      <c r="AF184" s="61">
        <f t="shared" si="44"/>
        <v>0</v>
      </c>
      <c r="AG184" s="62">
        <f t="shared" si="45"/>
        <v>0</v>
      </c>
      <c r="AH184" s="61">
        <f t="shared" si="46"/>
        <v>0</v>
      </c>
      <c r="AI184" s="62">
        <f t="shared" si="47"/>
        <v>0</v>
      </c>
      <c r="AJ184" s="61">
        <f t="shared" si="48"/>
        <v>0</v>
      </c>
    </row>
    <row r="185" spans="1:36" x14ac:dyDescent="0.3">
      <c r="A185" s="21" t="s">
        <v>7</v>
      </c>
      <c r="B185" s="21" t="s">
        <v>169</v>
      </c>
      <c r="C185" s="21" t="s">
        <v>89</v>
      </c>
      <c r="D185" s="9"/>
      <c r="E185" s="13" t="s">
        <v>168</v>
      </c>
      <c r="F185" s="9" t="s">
        <v>616</v>
      </c>
      <c r="G185" s="9" t="s">
        <v>5</v>
      </c>
      <c r="H185" s="13"/>
      <c r="I185" s="9" t="s">
        <v>12</v>
      </c>
      <c r="J185" s="5" t="s">
        <v>614</v>
      </c>
      <c r="K185" s="5" t="s">
        <v>11</v>
      </c>
      <c r="L185" s="13" t="s">
        <v>611</v>
      </c>
      <c r="M185" s="21"/>
      <c r="N185" s="9">
        <v>250</v>
      </c>
      <c r="O185" s="13">
        <v>250</v>
      </c>
      <c r="P185" s="9">
        <v>250</v>
      </c>
      <c r="Q185" s="5">
        <v>250</v>
      </c>
      <c r="R185" s="13">
        <v>250</v>
      </c>
      <c r="S185" s="9">
        <f t="shared" si="32"/>
        <v>1250</v>
      </c>
      <c r="T185" s="31"/>
      <c r="U185" s="60">
        <f t="shared" si="33"/>
        <v>0</v>
      </c>
      <c r="V185" s="60">
        <f t="shared" si="34"/>
        <v>0</v>
      </c>
      <c r="W185" s="62">
        <f t="shared" si="35"/>
        <v>0</v>
      </c>
      <c r="X185" s="61">
        <f t="shared" si="36"/>
        <v>0</v>
      </c>
      <c r="Y185" s="59">
        <f t="shared" si="37"/>
        <v>0</v>
      </c>
      <c r="Z185" s="61">
        <f t="shared" si="38"/>
        <v>0</v>
      </c>
      <c r="AA185" s="62">
        <f t="shared" si="39"/>
        <v>0</v>
      </c>
      <c r="AB185" s="60">
        <f t="shared" si="40"/>
        <v>0</v>
      </c>
      <c r="AC185" s="61">
        <f t="shared" si="41"/>
        <v>0</v>
      </c>
      <c r="AD185" s="59">
        <f t="shared" si="42"/>
        <v>0</v>
      </c>
      <c r="AE185" s="62">
        <f t="shared" si="43"/>
        <v>0</v>
      </c>
      <c r="AF185" s="61">
        <f t="shared" si="44"/>
        <v>0</v>
      </c>
      <c r="AG185" s="62">
        <f t="shared" si="45"/>
        <v>0</v>
      </c>
      <c r="AH185" s="61">
        <f t="shared" si="46"/>
        <v>0</v>
      </c>
      <c r="AI185" s="62">
        <f t="shared" si="47"/>
        <v>0</v>
      </c>
      <c r="AJ185" s="61">
        <f t="shared" si="48"/>
        <v>0</v>
      </c>
    </row>
    <row r="186" spans="1:36" x14ac:dyDescent="0.3">
      <c r="A186" s="21" t="s">
        <v>7</v>
      </c>
      <c r="B186" s="21" t="s">
        <v>167</v>
      </c>
      <c r="C186" s="21" t="s">
        <v>21</v>
      </c>
      <c r="D186" s="9"/>
      <c r="E186" s="13" t="s">
        <v>166</v>
      </c>
      <c r="F186" s="9" t="s">
        <v>615</v>
      </c>
      <c r="G186" s="9" t="s">
        <v>5</v>
      </c>
      <c r="H186" s="13"/>
      <c r="I186" s="9" t="s">
        <v>45</v>
      </c>
      <c r="J186" s="5" t="s">
        <v>614</v>
      </c>
      <c r="K186" s="5" t="s">
        <v>44</v>
      </c>
      <c r="L186" s="13" t="s">
        <v>611</v>
      </c>
      <c r="M186" s="21"/>
      <c r="N186" s="9">
        <v>44</v>
      </c>
      <c r="O186" s="13">
        <v>44</v>
      </c>
      <c r="P186" s="9">
        <v>44</v>
      </c>
      <c r="Q186" s="5">
        <v>44</v>
      </c>
      <c r="R186" s="13">
        <v>44</v>
      </c>
      <c r="S186" s="9">
        <f t="shared" si="32"/>
        <v>220</v>
      </c>
      <c r="T186" s="31"/>
      <c r="U186" s="60">
        <f t="shared" si="33"/>
        <v>0</v>
      </c>
      <c r="V186" s="60">
        <f t="shared" si="34"/>
        <v>0</v>
      </c>
      <c r="W186" s="62">
        <f t="shared" si="35"/>
        <v>0</v>
      </c>
      <c r="X186" s="61">
        <f t="shared" si="36"/>
        <v>0</v>
      </c>
      <c r="Y186" s="59">
        <f t="shared" si="37"/>
        <v>0</v>
      </c>
      <c r="Z186" s="61">
        <f t="shared" si="38"/>
        <v>0</v>
      </c>
      <c r="AA186" s="62">
        <f t="shared" si="39"/>
        <v>0</v>
      </c>
      <c r="AB186" s="60">
        <f t="shared" si="40"/>
        <v>0</v>
      </c>
      <c r="AC186" s="61">
        <f t="shared" si="41"/>
        <v>0</v>
      </c>
      <c r="AD186" s="59">
        <f t="shared" si="42"/>
        <v>0</v>
      </c>
      <c r="AE186" s="62">
        <f t="shared" si="43"/>
        <v>0</v>
      </c>
      <c r="AF186" s="61">
        <f t="shared" si="44"/>
        <v>0</v>
      </c>
      <c r="AG186" s="62">
        <f t="shared" si="45"/>
        <v>0</v>
      </c>
      <c r="AH186" s="61">
        <f t="shared" si="46"/>
        <v>0</v>
      </c>
      <c r="AI186" s="62">
        <f t="shared" si="47"/>
        <v>0</v>
      </c>
      <c r="AJ186" s="61">
        <f t="shared" si="48"/>
        <v>0</v>
      </c>
    </row>
    <row r="187" spans="1:36" x14ac:dyDescent="0.3">
      <c r="A187" s="21" t="s">
        <v>7</v>
      </c>
      <c r="B187" s="21" t="s">
        <v>52</v>
      </c>
      <c r="C187" s="21" t="s">
        <v>51</v>
      </c>
      <c r="D187" s="9"/>
      <c r="E187" s="13" t="s">
        <v>50</v>
      </c>
      <c r="F187" s="9" t="s">
        <v>615</v>
      </c>
      <c r="G187" s="9" t="s">
        <v>5</v>
      </c>
      <c r="H187" s="13"/>
      <c r="I187" s="9" t="s">
        <v>49</v>
      </c>
      <c r="J187" s="5" t="s">
        <v>614</v>
      </c>
      <c r="K187" s="5" t="s">
        <v>11</v>
      </c>
      <c r="L187" s="13" t="s">
        <v>611</v>
      </c>
      <c r="M187" s="21"/>
      <c r="N187" s="9">
        <v>260</v>
      </c>
      <c r="O187" s="13">
        <v>260</v>
      </c>
      <c r="P187" s="9">
        <v>260</v>
      </c>
      <c r="Q187" s="5">
        <v>260</v>
      </c>
      <c r="R187" s="13">
        <v>260</v>
      </c>
      <c r="S187" s="9">
        <f t="shared" si="32"/>
        <v>1300</v>
      </c>
      <c r="T187" s="31"/>
      <c r="U187" s="60">
        <f t="shared" si="33"/>
        <v>0</v>
      </c>
      <c r="V187" s="60">
        <f t="shared" si="34"/>
        <v>0</v>
      </c>
      <c r="W187" s="62">
        <f t="shared" si="35"/>
        <v>0</v>
      </c>
      <c r="X187" s="61">
        <f t="shared" si="36"/>
        <v>0</v>
      </c>
      <c r="Y187" s="59">
        <f t="shared" si="37"/>
        <v>0</v>
      </c>
      <c r="Z187" s="61">
        <f t="shared" si="38"/>
        <v>0</v>
      </c>
      <c r="AA187" s="62">
        <f t="shared" si="39"/>
        <v>0</v>
      </c>
      <c r="AB187" s="60">
        <f t="shared" si="40"/>
        <v>0</v>
      </c>
      <c r="AC187" s="61">
        <f t="shared" si="41"/>
        <v>0</v>
      </c>
      <c r="AD187" s="59">
        <f t="shared" si="42"/>
        <v>0</v>
      </c>
      <c r="AE187" s="62">
        <f t="shared" si="43"/>
        <v>0</v>
      </c>
      <c r="AF187" s="61">
        <f t="shared" si="44"/>
        <v>0</v>
      </c>
      <c r="AG187" s="62">
        <f t="shared" si="45"/>
        <v>0</v>
      </c>
      <c r="AH187" s="61">
        <f t="shared" si="46"/>
        <v>0</v>
      </c>
      <c r="AI187" s="62">
        <f t="shared" si="47"/>
        <v>0</v>
      </c>
      <c r="AJ187" s="61">
        <f t="shared" si="48"/>
        <v>0</v>
      </c>
    </row>
    <row r="188" spans="1:36" x14ac:dyDescent="0.3">
      <c r="A188" s="21" t="s">
        <v>7</v>
      </c>
      <c r="B188" s="21" t="s">
        <v>164</v>
      </c>
      <c r="C188" s="21" t="s">
        <v>163</v>
      </c>
      <c r="D188" s="9"/>
      <c r="E188" s="13" t="s">
        <v>162</v>
      </c>
      <c r="F188" s="9" t="s">
        <v>621</v>
      </c>
      <c r="G188" s="9" t="s">
        <v>0</v>
      </c>
      <c r="H188" s="13"/>
      <c r="I188" s="9" t="s">
        <v>161</v>
      </c>
      <c r="J188" s="5" t="s">
        <v>614</v>
      </c>
      <c r="K188" s="5" t="s">
        <v>11</v>
      </c>
      <c r="L188" s="13" t="s">
        <v>611</v>
      </c>
      <c r="M188" s="21"/>
      <c r="N188" s="9">
        <v>399</v>
      </c>
      <c r="O188" s="13">
        <v>246</v>
      </c>
      <c r="P188" s="9">
        <v>407</v>
      </c>
      <c r="Q188" s="5">
        <v>520</v>
      </c>
      <c r="R188" s="13">
        <v>303</v>
      </c>
      <c r="S188" s="9">
        <f t="shared" si="32"/>
        <v>1875</v>
      </c>
      <c r="T188" s="31"/>
      <c r="U188" s="60">
        <f t="shared" si="33"/>
        <v>0</v>
      </c>
      <c r="V188" s="60">
        <f t="shared" si="34"/>
        <v>0</v>
      </c>
      <c r="W188" s="62">
        <f t="shared" si="35"/>
        <v>0</v>
      </c>
      <c r="X188" s="61">
        <f t="shared" si="36"/>
        <v>0</v>
      </c>
      <c r="Y188" s="59">
        <f t="shared" si="37"/>
        <v>0</v>
      </c>
      <c r="Z188" s="61">
        <f t="shared" si="38"/>
        <v>0</v>
      </c>
      <c r="AA188" s="62">
        <f t="shared" si="39"/>
        <v>0</v>
      </c>
      <c r="AB188" s="60">
        <f t="shared" si="40"/>
        <v>0</v>
      </c>
      <c r="AC188" s="61">
        <f t="shared" si="41"/>
        <v>0</v>
      </c>
      <c r="AD188" s="59">
        <f t="shared" si="42"/>
        <v>0</v>
      </c>
      <c r="AE188" s="62">
        <f t="shared" si="43"/>
        <v>0</v>
      </c>
      <c r="AF188" s="61">
        <f t="shared" si="44"/>
        <v>0</v>
      </c>
      <c r="AG188" s="62">
        <f t="shared" si="45"/>
        <v>0</v>
      </c>
      <c r="AH188" s="61">
        <f t="shared" si="46"/>
        <v>0</v>
      </c>
      <c r="AI188" s="62">
        <f t="shared" si="47"/>
        <v>0</v>
      </c>
      <c r="AJ188" s="61">
        <f t="shared" si="48"/>
        <v>0</v>
      </c>
    </row>
    <row r="189" spans="1:36" x14ac:dyDescent="0.3">
      <c r="A189" s="21" t="s">
        <v>7</v>
      </c>
      <c r="B189" s="21" t="s">
        <v>160</v>
      </c>
      <c r="C189" s="21" t="s">
        <v>159</v>
      </c>
      <c r="D189" s="9"/>
      <c r="E189" s="13" t="s">
        <v>158</v>
      </c>
      <c r="F189" s="9" t="s">
        <v>620</v>
      </c>
      <c r="G189" s="9" t="s">
        <v>0</v>
      </c>
      <c r="H189" s="13"/>
      <c r="I189" s="9" t="s">
        <v>109</v>
      </c>
      <c r="J189" s="5" t="s">
        <v>614</v>
      </c>
      <c r="K189" s="5" t="s">
        <v>11</v>
      </c>
      <c r="L189" s="13" t="s">
        <v>612</v>
      </c>
      <c r="M189" s="21"/>
      <c r="N189" s="9">
        <v>72</v>
      </c>
      <c r="O189" s="13">
        <v>44</v>
      </c>
      <c r="P189" s="9">
        <v>74</v>
      </c>
      <c r="Q189" s="5">
        <v>94</v>
      </c>
      <c r="R189" s="13">
        <v>55</v>
      </c>
      <c r="S189" s="9">
        <f t="shared" si="32"/>
        <v>339</v>
      </c>
      <c r="T189" s="31"/>
      <c r="U189" s="60">
        <f t="shared" si="33"/>
        <v>0</v>
      </c>
      <c r="V189" s="60">
        <f t="shared" si="34"/>
        <v>0</v>
      </c>
      <c r="W189" s="62">
        <f t="shared" si="35"/>
        <v>0</v>
      </c>
      <c r="X189" s="61">
        <f t="shared" si="36"/>
        <v>0</v>
      </c>
      <c r="Y189" s="59">
        <f t="shared" si="37"/>
        <v>0</v>
      </c>
      <c r="Z189" s="61">
        <f t="shared" si="38"/>
        <v>0</v>
      </c>
      <c r="AA189" s="62">
        <f t="shared" si="39"/>
        <v>0</v>
      </c>
      <c r="AB189" s="60">
        <f t="shared" si="40"/>
        <v>0</v>
      </c>
      <c r="AC189" s="61">
        <f t="shared" si="41"/>
        <v>0</v>
      </c>
      <c r="AD189" s="59">
        <f t="shared" si="42"/>
        <v>0</v>
      </c>
      <c r="AE189" s="62">
        <f t="shared" si="43"/>
        <v>0</v>
      </c>
      <c r="AF189" s="61">
        <f t="shared" si="44"/>
        <v>0</v>
      </c>
      <c r="AG189" s="62">
        <f t="shared" si="45"/>
        <v>0</v>
      </c>
      <c r="AH189" s="61">
        <f t="shared" si="46"/>
        <v>0</v>
      </c>
      <c r="AI189" s="62">
        <f t="shared" si="47"/>
        <v>0</v>
      </c>
      <c r="AJ189" s="61">
        <f t="shared" si="48"/>
        <v>0</v>
      </c>
    </row>
    <row r="190" spans="1:36" x14ac:dyDescent="0.3">
      <c r="A190" s="21" t="s">
        <v>7</v>
      </c>
      <c r="B190" s="21" t="s">
        <v>157</v>
      </c>
      <c r="C190" s="21" t="s">
        <v>156</v>
      </c>
      <c r="D190" s="9"/>
      <c r="E190" s="13" t="s">
        <v>155</v>
      </c>
      <c r="F190" s="9" t="s">
        <v>621</v>
      </c>
      <c r="G190" s="9" t="s">
        <v>5</v>
      </c>
      <c r="H190" s="13"/>
      <c r="I190" s="9" t="s">
        <v>12</v>
      </c>
      <c r="J190" s="5" t="s">
        <v>614</v>
      </c>
      <c r="K190" s="5" t="s">
        <v>11</v>
      </c>
      <c r="L190" s="13" t="s">
        <v>611</v>
      </c>
      <c r="M190" s="21"/>
      <c r="N190" s="9">
        <v>1088</v>
      </c>
      <c r="O190" s="13">
        <v>1088</v>
      </c>
      <c r="P190" s="9">
        <v>1088</v>
      </c>
      <c r="Q190" s="5">
        <v>1088</v>
      </c>
      <c r="R190" s="13">
        <v>1088</v>
      </c>
      <c r="S190" s="9">
        <f t="shared" si="32"/>
        <v>5440</v>
      </c>
      <c r="T190" s="31"/>
      <c r="U190" s="60">
        <f t="shared" si="33"/>
        <v>0</v>
      </c>
      <c r="V190" s="60">
        <f t="shared" si="34"/>
        <v>0</v>
      </c>
      <c r="W190" s="62">
        <f t="shared" si="35"/>
        <v>0</v>
      </c>
      <c r="X190" s="61">
        <f t="shared" si="36"/>
        <v>0</v>
      </c>
      <c r="Y190" s="59">
        <f t="shared" si="37"/>
        <v>0</v>
      </c>
      <c r="Z190" s="61">
        <f t="shared" si="38"/>
        <v>0</v>
      </c>
      <c r="AA190" s="62">
        <f t="shared" si="39"/>
        <v>0</v>
      </c>
      <c r="AB190" s="60">
        <f t="shared" si="40"/>
        <v>0</v>
      </c>
      <c r="AC190" s="61">
        <f t="shared" si="41"/>
        <v>0</v>
      </c>
      <c r="AD190" s="59">
        <f t="shared" si="42"/>
        <v>0</v>
      </c>
      <c r="AE190" s="62">
        <f t="shared" si="43"/>
        <v>0</v>
      </c>
      <c r="AF190" s="61">
        <f t="shared" si="44"/>
        <v>0</v>
      </c>
      <c r="AG190" s="62">
        <f t="shared" si="45"/>
        <v>0</v>
      </c>
      <c r="AH190" s="61">
        <f t="shared" si="46"/>
        <v>0</v>
      </c>
      <c r="AI190" s="62">
        <f t="shared" si="47"/>
        <v>0</v>
      </c>
      <c r="AJ190" s="61">
        <f t="shared" si="48"/>
        <v>0</v>
      </c>
    </row>
    <row r="191" spans="1:36" x14ac:dyDescent="0.3">
      <c r="A191" s="21" t="s">
        <v>9</v>
      </c>
      <c r="B191" s="21" t="s">
        <v>154</v>
      </c>
      <c r="C191" s="21" t="s">
        <v>153</v>
      </c>
      <c r="D191" s="9"/>
      <c r="E191" s="13" t="s">
        <v>152</v>
      </c>
      <c r="F191" s="9" t="s">
        <v>618</v>
      </c>
      <c r="G191" s="9" t="s">
        <v>5</v>
      </c>
      <c r="H191" s="13"/>
      <c r="I191" s="9" t="s">
        <v>151</v>
      </c>
      <c r="J191" s="5" t="s">
        <v>614</v>
      </c>
      <c r="K191" s="5" t="s">
        <v>150</v>
      </c>
      <c r="L191" s="13" t="s">
        <v>612</v>
      </c>
      <c r="M191" s="21"/>
      <c r="N191" s="9">
        <v>62</v>
      </c>
      <c r="O191" s="13">
        <v>62</v>
      </c>
      <c r="P191" s="9">
        <v>62</v>
      </c>
      <c r="Q191" s="5">
        <v>62</v>
      </c>
      <c r="R191" s="13">
        <v>62</v>
      </c>
      <c r="S191" s="9">
        <f t="shared" si="32"/>
        <v>310</v>
      </c>
      <c r="T191" s="31"/>
      <c r="U191" s="60">
        <f t="shared" si="33"/>
        <v>0</v>
      </c>
      <c r="V191" s="60">
        <f t="shared" si="34"/>
        <v>0</v>
      </c>
      <c r="W191" s="62">
        <f t="shared" si="35"/>
        <v>0</v>
      </c>
      <c r="X191" s="61">
        <f t="shared" si="36"/>
        <v>0</v>
      </c>
      <c r="Y191" s="59">
        <f t="shared" si="37"/>
        <v>0</v>
      </c>
      <c r="Z191" s="61">
        <f t="shared" si="38"/>
        <v>0</v>
      </c>
      <c r="AA191" s="62">
        <f t="shared" si="39"/>
        <v>0</v>
      </c>
      <c r="AB191" s="60">
        <f t="shared" si="40"/>
        <v>0</v>
      </c>
      <c r="AC191" s="61">
        <f t="shared" si="41"/>
        <v>0</v>
      </c>
      <c r="AD191" s="59">
        <f t="shared" si="42"/>
        <v>0</v>
      </c>
      <c r="AE191" s="62">
        <f t="shared" si="43"/>
        <v>0</v>
      </c>
      <c r="AF191" s="61">
        <f t="shared" si="44"/>
        <v>0</v>
      </c>
      <c r="AG191" s="62">
        <f t="shared" si="45"/>
        <v>0</v>
      </c>
      <c r="AH191" s="61">
        <f t="shared" si="46"/>
        <v>0</v>
      </c>
      <c r="AI191" s="62">
        <f t="shared" si="47"/>
        <v>0</v>
      </c>
      <c r="AJ191" s="61">
        <f t="shared" si="48"/>
        <v>0</v>
      </c>
    </row>
    <row r="192" spans="1:36" x14ac:dyDescent="0.3">
      <c r="A192" s="21" t="s">
        <v>7</v>
      </c>
      <c r="B192" s="21" t="s">
        <v>149</v>
      </c>
      <c r="C192" s="21" t="s">
        <v>148</v>
      </c>
      <c r="D192" s="9"/>
      <c r="E192" s="13" t="s">
        <v>147</v>
      </c>
      <c r="F192" s="9" t="s">
        <v>616</v>
      </c>
      <c r="G192" s="9" t="s">
        <v>5</v>
      </c>
      <c r="H192" s="13"/>
      <c r="I192" s="9" t="s">
        <v>12</v>
      </c>
      <c r="J192" s="5" t="s">
        <v>614</v>
      </c>
      <c r="K192" s="5" t="s">
        <v>11</v>
      </c>
      <c r="L192" s="13" t="s">
        <v>611</v>
      </c>
      <c r="M192" s="21"/>
      <c r="N192" s="9">
        <v>84</v>
      </c>
      <c r="O192" s="13">
        <v>84</v>
      </c>
      <c r="P192" s="9">
        <v>84</v>
      </c>
      <c r="Q192" s="5">
        <v>84</v>
      </c>
      <c r="R192" s="13">
        <v>84</v>
      </c>
      <c r="S192" s="9">
        <f t="shared" si="32"/>
        <v>420</v>
      </c>
      <c r="T192" s="31"/>
      <c r="U192" s="60">
        <f t="shared" si="33"/>
        <v>0</v>
      </c>
      <c r="V192" s="60">
        <f t="shared" si="34"/>
        <v>0</v>
      </c>
      <c r="W192" s="62">
        <f t="shared" si="35"/>
        <v>0</v>
      </c>
      <c r="X192" s="61">
        <f t="shared" si="36"/>
        <v>0</v>
      </c>
      <c r="Y192" s="59">
        <f t="shared" si="37"/>
        <v>0</v>
      </c>
      <c r="Z192" s="61">
        <f t="shared" si="38"/>
        <v>0</v>
      </c>
      <c r="AA192" s="62">
        <f t="shared" si="39"/>
        <v>0</v>
      </c>
      <c r="AB192" s="60">
        <f t="shared" si="40"/>
        <v>0</v>
      </c>
      <c r="AC192" s="61">
        <f t="shared" si="41"/>
        <v>0</v>
      </c>
      <c r="AD192" s="59">
        <f t="shared" si="42"/>
        <v>0</v>
      </c>
      <c r="AE192" s="62">
        <f t="shared" si="43"/>
        <v>0</v>
      </c>
      <c r="AF192" s="61">
        <f t="shared" si="44"/>
        <v>0</v>
      </c>
      <c r="AG192" s="62">
        <f t="shared" si="45"/>
        <v>0</v>
      </c>
      <c r="AH192" s="61">
        <f t="shared" si="46"/>
        <v>0</v>
      </c>
      <c r="AI192" s="62">
        <f t="shared" si="47"/>
        <v>0</v>
      </c>
      <c r="AJ192" s="61">
        <f t="shared" si="48"/>
        <v>0</v>
      </c>
    </row>
    <row r="193" spans="1:36" x14ac:dyDescent="0.3">
      <c r="A193" s="21" t="s">
        <v>7</v>
      </c>
      <c r="B193" s="21" t="s">
        <v>146</v>
      </c>
      <c r="C193" s="21" t="s">
        <v>145</v>
      </c>
      <c r="D193" s="9"/>
      <c r="E193" s="13" t="s">
        <v>144</v>
      </c>
      <c r="F193" s="9" t="s">
        <v>615</v>
      </c>
      <c r="G193" s="9" t="s">
        <v>5</v>
      </c>
      <c r="H193" s="13"/>
      <c r="I193" s="9" t="s">
        <v>12</v>
      </c>
      <c r="J193" s="5" t="s">
        <v>614</v>
      </c>
      <c r="K193" s="5" t="s">
        <v>11</v>
      </c>
      <c r="L193" s="13" t="s">
        <v>611</v>
      </c>
      <c r="M193" s="21"/>
      <c r="N193" s="9">
        <v>364</v>
      </c>
      <c r="O193" s="13">
        <v>364</v>
      </c>
      <c r="P193" s="9">
        <v>364</v>
      </c>
      <c r="Q193" s="5">
        <v>364</v>
      </c>
      <c r="R193" s="13">
        <v>364</v>
      </c>
      <c r="S193" s="9">
        <f t="shared" si="32"/>
        <v>1820</v>
      </c>
      <c r="T193" s="31"/>
      <c r="U193" s="60">
        <f t="shared" si="33"/>
        <v>0</v>
      </c>
      <c r="V193" s="60">
        <f t="shared" si="34"/>
        <v>0</v>
      </c>
      <c r="W193" s="62">
        <f t="shared" si="35"/>
        <v>0</v>
      </c>
      <c r="X193" s="61">
        <f t="shared" si="36"/>
        <v>0</v>
      </c>
      <c r="Y193" s="59">
        <f t="shared" si="37"/>
        <v>0</v>
      </c>
      <c r="Z193" s="61">
        <f t="shared" si="38"/>
        <v>0</v>
      </c>
      <c r="AA193" s="62">
        <f t="shared" si="39"/>
        <v>0</v>
      </c>
      <c r="AB193" s="60">
        <f t="shared" si="40"/>
        <v>0</v>
      </c>
      <c r="AC193" s="61">
        <f t="shared" si="41"/>
        <v>0</v>
      </c>
      <c r="AD193" s="59">
        <f t="shared" si="42"/>
        <v>0</v>
      </c>
      <c r="AE193" s="62">
        <f t="shared" si="43"/>
        <v>0</v>
      </c>
      <c r="AF193" s="61">
        <f t="shared" si="44"/>
        <v>0</v>
      </c>
      <c r="AG193" s="62">
        <f t="shared" si="45"/>
        <v>0</v>
      </c>
      <c r="AH193" s="61">
        <f t="shared" si="46"/>
        <v>0</v>
      </c>
      <c r="AI193" s="62">
        <f t="shared" si="47"/>
        <v>0</v>
      </c>
      <c r="AJ193" s="61">
        <f t="shared" si="48"/>
        <v>0</v>
      </c>
    </row>
    <row r="194" spans="1:36" x14ac:dyDescent="0.3">
      <c r="A194" s="21" t="s">
        <v>7</v>
      </c>
      <c r="B194" s="21" t="s">
        <v>143</v>
      </c>
      <c r="C194" s="21" t="s">
        <v>142</v>
      </c>
      <c r="D194" s="9"/>
      <c r="E194" s="13" t="s">
        <v>141</v>
      </c>
      <c r="F194" s="9" t="s">
        <v>615</v>
      </c>
      <c r="G194" s="9" t="s">
        <v>5</v>
      </c>
      <c r="H194" s="13"/>
      <c r="I194" s="9" t="s">
        <v>12</v>
      </c>
      <c r="J194" s="5" t="s">
        <v>614</v>
      </c>
      <c r="K194" s="5" t="s">
        <v>11</v>
      </c>
      <c r="L194" s="13" t="s">
        <v>611</v>
      </c>
      <c r="M194" s="21"/>
      <c r="N194" s="9">
        <v>401</v>
      </c>
      <c r="O194" s="13">
        <v>401</v>
      </c>
      <c r="P194" s="9">
        <v>401</v>
      </c>
      <c r="Q194" s="5">
        <v>401</v>
      </c>
      <c r="R194" s="13">
        <v>401</v>
      </c>
      <c r="S194" s="9">
        <f t="shared" si="32"/>
        <v>2005</v>
      </c>
      <c r="T194" s="31"/>
      <c r="U194" s="60">
        <f t="shared" si="33"/>
        <v>0</v>
      </c>
      <c r="V194" s="60">
        <f t="shared" si="34"/>
        <v>0</v>
      </c>
      <c r="W194" s="62">
        <f t="shared" si="35"/>
        <v>0</v>
      </c>
      <c r="X194" s="61">
        <f t="shared" si="36"/>
        <v>0</v>
      </c>
      <c r="Y194" s="59">
        <f t="shared" si="37"/>
        <v>0</v>
      </c>
      <c r="Z194" s="61">
        <f t="shared" si="38"/>
        <v>0</v>
      </c>
      <c r="AA194" s="62">
        <f t="shared" si="39"/>
        <v>0</v>
      </c>
      <c r="AB194" s="60">
        <f t="shared" si="40"/>
        <v>0</v>
      </c>
      <c r="AC194" s="61">
        <f t="shared" si="41"/>
        <v>0</v>
      </c>
      <c r="AD194" s="59">
        <f t="shared" si="42"/>
        <v>0</v>
      </c>
      <c r="AE194" s="62">
        <f t="shared" si="43"/>
        <v>0</v>
      </c>
      <c r="AF194" s="61">
        <f t="shared" si="44"/>
        <v>0</v>
      </c>
      <c r="AG194" s="62">
        <f t="shared" si="45"/>
        <v>0</v>
      </c>
      <c r="AH194" s="61">
        <f t="shared" si="46"/>
        <v>0</v>
      </c>
      <c r="AI194" s="62">
        <f t="shared" si="47"/>
        <v>0</v>
      </c>
      <c r="AJ194" s="61">
        <f t="shared" si="48"/>
        <v>0</v>
      </c>
    </row>
    <row r="195" spans="1:36" x14ac:dyDescent="0.3">
      <c r="A195" s="21" t="s">
        <v>7</v>
      </c>
      <c r="B195" s="21" t="s">
        <v>140</v>
      </c>
      <c r="C195" s="21" t="s">
        <v>68</v>
      </c>
      <c r="D195" s="9"/>
      <c r="E195" s="13" t="s">
        <v>139</v>
      </c>
      <c r="F195" s="9" t="s">
        <v>621</v>
      </c>
      <c r="G195" s="9" t="s">
        <v>5</v>
      </c>
      <c r="H195" s="13"/>
      <c r="I195" s="9" t="s">
        <v>12</v>
      </c>
      <c r="J195" s="5" t="s">
        <v>614</v>
      </c>
      <c r="K195" s="5" t="s">
        <v>11</v>
      </c>
      <c r="L195" s="13" t="s">
        <v>611</v>
      </c>
      <c r="M195" s="21"/>
      <c r="N195" s="9">
        <v>45</v>
      </c>
      <c r="O195" s="13">
        <v>45</v>
      </c>
      <c r="P195" s="9">
        <v>45</v>
      </c>
      <c r="Q195" s="5">
        <v>45</v>
      </c>
      <c r="R195" s="13">
        <v>45</v>
      </c>
      <c r="S195" s="9">
        <f t="shared" si="32"/>
        <v>225</v>
      </c>
      <c r="T195" s="31"/>
      <c r="U195" s="60">
        <f t="shared" si="33"/>
        <v>0</v>
      </c>
      <c r="V195" s="60">
        <f t="shared" si="34"/>
        <v>0</v>
      </c>
      <c r="W195" s="62">
        <f t="shared" si="35"/>
        <v>0</v>
      </c>
      <c r="X195" s="61">
        <f t="shared" si="36"/>
        <v>0</v>
      </c>
      <c r="Y195" s="59">
        <f t="shared" si="37"/>
        <v>0</v>
      </c>
      <c r="Z195" s="61">
        <f t="shared" si="38"/>
        <v>0</v>
      </c>
      <c r="AA195" s="62">
        <f t="shared" si="39"/>
        <v>0</v>
      </c>
      <c r="AB195" s="60">
        <f t="shared" si="40"/>
        <v>0</v>
      </c>
      <c r="AC195" s="61">
        <f t="shared" si="41"/>
        <v>0</v>
      </c>
      <c r="AD195" s="59">
        <f t="shared" si="42"/>
        <v>0</v>
      </c>
      <c r="AE195" s="62">
        <f t="shared" si="43"/>
        <v>0</v>
      </c>
      <c r="AF195" s="61">
        <f t="shared" si="44"/>
        <v>0</v>
      </c>
      <c r="AG195" s="62">
        <f t="shared" si="45"/>
        <v>0</v>
      </c>
      <c r="AH195" s="61">
        <f t="shared" si="46"/>
        <v>0</v>
      </c>
      <c r="AI195" s="62">
        <f t="shared" si="47"/>
        <v>0</v>
      </c>
      <c r="AJ195" s="61">
        <f t="shared" si="48"/>
        <v>0</v>
      </c>
    </row>
    <row r="196" spans="1:36" x14ac:dyDescent="0.3">
      <c r="A196" s="21" t="s">
        <v>7</v>
      </c>
      <c r="B196" s="21" t="s">
        <v>138</v>
      </c>
      <c r="C196" s="21" t="s">
        <v>74</v>
      </c>
      <c r="D196" s="9"/>
      <c r="E196" s="13" t="s">
        <v>137</v>
      </c>
      <c r="F196" s="9" t="s">
        <v>616</v>
      </c>
      <c r="G196" s="9" t="s">
        <v>5</v>
      </c>
      <c r="H196" s="13"/>
      <c r="I196" s="9" t="s">
        <v>12</v>
      </c>
      <c r="J196" s="5" t="s">
        <v>614</v>
      </c>
      <c r="K196" s="5" t="s">
        <v>11</v>
      </c>
      <c r="L196" s="13" t="s">
        <v>611</v>
      </c>
      <c r="M196" s="21"/>
      <c r="N196" s="9">
        <v>801</v>
      </c>
      <c r="O196" s="13">
        <v>494</v>
      </c>
      <c r="P196" s="9">
        <v>817</v>
      </c>
      <c r="Q196" s="5">
        <v>1045</v>
      </c>
      <c r="R196" s="13">
        <v>609</v>
      </c>
      <c r="S196" s="9">
        <f t="shared" ref="S196:S245" si="49">N196+O196+P196+Q196+R196</f>
        <v>3766</v>
      </c>
      <c r="T196" s="31"/>
      <c r="U196" s="60">
        <f t="shared" si="33"/>
        <v>0</v>
      </c>
      <c r="V196" s="60">
        <f t="shared" si="34"/>
        <v>0</v>
      </c>
      <c r="W196" s="62">
        <f t="shared" si="35"/>
        <v>0</v>
      </c>
      <c r="X196" s="61">
        <f t="shared" si="36"/>
        <v>0</v>
      </c>
      <c r="Y196" s="59">
        <f t="shared" si="37"/>
        <v>0</v>
      </c>
      <c r="Z196" s="61">
        <f t="shared" si="38"/>
        <v>0</v>
      </c>
      <c r="AA196" s="62">
        <f t="shared" si="39"/>
        <v>0</v>
      </c>
      <c r="AB196" s="60">
        <f t="shared" si="40"/>
        <v>0</v>
      </c>
      <c r="AC196" s="61">
        <f t="shared" si="41"/>
        <v>0</v>
      </c>
      <c r="AD196" s="59">
        <f t="shared" si="42"/>
        <v>0</v>
      </c>
      <c r="AE196" s="62">
        <f t="shared" si="43"/>
        <v>0</v>
      </c>
      <c r="AF196" s="61">
        <f t="shared" si="44"/>
        <v>0</v>
      </c>
      <c r="AG196" s="62">
        <f t="shared" si="45"/>
        <v>0</v>
      </c>
      <c r="AH196" s="61">
        <f t="shared" si="46"/>
        <v>0</v>
      </c>
      <c r="AI196" s="62">
        <f t="shared" si="47"/>
        <v>0</v>
      </c>
      <c r="AJ196" s="61">
        <f t="shared" si="48"/>
        <v>0</v>
      </c>
    </row>
    <row r="197" spans="1:36" x14ac:dyDescent="0.3">
      <c r="A197" s="21" t="s">
        <v>9</v>
      </c>
      <c r="B197" s="21" t="s">
        <v>136</v>
      </c>
      <c r="C197" s="21" t="s">
        <v>135</v>
      </c>
      <c r="D197" s="9"/>
      <c r="E197" s="13" t="s">
        <v>134</v>
      </c>
      <c r="F197" s="9" t="s">
        <v>621</v>
      </c>
      <c r="G197" s="9" t="s">
        <v>0</v>
      </c>
      <c r="H197" s="13"/>
      <c r="I197" s="9" t="s">
        <v>12</v>
      </c>
      <c r="J197" s="5" t="s">
        <v>614</v>
      </c>
      <c r="K197" s="5" t="s">
        <v>11</v>
      </c>
      <c r="L197" s="13" t="s">
        <v>611</v>
      </c>
      <c r="M197" s="21"/>
      <c r="N197" s="9">
        <v>65</v>
      </c>
      <c r="O197" s="13">
        <v>65</v>
      </c>
      <c r="P197" s="9">
        <v>65</v>
      </c>
      <c r="Q197" s="5">
        <v>65</v>
      </c>
      <c r="R197" s="13">
        <v>65</v>
      </c>
      <c r="S197" s="9">
        <f t="shared" si="49"/>
        <v>325</v>
      </c>
      <c r="T197" s="31"/>
      <c r="U197" s="60">
        <f t="shared" si="33"/>
        <v>0</v>
      </c>
      <c r="V197" s="60">
        <f t="shared" si="34"/>
        <v>0</v>
      </c>
      <c r="W197" s="62">
        <f t="shared" si="35"/>
        <v>0</v>
      </c>
      <c r="X197" s="61">
        <f t="shared" si="36"/>
        <v>0</v>
      </c>
      <c r="Y197" s="59">
        <f t="shared" si="37"/>
        <v>0</v>
      </c>
      <c r="Z197" s="61">
        <f t="shared" si="38"/>
        <v>0</v>
      </c>
      <c r="AA197" s="62">
        <f t="shared" si="39"/>
        <v>0</v>
      </c>
      <c r="AB197" s="60">
        <f t="shared" si="40"/>
        <v>0</v>
      </c>
      <c r="AC197" s="61">
        <f t="shared" si="41"/>
        <v>0</v>
      </c>
      <c r="AD197" s="59">
        <f t="shared" si="42"/>
        <v>0</v>
      </c>
      <c r="AE197" s="62">
        <f t="shared" si="43"/>
        <v>0</v>
      </c>
      <c r="AF197" s="61">
        <f t="shared" si="44"/>
        <v>0</v>
      </c>
      <c r="AG197" s="62">
        <f t="shared" si="45"/>
        <v>0</v>
      </c>
      <c r="AH197" s="61">
        <f t="shared" si="46"/>
        <v>0</v>
      </c>
      <c r="AI197" s="62">
        <f t="shared" si="47"/>
        <v>0</v>
      </c>
      <c r="AJ197" s="61">
        <f t="shared" si="48"/>
        <v>0</v>
      </c>
    </row>
    <row r="198" spans="1:36" x14ac:dyDescent="0.3">
      <c r="A198" s="21" t="s">
        <v>7</v>
      </c>
      <c r="B198" s="21" t="s">
        <v>133</v>
      </c>
      <c r="C198" s="21" t="s">
        <v>132</v>
      </c>
      <c r="D198" s="9"/>
      <c r="E198" s="13" t="s">
        <v>131</v>
      </c>
      <c r="F198" s="9" t="s">
        <v>616</v>
      </c>
      <c r="G198" s="9" t="s">
        <v>5</v>
      </c>
      <c r="H198" s="13"/>
      <c r="I198" s="9" t="s">
        <v>12</v>
      </c>
      <c r="J198" s="5" t="s">
        <v>614</v>
      </c>
      <c r="K198" s="5" t="s">
        <v>11</v>
      </c>
      <c r="L198" s="13" t="s">
        <v>611</v>
      </c>
      <c r="M198" s="21"/>
      <c r="N198" s="9">
        <v>190</v>
      </c>
      <c r="O198" s="13">
        <v>190</v>
      </c>
      <c r="P198" s="9">
        <v>190</v>
      </c>
      <c r="Q198" s="5">
        <v>190</v>
      </c>
      <c r="R198" s="13">
        <v>190</v>
      </c>
      <c r="S198" s="9">
        <f t="shared" si="49"/>
        <v>950</v>
      </c>
      <c r="T198" s="31"/>
      <c r="U198" s="60">
        <f t="shared" si="33"/>
        <v>0</v>
      </c>
      <c r="V198" s="60">
        <f t="shared" si="34"/>
        <v>0</v>
      </c>
      <c r="W198" s="62">
        <f t="shared" si="35"/>
        <v>0</v>
      </c>
      <c r="X198" s="61">
        <f t="shared" si="36"/>
        <v>0</v>
      </c>
      <c r="Y198" s="59">
        <f t="shared" si="37"/>
        <v>0</v>
      </c>
      <c r="Z198" s="61">
        <f t="shared" si="38"/>
        <v>0</v>
      </c>
      <c r="AA198" s="62">
        <f t="shared" si="39"/>
        <v>0</v>
      </c>
      <c r="AB198" s="60">
        <f t="shared" si="40"/>
        <v>0</v>
      </c>
      <c r="AC198" s="61">
        <f t="shared" si="41"/>
        <v>0</v>
      </c>
      <c r="AD198" s="59">
        <f t="shared" si="42"/>
        <v>0</v>
      </c>
      <c r="AE198" s="62">
        <f t="shared" si="43"/>
        <v>0</v>
      </c>
      <c r="AF198" s="61">
        <f t="shared" si="44"/>
        <v>0</v>
      </c>
      <c r="AG198" s="62">
        <f t="shared" si="45"/>
        <v>0</v>
      </c>
      <c r="AH198" s="61">
        <f t="shared" si="46"/>
        <v>0</v>
      </c>
      <c r="AI198" s="62">
        <f t="shared" si="47"/>
        <v>0</v>
      </c>
      <c r="AJ198" s="61">
        <f t="shared" si="48"/>
        <v>0</v>
      </c>
    </row>
    <row r="199" spans="1:36" x14ac:dyDescent="0.3">
      <c r="A199" s="21" t="s">
        <v>7</v>
      </c>
      <c r="B199" s="21" t="s">
        <v>127</v>
      </c>
      <c r="C199" s="21" t="s">
        <v>126</v>
      </c>
      <c r="D199" s="9"/>
      <c r="E199" s="13" t="s">
        <v>125</v>
      </c>
      <c r="F199" s="9" t="s">
        <v>615</v>
      </c>
      <c r="G199" s="9" t="s">
        <v>5</v>
      </c>
      <c r="H199" s="13"/>
      <c r="I199" s="9" t="s">
        <v>14</v>
      </c>
      <c r="J199" s="5" t="s">
        <v>614</v>
      </c>
      <c r="K199" s="5" t="s">
        <v>13</v>
      </c>
      <c r="L199" s="13" t="s">
        <v>611</v>
      </c>
      <c r="M199" s="21"/>
      <c r="N199" s="9">
        <v>2364</v>
      </c>
      <c r="O199" s="13">
        <v>2107</v>
      </c>
      <c r="P199" s="9">
        <v>2421</v>
      </c>
      <c r="Q199" s="5">
        <v>2626</v>
      </c>
      <c r="R199" s="13">
        <v>2305</v>
      </c>
      <c r="S199" s="9">
        <f t="shared" si="49"/>
        <v>11823</v>
      </c>
      <c r="T199" s="31"/>
      <c r="U199" s="60">
        <f t="shared" si="33"/>
        <v>0</v>
      </c>
      <c r="V199" s="60">
        <f t="shared" si="34"/>
        <v>0</v>
      </c>
      <c r="W199" s="62">
        <f t="shared" si="35"/>
        <v>0</v>
      </c>
      <c r="X199" s="61">
        <f t="shared" si="36"/>
        <v>0</v>
      </c>
      <c r="Y199" s="59">
        <f t="shared" si="37"/>
        <v>0</v>
      </c>
      <c r="Z199" s="61">
        <f t="shared" si="38"/>
        <v>0</v>
      </c>
      <c r="AA199" s="62">
        <f t="shared" si="39"/>
        <v>0</v>
      </c>
      <c r="AB199" s="60">
        <f t="shared" si="40"/>
        <v>0</v>
      </c>
      <c r="AC199" s="61">
        <f t="shared" si="41"/>
        <v>0</v>
      </c>
      <c r="AD199" s="59">
        <f t="shared" si="42"/>
        <v>0</v>
      </c>
      <c r="AE199" s="62">
        <f t="shared" si="43"/>
        <v>0</v>
      </c>
      <c r="AF199" s="61">
        <f t="shared" si="44"/>
        <v>0</v>
      </c>
      <c r="AG199" s="62">
        <f t="shared" si="45"/>
        <v>0</v>
      </c>
      <c r="AH199" s="61">
        <f t="shared" si="46"/>
        <v>0</v>
      </c>
      <c r="AI199" s="62">
        <f t="shared" si="47"/>
        <v>0</v>
      </c>
      <c r="AJ199" s="61">
        <f t="shared" si="48"/>
        <v>0</v>
      </c>
    </row>
    <row r="200" spans="1:36" x14ac:dyDescent="0.3">
      <c r="A200" s="21" t="s">
        <v>7</v>
      </c>
      <c r="B200" s="21" t="s">
        <v>130</v>
      </c>
      <c r="C200" s="21" t="s">
        <v>129</v>
      </c>
      <c r="D200" s="9"/>
      <c r="E200" s="13" t="s">
        <v>128</v>
      </c>
      <c r="F200" s="9" t="s">
        <v>615</v>
      </c>
      <c r="G200" s="9" t="s">
        <v>5</v>
      </c>
      <c r="H200" s="13"/>
      <c r="I200" s="9" t="s">
        <v>19</v>
      </c>
      <c r="J200" s="5" t="s">
        <v>614</v>
      </c>
      <c r="K200" s="5" t="s">
        <v>18</v>
      </c>
      <c r="L200" s="13" t="s">
        <v>611</v>
      </c>
      <c r="M200" s="21"/>
      <c r="N200" s="9">
        <v>9</v>
      </c>
      <c r="O200" s="13">
        <v>9</v>
      </c>
      <c r="P200" s="9">
        <v>9</v>
      </c>
      <c r="Q200" s="5">
        <v>9</v>
      </c>
      <c r="R200" s="13">
        <v>9</v>
      </c>
      <c r="S200" s="9">
        <f t="shared" si="49"/>
        <v>45</v>
      </c>
      <c r="T200" s="31"/>
      <c r="U200" s="60">
        <f t="shared" si="33"/>
        <v>0</v>
      </c>
      <c r="V200" s="60">
        <f t="shared" si="34"/>
        <v>0</v>
      </c>
      <c r="W200" s="62">
        <f t="shared" si="35"/>
        <v>0</v>
      </c>
      <c r="X200" s="61">
        <f t="shared" si="36"/>
        <v>0</v>
      </c>
      <c r="Y200" s="59">
        <f t="shared" si="37"/>
        <v>0</v>
      </c>
      <c r="Z200" s="61">
        <f t="shared" si="38"/>
        <v>0</v>
      </c>
      <c r="AA200" s="62">
        <f t="shared" si="39"/>
        <v>0</v>
      </c>
      <c r="AB200" s="60">
        <f t="shared" si="40"/>
        <v>0</v>
      </c>
      <c r="AC200" s="61">
        <f t="shared" si="41"/>
        <v>0</v>
      </c>
      <c r="AD200" s="59">
        <f t="shared" si="42"/>
        <v>0</v>
      </c>
      <c r="AE200" s="62">
        <f t="shared" si="43"/>
        <v>0</v>
      </c>
      <c r="AF200" s="61">
        <f t="shared" si="44"/>
        <v>0</v>
      </c>
      <c r="AG200" s="62">
        <f t="shared" si="45"/>
        <v>0</v>
      </c>
      <c r="AH200" s="61">
        <f t="shared" si="46"/>
        <v>0</v>
      </c>
      <c r="AI200" s="62">
        <f t="shared" si="47"/>
        <v>0</v>
      </c>
      <c r="AJ200" s="61">
        <f t="shared" si="48"/>
        <v>0</v>
      </c>
    </row>
    <row r="201" spans="1:36" x14ac:dyDescent="0.3">
      <c r="A201" s="21" t="s">
        <v>4</v>
      </c>
      <c r="B201" s="21" t="s">
        <v>127</v>
      </c>
      <c r="C201" s="21" t="s">
        <v>126</v>
      </c>
      <c r="D201" s="9"/>
      <c r="E201" s="13" t="s">
        <v>125</v>
      </c>
      <c r="F201" s="9" t="s">
        <v>615</v>
      </c>
      <c r="G201" s="9" t="s">
        <v>5</v>
      </c>
      <c r="H201" s="13"/>
      <c r="I201" s="9" t="s">
        <v>14</v>
      </c>
      <c r="J201" s="5" t="s">
        <v>614</v>
      </c>
      <c r="K201" s="5" t="s">
        <v>13</v>
      </c>
      <c r="L201" s="13" t="s">
        <v>611</v>
      </c>
      <c r="M201" s="21"/>
      <c r="N201" s="9">
        <v>2253</v>
      </c>
      <c r="O201" s="13">
        <v>2253</v>
      </c>
      <c r="P201" s="9"/>
      <c r="Q201" s="5"/>
      <c r="R201" s="13"/>
      <c r="S201" s="9">
        <f t="shared" si="49"/>
        <v>4506</v>
      </c>
      <c r="T201" s="31"/>
      <c r="U201" s="60">
        <f t="shared" si="33"/>
        <v>0</v>
      </c>
      <c r="V201" s="60">
        <f t="shared" si="34"/>
        <v>0</v>
      </c>
      <c r="W201" s="62">
        <f t="shared" si="35"/>
        <v>0</v>
      </c>
      <c r="X201" s="61">
        <f t="shared" si="36"/>
        <v>0</v>
      </c>
      <c r="Y201" s="59">
        <f t="shared" si="37"/>
        <v>0</v>
      </c>
      <c r="Z201" s="61">
        <f t="shared" si="38"/>
        <v>0</v>
      </c>
      <c r="AA201" s="62">
        <f t="shared" si="39"/>
        <v>0</v>
      </c>
      <c r="AB201" s="60">
        <f t="shared" si="40"/>
        <v>0</v>
      </c>
      <c r="AC201" s="61">
        <f t="shared" si="41"/>
        <v>0</v>
      </c>
      <c r="AD201" s="59">
        <f t="shared" si="42"/>
        <v>0</v>
      </c>
      <c r="AE201" s="62">
        <f t="shared" si="43"/>
        <v>0</v>
      </c>
      <c r="AF201" s="61">
        <f t="shared" si="44"/>
        <v>0</v>
      </c>
      <c r="AG201" s="62">
        <f t="shared" si="45"/>
        <v>0</v>
      </c>
      <c r="AH201" s="61">
        <f t="shared" si="46"/>
        <v>0</v>
      </c>
      <c r="AI201" s="62">
        <f t="shared" si="47"/>
        <v>0</v>
      </c>
      <c r="AJ201" s="61">
        <f t="shared" si="48"/>
        <v>0</v>
      </c>
    </row>
    <row r="202" spans="1:36" x14ac:dyDescent="0.3">
      <c r="A202" s="21" t="s">
        <v>7</v>
      </c>
      <c r="B202" s="21" t="s">
        <v>124</v>
      </c>
      <c r="C202" s="21" t="s">
        <v>123</v>
      </c>
      <c r="D202" s="9"/>
      <c r="E202" s="13" t="s">
        <v>122</v>
      </c>
      <c r="F202" s="9" t="s">
        <v>621</v>
      </c>
      <c r="G202" s="9" t="s">
        <v>5</v>
      </c>
      <c r="H202" s="13"/>
      <c r="I202" s="9" t="s">
        <v>12</v>
      </c>
      <c r="J202" s="5" t="s">
        <v>614</v>
      </c>
      <c r="K202" s="5" t="s">
        <v>11</v>
      </c>
      <c r="L202" s="13" t="s">
        <v>611</v>
      </c>
      <c r="M202" s="21"/>
      <c r="N202" s="9">
        <v>25</v>
      </c>
      <c r="O202" s="13">
        <v>25</v>
      </c>
      <c r="P202" s="9">
        <v>56</v>
      </c>
      <c r="Q202" s="5">
        <v>80</v>
      </c>
      <c r="R202" s="13">
        <v>81</v>
      </c>
      <c r="S202" s="9">
        <f t="shared" si="49"/>
        <v>267</v>
      </c>
      <c r="T202" s="31"/>
      <c r="U202" s="60">
        <f t="shared" si="33"/>
        <v>0</v>
      </c>
      <c r="V202" s="60">
        <f t="shared" si="34"/>
        <v>0</v>
      </c>
      <c r="W202" s="62">
        <f t="shared" si="35"/>
        <v>0</v>
      </c>
      <c r="X202" s="61">
        <f t="shared" si="36"/>
        <v>0</v>
      </c>
      <c r="Y202" s="59">
        <f t="shared" si="37"/>
        <v>0</v>
      </c>
      <c r="Z202" s="61">
        <f t="shared" si="38"/>
        <v>0</v>
      </c>
      <c r="AA202" s="62">
        <f t="shared" si="39"/>
        <v>0</v>
      </c>
      <c r="AB202" s="60">
        <f t="shared" si="40"/>
        <v>0</v>
      </c>
      <c r="AC202" s="61">
        <f t="shared" si="41"/>
        <v>0</v>
      </c>
      <c r="AD202" s="59">
        <f t="shared" si="42"/>
        <v>0</v>
      </c>
      <c r="AE202" s="62">
        <f t="shared" si="43"/>
        <v>0</v>
      </c>
      <c r="AF202" s="61">
        <f t="shared" si="44"/>
        <v>0</v>
      </c>
      <c r="AG202" s="62">
        <f t="shared" si="45"/>
        <v>0</v>
      </c>
      <c r="AH202" s="61">
        <f t="shared" si="46"/>
        <v>0</v>
      </c>
      <c r="AI202" s="62">
        <f t="shared" si="47"/>
        <v>0</v>
      </c>
      <c r="AJ202" s="61">
        <f t="shared" si="48"/>
        <v>0</v>
      </c>
    </row>
    <row r="203" spans="1:36" x14ac:dyDescent="0.3">
      <c r="A203" s="21" t="s">
        <v>7</v>
      </c>
      <c r="B203" s="21" t="s">
        <v>121</v>
      </c>
      <c r="C203" s="21" t="s">
        <v>120</v>
      </c>
      <c r="D203" s="9"/>
      <c r="E203" s="13" t="s">
        <v>119</v>
      </c>
      <c r="F203" s="9" t="s">
        <v>616</v>
      </c>
      <c r="G203" s="9" t="s">
        <v>5</v>
      </c>
      <c r="H203" s="13"/>
      <c r="I203" s="9" t="s">
        <v>12</v>
      </c>
      <c r="J203" s="5" t="s">
        <v>614</v>
      </c>
      <c r="K203" s="5" t="s">
        <v>11</v>
      </c>
      <c r="L203" s="13" t="s">
        <v>611</v>
      </c>
      <c r="M203" s="21"/>
      <c r="N203" s="9">
        <v>439</v>
      </c>
      <c r="O203" s="13">
        <v>270</v>
      </c>
      <c r="P203" s="9">
        <v>447</v>
      </c>
      <c r="Q203" s="5">
        <v>572</v>
      </c>
      <c r="R203" s="13">
        <v>333</v>
      </c>
      <c r="S203" s="9">
        <f t="shared" si="49"/>
        <v>2061</v>
      </c>
      <c r="T203" s="31"/>
      <c r="U203" s="60">
        <f t="shared" si="33"/>
        <v>0</v>
      </c>
      <c r="V203" s="60">
        <f t="shared" si="34"/>
        <v>0</v>
      </c>
      <c r="W203" s="62">
        <f t="shared" si="35"/>
        <v>0</v>
      </c>
      <c r="X203" s="61">
        <f t="shared" si="36"/>
        <v>0</v>
      </c>
      <c r="Y203" s="59">
        <f t="shared" si="37"/>
        <v>0</v>
      </c>
      <c r="Z203" s="61">
        <f t="shared" si="38"/>
        <v>0</v>
      </c>
      <c r="AA203" s="62">
        <f t="shared" si="39"/>
        <v>0</v>
      </c>
      <c r="AB203" s="60">
        <f t="shared" si="40"/>
        <v>0</v>
      </c>
      <c r="AC203" s="61">
        <f t="shared" si="41"/>
        <v>0</v>
      </c>
      <c r="AD203" s="59">
        <f t="shared" si="42"/>
        <v>0</v>
      </c>
      <c r="AE203" s="62">
        <f t="shared" si="43"/>
        <v>0</v>
      </c>
      <c r="AF203" s="61">
        <f t="shared" si="44"/>
        <v>0</v>
      </c>
      <c r="AG203" s="62">
        <f t="shared" si="45"/>
        <v>0</v>
      </c>
      <c r="AH203" s="61">
        <f t="shared" si="46"/>
        <v>0</v>
      </c>
      <c r="AI203" s="62">
        <f t="shared" si="47"/>
        <v>0</v>
      </c>
      <c r="AJ203" s="61">
        <f t="shared" si="48"/>
        <v>0</v>
      </c>
    </row>
    <row r="204" spans="1:36" x14ac:dyDescent="0.3">
      <c r="A204" s="21" t="s">
        <v>7</v>
      </c>
      <c r="B204" s="21" t="s">
        <v>117</v>
      </c>
      <c r="C204" s="21" t="s">
        <v>116</v>
      </c>
      <c r="D204" s="9"/>
      <c r="E204" s="13" t="s">
        <v>115</v>
      </c>
      <c r="F204" s="9" t="s">
        <v>621</v>
      </c>
      <c r="G204" s="9" t="s">
        <v>5</v>
      </c>
      <c r="H204" s="13"/>
      <c r="I204" s="9" t="s">
        <v>12</v>
      </c>
      <c r="J204" s="5" t="s">
        <v>614</v>
      </c>
      <c r="K204" s="5" t="s">
        <v>11</v>
      </c>
      <c r="L204" s="13" t="s">
        <v>611</v>
      </c>
      <c r="M204" s="21"/>
      <c r="N204" s="9">
        <v>1095</v>
      </c>
      <c r="O204" s="13">
        <v>643</v>
      </c>
      <c r="P204" s="9">
        <v>1244</v>
      </c>
      <c r="Q204" s="5">
        <v>1151</v>
      </c>
      <c r="R204" s="13">
        <v>1281</v>
      </c>
      <c r="S204" s="9">
        <f t="shared" si="49"/>
        <v>5414</v>
      </c>
      <c r="T204" s="31"/>
      <c r="U204" s="60">
        <f t="shared" si="33"/>
        <v>0</v>
      </c>
      <c r="V204" s="60">
        <f t="shared" si="34"/>
        <v>0</v>
      </c>
      <c r="W204" s="62">
        <f t="shared" si="35"/>
        <v>0</v>
      </c>
      <c r="X204" s="61">
        <f t="shared" si="36"/>
        <v>0</v>
      </c>
      <c r="Y204" s="59">
        <f t="shared" si="37"/>
        <v>0</v>
      </c>
      <c r="Z204" s="61">
        <f t="shared" si="38"/>
        <v>0</v>
      </c>
      <c r="AA204" s="62">
        <f t="shared" si="39"/>
        <v>0</v>
      </c>
      <c r="AB204" s="60">
        <f t="shared" si="40"/>
        <v>0</v>
      </c>
      <c r="AC204" s="61">
        <f t="shared" si="41"/>
        <v>0</v>
      </c>
      <c r="AD204" s="59">
        <f t="shared" si="42"/>
        <v>0</v>
      </c>
      <c r="AE204" s="62">
        <f t="shared" si="43"/>
        <v>0</v>
      </c>
      <c r="AF204" s="61">
        <f t="shared" si="44"/>
        <v>0</v>
      </c>
      <c r="AG204" s="62">
        <f t="shared" si="45"/>
        <v>0</v>
      </c>
      <c r="AH204" s="61">
        <f t="shared" si="46"/>
        <v>0</v>
      </c>
      <c r="AI204" s="62">
        <f t="shared" si="47"/>
        <v>0</v>
      </c>
      <c r="AJ204" s="61">
        <f t="shared" si="48"/>
        <v>0</v>
      </c>
    </row>
    <row r="205" spans="1:36" x14ac:dyDescent="0.3">
      <c r="A205" s="21" t="s">
        <v>7</v>
      </c>
      <c r="B205" s="21" t="s">
        <v>114</v>
      </c>
      <c r="C205" s="21" t="s">
        <v>21</v>
      </c>
      <c r="D205" s="9"/>
      <c r="E205" s="13" t="s">
        <v>113</v>
      </c>
      <c r="F205" s="9" t="s">
        <v>615</v>
      </c>
      <c r="G205" s="9" t="s">
        <v>5</v>
      </c>
      <c r="H205" s="13"/>
      <c r="I205" s="9" t="s">
        <v>19</v>
      </c>
      <c r="J205" s="5" t="s">
        <v>614</v>
      </c>
      <c r="K205" s="5" t="s">
        <v>18</v>
      </c>
      <c r="L205" s="13" t="s">
        <v>611</v>
      </c>
      <c r="M205" s="21"/>
      <c r="N205" s="9">
        <v>410</v>
      </c>
      <c r="O205" s="13">
        <v>410</v>
      </c>
      <c r="P205" s="9">
        <v>410</v>
      </c>
      <c r="Q205" s="5">
        <v>410</v>
      </c>
      <c r="R205" s="13">
        <v>410</v>
      </c>
      <c r="S205" s="9">
        <f t="shared" si="49"/>
        <v>2050</v>
      </c>
      <c r="T205" s="31"/>
      <c r="U205" s="60">
        <f t="shared" si="33"/>
        <v>0</v>
      </c>
      <c r="V205" s="60">
        <f t="shared" si="34"/>
        <v>0</v>
      </c>
      <c r="W205" s="62">
        <f t="shared" si="35"/>
        <v>0</v>
      </c>
      <c r="X205" s="61">
        <f t="shared" si="36"/>
        <v>0</v>
      </c>
      <c r="Y205" s="59">
        <f t="shared" si="37"/>
        <v>0</v>
      </c>
      <c r="Z205" s="61">
        <f t="shared" si="38"/>
        <v>0</v>
      </c>
      <c r="AA205" s="62">
        <f t="shared" si="39"/>
        <v>0</v>
      </c>
      <c r="AB205" s="60">
        <f t="shared" si="40"/>
        <v>0</v>
      </c>
      <c r="AC205" s="61">
        <f t="shared" si="41"/>
        <v>0</v>
      </c>
      <c r="AD205" s="59">
        <f t="shared" si="42"/>
        <v>0</v>
      </c>
      <c r="AE205" s="62">
        <f t="shared" si="43"/>
        <v>0</v>
      </c>
      <c r="AF205" s="61">
        <f t="shared" si="44"/>
        <v>0</v>
      </c>
      <c r="AG205" s="62">
        <f t="shared" si="45"/>
        <v>0</v>
      </c>
      <c r="AH205" s="61">
        <f t="shared" si="46"/>
        <v>0</v>
      </c>
      <c r="AI205" s="62">
        <f t="shared" si="47"/>
        <v>0</v>
      </c>
      <c r="AJ205" s="61">
        <f t="shared" si="48"/>
        <v>0</v>
      </c>
    </row>
    <row r="206" spans="1:36" x14ac:dyDescent="0.3">
      <c r="A206" s="21" t="s">
        <v>7</v>
      </c>
      <c r="B206" s="21" t="s">
        <v>32</v>
      </c>
      <c r="C206" s="21" t="s">
        <v>31</v>
      </c>
      <c r="D206" s="9"/>
      <c r="E206" s="13" t="s">
        <v>30</v>
      </c>
      <c r="F206" s="9" t="s">
        <v>615</v>
      </c>
      <c r="G206" s="9" t="s">
        <v>5</v>
      </c>
      <c r="H206" s="13"/>
      <c r="I206" s="9" t="s">
        <v>12</v>
      </c>
      <c r="J206" s="5" t="s">
        <v>614</v>
      </c>
      <c r="K206" s="5" t="s">
        <v>10</v>
      </c>
      <c r="L206" s="13" t="s">
        <v>611</v>
      </c>
      <c r="M206" s="21"/>
      <c r="N206" s="9">
        <v>1249</v>
      </c>
      <c r="O206" s="13">
        <v>1046</v>
      </c>
      <c r="P206" s="9">
        <v>1943</v>
      </c>
      <c r="Q206" s="5">
        <v>875</v>
      </c>
      <c r="R206" s="13">
        <v>1299</v>
      </c>
      <c r="S206" s="9">
        <f t="shared" si="49"/>
        <v>6412</v>
      </c>
      <c r="T206" s="31"/>
      <c r="U206" s="60">
        <f t="shared" si="33"/>
        <v>0</v>
      </c>
      <c r="V206" s="60">
        <f t="shared" si="34"/>
        <v>0</v>
      </c>
      <c r="W206" s="62">
        <f t="shared" si="35"/>
        <v>0</v>
      </c>
      <c r="X206" s="61">
        <f t="shared" si="36"/>
        <v>0</v>
      </c>
      <c r="Y206" s="59">
        <f t="shared" si="37"/>
        <v>0</v>
      </c>
      <c r="Z206" s="61">
        <f t="shared" si="38"/>
        <v>0</v>
      </c>
      <c r="AA206" s="62">
        <f t="shared" si="39"/>
        <v>0</v>
      </c>
      <c r="AB206" s="60">
        <f t="shared" si="40"/>
        <v>0</v>
      </c>
      <c r="AC206" s="61">
        <f t="shared" si="41"/>
        <v>0</v>
      </c>
      <c r="AD206" s="59">
        <f t="shared" si="42"/>
        <v>0</v>
      </c>
      <c r="AE206" s="62">
        <f t="shared" si="43"/>
        <v>0</v>
      </c>
      <c r="AF206" s="61">
        <f t="shared" si="44"/>
        <v>0</v>
      </c>
      <c r="AG206" s="62">
        <f t="shared" si="45"/>
        <v>0</v>
      </c>
      <c r="AH206" s="61">
        <f t="shared" si="46"/>
        <v>0</v>
      </c>
      <c r="AI206" s="62">
        <f t="shared" si="47"/>
        <v>0</v>
      </c>
      <c r="AJ206" s="61">
        <f t="shared" si="48"/>
        <v>0</v>
      </c>
    </row>
    <row r="207" spans="1:36" x14ac:dyDescent="0.3">
      <c r="A207" s="21" t="s">
        <v>7</v>
      </c>
      <c r="B207" s="21" t="s">
        <v>22</v>
      </c>
      <c r="C207" s="21" t="s">
        <v>21</v>
      </c>
      <c r="D207" s="9"/>
      <c r="E207" s="13" t="s">
        <v>20</v>
      </c>
      <c r="F207" s="9" t="s">
        <v>615</v>
      </c>
      <c r="G207" s="9" t="s">
        <v>5</v>
      </c>
      <c r="H207" s="13"/>
      <c r="I207" s="9" t="s">
        <v>19</v>
      </c>
      <c r="J207" s="5" t="s">
        <v>614</v>
      </c>
      <c r="K207" s="5" t="s">
        <v>18</v>
      </c>
      <c r="L207" s="13" t="s">
        <v>611</v>
      </c>
      <c r="M207" s="21"/>
      <c r="N207" s="9">
        <v>4027</v>
      </c>
      <c r="O207" s="13">
        <v>2857</v>
      </c>
      <c r="P207" s="9">
        <v>5278</v>
      </c>
      <c r="Q207" s="5">
        <v>2666</v>
      </c>
      <c r="R207" s="13">
        <v>3369</v>
      </c>
      <c r="S207" s="9">
        <f t="shared" si="49"/>
        <v>18197</v>
      </c>
      <c r="T207" s="31"/>
      <c r="U207" s="60">
        <f t="shared" si="33"/>
        <v>0</v>
      </c>
      <c r="V207" s="60">
        <f t="shared" si="34"/>
        <v>0</v>
      </c>
      <c r="W207" s="62">
        <f t="shared" si="35"/>
        <v>0</v>
      </c>
      <c r="X207" s="61">
        <f t="shared" si="36"/>
        <v>0</v>
      </c>
      <c r="Y207" s="59">
        <f t="shared" si="37"/>
        <v>0</v>
      </c>
      <c r="Z207" s="61">
        <f t="shared" si="38"/>
        <v>0</v>
      </c>
      <c r="AA207" s="62">
        <f t="shared" si="39"/>
        <v>0</v>
      </c>
      <c r="AB207" s="60">
        <f t="shared" si="40"/>
        <v>0</v>
      </c>
      <c r="AC207" s="61">
        <f t="shared" si="41"/>
        <v>0</v>
      </c>
      <c r="AD207" s="59">
        <f t="shared" si="42"/>
        <v>0</v>
      </c>
      <c r="AE207" s="62">
        <f t="shared" si="43"/>
        <v>0</v>
      </c>
      <c r="AF207" s="61">
        <f t="shared" si="44"/>
        <v>0</v>
      </c>
      <c r="AG207" s="62">
        <f t="shared" si="45"/>
        <v>0</v>
      </c>
      <c r="AH207" s="61">
        <f t="shared" si="46"/>
        <v>0</v>
      </c>
      <c r="AI207" s="62">
        <f t="shared" si="47"/>
        <v>0</v>
      </c>
      <c r="AJ207" s="61">
        <f t="shared" si="48"/>
        <v>0</v>
      </c>
    </row>
    <row r="208" spans="1:36" x14ac:dyDescent="0.3">
      <c r="A208" s="21" t="s">
        <v>7</v>
      </c>
      <c r="B208" s="21" t="s">
        <v>112</v>
      </c>
      <c r="C208" s="21" t="s">
        <v>111</v>
      </c>
      <c r="D208" s="9"/>
      <c r="E208" s="13" t="s">
        <v>110</v>
      </c>
      <c r="F208" s="9" t="s">
        <v>620</v>
      </c>
      <c r="G208" s="9" t="s">
        <v>5</v>
      </c>
      <c r="H208" s="13"/>
      <c r="I208" s="9" t="s">
        <v>109</v>
      </c>
      <c r="J208" s="5" t="s">
        <v>614</v>
      </c>
      <c r="K208" s="5" t="s">
        <v>11</v>
      </c>
      <c r="L208" s="13" t="s">
        <v>612</v>
      </c>
      <c r="M208" s="21"/>
      <c r="N208" s="9">
        <v>71</v>
      </c>
      <c r="O208" s="13">
        <v>71</v>
      </c>
      <c r="P208" s="9">
        <v>71</v>
      </c>
      <c r="Q208" s="5">
        <v>71</v>
      </c>
      <c r="R208" s="13">
        <v>71</v>
      </c>
      <c r="S208" s="9">
        <f t="shared" si="49"/>
        <v>355</v>
      </c>
      <c r="T208" s="31"/>
      <c r="U208" s="60">
        <f t="shared" si="33"/>
        <v>0</v>
      </c>
      <c r="V208" s="60">
        <f t="shared" si="34"/>
        <v>0</v>
      </c>
      <c r="W208" s="62">
        <f t="shared" si="35"/>
        <v>0</v>
      </c>
      <c r="X208" s="61">
        <f t="shared" si="36"/>
        <v>0</v>
      </c>
      <c r="Y208" s="59">
        <f t="shared" si="37"/>
        <v>0</v>
      </c>
      <c r="Z208" s="61">
        <f t="shared" si="38"/>
        <v>0</v>
      </c>
      <c r="AA208" s="62">
        <f t="shared" si="39"/>
        <v>0</v>
      </c>
      <c r="AB208" s="60">
        <f t="shared" si="40"/>
        <v>0</v>
      </c>
      <c r="AC208" s="61">
        <f t="shared" si="41"/>
        <v>0</v>
      </c>
      <c r="AD208" s="59">
        <f t="shared" si="42"/>
        <v>0</v>
      </c>
      <c r="AE208" s="62">
        <f t="shared" si="43"/>
        <v>0</v>
      </c>
      <c r="AF208" s="61">
        <f t="shared" si="44"/>
        <v>0</v>
      </c>
      <c r="AG208" s="62">
        <f t="shared" si="45"/>
        <v>0</v>
      </c>
      <c r="AH208" s="61">
        <f t="shared" si="46"/>
        <v>0</v>
      </c>
      <c r="AI208" s="62">
        <f t="shared" si="47"/>
        <v>0</v>
      </c>
      <c r="AJ208" s="61">
        <f t="shared" si="48"/>
        <v>0</v>
      </c>
    </row>
    <row r="209" spans="1:36" x14ac:dyDescent="0.3">
      <c r="A209" s="21" t="s">
        <v>7</v>
      </c>
      <c r="B209" s="21" t="s">
        <v>108</v>
      </c>
      <c r="C209" s="21" t="s">
        <v>107</v>
      </c>
      <c r="D209" s="9"/>
      <c r="E209" s="13" t="s">
        <v>106</v>
      </c>
      <c r="F209" s="9" t="s">
        <v>615</v>
      </c>
      <c r="G209" s="9" t="s">
        <v>5</v>
      </c>
      <c r="H209" s="13"/>
      <c r="I209" s="9" t="s">
        <v>105</v>
      </c>
      <c r="J209" s="5" t="s">
        <v>614</v>
      </c>
      <c r="K209" s="5" t="s">
        <v>105</v>
      </c>
      <c r="L209" s="13" t="s">
        <v>611</v>
      </c>
      <c r="M209" s="21"/>
      <c r="N209" s="9">
        <v>1516</v>
      </c>
      <c r="O209" s="13">
        <v>980</v>
      </c>
      <c r="P209" s="9">
        <v>1604</v>
      </c>
      <c r="Q209" s="5">
        <v>2043</v>
      </c>
      <c r="R209" s="13">
        <v>1295</v>
      </c>
      <c r="S209" s="9">
        <f t="shared" si="49"/>
        <v>7438</v>
      </c>
      <c r="T209" s="31"/>
      <c r="U209" s="60">
        <f t="shared" si="33"/>
        <v>0</v>
      </c>
      <c r="V209" s="60">
        <f t="shared" si="34"/>
        <v>0</v>
      </c>
      <c r="W209" s="62">
        <f t="shared" si="35"/>
        <v>0</v>
      </c>
      <c r="X209" s="61">
        <f t="shared" si="36"/>
        <v>0</v>
      </c>
      <c r="Y209" s="59">
        <f t="shared" si="37"/>
        <v>0</v>
      </c>
      <c r="Z209" s="61">
        <f t="shared" si="38"/>
        <v>0</v>
      </c>
      <c r="AA209" s="62">
        <f t="shared" si="39"/>
        <v>0</v>
      </c>
      <c r="AB209" s="60">
        <f t="shared" si="40"/>
        <v>0</v>
      </c>
      <c r="AC209" s="61">
        <f t="shared" si="41"/>
        <v>0</v>
      </c>
      <c r="AD209" s="59">
        <f t="shared" si="42"/>
        <v>0</v>
      </c>
      <c r="AE209" s="62">
        <f t="shared" si="43"/>
        <v>0</v>
      </c>
      <c r="AF209" s="61">
        <f t="shared" si="44"/>
        <v>0</v>
      </c>
      <c r="AG209" s="62">
        <f t="shared" si="45"/>
        <v>0</v>
      </c>
      <c r="AH209" s="61">
        <f t="shared" si="46"/>
        <v>0</v>
      </c>
      <c r="AI209" s="62">
        <f t="shared" si="47"/>
        <v>0</v>
      </c>
      <c r="AJ209" s="61">
        <f t="shared" si="48"/>
        <v>0</v>
      </c>
    </row>
    <row r="210" spans="1:36" x14ac:dyDescent="0.3">
      <c r="A210" s="21" t="s">
        <v>7</v>
      </c>
      <c r="B210" s="21" t="s">
        <v>104</v>
      </c>
      <c r="C210" s="21" t="s">
        <v>103</v>
      </c>
      <c r="D210" s="9"/>
      <c r="E210" s="13" t="s">
        <v>102</v>
      </c>
      <c r="F210" s="9" t="s">
        <v>615</v>
      </c>
      <c r="G210" s="9" t="s">
        <v>5</v>
      </c>
      <c r="H210" s="13"/>
      <c r="I210" s="9" t="s">
        <v>12</v>
      </c>
      <c r="J210" s="5" t="s">
        <v>614</v>
      </c>
      <c r="K210" s="5" t="s">
        <v>11</v>
      </c>
      <c r="L210" s="13" t="s">
        <v>611</v>
      </c>
      <c r="M210" s="21"/>
      <c r="N210" s="9">
        <v>105</v>
      </c>
      <c r="O210" s="13">
        <v>105</v>
      </c>
      <c r="P210" s="9">
        <v>105</v>
      </c>
      <c r="Q210" s="5">
        <v>105</v>
      </c>
      <c r="R210" s="13">
        <v>105</v>
      </c>
      <c r="S210" s="9">
        <f t="shared" si="49"/>
        <v>525</v>
      </c>
      <c r="T210" s="31"/>
      <c r="U210" s="60">
        <f t="shared" si="33"/>
        <v>0</v>
      </c>
      <c r="V210" s="60">
        <f t="shared" si="34"/>
        <v>0</v>
      </c>
      <c r="W210" s="62">
        <f t="shared" si="35"/>
        <v>0</v>
      </c>
      <c r="X210" s="61">
        <f t="shared" si="36"/>
        <v>0</v>
      </c>
      <c r="Y210" s="59">
        <f t="shared" si="37"/>
        <v>0</v>
      </c>
      <c r="Z210" s="61">
        <f t="shared" si="38"/>
        <v>0</v>
      </c>
      <c r="AA210" s="62">
        <f t="shared" si="39"/>
        <v>0</v>
      </c>
      <c r="AB210" s="60">
        <f t="shared" si="40"/>
        <v>0</v>
      </c>
      <c r="AC210" s="61">
        <f t="shared" si="41"/>
        <v>0</v>
      </c>
      <c r="AD210" s="59">
        <f t="shared" si="42"/>
        <v>0</v>
      </c>
      <c r="AE210" s="62">
        <f t="shared" si="43"/>
        <v>0</v>
      </c>
      <c r="AF210" s="61">
        <f t="shared" si="44"/>
        <v>0</v>
      </c>
      <c r="AG210" s="62">
        <f t="shared" si="45"/>
        <v>0</v>
      </c>
      <c r="AH210" s="61">
        <f t="shared" si="46"/>
        <v>0</v>
      </c>
      <c r="AI210" s="62">
        <f t="shared" si="47"/>
        <v>0</v>
      </c>
      <c r="AJ210" s="61">
        <f t="shared" si="48"/>
        <v>0</v>
      </c>
    </row>
    <row r="211" spans="1:36" x14ac:dyDescent="0.3">
      <c r="A211" s="21" t="s">
        <v>4</v>
      </c>
      <c r="B211" s="21" t="s">
        <v>101</v>
      </c>
      <c r="C211" s="21" t="s">
        <v>100</v>
      </c>
      <c r="D211" s="9"/>
      <c r="E211" s="13" t="s">
        <v>99</v>
      </c>
      <c r="F211" s="9" t="s">
        <v>615</v>
      </c>
      <c r="G211" s="9" t="s">
        <v>5</v>
      </c>
      <c r="H211" s="13"/>
      <c r="I211" s="9" t="s">
        <v>12</v>
      </c>
      <c r="J211" s="5" t="s">
        <v>614</v>
      </c>
      <c r="K211" s="5" t="s">
        <v>10</v>
      </c>
      <c r="L211" s="13" t="s">
        <v>611</v>
      </c>
      <c r="M211" s="21"/>
      <c r="N211" s="9">
        <v>550</v>
      </c>
      <c r="O211" s="13">
        <v>550</v>
      </c>
      <c r="P211" s="9"/>
      <c r="Q211" s="5"/>
      <c r="R211" s="13"/>
      <c r="S211" s="9">
        <f t="shared" si="49"/>
        <v>1100</v>
      </c>
      <c r="T211" s="31"/>
      <c r="U211" s="60">
        <f t="shared" si="33"/>
        <v>0</v>
      </c>
      <c r="V211" s="60">
        <f t="shared" si="34"/>
        <v>0</v>
      </c>
      <c r="W211" s="62">
        <f t="shared" si="35"/>
        <v>0</v>
      </c>
      <c r="X211" s="61">
        <f t="shared" si="36"/>
        <v>0</v>
      </c>
      <c r="Y211" s="59">
        <f t="shared" si="37"/>
        <v>0</v>
      </c>
      <c r="Z211" s="61">
        <f t="shared" si="38"/>
        <v>0</v>
      </c>
      <c r="AA211" s="62">
        <f t="shared" si="39"/>
        <v>0</v>
      </c>
      <c r="AB211" s="60">
        <f t="shared" si="40"/>
        <v>0</v>
      </c>
      <c r="AC211" s="61">
        <f t="shared" si="41"/>
        <v>0</v>
      </c>
      <c r="AD211" s="59">
        <f t="shared" si="42"/>
        <v>0</v>
      </c>
      <c r="AE211" s="62">
        <f t="shared" si="43"/>
        <v>0</v>
      </c>
      <c r="AF211" s="61">
        <f t="shared" si="44"/>
        <v>0</v>
      </c>
      <c r="AG211" s="62">
        <f t="shared" si="45"/>
        <v>0</v>
      </c>
      <c r="AH211" s="61">
        <f t="shared" si="46"/>
        <v>0</v>
      </c>
      <c r="AI211" s="62">
        <f t="shared" si="47"/>
        <v>0</v>
      </c>
      <c r="AJ211" s="61">
        <f t="shared" si="48"/>
        <v>0</v>
      </c>
    </row>
    <row r="212" spans="1:36" x14ac:dyDescent="0.3">
      <c r="A212" s="21" t="s">
        <v>7</v>
      </c>
      <c r="B212" s="21" t="s">
        <v>98</v>
      </c>
      <c r="C212" s="21" t="s">
        <v>97</v>
      </c>
      <c r="D212" s="9"/>
      <c r="E212" s="13" t="s">
        <v>96</v>
      </c>
      <c r="F212" s="9" t="s">
        <v>616</v>
      </c>
      <c r="G212" s="9" t="s">
        <v>5</v>
      </c>
      <c r="H212" s="13"/>
      <c r="I212" s="9" t="s">
        <v>12</v>
      </c>
      <c r="J212" s="5" t="s">
        <v>614</v>
      </c>
      <c r="K212" s="5" t="s">
        <v>11</v>
      </c>
      <c r="L212" s="13" t="s">
        <v>611</v>
      </c>
      <c r="M212" s="21"/>
      <c r="N212" s="9">
        <v>3</v>
      </c>
      <c r="O212" s="13">
        <v>3</v>
      </c>
      <c r="P212" s="9">
        <v>3</v>
      </c>
      <c r="Q212" s="5">
        <v>3</v>
      </c>
      <c r="R212" s="13">
        <v>3</v>
      </c>
      <c r="S212" s="9">
        <f t="shared" si="49"/>
        <v>15</v>
      </c>
      <c r="T212" s="31"/>
      <c r="U212" s="60">
        <f t="shared" si="33"/>
        <v>0</v>
      </c>
      <c r="V212" s="60">
        <f t="shared" si="34"/>
        <v>0</v>
      </c>
      <c r="W212" s="62">
        <f t="shared" si="35"/>
        <v>0</v>
      </c>
      <c r="X212" s="61">
        <f t="shared" si="36"/>
        <v>0</v>
      </c>
      <c r="Y212" s="59">
        <f t="shared" si="37"/>
        <v>0</v>
      </c>
      <c r="Z212" s="61">
        <f t="shared" si="38"/>
        <v>0</v>
      </c>
      <c r="AA212" s="62">
        <f t="shared" si="39"/>
        <v>0</v>
      </c>
      <c r="AB212" s="60">
        <f t="shared" si="40"/>
        <v>0</v>
      </c>
      <c r="AC212" s="61">
        <f t="shared" si="41"/>
        <v>0</v>
      </c>
      <c r="AD212" s="59">
        <f t="shared" si="42"/>
        <v>0</v>
      </c>
      <c r="AE212" s="62">
        <f t="shared" si="43"/>
        <v>0</v>
      </c>
      <c r="AF212" s="61">
        <f t="shared" si="44"/>
        <v>0</v>
      </c>
      <c r="AG212" s="62">
        <f t="shared" si="45"/>
        <v>0</v>
      </c>
      <c r="AH212" s="61">
        <f t="shared" si="46"/>
        <v>0</v>
      </c>
      <c r="AI212" s="62">
        <f t="shared" si="47"/>
        <v>0</v>
      </c>
      <c r="AJ212" s="61">
        <f t="shared" si="48"/>
        <v>0</v>
      </c>
    </row>
    <row r="213" spans="1:36" x14ac:dyDescent="0.3">
      <c r="A213" s="21" t="s">
        <v>7</v>
      </c>
      <c r="B213" s="21" t="s">
        <v>95</v>
      </c>
      <c r="C213" s="21" t="s">
        <v>94</v>
      </c>
      <c r="D213" s="9"/>
      <c r="E213" s="13" t="s">
        <v>93</v>
      </c>
      <c r="F213" s="9" t="s">
        <v>615</v>
      </c>
      <c r="G213" s="9" t="s">
        <v>5</v>
      </c>
      <c r="H213" s="13"/>
      <c r="I213" s="9" t="s">
        <v>19</v>
      </c>
      <c r="J213" s="5" t="s">
        <v>614</v>
      </c>
      <c r="K213" s="5" t="s">
        <v>18</v>
      </c>
      <c r="L213" s="13" t="s">
        <v>611</v>
      </c>
      <c r="M213" s="21"/>
      <c r="N213" s="9">
        <v>10</v>
      </c>
      <c r="O213" s="13">
        <v>10</v>
      </c>
      <c r="P213" s="9">
        <v>10</v>
      </c>
      <c r="Q213" s="5">
        <v>10</v>
      </c>
      <c r="R213" s="13">
        <v>10</v>
      </c>
      <c r="S213" s="9">
        <f t="shared" si="49"/>
        <v>50</v>
      </c>
      <c r="T213" s="31"/>
      <c r="U213" s="60">
        <f t="shared" si="33"/>
        <v>0</v>
      </c>
      <c r="V213" s="60">
        <f t="shared" si="34"/>
        <v>0</v>
      </c>
      <c r="W213" s="62">
        <f t="shared" si="35"/>
        <v>0</v>
      </c>
      <c r="X213" s="61">
        <f t="shared" si="36"/>
        <v>0</v>
      </c>
      <c r="Y213" s="59">
        <f t="shared" si="37"/>
        <v>0</v>
      </c>
      <c r="Z213" s="61">
        <f t="shared" si="38"/>
        <v>0</v>
      </c>
      <c r="AA213" s="62">
        <f t="shared" si="39"/>
        <v>0</v>
      </c>
      <c r="AB213" s="60">
        <f t="shared" si="40"/>
        <v>0</v>
      </c>
      <c r="AC213" s="61">
        <f t="shared" si="41"/>
        <v>0</v>
      </c>
      <c r="AD213" s="59">
        <f t="shared" si="42"/>
        <v>0</v>
      </c>
      <c r="AE213" s="62">
        <f t="shared" si="43"/>
        <v>0</v>
      </c>
      <c r="AF213" s="61">
        <f t="shared" si="44"/>
        <v>0</v>
      </c>
      <c r="AG213" s="62">
        <f t="shared" si="45"/>
        <v>0</v>
      </c>
      <c r="AH213" s="61">
        <f t="shared" si="46"/>
        <v>0</v>
      </c>
      <c r="AI213" s="62">
        <f t="shared" si="47"/>
        <v>0</v>
      </c>
      <c r="AJ213" s="61">
        <f t="shared" si="48"/>
        <v>0</v>
      </c>
    </row>
    <row r="214" spans="1:36" x14ac:dyDescent="0.3">
      <c r="A214" s="21" t="s">
        <v>7</v>
      </c>
      <c r="B214" s="21" t="s">
        <v>92</v>
      </c>
      <c r="C214" s="21" t="s">
        <v>74</v>
      </c>
      <c r="D214" s="9"/>
      <c r="E214" s="13" t="s">
        <v>91</v>
      </c>
      <c r="F214" s="9" t="s">
        <v>616</v>
      </c>
      <c r="G214" s="9" t="s">
        <v>5</v>
      </c>
      <c r="H214" s="13"/>
      <c r="I214" s="9" t="s">
        <v>12</v>
      </c>
      <c r="J214" s="5" t="s">
        <v>614</v>
      </c>
      <c r="K214" s="5" t="s">
        <v>11</v>
      </c>
      <c r="L214" s="13" t="s">
        <v>611</v>
      </c>
      <c r="M214" s="21"/>
      <c r="N214" s="9">
        <v>4</v>
      </c>
      <c r="O214" s="13">
        <v>2</v>
      </c>
      <c r="P214" s="9">
        <v>5</v>
      </c>
      <c r="Q214" s="5">
        <v>4</v>
      </c>
      <c r="R214" s="13">
        <v>2</v>
      </c>
      <c r="S214" s="9">
        <f t="shared" si="49"/>
        <v>17</v>
      </c>
      <c r="T214" s="31"/>
      <c r="U214" s="60">
        <f t="shared" si="33"/>
        <v>0</v>
      </c>
      <c r="V214" s="60">
        <f t="shared" si="34"/>
        <v>0</v>
      </c>
      <c r="W214" s="62">
        <f t="shared" si="35"/>
        <v>0</v>
      </c>
      <c r="X214" s="61">
        <f t="shared" si="36"/>
        <v>0</v>
      </c>
      <c r="Y214" s="59">
        <f t="shared" si="37"/>
        <v>0</v>
      </c>
      <c r="Z214" s="61">
        <f t="shared" si="38"/>
        <v>0</v>
      </c>
      <c r="AA214" s="62">
        <f t="shared" si="39"/>
        <v>0</v>
      </c>
      <c r="AB214" s="60">
        <f t="shared" si="40"/>
        <v>0</v>
      </c>
      <c r="AC214" s="61">
        <f t="shared" si="41"/>
        <v>0</v>
      </c>
      <c r="AD214" s="59">
        <f t="shared" si="42"/>
        <v>0</v>
      </c>
      <c r="AE214" s="62">
        <f t="shared" si="43"/>
        <v>0</v>
      </c>
      <c r="AF214" s="61">
        <f t="shared" si="44"/>
        <v>0</v>
      </c>
      <c r="AG214" s="62">
        <f t="shared" si="45"/>
        <v>0</v>
      </c>
      <c r="AH214" s="61">
        <f t="shared" si="46"/>
        <v>0</v>
      </c>
      <c r="AI214" s="62">
        <f t="shared" si="47"/>
        <v>0</v>
      </c>
      <c r="AJ214" s="61">
        <f t="shared" si="48"/>
        <v>0</v>
      </c>
    </row>
    <row r="215" spans="1:36" x14ac:dyDescent="0.3">
      <c r="A215" s="21" t="s">
        <v>7</v>
      </c>
      <c r="B215" s="21" t="s">
        <v>55</v>
      </c>
      <c r="C215" s="21" t="s">
        <v>54</v>
      </c>
      <c r="D215" s="9"/>
      <c r="E215" s="13" t="s">
        <v>53</v>
      </c>
      <c r="F215" s="9" t="s">
        <v>615</v>
      </c>
      <c r="G215" s="9" t="s">
        <v>5</v>
      </c>
      <c r="H215" s="13"/>
      <c r="I215" s="9" t="s">
        <v>19</v>
      </c>
      <c r="J215" s="5" t="s">
        <v>614</v>
      </c>
      <c r="K215" s="5" t="s">
        <v>18</v>
      </c>
      <c r="L215" s="13" t="s">
        <v>611</v>
      </c>
      <c r="M215" s="21"/>
      <c r="N215" s="9">
        <v>996</v>
      </c>
      <c r="O215" s="13">
        <v>683</v>
      </c>
      <c r="P215" s="9">
        <v>1319</v>
      </c>
      <c r="Q215" s="5">
        <v>615</v>
      </c>
      <c r="R215" s="13">
        <v>829</v>
      </c>
      <c r="S215" s="9">
        <f t="shared" si="49"/>
        <v>4442</v>
      </c>
      <c r="T215" s="31"/>
      <c r="U215" s="60">
        <f t="shared" si="33"/>
        <v>0</v>
      </c>
      <c r="V215" s="60">
        <f t="shared" si="34"/>
        <v>0</v>
      </c>
      <c r="W215" s="62">
        <f t="shared" si="35"/>
        <v>0</v>
      </c>
      <c r="X215" s="61">
        <f t="shared" si="36"/>
        <v>0</v>
      </c>
      <c r="Y215" s="59">
        <f t="shared" si="37"/>
        <v>0</v>
      </c>
      <c r="Z215" s="61">
        <f t="shared" si="38"/>
        <v>0</v>
      </c>
      <c r="AA215" s="62">
        <f t="shared" si="39"/>
        <v>0</v>
      </c>
      <c r="AB215" s="60">
        <f t="shared" si="40"/>
        <v>0</v>
      </c>
      <c r="AC215" s="61">
        <f t="shared" si="41"/>
        <v>0</v>
      </c>
      <c r="AD215" s="59">
        <f t="shared" si="42"/>
        <v>0</v>
      </c>
      <c r="AE215" s="62">
        <f t="shared" si="43"/>
        <v>0</v>
      </c>
      <c r="AF215" s="61">
        <f t="shared" si="44"/>
        <v>0</v>
      </c>
      <c r="AG215" s="62">
        <f t="shared" si="45"/>
        <v>0</v>
      </c>
      <c r="AH215" s="61">
        <f t="shared" si="46"/>
        <v>0</v>
      </c>
      <c r="AI215" s="62">
        <f t="shared" si="47"/>
        <v>0</v>
      </c>
      <c r="AJ215" s="61">
        <f t="shared" si="48"/>
        <v>0</v>
      </c>
    </row>
    <row r="216" spans="1:36" x14ac:dyDescent="0.3">
      <c r="A216" s="21" t="s">
        <v>7</v>
      </c>
      <c r="B216" s="21" t="s">
        <v>37</v>
      </c>
      <c r="C216" s="21" t="s">
        <v>36</v>
      </c>
      <c r="D216" s="9"/>
      <c r="E216" s="13" t="s">
        <v>35</v>
      </c>
      <c r="F216" s="9" t="s">
        <v>615</v>
      </c>
      <c r="G216" s="9" t="s">
        <v>5</v>
      </c>
      <c r="H216" s="13"/>
      <c r="I216" s="9" t="s">
        <v>19</v>
      </c>
      <c r="J216" s="5" t="s">
        <v>614</v>
      </c>
      <c r="K216" s="5" t="s">
        <v>18</v>
      </c>
      <c r="L216" s="13" t="s">
        <v>611</v>
      </c>
      <c r="M216" s="21"/>
      <c r="N216" s="9">
        <v>427</v>
      </c>
      <c r="O216" s="13">
        <v>427</v>
      </c>
      <c r="P216" s="9">
        <v>427</v>
      </c>
      <c r="Q216" s="5">
        <v>427</v>
      </c>
      <c r="R216" s="13">
        <v>427</v>
      </c>
      <c r="S216" s="9">
        <f t="shared" si="49"/>
        <v>2135</v>
      </c>
      <c r="T216" s="31"/>
      <c r="U216" s="60">
        <f t="shared" si="33"/>
        <v>0</v>
      </c>
      <c r="V216" s="60">
        <f t="shared" si="34"/>
        <v>0</v>
      </c>
      <c r="W216" s="62">
        <f t="shared" si="35"/>
        <v>0</v>
      </c>
      <c r="X216" s="61">
        <f t="shared" si="36"/>
        <v>0</v>
      </c>
      <c r="Y216" s="59">
        <f t="shared" si="37"/>
        <v>0</v>
      </c>
      <c r="Z216" s="61">
        <f t="shared" si="38"/>
        <v>0</v>
      </c>
      <c r="AA216" s="62">
        <f t="shared" si="39"/>
        <v>0</v>
      </c>
      <c r="AB216" s="60">
        <f t="shared" si="40"/>
        <v>0</v>
      </c>
      <c r="AC216" s="61">
        <f t="shared" si="41"/>
        <v>0</v>
      </c>
      <c r="AD216" s="59">
        <f t="shared" si="42"/>
        <v>0</v>
      </c>
      <c r="AE216" s="62">
        <f t="shared" si="43"/>
        <v>0</v>
      </c>
      <c r="AF216" s="61">
        <f t="shared" si="44"/>
        <v>0</v>
      </c>
      <c r="AG216" s="62">
        <f t="shared" si="45"/>
        <v>0</v>
      </c>
      <c r="AH216" s="61">
        <f t="shared" si="46"/>
        <v>0</v>
      </c>
      <c r="AI216" s="62">
        <f t="shared" si="47"/>
        <v>0</v>
      </c>
      <c r="AJ216" s="61">
        <f t="shared" si="48"/>
        <v>0</v>
      </c>
    </row>
    <row r="217" spans="1:36" x14ac:dyDescent="0.3">
      <c r="A217" s="21" t="s">
        <v>7</v>
      </c>
      <c r="B217" s="21" t="s">
        <v>87</v>
      </c>
      <c r="C217" s="21" t="s">
        <v>86</v>
      </c>
      <c r="D217" s="9"/>
      <c r="E217" s="13" t="s">
        <v>85</v>
      </c>
      <c r="F217" s="9" t="s">
        <v>615</v>
      </c>
      <c r="G217" s="9" t="s">
        <v>5</v>
      </c>
      <c r="H217" s="13"/>
      <c r="I217" s="9" t="s">
        <v>12</v>
      </c>
      <c r="J217" s="5" t="s">
        <v>614</v>
      </c>
      <c r="K217" s="5" t="s">
        <v>11</v>
      </c>
      <c r="L217" s="13" t="s">
        <v>611</v>
      </c>
      <c r="M217" s="21"/>
      <c r="N217" s="9">
        <v>585</v>
      </c>
      <c r="O217" s="13">
        <v>458</v>
      </c>
      <c r="P217" s="9">
        <v>588</v>
      </c>
      <c r="Q217" s="5">
        <v>229</v>
      </c>
      <c r="R217" s="13">
        <v>134</v>
      </c>
      <c r="S217" s="9">
        <f t="shared" si="49"/>
        <v>1994</v>
      </c>
      <c r="T217" s="31"/>
      <c r="U217" s="60">
        <f t="shared" si="33"/>
        <v>0</v>
      </c>
      <c r="V217" s="60">
        <f t="shared" si="34"/>
        <v>0</v>
      </c>
      <c r="W217" s="62">
        <f t="shared" si="35"/>
        <v>0</v>
      </c>
      <c r="X217" s="61">
        <f t="shared" si="36"/>
        <v>0</v>
      </c>
      <c r="Y217" s="59">
        <f t="shared" si="37"/>
        <v>0</v>
      </c>
      <c r="Z217" s="61">
        <f t="shared" si="38"/>
        <v>0</v>
      </c>
      <c r="AA217" s="62">
        <f t="shared" si="39"/>
        <v>0</v>
      </c>
      <c r="AB217" s="60">
        <f t="shared" si="40"/>
        <v>0</v>
      </c>
      <c r="AC217" s="61">
        <f t="shared" si="41"/>
        <v>0</v>
      </c>
      <c r="AD217" s="59">
        <f t="shared" si="42"/>
        <v>0</v>
      </c>
      <c r="AE217" s="62">
        <f t="shared" si="43"/>
        <v>0</v>
      </c>
      <c r="AF217" s="61">
        <f t="shared" si="44"/>
        <v>0</v>
      </c>
      <c r="AG217" s="62">
        <f t="shared" si="45"/>
        <v>0</v>
      </c>
      <c r="AH217" s="61">
        <f t="shared" si="46"/>
        <v>0</v>
      </c>
      <c r="AI217" s="62">
        <f t="shared" si="47"/>
        <v>0</v>
      </c>
      <c r="AJ217" s="61">
        <f t="shared" si="48"/>
        <v>0</v>
      </c>
    </row>
    <row r="218" spans="1:36" x14ac:dyDescent="0.3">
      <c r="A218" s="21" t="s">
        <v>7</v>
      </c>
      <c r="B218" s="21" t="s">
        <v>82</v>
      </c>
      <c r="C218" s="21" t="s">
        <v>81</v>
      </c>
      <c r="D218" s="9"/>
      <c r="E218" s="13" t="s">
        <v>80</v>
      </c>
      <c r="F218" s="9" t="s">
        <v>615</v>
      </c>
      <c r="G218" s="9" t="s">
        <v>5</v>
      </c>
      <c r="H218" s="13"/>
      <c r="I218" s="9" t="s">
        <v>12</v>
      </c>
      <c r="J218" s="5" t="s">
        <v>614</v>
      </c>
      <c r="K218" s="5" t="s">
        <v>11</v>
      </c>
      <c r="L218" s="13" t="s">
        <v>611</v>
      </c>
      <c r="M218" s="21"/>
      <c r="N218" s="9">
        <v>118</v>
      </c>
      <c r="O218" s="13">
        <v>73</v>
      </c>
      <c r="P218" s="9">
        <v>120</v>
      </c>
      <c r="Q218" s="5">
        <v>154</v>
      </c>
      <c r="R218" s="13">
        <v>90</v>
      </c>
      <c r="S218" s="9">
        <f t="shared" si="49"/>
        <v>555</v>
      </c>
      <c r="T218" s="31"/>
      <c r="U218" s="60">
        <f t="shared" si="33"/>
        <v>0</v>
      </c>
      <c r="V218" s="60">
        <f t="shared" si="34"/>
        <v>0</v>
      </c>
      <c r="W218" s="62">
        <f t="shared" si="35"/>
        <v>0</v>
      </c>
      <c r="X218" s="61">
        <f t="shared" si="36"/>
        <v>0</v>
      </c>
      <c r="Y218" s="59">
        <f t="shared" si="37"/>
        <v>0</v>
      </c>
      <c r="Z218" s="61">
        <f t="shared" si="38"/>
        <v>0</v>
      </c>
      <c r="AA218" s="62">
        <f t="shared" si="39"/>
        <v>0</v>
      </c>
      <c r="AB218" s="60">
        <f t="shared" si="40"/>
        <v>0</v>
      </c>
      <c r="AC218" s="61">
        <f t="shared" si="41"/>
        <v>0</v>
      </c>
      <c r="AD218" s="59">
        <f t="shared" si="42"/>
        <v>0</v>
      </c>
      <c r="AE218" s="62">
        <f t="shared" si="43"/>
        <v>0</v>
      </c>
      <c r="AF218" s="61">
        <f t="shared" si="44"/>
        <v>0</v>
      </c>
      <c r="AG218" s="62">
        <f t="shared" si="45"/>
        <v>0</v>
      </c>
      <c r="AH218" s="61">
        <f t="shared" si="46"/>
        <v>0</v>
      </c>
      <c r="AI218" s="62">
        <f t="shared" si="47"/>
        <v>0</v>
      </c>
      <c r="AJ218" s="61">
        <f t="shared" si="48"/>
        <v>0</v>
      </c>
    </row>
    <row r="219" spans="1:36" x14ac:dyDescent="0.3">
      <c r="A219" s="21" t="s">
        <v>7</v>
      </c>
      <c r="B219" s="21" t="s">
        <v>84</v>
      </c>
      <c r="C219" s="21" t="s">
        <v>74</v>
      </c>
      <c r="D219" s="9"/>
      <c r="E219" s="13" t="s">
        <v>83</v>
      </c>
      <c r="F219" s="9" t="s">
        <v>616</v>
      </c>
      <c r="G219" s="9" t="s">
        <v>5</v>
      </c>
      <c r="H219" s="13"/>
      <c r="I219" s="9" t="s">
        <v>12</v>
      </c>
      <c r="J219" s="5" t="s">
        <v>614</v>
      </c>
      <c r="K219" s="5" t="s">
        <v>11</v>
      </c>
      <c r="L219" s="13" t="s">
        <v>611</v>
      </c>
      <c r="M219" s="21"/>
      <c r="N219" s="9">
        <v>52</v>
      </c>
      <c r="O219" s="13">
        <v>37</v>
      </c>
      <c r="P219" s="9">
        <v>57</v>
      </c>
      <c r="Q219" s="5">
        <v>65</v>
      </c>
      <c r="R219" s="13">
        <v>55</v>
      </c>
      <c r="S219" s="9">
        <f t="shared" si="49"/>
        <v>266</v>
      </c>
      <c r="T219" s="31"/>
      <c r="U219" s="60">
        <f t="shared" si="33"/>
        <v>0</v>
      </c>
      <c r="V219" s="60">
        <f t="shared" si="34"/>
        <v>0</v>
      </c>
      <c r="W219" s="62">
        <f t="shared" si="35"/>
        <v>0</v>
      </c>
      <c r="X219" s="61">
        <f t="shared" si="36"/>
        <v>0</v>
      </c>
      <c r="Y219" s="59">
        <f t="shared" si="37"/>
        <v>0</v>
      </c>
      <c r="Z219" s="61">
        <f t="shared" si="38"/>
        <v>0</v>
      </c>
      <c r="AA219" s="62">
        <f t="shared" si="39"/>
        <v>0</v>
      </c>
      <c r="AB219" s="60">
        <f t="shared" si="40"/>
        <v>0</v>
      </c>
      <c r="AC219" s="61">
        <f t="shared" si="41"/>
        <v>0</v>
      </c>
      <c r="AD219" s="59">
        <f t="shared" si="42"/>
        <v>0</v>
      </c>
      <c r="AE219" s="62">
        <f t="shared" si="43"/>
        <v>0</v>
      </c>
      <c r="AF219" s="61">
        <f t="shared" si="44"/>
        <v>0</v>
      </c>
      <c r="AG219" s="62">
        <f t="shared" si="45"/>
        <v>0</v>
      </c>
      <c r="AH219" s="61">
        <f t="shared" si="46"/>
        <v>0</v>
      </c>
      <c r="AI219" s="62">
        <f t="shared" si="47"/>
        <v>0</v>
      </c>
      <c r="AJ219" s="61">
        <f t="shared" si="48"/>
        <v>0</v>
      </c>
    </row>
    <row r="220" spans="1:36" x14ac:dyDescent="0.3">
      <c r="A220" s="21" t="s">
        <v>7</v>
      </c>
      <c r="B220" s="21" t="s">
        <v>90</v>
      </c>
      <c r="C220" s="21" t="s">
        <v>89</v>
      </c>
      <c r="D220" s="9"/>
      <c r="E220" s="13" t="s">
        <v>88</v>
      </c>
      <c r="F220" s="9" t="s">
        <v>616</v>
      </c>
      <c r="G220" s="9" t="s">
        <v>5</v>
      </c>
      <c r="H220" s="13"/>
      <c r="I220" s="9" t="s">
        <v>12</v>
      </c>
      <c r="J220" s="5" t="s">
        <v>614</v>
      </c>
      <c r="K220" s="5" t="s">
        <v>11</v>
      </c>
      <c r="L220" s="13" t="s">
        <v>611</v>
      </c>
      <c r="M220" s="21"/>
      <c r="N220" s="9">
        <v>56</v>
      </c>
      <c r="O220" s="13">
        <v>48</v>
      </c>
      <c r="P220" s="9">
        <v>56</v>
      </c>
      <c r="Q220" s="5">
        <v>0</v>
      </c>
      <c r="R220" s="13">
        <v>0</v>
      </c>
      <c r="S220" s="9">
        <f t="shared" si="49"/>
        <v>160</v>
      </c>
      <c r="T220" s="31"/>
      <c r="U220" s="60">
        <f t="shared" si="33"/>
        <v>0</v>
      </c>
      <c r="V220" s="60">
        <f t="shared" si="34"/>
        <v>0</v>
      </c>
      <c r="W220" s="62">
        <f t="shared" si="35"/>
        <v>0</v>
      </c>
      <c r="X220" s="61">
        <f t="shared" si="36"/>
        <v>0</v>
      </c>
      <c r="Y220" s="59">
        <f t="shared" si="37"/>
        <v>0</v>
      </c>
      <c r="Z220" s="61">
        <f t="shared" si="38"/>
        <v>0</v>
      </c>
      <c r="AA220" s="62">
        <f t="shared" si="39"/>
        <v>0</v>
      </c>
      <c r="AB220" s="60">
        <f t="shared" si="40"/>
        <v>0</v>
      </c>
      <c r="AC220" s="61">
        <f t="shared" si="41"/>
        <v>0</v>
      </c>
      <c r="AD220" s="59">
        <f t="shared" si="42"/>
        <v>0</v>
      </c>
      <c r="AE220" s="62">
        <f t="shared" si="43"/>
        <v>0</v>
      </c>
      <c r="AF220" s="61">
        <f t="shared" si="44"/>
        <v>0</v>
      </c>
      <c r="AG220" s="62">
        <f t="shared" si="45"/>
        <v>0</v>
      </c>
      <c r="AH220" s="61">
        <f t="shared" si="46"/>
        <v>0</v>
      </c>
      <c r="AI220" s="62">
        <f t="shared" si="47"/>
        <v>0</v>
      </c>
      <c r="AJ220" s="61">
        <f t="shared" si="48"/>
        <v>0</v>
      </c>
    </row>
    <row r="221" spans="1:36" x14ac:dyDescent="0.3">
      <c r="A221" s="21" t="s">
        <v>4</v>
      </c>
      <c r="B221" s="21" t="s">
        <v>87</v>
      </c>
      <c r="C221" s="21" t="s">
        <v>86</v>
      </c>
      <c r="D221" s="9"/>
      <c r="E221" s="13" t="s">
        <v>85</v>
      </c>
      <c r="F221" s="9" t="s">
        <v>615</v>
      </c>
      <c r="G221" s="9" t="s">
        <v>5</v>
      </c>
      <c r="H221" s="13"/>
      <c r="I221" s="9" t="s">
        <v>12</v>
      </c>
      <c r="J221" s="5" t="s">
        <v>614</v>
      </c>
      <c r="K221" s="5" t="s">
        <v>11</v>
      </c>
      <c r="L221" s="13" t="s">
        <v>611</v>
      </c>
      <c r="M221" s="21"/>
      <c r="N221" s="9">
        <v>820</v>
      </c>
      <c r="O221" s="13">
        <v>820</v>
      </c>
      <c r="P221" s="9"/>
      <c r="Q221" s="5"/>
      <c r="R221" s="13"/>
      <c r="S221" s="9">
        <f t="shared" si="49"/>
        <v>1640</v>
      </c>
      <c r="T221" s="31"/>
      <c r="U221" s="60">
        <f t="shared" si="33"/>
        <v>0</v>
      </c>
      <c r="V221" s="60">
        <f t="shared" si="34"/>
        <v>0</v>
      </c>
      <c r="W221" s="62">
        <f t="shared" si="35"/>
        <v>0</v>
      </c>
      <c r="X221" s="61">
        <f t="shared" si="36"/>
        <v>0</v>
      </c>
      <c r="Y221" s="59">
        <f t="shared" si="37"/>
        <v>0</v>
      </c>
      <c r="Z221" s="61">
        <f t="shared" si="38"/>
        <v>0</v>
      </c>
      <c r="AA221" s="62">
        <f t="shared" si="39"/>
        <v>0</v>
      </c>
      <c r="AB221" s="60">
        <f t="shared" si="40"/>
        <v>0</v>
      </c>
      <c r="AC221" s="61">
        <f t="shared" si="41"/>
        <v>0</v>
      </c>
      <c r="AD221" s="59">
        <f t="shared" si="42"/>
        <v>0</v>
      </c>
      <c r="AE221" s="62">
        <f t="shared" si="43"/>
        <v>0</v>
      </c>
      <c r="AF221" s="61">
        <f t="shared" si="44"/>
        <v>0</v>
      </c>
      <c r="AG221" s="62">
        <f t="shared" si="45"/>
        <v>0</v>
      </c>
      <c r="AH221" s="61">
        <f t="shared" si="46"/>
        <v>0</v>
      </c>
      <c r="AI221" s="62">
        <f t="shared" si="47"/>
        <v>0</v>
      </c>
      <c r="AJ221" s="61">
        <f t="shared" si="48"/>
        <v>0</v>
      </c>
    </row>
    <row r="222" spans="1:36" x14ac:dyDescent="0.3">
      <c r="A222" s="21" t="s">
        <v>4</v>
      </c>
      <c r="B222" s="21" t="s">
        <v>84</v>
      </c>
      <c r="C222" s="21" t="s">
        <v>74</v>
      </c>
      <c r="D222" s="9"/>
      <c r="E222" s="13" t="s">
        <v>83</v>
      </c>
      <c r="F222" s="9" t="s">
        <v>616</v>
      </c>
      <c r="G222" s="9" t="s">
        <v>5</v>
      </c>
      <c r="H222" s="13"/>
      <c r="I222" s="9" t="s">
        <v>12</v>
      </c>
      <c r="J222" s="5" t="s">
        <v>614</v>
      </c>
      <c r="K222" s="5" t="s">
        <v>11</v>
      </c>
      <c r="L222" s="13" t="s">
        <v>611</v>
      </c>
      <c r="M222" s="21"/>
      <c r="N222" s="9">
        <v>25</v>
      </c>
      <c r="O222" s="13">
        <v>25</v>
      </c>
      <c r="P222" s="9"/>
      <c r="Q222" s="5"/>
      <c r="R222" s="13"/>
      <c r="S222" s="9">
        <f t="shared" si="49"/>
        <v>50</v>
      </c>
      <c r="T222" s="31"/>
      <c r="U222" s="60">
        <f t="shared" si="33"/>
        <v>0</v>
      </c>
      <c r="V222" s="60">
        <f t="shared" si="34"/>
        <v>0</v>
      </c>
      <c r="W222" s="62">
        <f t="shared" si="35"/>
        <v>0</v>
      </c>
      <c r="X222" s="61">
        <f t="shared" si="36"/>
        <v>0</v>
      </c>
      <c r="Y222" s="59">
        <f t="shared" si="37"/>
        <v>0</v>
      </c>
      <c r="Z222" s="61">
        <f t="shared" si="38"/>
        <v>0</v>
      </c>
      <c r="AA222" s="62">
        <f t="shared" si="39"/>
        <v>0</v>
      </c>
      <c r="AB222" s="60">
        <f t="shared" si="40"/>
        <v>0</v>
      </c>
      <c r="AC222" s="61">
        <f t="shared" si="41"/>
        <v>0</v>
      </c>
      <c r="AD222" s="59">
        <f t="shared" si="42"/>
        <v>0</v>
      </c>
      <c r="AE222" s="62">
        <f t="shared" si="43"/>
        <v>0</v>
      </c>
      <c r="AF222" s="61">
        <f t="shared" si="44"/>
        <v>0</v>
      </c>
      <c r="AG222" s="62">
        <f t="shared" si="45"/>
        <v>0</v>
      </c>
      <c r="AH222" s="61">
        <f t="shared" si="46"/>
        <v>0</v>
      </c>
      <c r="AI222" s="62">
        <f t="shared" si="47"/>
        <v>0</v>
      </c>
      <c r="AJ222" s="61">
        <f t="shared" si="48"/>
        <v>0</v>
      </c>
    </row>
    <row r="223" spans="1:36" x14ac:dyDescent="0.3">
      <c r="A223" s="21" t="s">
        <v>4</v>
      </c>
      <c r="B223" s="21" t="s">
        <v>82</v>
      </c>
      <c r="C223" s="21" t="s">
        <v>81</v>
      </c>
      <c r="D223" s="9"/>
      <c r="E223" s="13" t="s">
        <v>80</v>
      </c>
      <c r="F223" s="9" t="s">
        <v>615</v>
      </c>
      <c r="G223" s="9" t="s">
        <v>5</v>
      </c>
      <c r="H223" s="13"/>
      <c r="I223" s="9" t="s">
        <v>12</v>
      </c>
      <c r="J223" s="5" t="s">
        <v>614</v>
      </c>
      <c r="K223" s="5" t="s">
        <v>11</v>
      </c>
      <c r="L223" s="13" t="s">
        <v>611</v>
      </c>
      <c r="M223" s="21"/>
      <c r="N223" s="9">
        <v>1090</v>
      </c>
      <c r="O223" s="13">
        <v>1090</v>
      </c>
      <c r="P223" s="9"/>
      <c r="Q223" s="5"/>
      <c r="R223" s="13"/>
      <c r="S223" s="9">
        <f t="shared" si="49"/>
        <v>2180</v>
      </c>
      <c r="T223" s="31"/>
      <c r="U223" s="60">
        <f t="shared" si="33"/>
        <v>0</v>
      </c>
      <c r="V223" s="60">
        <f t="shared" si="34"/>
        <v>0</v>
      </c>
      <c r="W223" s="62">
        <f t="shared" si="35"/>
        <v>0</v>
      </c>
      <c r="X223" s="61">
        <f t="shared" si="36"/>
        <v>0</v>
      </c>
      <c r="Y223" s="59">
        <f t="shared" si="37"/>
        <v>0</v>
      </c>
      <c r="Z223" s="61">
        <f t="shared" si="38"/>
        <v>0</v>
      </c>
      <c r="AA223" s="62">
        <f t="shared" si="39"/>
        <v>0</v>
      </c>
      <c r="AB223" s="60">
        <f t="shared" si="40"/>
        <v>0</v>
      </c>
      <c r="AC223" s="61">
        <f t="shared" si="41"/>
        <v>0</v>
      </c>
      <c r="AD223" s="59">
        <f t="shared" si="42"/>
        <v>0</v>
      </c>
      <c r="AE223" s="62">
        <f t="shared" si="43"/>
        <v>0</v>
      </c>
      <c r="AF223" s="61">
        <f t="shared" si="44"/>
        <v>0</v>
      </c>
      <c r="AG223" s="62">
        <f t="shared" si="45"/>
        <v>0</v>
      </c>
      <c r="AH223" s="61">
        <f t="shared" si="46"/>
        <v>0</v>
      </c>
      <c r="AI223" s="62">
        <f t="shared" si="47"/>
        <v>0</v>
      </c>
      <c r="AJ223" s="61">
        <f t="shared" si="48"/>
        <v>0</v>
      </c>
    </row>
    <row r="224" spans="1:36" x14ac:dyDescent="0.3">
      <c r="A224" s="21" t="s">
        <v>7</v>
      </c>
      <c r="B224" s="21" t="s">
        <v>78</v>
      </c>
      <c r="C224" s="21" t="s">
        <v>77</v>
      </c>
      <c r="D224" s="9"/>
      <c r="E224" s="13" t="s">
        <v>76</v>
      </c>
      <c r="F224" s="9" t="s">
        <v>615</v>
      </c>
      <c r="G224" s="9" t="s">
        <v>5</v>
      </c>
      <c r="H224" s="13"/>
      <c r="I224" s="9" t="s">
        <v>19</v>
      </c>
      <c r="J224" s="5" t="s">
        <v>614</v>
      </c>
      <c r="K224" s="5" t="s">
        <v>18</v>
      </c>
      <c r="L224" s="13" t="s">
        <v>611</v>
      </c>
      <c r="M224" s="21"/>
      <c r="N224" s="9">
        <v>2393</v>
      </c>
      <c r="O224" s="13">
        <v>1749</v>
      </c>
      <c r="P224" s="9">
        <v>2461</v>
      </c>
      <c r="Q224" s="5">
        <v>1566</v>
      </c>
      <c r="R224" s="13">
        <v>1130</v>
      </c>
      <c r="S224" s="9">
        <f t="shared" si="49"/>
        <v>9299</v>
      </c>
      <c r="T224" s="31"/>
      <c r="U224" s="60">
        <f t="shared" si="33"/>
        <v>0</v>
      </c>
      <c r="V224" s="60">
        <f t="shared" si="34"/>
        <v>0</v>
      </c>
      <c r="W224" s="62">
        <f t="shared" si="35"/>
        <v>0</v>
      </c>
      <c r="X224" s="61">
        <f t="shared" si="36"/>
        <v>0</v>
      </c>
      <c r="Y224" s="59">
        <f t="shared" si="37"/>
        <v>0</v>
      </c>
      <c r="Z224" s="61">
        <f t="shared" si="38"/>
        <v>0</v>
      </c>
      <c r="AA224" s="62">
        <f t="shared" si="39"/>
        <v>0</v>
      </c>
      <c r="AB224" s="60">
        <f t="shared" si="40"/>
        <v>0</v>
      </c>
      <c r="AC224" s="61">
        <f t="shared" si="41"/>
        <v>0</v>
      </c>
      <c r="AD224" s="59">
        <f t="shared" si="42"/>
        <v>0</v>
      </c>
      <c r="AE224" s="62">
        <f t="shared" si="43"/>
        <v>0</v>
      </c>
      <c r="AF224" s="61">
        <f t="shared" si="44"/>
        <v>0</v>
      </c>
      <c r="AG224" s="62">
        <f t="shared" si="45"/>
        <v>0</v>
      </c>
      <c r="AH224" s="61">
        <f t="shared" si="46"/>
        <v>0</v>
      </c>
      <c r="AI224" s="62">
        <f t="shared" si="47"/>
        <v>0</v>
      </c>
      <c r="AJ224" s="61">
        <f t="shared" si="48"/>
        <v>0</v>
      </c>
    </row>
    <row r="225" spans="1:36" x14ac:dyDescent="0.3">
      <c r="A225" s="21" t="s">
        <v>4</v>
      </c>
      <c r="B225" s="21" t="s">
        <v>78</v>
      </c>
      <c r="C225" s="21" t="s">
        <v>77</v>
      </c>
      <c r="D225" s="9"/>
      <c r="E225" s="13" t="s">
        <v>76</v>
      </c>
      <c r="F225" s="9" t="s">
        <v>615</v>
      </c>
      <c r="G225" s="9" t="s">
        <v>5</v>
      </c>
      <c r="H225" s="13"/>
      <c r="I225" s="9" t="s">
        <v>19</v>
      </c>
      <c r="J225" s="5" t="s">
        <v>614</v>
      </c>
      <c r="K225" s="5" t="s">
        <v>18</v>
      </c>
      <c r="L225" s="13" t="s">
        <v>611</v>
      </c>
      <c r="M225" s="21"/>
      <c r="N225" s="9">
        <v>3502</v>
      </c>
      <c r="O225" s="13">
        <v>3502</v>
      </c>
      <c r="P225" s="9"/>
      <c r="Q225" s="5"/>
      <c r="R225" s="13"/>
      <c r="S225" s="9">
        <f t="shared" si="49"/>
        <v>7004</v>
      </c>
      <c r="T225" s="31"/>
      <c r="U225" s="60">
        <f t="shared" si="33"/>
        <v>0</v>
      </c>
      <c r="V225" s="60">
        <f t="shared" si="34"/>
        <v>0</v>
      </c>
      <c r="W225" s="62">
        <f t="shared" si="35"/>
        <v>0</v>
      </c>
      <c r="X225" s="61">
        <f t="shared" si="36"/>
        <v>0</v>
      </c>
      <c r="Y225" s="59">
        <f t="shared" si="37"/>
        <v>0</v>
      </c>
      <c r="Z225" s="61">
        <f t="shared" si="38"/>
        <v>0</v>
      </c>
      <c r="AA225" s="62">
        <f t="shared" si="39"/>
        <v>0</v>
      </c>
      <c r="AB225" s="60">
        <f t="shared" si="40"/>
        <v>0</v>
      </c>
      <c r="AC225" s="61">
        <f t="shared" si="41"/>
        <v>0</v>
      </c>
      <c r="AD225" s="59">
        <f t="shared" si="42"/>
        <v>0</v>
      </c>
      <c r="AE225" s="62">
        <f t="shared" si="43"/>
        <v>0</v>
      </c>
      <c r="AF225" s="61">
        <f t="shared" si="44"/>
        <v>0</v>
      </c>
      <c r="AG225" s="62">
        <f t="shared" si="45"/>
        <v>0</v>
      </c>
      <c r="AH225" s="61">
        <f t="shared" si="46"/>
        <v>0</v>
      </c>
      <c r="AI225" s="62">
        <f t="shared" si="47"/>
        <v>0</v>
      </c>
      <c r="AJ225" s="61">
        <f t="shared" si="48"/>
        <v>0</v>
      </c>
    </row>
    <row r="226" spans="1:36" x14ac:dyDescent="0.3">
      <c r="A226" s="21" t="s">
        <v>4</v>
      </c>
      <c r="B226" s="21" t="s">
        <v>78</v>
      </c>
      <c r="C226" s="21" t="s">
        <v>77</v>
      </c>
      <c r="D226" s="9"/>
      <c r="E226" s="13" t="s">
        <v>76</v>
      </c>
      <c r="F226" s="9" t="s">
        <v>615</v>
      </c>
      <c r="G226" s="9" t="s">
        <v>5</v>
      </c>
      <c r="H226" s="13"/>
      <c r="I226" s="9" t="s">
        <v>19</v>
      </c>
      <c r="J226" s="5" t="s">
        <v>614</v>
      </c>
      <c r="K226" s="5" t="s">
        <v>18</v>
      </c>
      <c r="L226" s="13" t="s">
        <v>611</v>
      </c>
      <c r="M226" s="21"/>
      <c r="N226" s="9">
        <v>500</v>
      </c>
      <c r="O226" s="13">
        <v>500</v>
      </c>
      <c r="P226" s="9"/>
      <c r="Q226" s="5"/>
      <c r="R226" s="13"/>
      <c r="S226" s="9">
        <f t="shared" si="49"/>
        <v>1000</v>
      </c>
      <c r="T226" s="31"/>
      <c r="U226" s="60">
        <f t="shared" si="33"/>
        <v>0</v>
      </c>
      <c r="V226" s="60">
        <f t="shared" si="34"/>
        <v>0</v>
      </c>
      <c r="W226" s="62">
        <f t="shared" si="35"/>
        <v>0</v>
      </c>
      <c r="X226" s="61">
        <f t="shared" si="36"/>
        <v>0</v>
      </c>
      <c r="Y226" s="59">
        <f t="shared" si="37"/>
        <v>0</v>
      </c>
      <c r="Z226" s="61">
        <f t="shared" si="38"/>
        <v>0</v>
      </c>
      <c r="AA226" s="62">
        <f t="shared" si="39"/>
        <v>0</v>
      </c>
      <c r="AB226" s="60">
        <f t="shared" si="40"/>
        <v>0</v>
      </c>
      <c r="AC226" s="61">
        <f t="shared" si="41"/>
        <v>0</v>
      </c>
      <c r="AD226" s="59">
        <f t="shared" si="42"/>
        <v>0</v>
      </c>
      <c r="AE226" s="62">
        <f t="shared" si="43"/>
        <v>0</v>
      </c>
      <c r="AF226" s="61">
        <f t="shared" si="44"/>
        <v>0</v>
      </c>
      <c r="AG226" s="62">
        <f t="shared" si="45"/>
        <v>0</v>
      </c>
      <c r="AH226" s="61">
        <f t="shared" si="46"/>
        <v>0</v>
      </c>
      <c r="AI226" s="62">
        <f t="shared" si="47"/>
        <v>0</v>
      </c>
      <c r="AJ226" s="61">
        <f t="shared" si="48"/>
        <v>0</v>
      </c>
    </row>
    <row r="227" spans="1:36" x14ac:dyDescent="0.3">
      <c r="A227" s="21" t="s">
        <v>4</v>
      </c>
      <c r="B227" s="21" t="s">
        <v>75</v>
      </c>
      <c r="C227" s="21" t="s">
        <v>74</v>
      </c>
      <c r="D227" s="9"/>
      <c r="E227" s="13" t="s">
        <v>73</v>
      </c>
      <c r="F227" s="9" t="s">
        <v>616</v>
      </c>
      <c r="G227" s="9" t="s">
        <v>5</v>
      </c>
      <c r="H227" s="13"/>
      <c r="I227" s="9" t="s">
        <v>12</v>
      </c>
      <c r="J227" s="5" t="s">
        <v>614</v>
      </c>
      <c r="K227" s="5" t="s">
        <v>11</v>
      </c>
      <c r="L227" s="13" t="s">
        <v>611</v>
      </c>
      <c r="M227" s="21"/>
      <c r="N227" s="9">
        <v>67</v>
      </c>
      <c r="O227" s="13">
        <v>67</v>
      </c>
      <c r="P227" s="9"/>
      <c r="Q227" s="5"/>
      <c r="R227" s="13"/>
      <c r="S227" s="9">
        <f t="shared" si="49"/>
        <v>134</v>
      </c>
      <c r="T227" s="31"/>
      <c r="U227" s="60">
        <f t="shared" si="33"/>
        <v>0</v>
      </c>
      <c r="V227" s="60">
        <f t="shared" si="34"/>
        <v>0</v>
      </c>
      <c r="W227" s="62">
        <f t="shared" si="35"/>
        <v>0</v>
      </c>
      <c r="X227" s="61">
        <f t="shared" si="36"/>
        <v>0</v>
      </c>
      <c r="Y227" s="59">
        <f t="shared" si="37"/>
        <v>0</v>
      </c>
      <c r="Z227" s="61">
        <f t="shared" si="38"/>
        <v>0</v>
      </c>
      <c r="AA227" s="62">
        <f t="shared" si="39"/>
        <v>0</v>
      </c>
      <c r="AB227" s="60">
        <f t="shared" si="40"/>
        <v>0</v>
      </c>
      <c r="AC227" s="61">
        <f t="shared" si="41"/>
        <v>0</v>
      </c>
      <c r="AD227" s="59">
        <f t="shared" si="42"/>
        <v>0</v>
      </c>
      <c r="AE227" s="62">
        <f t="shared" si="43"/>
        <v>0</v>
      </c>
      <c r="AF227" s="61">
        <f t="shared" si="44"/>
        <v>0</v>
      </c>
      <c r="AG227" s="62">
        <f t="shared" si="45"/>
        <v>0</v>
      </c>
      <c r="AH227" s="61">
        <f t="shared" si="46"/>
        <v>0</v>
      </c>
      <c r="AI227" s="62">
        <f t="shared" si="47"/>
        <v>0</v>
      </c>
      <c r="AJ227" s="61">
        <f t="shared" si="48"/>
        <v>0</v>
      </c>
    </row>
    <row r="228" spans="1:36" x14ac:dyDescent="0.3">
      <c r="A228" s="21" t="s">
        <v>4</v>
      </c>
      <c r="B228" s="21" t="s">
        <v>72</v>
      </c>
      <c r="C228" s="21" t="s">
        <v>71</v>
      </c>
      <c r="D228" s="9"/>
      <c r="E228" s="13" t="s">
        <v>70</v>
      </c>
      <c r="F228" s="9" t="s">
        <v>615</v>
      </c>
      <c r="G228" s="9" t="s">
        <v>5</v>
      </c>
      <c r="H228" s="13"/>
      <c r="I228" s="9" t="s">
        <v>12</v>
      </c>
      <c r="J228" s="5" t="s">
        <v>614</v>
      </c>
      <c r="K228" s="5" t="s">
        <v>11</v>
      </c>
      <c r="L228" s="13" t="s">
        <v>611</v>
      </c>
      <c r="M228" s="21"/>
      <c r="N228" s="9">
        <v>776</v>
      </c>
      <c r="O228" s="13">
        <v>776</v>
      </c>
      <c r="P228" s="9"/>
      <c r="Q228" s="5"/>
      <c r="R228" s="13"/>
      <c r="S228" s="9">
        <f t="shared" si="49"/>
        <v>1552</v>
      </c>
      <c r="T228" s="31"/>
      <c r="U228" s="60">
        <f t="shared" si="33"/>
        <v>0</v>
      </c>
      <c r="V228" s="60">
        <f t="shared" si="34"/>
        <v>0</v>
      </c>
      <c r="W228" s="62">
        <f t="shared" si="35"/>
        <v>0</v>
      </c>
      <c r="X228" s="61">
        <f t="shared" si="36"/>
        <v>0</v>
      </c>
      <c r="Y228" s="59">
        <f t="shared" si="37"/>
        <v>0</v>
      </c>
      <c r="Z228" s="61">
        <f t="shared" si="38"/>
        <v>0</v>
      </c>
      <c r="AA228" s="62">
        <f t="shared" si="39"/>
        <v>0</v>
      </c>
      <c r="AB228" s="60">
        <f t="shared" si="40"/>
        <v>0</v>
      </c>
      <c r="AC228" s="61">
        <f t="shared" si="41"/>
        <v>0</v>
      </c>
      <c r="AD228" s="59">
        <f t="shared" si="42"/>
        <v>0</v>
      </c>
      <c r="AE228" s="62">
        <f t="shared" si="43"/>
        <v>0</v>
      </c>
      <c r="AF228" s="61">
        <f t="shared" si="44"/>
        <v>0</v>
      </c>
      <c r="AG228" s="62">
        <f t="shared" si="45"/>
        <v>0</v>
      </c>
      <c r="AH228" s="61">
        <f t="shared" si="46"/>
        <v>0</v>
      </c>
      <c r="AI228" s="62">
        <f t="shared" si="47"/>
        <v>0</v>
      </c>
      <c r="AJ228" s="61">
        <f t="shared" si="48"/>
        <v>0</v>
      </c>
    </row>
    <row r="229" spans="1:36" x14ac:dyDescent="0.3">
      <c r="A229" s="21" t="s">
        <v>4</v>
      </c>
      <c r="B229" s="21" t="s">
        <v>69</v>
      </c>
      <c r="C229" s="21" t="s">
        <v>68</v>
      </c>
      <c r="D229" s="9"/>
      <c r="E229" s="13" t="s">
        <v>67</v>
      </c>
      <c r="F229" s="9" t="s">
        <v>621</v>
      </c>
      <c r="G229" s="9" t="s">
        <v>5</v>
      </c>
      <c r="H229" s="13"/>
      <c r="I229" s="9" t="s">
        <v>12</v>
      </c>
      <c r="J229" s="5" t="s">
        <v>614</v>
      </c>
      <c r="K229" s="5" t="s">
        <v>11</v>
      </c>
      <c r="L229" s="13" t="s">
        <v>611</v>
      </c>
      <c r="M229" s="21"/>
      <c r="N229" s="9">
        <v>1060</v>
      </c>
      <c r="O229" s="13">
        <v>1060</v>
      </c>
      <c r="P229" s="9"/>
      <c r="Q229" s="5"/>
      <c r="R229" s="13"/>
      <c r="S229" s="9">
        <f t="shared" si="49"/>
        <v>2120</v>
      </c>
      <c r="T229" s="31"/>
      <c r="U229" s="60">
        <f t="shared" si="33"/>
        <v>0</v>
      </c>
      <c r="V229" s="60">
        <f t="shared" si="34"/>
        <v>0</v>
      </c>
      <c r="W229" s="62">
        <f t="shared" si="35"/>
        <v>0</v>
      </c>
      <c r="X229" s="61">
        <f t="shared" si="36"/>
        <v>0</v>
      </c>
      <c r="Y229" s="59">
        <f t="shared" si="37"/>
        <v>0</v>
      </c>
      <c r="Z229" s="61">
        <f t="shared" si="38"/>
        <v>0</v>
      </c>
      <c r="AA229" s="62">
        <f t="shared" si="39"/>
        <v>0</v>
      </c>
      <c r="AB229" s="60">
        <f t="shared" si="40"/>
        <v>0</v>
      </c>
      <c r="AC229" s="61">
        <f t="shared" si="41"/>
        <v>0</v>
      </c>
      <c r="AD229" s="59">
        <f t="shared" si="42"/>
        <v>0</v>
      </c>
      <c r="AE229" s="62">
        <f t="shared" si="43"/>
        <v>0</v>
      </c>
      <c r="AF229" s="61">
        <f t="shared" si="44"/>
        <v>0</v>
      </c>
      <c r="AG229" s="62">
        <f t="shared" si="45"/>
        <v>0</v>
      </c>
      <c r="AH229" s="61">
        <f t="shared" si="46"/>
        <v>0</v>
      </c>
      <c r="AI229" s="62">
        <f t="shared" si="47"/>
        <v>0</v>
      </c>
      <c r="AJ229" s="61">
        <f t="shared" si="48"/>
        <v>0</v>
      </c>
    </row>
    <row r="230" spans="1:36" x14ac:dyDescent="0.3">
      <c r="A230" s="21" t="s">
        <v>4</v>
      </c>
      <c r="B230" s="21" t="s">
        <v>66</v>
      </c>
      <c r="C230" s="21" t="s">
        <v>65</v>
      </c>
      <c r="D230" s="9"/>
      <c r="E230" s="13" t="s">
        <v>64</v>
      </c>
      <c r="F230" s="9" t="s">
        <v>615</v>
      </c>
      <c r="G230" s="9" t="s">
        <v>5</v>
      </c>
      <c r="H230" s="13"/>
      <c r="I230" s="9" t="s">
        <v>19</v>
      </c>
      <c r="J230" s="5" t="s">
        <v>614</v>
      </c>
      <c r="K230" s="5" t="s">
        <v>18</v>
      </c>
      <c r="L230" s="13" t="s">
        <v>611</v>
      </c>
      <c r="M230" s="21"/>
      <c r="N230" s="9">
        <v>672</v>
      </c>
      <c r="O230" s="13">
        <v>672</v>
      </c>
      <c r="P230" s="9"/>
      <c r="Q230" s="5"/>
      <c r="R230" s="13"/>
      <c r="S230" s="9">
        <f t="shared" si="49"/>
        <v>1344</v>
      </c>
      <c r="T230" s="31"/>
      <c r="U230" s="60">
        <f t="shared" si="33"/>
        <v>0</v>
      </c>
      <c r="V230" s="60">
        <f t="shared" si="34"/>
        <v>0</v>
      </c>
      <c r="W230" s="62">
        <f t="shared" si="35"/>
        <v>0</v>
      </c>
      <c r="X230" s="61">
        <f t="shared" si="36"/>
        <v>0</v>
      </c>
      <c r="Y230" s="59">
        <f t="shared" si="37"/>
        <v>0</v>
      </c>
      <c r="Z230" s="61">
        <f t="shared" si="38"/>
        <v>0</v>
      </c>
      <c r="AA230" s="62">
        <f t="shared" si="39"/>
        <v>0</v>
      </c>
      <c r="AB230" s="60">
        <f t="shared" si="40"/>
        <v>0</v>
      </c>
      <c r="AC230" s="61">
        <f t="shared" si="41"/>
        <v>0</v>
      </c>
      <c r="AD230" s="59">
        <f t="shared" si="42"/>
        <v>0</v>
      </c>
      <c r="AE230" s="62">
        <f t="shared" si="43"/>
        <v>0</v>
      </c>
      <c r="AF230" s="61">
        <f t="shared" si="44"/>
        <v>0</v>
      </c>
      <c r="AG230" s="62">
        <f t="shared" si="45"/>
        <v>0</v>
      </c>
      <c r="AH230" s="61">
        <f t="shared" si="46"/>
        <v>0</v>
      </c>
      <c r="AI230" s="62">
        <f t="shared" si="47"/>
        <v>0</v>
      </c>
      <c r="AJ230" s="61">
        <f t="shared" si="48"/>
        <v>0</v>
      </c>
    </row>
    <row r="231" spans="1:36" x14ac:dyDescent="0.3">
      <c r="A231" s="21" t="s">
        <v>4</v>
      </c>
      <c r="B231" s="21" t="s">
        <v>63</v>
      </c>
      <c r="C231" s="21" t="s">
        <v>34</v>
      </c>
      <c r="D231" s="9"/>
      <c r="E231" s="13" t="s">
        <v>62</v>
      </c>
      <c r="F231" s="9" t="s">
        <v>615</v>
      </c>
      <c r="G231" s="9" t="s">
        <v>5</v>
      </c>
      <c r="H231" s="13"/>
      <c r="I231" s="9" t="s">
        <v>19</v>
      </c>
      <c r="J231" s="5" t="s">
        <v>614</v>
      </c>
      <c r="K231" s="5" t="s">
        <v>18</v>
      </c>
      <c r="L231" s="13" t="s">
        <v>611</v>
      </c>
      <c r="M231" s="21"/>
      <c r="N231" s="9">
        <v>337.5</v>
      </c>
      <c r="O231" s="13">
        <v>337.5</v>
      </c>
      <c r="P231" s="9"/>
      <c r="Q231" s="5"/>
      <c r="R231" s="13"/>
      <c r="S231" s="9">
        <f t="shared" si="49"/>
        <v>675</v>
      </c>
      <c r="T231" s="31"/>
      <c r="U231" s="60">
        <f t="shared" si="33"/>
        <v>0</v>
      </c>
      <c r="V231" s="60">
        <f t="shared" si="34"/>
        <v>0</v>
      </c>
      <c r="W231" s="62">
        <f t="shared" si="35"/>
        <v>0</v>
      </c>
      <c r="X231" s="61">
        <f t="shared" si="36"/>
        <v>0</v>
      </c>
      <c r="Y231" s="59">
        <f t="shared" si="37"/>
        <v>0</v>
      </c>
      <c r="Z231" s="61">
        <f t="shared" si="38"/>
        <v>0</v>
      </c>
      <c r="AA231" s="62">
        <f t="shared" si="39"/>
        <v>0</v>
      </c>
      <c r="AB231" s="60">
        <f t="shared" si="40"/>
        <v>0</v>
      </c>
      <c r="AC231" s="61">
        <f t="shared" si="41"/>
        <v>0</v>
      </c>
      <c r="AD231" s="59">
        <f t="shared" si="42"/>
        <v>0</v>
      </c>
      <c r="AE231" s="62">
        <f t="shared" si="43"/>
        <v>0</v>
      </c>
      <c r="AF231" s="61">
        <f t="shared" si="44"/>
        <v>0</v>
      </c>
      <c r="AG231" s="62">
        <f t="shared" si="45"/>
        <v>0</v>
      </c>
      <c r="AH231" s="61">
        <f t="shared" si="46"/>
        <v>0</v>
      </c>
      <c r="AI231" s="62">
        <f t="shared" si="47"/>
        <v>0</v>
      </c>
      <c r="AJ231" s="61">
        <f t="shared" si="48"/>
        <v>0</v>
      </c>
    </row>
    <row r="232" spans="1:36" x14ac:dyDescent="0.3">
      <c r="A232" s="21" t="s">
        <v>4</v>
      </c>
      <c r="B232" s="21" t="s">
        <v>61</v>
      </c>
      <c r="C232" s="21" t="s">
        <v>60</v>
      </c>
      <c r="D232" s="9"/>
      <c r="E232" s="13" t="s">
        <v>59</v>
      </c>
      <c r="F232" s="9" t="s">
        <v>615</v>
      </c>
      <c r="G232" s="9" t="s">
        <v>5</v>
      </c>
      <c r="H232" s="13"/>
      <c r="I232" s="9" t="s">
        <v>45</v>
      </c>
      <c r="J232" s="5" t="s">
        <v>614</v>
      </c>
      <c r="K232" s="5" t="s">
        <v>44</v>
      </c>
      <c r="L232" s="13" t="s">
        <v>611</v>
      </c>
      <c r="M232" s="21"/>
      <c r="N232" s="9">
        <v>1450</v>
      </c>
      <c r="O232" s="13">
        <v>1450</v>
      </c>
      <c r="P232" s="9"/>
      <c r="Q232" s="5"/>
      <c r="R232" s="13"/>
      <c r="S232" s="9">
        <f t="shared" si="49"/>
        <v>2900</v>
      </c>
      <c r="T232" s="31"/>
      <c r="U232" s="60">
        <f t="shared" si="33"/>
        <v>0</v>
      </c>
      <c r="V232" s="60">
        <f t="shared" si="34"/>
        <v>0</v>
      </c>
      <c r="W232" s="62">
        <f t="shared" si="35"/>
        <v>0</v>
      </c>
      <c r="X232" s="61">
        <f t="shared" si="36"/>
        <v>0</v>
      </c>
      <c r="Y232" s="59">
        <f t="shared" si="37"/>
        <v>0</v>
      </c>
      <c r="Z232" s="61">
        <f t="shared" si="38"/>
        <v>0</v>
      </c>
      <c r="AA232" s="62">
        <f t="shared" si="39"/>
        <v>0</v>
      </c>
      <c r="AB232" s="60">
        <f t="shared" si="40"/>
        <v>0</v>
      </c>
      <c r="AC232" s="61">
        <f t="shared" si="41"/>
        <v>0</v>
      </c>
      <c r="AD232" s="59">
        <f t="shared" si="42"/>
        <v>0</v>
      </c>
      <c r="AE232" s="62">
        <f t="shared" si="43"/>
        <v>0</v>
      </c>
      <c r="AF232" s="61">
        <f t="shared" si="44"/>
        <v>0</v>
      </c>
      <c r="AG232" s="62">
        <f t="shared" si="45"/>
        <v>0</v>
      </c>
      <c r="AH232" s="61">
        <f t="shared" si="46"/>
        <v>0</v>
      </c>
      <c r="AI232" s="62">
        <f t="shared" si="47"/>
        <v>0</v>
      </c>
      <c r="AJ232" s="61">
        <f t="shared" si="48"/>
        <v>0</v>
      </c>
    </row>
    <row r="233" spans="1:36" x14ac:dyDescent="0.3">
      <c r="A233" s="21" t="s">
        <v>4</v>
      </c>
      <c r="B233" s="21" t="s">
        <v>58</v>
      </c>
      <c r="C233" s="21" t="s">
        <v>57</v>
      </c>
      <c r="D233" s="9"/>
      <c r="E233" s="13" t="s">
        <v>56</v>
      </c>
      <c r="F233" s="9" t="s">
        <v>621</v>
      </c>
      <c r="G233" s="9" t="s">
        <v>5</v>
      </c>
      <c r="H233" s="13"/>
      <c r="I233" s="9" t="s">
        <v>12</v>
      </c>
      <c r="J233" s="5" t="s">
        <v>614</v>
      </c>
      <c r="K233" s="5" t="s">
        <v>11</v>
      </c>
      <c r="L233" s="13" t="s">
        <v>611</v>
      </c>
      <c r="M233" s="21"/>
      <c r="N233" s="9">
        <v>545</v>
      </c>
      <c r="O233" s="13">
        <v>545</v>
      </c>
      <c r="P233" s="9"/>
      <c r="Q233" s="5"/>
      <c r="R233" s="13"/>
      <c r="S233" s="9">
        <f t="shared" si="49"/>
        <v>1090</v>
      </c>
      <c r="T233" s="31"/>
      <c r="U233" s="60">
        <f t="shared" si="33"/>
        <v>0</v>
      </c>
      <c r="V233" s="60">
        <f t="shared" si="34"/>
        <v>0</v>
      </c>
      <c r="W233" s="62">
        <f t="shared" si="35"/>
        <v>0</v>
      </c>
      <c r="X233" s="61">
        <f t="shared" si="36"/>
        <v>0</v>
      </c>
      <c r="Y233" s="59">
        <f t="shared" si="37"/>
        <v>0</v>
      </c>
      <c r="Z233" s="61">
        <f t="shared" si="38"/>
        <v>0</v>
      </c>
      <c r="AA233" s="62">
        <f t="shared" si="39"/>
        <v>0</v>
      </c>
      <c r="AB233" s="60">
        <f t="shared" si="40"/>
        <v>0</v>
      </c>
      <c r="AC233" s="61">
        <f t="shared" si="41"/>
        <v>0</v>
      </c>
      <c r="AD233" s="59">
        <f t="shared" si="42"/>
        <v>0</v>
      </c>
      <c r="AE233" s="62">
        <f t="shared" si="43"/>
        <v>0</v>
      </c>
      <c r="AF233" s="61">
        <f t="shared" si="44"/>
        <v>0</v>
      </c>
      <c r="AG233" s="62">
        <f t="shared" si="45"/>
        <v>0</v>
      </c>
      <c r="AH233" s="61">
        <f t="shared" si="46"/>
        <v>0</v>
      </c>
      <c r="AI233" s="62">
        <f t="shared" si="47"/>
        <v>0</v>
      </c>
      <c r="AJ233" s="61">
        <f t="shared" si="48"/>
        <v>0</v>
      </c>
    </row>
    <row r="234" spans="1:36" x14ac:dyDescent="0.3">
      <c r="A234" s="21" t="s">
        <v>4</v>
      </c>
      <c r="B234" s="21" t="s">
        <v>55</v>
      </c>
      <c r="C234" s="21" t="s">
        <v>54</v>
      </c>
      <c r="D234" s="9"/>
      <c r="E234" s="13" t="s">
        <v>53</v>
      </c>
      <c r="F234" s="9" t="s">
        <v>615</v>
      </c>
      <c r="G234" s="9" t="s">
        <v>5</v>
      </c>
      <c r="H234" s="13"/>
      <c r="I234" s="9" t="s">
        <v>19</v>
      </c>
      <c r="J234" s="5" t="s">
        <v>614</v>
      </c>
      <c r="K234" s="5" t="s">
        <v>18</v>
      </c>
      <c r="L234" s="13" t="s">
        <v>611</v>
      </c>
      <c r="M234" s="21"/>
      <c r="N234" s="9">
        <v>857</v>
      </c>
      <c r="O234" s="13">
        <v>857</v>
      </c>
      <c r="P234" s="9"/>
      <c r="Q234" s="5"/>
      <c r="R234" s="13"/>
      <c r="S234" s="9">
        <f t="shared" si="49"/>
        <v>1714</v>
      </c>
      <c r="T234" s="31"/>
      <c r="U234" s="60">
        <f t="shared" si="33"/>
        <v>0</v>
      </c>
      <c r="V234" s="60">
        <f t="shared" si="34"/>
        <v>0</v>
      </c>
      <c r="W234" s="62">
        <f t="shared" si="35"/>
        <v>0</v>
      </c>
      <c r="X234" s="61">
        <f t="shared" si="36"/>
        <v>0</v>
      </c>
      <c r="Y234" s="59">
        <f t="shared" si="37"/>
        <v>0</v>
      </c>
      <c r="Z234" s="61">
        <f t="shared" si="38"/>
        <v>0</v>
      </c>
      <c r="AA234" s="62">
        <f t="shared" si="39"/>
        <v>0</v>
      </c>
      <c r="AB234" s="60">
        <f t="shared" si="40"/>
        <v>0</v>
      </c>
      <c r="AC234" s="61">
        <f t="shared" si="41"/>
        <v>0</v>
      </c>
      <c r="AD234" s="59">
        <f t="shared" si="42"/>
        <v>0</v>
      </c>
      <c r="AE234" s="62">
        <f t="shared" si="43"/>
        <v>0</v>
      </c>
      <c r="AF234" s="61">
        <f t="shared" si="44"/>
        <v>0</v>
      </c>
      <c r="AG234" s="62">
        <f t="shared" si="45"/>
        <v>0</v>
      </c>
      <c r="AH234" s="61">
        <f t="shared" si="46"/>
        <v>0</v>
      </c>
      <c r="AI234" s="62">
        <f t="shared" si="47"/>
        <v>0</v>
      </c>
      <c r="AJ234" s="61">
        <f t="shared" si="48"/>
        <v>0</v>
      </c>
    </row>
    <row r="235" spans="1:36" x14ac:dyDescent="0.3">
      <c r="A235" s="21" t="s">
        <v>4</v>
      </c>
      <c r="B235" s="21" t="s">
        <v>52</v>
      </c>
      <c r="C235" s="21" t="s">
        <v>51</v>
      </c>
      <c r="D235" s="9"/>
      <c r="E235" s="13" t="s">
        <v>50</v>
      </c>
      <c r="F235" s="9" t="s">
        <v>615</v>
      </c>
      <c r="G235" s="9" t="s">
        <v>5</v>
      </c>
      <c r="H235" s="13"/>
      <c r="I235" s="9" t="s">
        <v>49</v>
      </c>
      <c r="J235" s="5" t="s">
        <v>614</v>
      </c>
      <c r="K235" s="5" t="s">
        <v>11</v>
      </c>
      <c r="L235" s="13" t="s">
        <v>611</v>
      </c>
      <c r="M235" s="21"/>
      <c r="N235" s="9">
        <v>460</v>
      </c>
      <c r="O235" s="13">
        <v>460</v>
      </c>
      <c r="P235" s="9"/>
      <c r="Q235" s="5"/>
      <c r="R235" s="13"/>
      <c r="S235" s="9">
        <f t="shared" si="49"/>
        <v>920</v>
      </c>
      <c r="T235" s="31"/>
      <c r="U235" s="60">
        <f t="shared" si="33"/>
        <v>0</v>
      </c>
      <c r="V235" s="60">
        <f t="shared" si="34"/>
        <v>0</v>
      </c>
      <c r="W235" s="62">
        <f t="shared" si="35"/>
        <v>0</v>
      </c>
      <c r="X235" s="61">
        <f t="shared" si="36"/>
        <v>0</v>
      </c>
      <c r="Y235" s="59">
        <f t="shared" si="37"/>
        <v>0</v>
      </c>
      <c r="Z235" s="61">
        <f t="shared" si="38"/>
        <v>0</v>
      </c>
      <c r="AA235" s="62">
        <f t="shared" si="39"/>
        <v>0</v>
      </c>
      <c r="AB235" s="60">
        <f t="shared" si="40"/>
        <v>0</v>
      </c>
      <c r="AC235" s="61">
        <f t="shared" si="41"/>
        <v>0</v>
      </c>
      <c r="AD235" s="59">
        <f t="shared" si="42"/>
        <v>0</v>
      </c>
      <c r="AE235" s="62">
        <f t="shared" si="43"/>
        <v>0</v>
      </c>
      <c r="AF235" s="61">
        <f t="shared" si="44"/>
        <v>0</v>
      </c>
      <c r="AG235" s="62">
        <f t="shared" si="45"/>
        <v>0</v>
      </c>
      <c r="AH235" s="61">
        <f t="shared" si="46"/>
        <v>0</v>
      </c>
      <c r="AI235" s="62">
        <f t="shared" si="47"/>
        <v>0</v>
      </c>
      <c r="AJ235" s="61">
        <f t="shared" si="48"/>
        <v>0</v>
      </c>
    </row>
    <row r="236" spans="1:36" x14ac:dyDescent="0.3">
      <c r="A236" s="21" t="s">
        <v>4</v>
      </c>
      <c r="B236" s="21" t="s">
        <v>48</v>
      </c>
      <c r="C236" s="21" t="s">
        <v>47</v>
      </c>
      <c r="D236" s="9"/>
      <c r="E236" s="13" t="s">
        <v>46</v>
      </c>
      <c r="F236" s="9" t="s">
        <v>615</v>
      </c>
      <c r="G236" s="9" t="s">
        <v>5</v>
      </c>
      <c r="H236" s="13"/>
      <c r="I236" s="9" t="s">
        <v>45</v>
      </c>
      <c r="J236" s="5" t="s">
        <v>614</v>
      </c>
      <c r="K236" s="5" t="s">
        <v>44</v>
      </c>
      <c r="L236" s="13" t="s">
        <v>611</v>
      </c>
      <c r="M236" s="21"/>
      <c r="N236" s="9">
        <v>90</v>
      </c>
      <c r="O236" s="13">
        <v>90</v>
      </c>
      <c r="P236" s="9"/>
      <c r="Q236" s="5"/>
      <c r="R236" s="13"/>
      <c r="S236" s="9">
        <f t="shared" si="49"/>
        <v>180</v>
      </c>
      <c r="T236" s="31"/>
      <c r="U236" s="60">
        <f t="shared" si="33"/>
        <v>0</v>
      </c>
      <c r="V236" s="60">
        <f t="shared" si="34"/>
        <v>0</v>
      </c>
      <c r="W236" s="62">
        <f t="shared" si="35"/>
        <v>0</v>
      </c>
      <c r="X236" s="61">
        <f t="shared" si="36"/>
        <v>0</v>
      </c>
      <c r="Y236" s="59">
        <f t="shared" si="37"/>
        <v>0</v>
      </c>
      <c r="Z236" s="61">
        <f t="shared" si="38"/>
        <v>0</v>
      </c>
      <c r="AA236" s="62">
        <f t="shared" si="39"/>
        <v>0</v>
      </c>
      <c r="AB236" s="60">
        <f t="shared" si="40"/>
        <v>0</v>
      </c>
      <c r="AC236" s="61">
        <f t="shared" si="41"/>
        <v>0</v>
      </c>
      <c r="AD236" s="59">
        <f t="shared" si="42"/>
        <v>0</v>
      </c>
      <c r="AE236" s="62">
        <f t="shared" si="43"/>
        <v>0</v>
      </c>
      <c r="AF236" s="61">
        <f t="shared" si="44"/>
        <v>0</v>
      </c>
      <c r="AG236" s="62">
        <f t="shared" si="45"/>
        <v>0</v>
      </c>
      <c r="AH236" s="61">
        <f t="shared" si="46"/>
        <v>0</v>
      </c>
      <c r="AI236" s="62">
        <f t="shared" si="47"/>
        <v>0</v>
      </c>
      <c r="AJ236" s="61">
        <f t="shared" si="48"/>
        <v>0</v>
      </c>
    </row>
    <row r="237" spans="1:36" x14ac:dyDescent="0.3">
      <c r="A237" s="21" t="s">
        <v>4</v>
      </c>
      <c r="B237" s="21" t="s">
        <v>43</v>
      </c>
      <c r="C237" s="21" t="s">
        <v>42</v>
      </c>
      <c r="D237" s="9"/>
      <c r="E237" s="13" t="s">
        <v>41</v>
      </c>
      <c r="F237" s="9" t="s">
        <v>615</v>
      </c>
      <c r="G237" s="9" t="s">
        <v>5</v>
      </c>
      <c r="H237" s="13"/>
      <c r="I237" s="9" t="s">
        <v>12</v>
      </c>
      <c r="J237" s="5" t="s">
        <v>614</v>
      </c>
      <c r="K237" s="5" t="s">
        <v>10</v>
      </c>
      <c r="L237" s="13" t="s">
        <v>611</v>
      </c>
      <c r="M237" s="21"/>
      <c r="N237" s="9">
        <v>355</v>
      </c>
      <c r="O237" s="13">
        <v>355</v>
      </c>
      <c r="P237" s="9"/>
      <c r="Q237" s="5"/>
      <c r="R237" s="13"/>
      <c r="S237" s="9">
        <f t="shared" si="49"/>
        <v>710</v>
      </c>
      <c r="T237" s="31"/>
      <c r="U237" s="60">
        <f t="shared" si="33"/>
        <v>0</v>
      </c>
      <c r="V237" s="60">
        <f t="shared" si="34"/>
        <v>0</v>
      </c>
      <c r="W237" s="62">
        <f t="shared" si="35"/>
        <v>0</v>
      </c>
      <c r="X237" s="61">
        <f t="shared" si="36"/>
        <v>0</v>
      </c>
      <c r="Y237" s="59">
        <f t="shared" si="37"/>
        <v>0</v>
      </c>
      <c r="Z237" s="61">
        <f t="shared" si="38"/>
        <v>0</v>
      </c>
      <c r="AA237" s="62">
        <f t="shared" si="39"/>
        <v>0</v>
      </c>
      <c r="AB237" s="60">
        <f t="shared" si="40"/>
        <v>0</v>
      </c>
      <c r="AC237" s="61">
        <f t="shared" si="41"/>
        <v>0</v>
      </c>
      <c r="AD237" s="59">
        <f t="shared" si="42"/>
        <v>0</v>
      </c>
      <c r="AE237" s="62">
        <f t="shared" si="43"/>
        <v>0</v>
      </c>
      <c r="AF237" s="61">
        <f t="shared" si="44"/>
        <v>0</v>
      </c>
      <c r="AG237" s="62">
        <f t="shared" si="45"/>
        <v>0</v>
      </c>
      <c r="AH237" s="61">
        <f t="shared" si="46"/>
        <v>0</v>
      </c>
      <c r="AI237" s="62">
        <f t="shared" si="47"/>
        <v>0</v>
      </c>
      <c r="AJ237" s="61">
        <f t="shared" si="48"/>
        <v>0</v>
      </c>
    </row>
    <row r="238" spans="1:36" x14ac:dyDescent="0.3">
      <c r="A238" s="21" t="s">
        <v>4</v>
      </c>
      <c r="B238" s="21" t="s">
        <v>40</v>
      </c>
      <c r="C238" s="21" t="s">
        <v>39</v>
      </c>
      <c r="D238" s="9"/>
      <c r="E238" s="13" t="s">
        <v>38</v>
      </c>
      <c r="F238" s="9" t="s">
        <v>615</v>
      </c>
      <c r="G238" s="9" t="s">
        <v>5</v>
      </c>
      <c r="H238" s="13"/>
      <c r="I238" s="9" t="s">
        <v>14</v>
      </c>
      <c r="J238" s="5" t="s">
        <v>614</v>
      </c>
      <c r="K238" s="5" t="s">
        <v>13</v>
      </c>
      <c r="L238" s="13" t="s">
        <v>611</v>
      </c>
      <c r="M238" s="21"/>
      <c r="N238" s="9">
        <v>215</v>
      </c>
      <c r="O238" s="13">
        <v>215</v>
      </c>
      <c r="P238" s="9"/>
      <c r="Q238" s="5"/>
      <c r="R238" s="13"/>
      <c r="S238" s="9">
        <f t="shared" si="49"/>
        <v>430</v>
      </c>
      <c r="T238" s="31"/>
      <c r="U238" s="60">
        <f t="shared" si="33"/>
        <v>0</v>
      </c>
      <c r="V238" s="60">
        <f t="shared" si="34"/>
        <v>0</v>
      </c>
      <c r="W238" s="62">
        <f t="shared" si="35"/>
        <v>0</v>
      </c>
      <c r="X238" s="61">
        <f t="shared" si="36"/>
        <v>0</v>
      </c>
      <c r="Y238" s="59">
        <f t="shared" si="37"/>
        <v>0</v>
      </c>
      <c r="Z238" s="61">
        <f t="shared" si="38"/>
        <v>0</v>
      </c>
      <c r="AA238" s="62">
        <f t="shared" si="39"/>
        <v>0</v>
      </c>
      <c r="AB238" s="60">
        <f t="shared" si="40"/>
        <v>0</v>
      </c>
      <c r="AC238" s="61">
        <f t="shared" si="41"/>
        <v>0</v>
      </c>
      <c r="AD238" s="59">
        <f t="shared" si="42"/>
        <v>0</v>
      </c>
      <c r="AE238" s="62">
        <f t="shared" si="43"/>
        <v>0</v>
      </c>
      <c r="AF238" s="61">
        <f t="shared" si="44"/>
        <v>0</v>
      </c>
      <c r="AG238" s="62">
        <f t="shared" si="45"/>
        <v>0</v>
      </c>
      <c r="AH238" s="61">
        <f t="shared" si="46"/>
        <v>0</v>
      </c>
      <c r="AI238" s="62">
        <f t="shared" si="47"/>
        <v>0</v>
      </c>
      <c r="AJ238" s="61">
        <f t="shared" si="48"/>
        <v>0</v>
      </c>
    </row>
    <row r="239" spans="1:36" x14ac:dyDescent="0.3">
      <c r="A239" s="21" t="s">
        <v>4</v>
      </c>
      <c r="B239" s="21" t="s">
        <v>37</v>
      </c>
      <c r="C239" s="21" t="s">
        <v>36</v>
      </c>
      <c r="D239" s="9"/>
      <c r="E239" s="13" t="s">
        <v>35</v>
      </c>
      <c r="F239" s="9" t="s">
        <v>615</v>
      </c>
      <c r="G239" s="9" t="s">
        <v>5</v>
      </c>
      <c r="H239" s="13"/>
      <c r="I239" s="9" t="s">
        <v>19</v>
      </c>
      <c r="J239" s="5" t="s">
        <v>614</v>
      </c>
      <c r="K239" s="5" t="s">
        <v>18</v>
      </c>
      <c r="L239" s="13" t="s">
        <v>611</v>
      </c>
      <c r="M239" s="21"/>
      <c r="N239" s="9">
        <v>120</v>
      </c>
      <c r="O239" s="13">
        <v>120</v>
      </c>
      <c r="P239" s="9"/>
      <c r="Q239" s="5"/>
      <c r="R239" s="13"/>
      <c r="S239" s="9">
        <f t="shared" si="49"/>
        <v>240</v>
      </c>
      <c r="T239" s="31"/>
      <c r="U239" s="60">
        <f t="shared" si="33"/>
        <v>0</v>
      </c>
      <c r="V239" s="60">
        <f t="shared" si="34"/>
        <v>0</v>
      </c>
      <c r="W239" s="62">
        <f t="shared" si="35"/>
        <v>0</v>
      </c>
      <c r="X239" s="61">
        <f t="shared" si="36"/>
        <v>0</v>
      </c>
      <c r="Y239" s="59">
        <f t="shared" si="37"/>
        <v>0</v>
      </c>
      <c r="Z239" s="61">
        <f t="shared" si="38"/>
        <v>0</v>
      </c>
      <c r="AA239" s="62">
        <f t="shared" si="39"/>
        <v>0</v>
      </c>
      <c r="AB239" s="60">
        <f t="shared" si="40"/>
        <v>0</v>
      </c>
      <c r="AC239" s="61">
        <f t="shared" si="41"/>
        <v>0</v>
      </c>
      <c r="AD239" s="59">
        <f t="shared" si="42"/>
        <v>0</v>
      </c>
      <c r="AE239" s="62">
        <f t="shared" si="43"/>
        <v>0</v>
      </c>
      <c r="AF239" s="61">
        <f t="shared" si="44"/>
        <v>0</v>
      </c>
      <c r="AG239" s="62">
        <f t="shared" si="45"/>
        <v>0</v>
      </c>
      <c r="AH239" s="61">
        <f t="shared" si="46"/>
        <v>0</v>
      </c>
      <c r="AI239" s="62">
        <f t="shared" si="47"/>
        <v>0</v>
      </c>
      <c r="AJ239" s="61">
        <f t="shared" si="48"/>
        <v>0</v>
      </c>
    </row>
    <row r="240" spans="1:36" x14ac:dyDescent="0.3">
      <c r="A240" s="21" t="s">
        <v>4</v>
      </c>
      <c r="B240" s="21" t="s">
        <v>32</v>
      </c>
      <c r="C240" s="21" t="s">
        <v>31</v>
      </c>
      <c r="D240" s="9"/>
      <c r="E240" s="13" t="s">
        <v>30</v>
      </c>
      <c r="F240" s="9" t="s">
        <v>615</v>
      </c>
      <c r="G240" s="9" t="s">
        <v>5</v>
      </c>
      <c r="H240" s="13"/>
      <c r="I240" s="9" t="s">
        <v>12</v>
      </c>
      <c r="J240" s="5" t="s">
        <v>614</v>
      </c>
      <c r="K240" s="5" t="s">
        <v>10</v>
      </c>
      <c r="L240" s="13" t="s">
        <v>611</v>
      </c>
      <c r="M240" s="21"/>
      <c r="N240" s="9">
        <v>1045.5</v>
      </c>
      <c r="O240" s="13">
        <v>1045.5</v>
      </c>
      <c r="P240" s="9"/>
      <c r="Q240" s="5"/>
      <c r="R240" s="13"/>
      <c r="S240" s="9">
        <f t="shared" si="49"/>
        <v>2091</v>
      </c>
      <c r="T240" s="31"/>
      <c r="U240" s="60">
        <f t="shared" si="33"/>
        <v>0</v>
      </c>
      <c r="V240" s="60">
        <f t="shared" si="34"/>
        <v>0</v>
      </c>
      <c r="W240" s="62">
        <f t="shared" si="35"/>
        <v>0</v>
      </c>
      <c r="X240" s="61">
        <f t="shared" si="36"/>
        <v>0</v>
      </c>
      <c r="Y240" s="59">
        <f t="shared" si="37"/>
        <v>0</v>
      </c>
      <c r="Z240" s="61">
        <f t="shared" si="38"/>
        <v>0</v>
      </c>
      <c r="AA240" s="62">
        <f t="shared" si="39"/>
        <v>0</v>
      </c>
      <c r="AB240" s="60">
        <f t="shared" si="40"/>
        <v>0</v>
      </c>
      <c r="AC240" s="61">
        <f t="shared" si="41"/>
        <v>0</v>
      </c>
      <c r="AD240" s="59">
        <f t="shared" si="42"/>
        <v>0</v>
      </c>
      <c r="AE240" s="62">
        <f t="shared" si="43"/>
        <v>0</v>
      </c>
      <c r="AF240" s="61">
        <f t="shared" si="44"/>
        <v>0</v>
      </c>
      <c r="AG240" s="62">
        <f t="shared" si="45"/>
        <v>0</v>
      </c>
      <c r="AH240" s="61">
        <f t="shared" si="46"/>
        <v>0</v>
      </c>
      <c r="AI240" s="62">
        <f t="shared" si="47"/>
        <v>0</v>
      </c>
      <c r="AJ240" s="61">
        <f t="shared" si="48"/>
        <v>0</v>
      </c>
    </row>
    <row r="241" spans="1:36" x14ac:dyDescent="0.3">
      <c r="A241" s="21" t="s">
        <v>4</v>
      </c>
      <c r="B241" s="21" t="s">
        <v>29</v>
      </c>
      <c r="C241" s="21" t="s">
        <v>28</v>
      </c>
      <c r="D241" s="9"/>
      <c r="E241" s="13" t="s">
        <v>27</v>
      </c>
      <c r="F241" s="9" t="s">
        <v>615</v>
      </c>
      <c r="G241" s="9" t="s">
        <v>5</v>
      </c>
      <c r="H241" s="13"/>
      <c r="I241" s="9" t="s">
        <v>26</v>
      </c>
      <c r="J241" s="5" t="s">
        <v>614</v>
      </c>
      <c r="K241" s="5" t="s">
        <v>25</v>
      </c>
      <c r="L241" s="13" t="s">
        <v>611</v>
      </c>
      <c r="M241" s="21"/>
      <c r="N241" s="9">
        <v>4000</v>
      </c>
      <c r="O241" s="13">
        <v>4000</v>
      </c>
      <c r="P241" s="9"/>
      <c r="Q241" s="5"/>
      <c r="R241" s="13"/>
      <c r="S241" s="9">
        <f t="shared" si="49"/>
        <v>8000</v>
      </c>
      <c r="T241" s="31"/>
      <c r="U241" s="60">
        <f t="shared" si="33"/>
        <v>0</v>
      </c>
      <c r="V241" s="60">
        <f t="shared" si="34"/>
        <v>0</v>
      </c>
      <c r="W241" s="62">
        <f t="shared" si="35"/>
        <v>0</v>
      </c>
      <c r="X241" s="61">
        <f t="shared" si="36"/>
        <v>0</v>
      </c>
      <c r="Y241" s="59">
        <f t="shared" si="37"/>
        <v>0</v>
      </c>
      <c r="Z241" s="61">
        <f t="shared" si="38"/>
        <v>0</v>
      </c>
      <c r="AA241" s="62">
        <f t="shared" si="39"/>
        <v>0</v>
      </c>
      <c r="AB241" s="60">
        <f t="shared" si="40"/>
        <v>0</v>
      </c>
      <c r="AC241" s="61">
        <f t="shared" si="41"/>
        <v>0</v>
      </c>
      <c r="AD241" s="59">
        <f t="shared" si="42"/>
        <v>0</v>
      </c>
      <c r="AE241" s="62">
        <f t="shared" si="43"/>
        <v>0</v>
      </c>
      <c r="AF241" s="61">
        <f t="shared" si="44"/>
        <v>0</v>
      </c>
      <c r="AG241" s="62">
        <f t="shared" si="45"/>
        <v>0</v>
      </c>
      <c r="AH241" s="61">
        <f t="shared" si="46"/>
        <v>0</v>
      </c>
      <c r="AI241" s="62">
        <f t="shared" si="47"/>
        <v>0</v>
      </c>
      <c r="AJ241" s="61">
        <f t="shared" si="48"/>
        <v>0</v>
      </c>
    </row>
    <row r="242" spans="1:36" x14ac:dyDescent="0.3">
      <c r="A242" s="21" t="s">
        <v>4</v>
      </c>
      <c r="B242" s="21" t="s">
        <v>24</v>
      </c>
      <c r="C242" s="21" t="s">
        <v>6</v>
      </c>
      <c r="D242" s="9"/>
      <c r="E242" s="13" t="s">
        <v>23</v>
      </c>
      <c r="F242" s="9" t="s">
        <v>615</v>
      </c>
      <c r="G242" s="9" t="s">
        <v>5</v>
      </c>
      <c r="H242" s="13"/>
      <c r="I242" s="9" t="s">
        <v>19</v>
      </c>
      <c r="J242" s="5" t="s">
        <v>614</v>
      </c>
      <c r="K242" s="5" t="s">
        <v>18</v>
      </c>
      <c r="L242" s="13" t="s">
        <v>611</v>
      </c>
      <c r="M242" s="21"/>
      <c r="N242" s="9">
        <v>1285</v>
      </c>
      <c r="O242" s="13">
        <v>1285</v>
      </c>
      <c r="P242" s="9"/>
      <c r="Q242" s="5"/>
      <c r="R242" s="13"/>
      <c r="S242" s="9">
        <f t="shared" si="49"/>
        <v>2570</v>
      </c>
      <c r="T242" s="31"/>
      <c r="U242" s="60">
        <f t="shared" si="33"/>
        <v>0</v>
      </c>
      <c r="V242" s="60">
        <f t="shared" si="34"/>
        <v>0</v>
      </c>
      <c r="W242" s="62">
        <f t="shared" si="35"/>
        <v>0</v>
      </c>
      <c r="X242" s="61">
        <f t="shared" si="36"/>
        <v>0</v>
      </c>
      <c r="Y242" s="59">
        <f t="shared" si="37"/>
        <v>0</v>
      </c>
      <c r="Z242" s="61">
        <f t="shared" si="38"/>
        <v>0</v>
      </c>
      <c r="AA242" s="62">
        <f t="shared" si="39"/>
        <v>0</v>
      </c>
      <c r="AB242" s="60">
        <f t="shared" si="40"/>
        <v>0</v>
      </c>
      <c r="AC242" s="61">
        <f t="shared" si="41"/>
        <v>0</v>
      </c>
      <c r="AD242" s="59">
        <f t="shared" si="42"/>
        <v>0</v>
      </c>
      <c r="AE242" s="62">
        <f t="shared" si="43"/>
        <v>0</v>
      </c>
      <c r="AF242" s="61">
        <f t="shared" si="44"/>
        <v>0</v>
      </c>
      <c r="AG242" s="62">
        <f t="shared" si="45"/>
        <v>0</v>
      </c>
      <c r="AH242" s="61">
        <f t="shared" si="46"/>
        <v>0</v>
      </c>
      <c r="AI242" s="62">
        <f t="shared" si="47"/>
        <v>0</v>
      </c>
      <c r="AJ242" s="61">
        <f t="shared" si="48"/>
        <v>0</v>
      </c>
    </row>
    <row r="243" spans="1:36" x14ac:dyDescent="0.3">
      <c r="A243" s="21" t="s">
        <v>4</v>
      </c>
      <c r="B243" s="21" t="s">
        <v>22</v>
      </c>
      <c r="C243" s="21" t="s">
        <v>21</v>
      </c>
      <c r="D243" s="9"/>
      <c r="E243" s="13" t="s">
        <v>20</v>
      </c>
      <c r="F243" s="9" t="s">
        <v>615</v>
      </c>
      <c r="G243" s="9" t="s">
        <v>5</v>
      </c>
      <c r="H243" s="13"/>
      <c r="I243" s="9" t="s">
        <v>19</v>
      </c>
      <c r="J243" s="5" t="s">
        <v>614</v>
      </c>
      <c r="K243" s="5" t="s">
        <v>18</v>
      </c>
      <c r="L243" s="13" t="s">
        <v>611</v>
      </c>
      <c r="M243" s="21"/>
      <c r="N243" s="9">
        <v>1247</v>
      </c>
      <c r="O243" s="13">
        <v>1247</v>
      </c>
      <c r="P243" s="9"/>
      <c r="Q243" s="5"/>
      <c r="R243" s="13"/>
      <c r="S243" s="9">
        <f t="shared" si="49"/>
        <v>2494</v>
      </c>
      <c r="T243" s="31"/>
      <c r="U243" s="60">
        <f t="shared" si="33"/>
        <v>0</v>
      </c>
      <c r="V243" s="60">
        <f t="shared" si="34"/>
        <v>0</v>
      </c>
      <c r="W243" s="62">
        <f t="shared" si="35"/>
        <v>0</v>
      </c>
      <c r="X243" s="61">
        <f t="shared" si="36"/>
        <v>0</v>
      </c>
      <c r="Y243" s="59">
        <f t="shared" si="37"/>
        <v>0</v>
      </c>
      <c r="Z243" s="61">
        <f t="shared" si="38"/>
        <v>0</v>
      </c>
      <c r="AA243" s="62">
        <f t="shared" si="39"/>
        <v>0</v>
      </c>
      <c r="AB243" s="60">
        <f t="shared" si="40"/>
        <v>0</v>
      </c>
      <c r="AC243" s="61">
        <f t="shared" si="41"/>
        <v>0</v>
      </c>
      <c r="AD243" s="59">
        <f t="shared" si="42"/>
        <v>0</v>
      </c>
      <c r="AE243" s="62">
        <f t="shared" si="43"/>
        <v>0</v>
      </c>
      <c r="AF243" s="61">
        <f t="shared" si="44"/>
        <v>0</v>
      </c>
      <c r="AG243" s="62">
        <f t="shared" si="45"/>
        <v>0</v>
      </c>
      <c r="AH243" s="61">
        <f t="shared" si="46"/>
        <v>0</v>
      </c>
      <c r="AI243" s="62">
        <f t="shared" si="47"/>
        <v>0</v>
      </c>
      <c r="AJ243" s="61">
        <f t="shared" si="48"/>
        <v>0</v>
      </c>
    </row>
    <row r="244" spans="1:36" x14ac:dyDescent="0.3">
      <c r="A244" s="21" t="s">
        <v>4</v>
      </c>
      <c r="B244" s="21" t="s">
        <v>17</v>
      </c>
      <c r="C244" s="21" t="s">
        <v>16</v>
      </c>
      <c r="D244" s="9"/>
      <c r="E244" s="13" t="s">
        <v>15</v>
      </c>
      <c r="F244" s="9" t="s">
        <v>615</v>
      </c>
      <c r="G244" s="9" t="s">
        <v>5</v>
      </c>
      <c r="H244" s="13"/>
      <c r="I244" s="9" t="s">
        <v>14</v>
      </c>
      <c r="J244" s="5" t="s">
        <v>614</v>
      </c>
      <c r="K244" s="5" t="s">
        <v>13</v>
      </c>
      <c r="L244" s="13" t="s">
        <v>611</v>
      </c>
      <c r="M244" s="21"/>
      <c r="N244" s="9">
        <v>237</v>
      </c>
      <c r="O244" s="13">
        <v>237</v>
      </c>
      <c r="P244" s="9"/>
      <c r="Q244" s="5"/>
      <c r="R244" s="13"/>
      <c r="S244" s="9">
        <f t="shared" si="49"/>
        <v>474</v>
      </c>
      <c r="T244" s="31"/>
      <c r="U244" s="60">
        <f t="shared" si="33"/>
        <v>0</v>
      </c>
      <c r="V244" s="60">
        <f t="shared" si="34"/>
        <v>0</v>
      </c>
      <c r="W244" s="62">
        <f t="shared" si="35"/>
        <v>0</v>
      </c>
      <c r="X244" s="61">
        <f t="shared" si="36"/>
        <v>0</v>
      </c>
      <c r="Y244" s="59">
        <f t="shared" si="37"/>
        <v>0</v>
      </c>
      <c r="Z244" s="61">
        <f t="shared" si="38"/>
        <v>0</v>
      </c>
      <c r="AA244" s="62">
        <f t="shared" si="39"/>
        <v>0</v>
      </c>
      <c r="AB244" s="60">
        <f t="shared" si="40"/>
        <v>0</v>
      </c>
      <c r="AC244" s="61">
        <f t="shared" si="41"/>
        <v>0</v>
      </c>
      <c r="AD244" s="59">
        <f t="shared" si="42"/>
        <v>0</v>
      </c>
      <c r="AE244" s="62">
        <f t="shared" si="43"/>
        <v>0</v>
      </c>
      <c r="AF244" s="61">
        <f t="shared" si="44"/>
        <v>0</v>
      </c>
      <c r="AG244" s="62">
        <f t="shared" si="45"/>
        <v>0</v>
      </c>
      <c r="AH244" s="61">
        <f t="shared" si="46"/>
        <v>0</v>
      </c>
      <c r="AI244" s="62">
        <f t="shared" si="47"/>
        <v>0</v>
      </c>
      <c r="AJ244" s="61">
        <f t="shared" si="48"/>
        <v>0</v>
      </c>
    </row>
    <row r="245" spans="1:36" ht="14.4" thickBot="1" x14ac:dyDescent="0.35">
      <c r="A245" s="22" t="s">
        <v>4</v>
      </c>
      <c r="B245" s="22" t="s">
        <v>3</v>
      </c>
      <c r="C245" s="22" t="s">
        <v>2</v>
      </c>
      <c r="D245" s="10"/>
      <c r="E245" s="14" t="s">
        <v>1</v>
      </c>
      <c r="F245" s="10" t="s">
        <v>615</v>
      </c>
      <c r="G245" s="10" t="s">
        <v>0</v>
      </c>
      <c r="H245" s="14"/>
      <c r="I245" s="10"/>
      <c r="J245" s="6" t="s">
        <v>614</v>
      </c>
      <c r="K245" s="6" t="s">
        <v>79</v>
      </c>
      <c r="L245" s="14" t="s">
        <v>611</v>
      </c>
      <c r="M245" s="22"/>
      <c r="N245" s="10">
        <v>195</v>
      </c>
      <c r="O245" s="14">
        <v>195</v>
      </c>
      <c r="P245" s="10"/>
      <c r="Q245" s="6"/>
      <c r="R245" s="14"/>
      <c r="S245" s="10">
        <f t="shared" si="49"/>
        <v>390</v>
      </c>
      <c r="T245" s="32"/>
      <c r="U245" s="60">
        <f t="shared" si="33"/>
        <v>0</v>
      </c>
      <c r="V245" s="60">
        <f t="shared" si="34"/>
        <v>0</v>
      </c>
      <c r="W245" s="62">
        <f t="shared" si="35"/>
        <v>0</v>
      </c>
      <c r="X245" s="61">
        <f t="shared" si="36"/>
        <v>0</v>
      </c>
      <c r="Y245" s="59">
        <f t="shared" si="37"/>
        <v>0</v>
      </c>
      <c r="Z245" s="61">
        <f t="shared" si="38"/>
        <v>0</v>
      </c>
      <c r="AA245" s="62">
        <f t="shared" si="39"/>
        <v>0</v>
      </c>
      <c r="AB245" s="60">
        <f t="shared" si="40"/>
        <v>0</v>
      </c>
      <c r="AC245" s="61">
        <f t="shared" si="41"/>
        <v>0</v>
      </c>
      <c r="AD245" s="59">
        <f t="shared" si="42"/>
        <v>0</v>
      </c>
      <c r="AE245" s="62">
        <f t="shared" si="43"/>
        <v>0</v>
      </c>
      <c r="AF245" s="61">
        <f t="shared" si="44"/>
        <v>0</v>
      </c>
      <c r="AG245" s="62">
        <f t="shared" si="45"/>
        <v>0</v>
      </c>
      <c r="AH245" s="61">
        <f t="shared" si="46"/>
        <v>0</v>
      </c>
      <c r="AI245" s="62">
        <f t="shared" si="47"/>
        <v>0</v>
      </c>
      <c r="AJ245" s="61">
        <f t="shared" si="48"/>
        <v>0</v>
      </c>
    </row>
    <row r="246" spans="1:36" ht="39" customHeight="1" thickBot="1" x14ac:dyDescent="0.35">
      <c r="A246" s="26" t="s">
        <v>626</v>
      </c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V246" s="2"/>
      <c r="Y246" s="3"/>
      <c r="AB246" s="3"/>
      <c r="AE246" s="3"/>
      <c r="AH246" s="3"/>
    </row>
    <row r="247" spans="1:36" x14ac:dyDescent="0.3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</row>
    <row r="248" spans="1:36" x14ac:dyDescent="0.3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</row>
    <row r="249" spans="1:36" x14ac:dyDescent="0.3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</row>
    <row r="250" spans="1:36" x14ac:dyDescent="0.3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</row>
    <row r="251" spans="1:36" x14ac:dyDescent="0.3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</row>
    <row r="252" spans="1:36" x14ac:dyDescent="0.3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</row>
    <row r="253" spans="1:36" x14ac:dyDescent="0.3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</row>
    <row r="254" spans="1:36" x14ac:dyDescent="0.3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</row>
    <row r="255" spans="1:36" x14ac:dyDescent="0.3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</row>
    <row r="256" spans="1:36" x14ac:dyDescent="0.3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</row>
    <row r="257" spans="1:11" x14ac:dyDescent="0.3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</row>
    <row r="258" spans="1:11" x14ac:dyDescent="0.3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</row>
    <row r="259" spans="1:11" x14ac:dyDescent="0.3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</row>
  </sheetData>
  <mergeCells count="7">
    <mergeCell ref="AI1:AJ1"/>
    <mergeCell ref="AF1:AH1"/>
    <mergeCell ref="A246:K259"/>
    <mergeCell ref="T1:V1"/>
    <mergeCell ref="W1:Y1"/>
    <mergeCell ref="Z1:AB1"/>
    <mergeCell ref="AC1:AE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8cf86ee-526f-4536-9daf-d1ee8064d50e}" enabled="1" method="Standard" siteId="{a1a39996-f913-4016-a58a-361c60dec58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Carbon Steel Sections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Achmad Kahaar          Transnet Engineering   SLR</dc:creator>
  <cp:lastModifiedBy>Ruan van der Merwe       Transnet Engineering BFN</cp:lastModifiedBy>
  <dcterms:created xsi:type="dcterms:W3CDTF">2026-04-16T07:58:57Z</dcterms:created>
  <dcterms:modified xsi:type="dcterms:W3CDTF">2026-07-01T09:04:06Z</dcterms:modified>
</cp:coreProperties>
</file>