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randwater-my.sharepoint.com/personal/dnhubung_randwater_co_za/Documents/Documents/Water Reuse/BARRAGE/"/>
    </mc:Choice>
  </mc:AlternateContent>
  <xr:revisionPtr revIDLastSave="0" documentId="8_{0CE355EC-99BD-4FAB-877D-C6C371272AEF}" xr6:coauthVersionLast="47" xr6:coauthVersionMax="47" xr10:uidLastSave="{00000000-0000-0000-0000-000000000000}"/>
  <bookViews>
    <workbookView xWindow="-110" yWindow="-110" windowWidth="19420" windowHeight="10420" tabRatio="923" activeTab="5" xr2:uid="{00000000-000D-0000-FFFF-FFFF00000000}"/>
  </bookViews>
  <sheets>
    <sheet name="Schedule A - P&amp;Gs" sheetId="30" r:id="rId1"/>
    <sheet name="Schedule A1 - L&amp;S" sheetId="28" r:id="rId2"/>
    <sheet name="Schedule B - Environmental " sheetId="21" r:id="rId3"/>
    <sheet name="sheet" sheetId="2" state="hidden" r:id="rId4"/>
    <sheet name="Schdule C -Barrage Design Work" sheetId="27" r:id="rId5"/>
    <sheet name="Schedule D- Summary Schedules" sheetId="11" r:id="rId6"/>
  </sheets>
  <externalReferences>
    <externalReference r:id="rId7"/>
    <externalReference r:id="rId8"/>
    <externalReference r:id="rId9"/>
  </externalReferences>
  <definedNames>
    <definedName name="__1NEW_PROJECT" localSheetId="1">#REF!</definedName>
    <definedName name="__1NEW_PROJECT" localSheetId="2">#REF!</definedName>
    <definedName name="__1NEW_PROJECT">#REF!</definedName>
    <definedName name="__2P_PAY_CERTIFICA" localSheetId="1">#REF!</definedName>
    <definedName name="__2P_PAY_CERTIFICA" localSheetId="2">#REF!</definedName>
    <definedName name="__2P_PAY_CERTIFICA">#REF!</definedName>
    <definedName name="__3PRINT_ESCAL">#REF!</definedName>
    <definedName name="__4PRINT_PENALTIES">#REF!</definedName>
    <definedName name="__5PRINT_PROJECT_C">#REF!</definedName>
    <definedName name="__6PRINT_SPEC_SUBC">#REF!</definedName>
    <definedName name="__7SUM_FORMULAR">#REF!</definedName>
    <definedName name="_1NEW_PROJECT">#REF!</definedName>
    <definedName name="_2P_PAY_CERTIFICA">#REF!</definedName>
    <definedName name="_3PRINT_ESCAL">#REF!</definedName>
    <definedName name="_4PRINT_PENALTIES">#REF!</definedName>
    <definedName name="_5PRINT_PROJECT_C">#REF!</definedName>
    <definedName name="_6PRINT_SPEC_SUBC">#REF!</definedName>
    <definedName name="_7SUM_FORMULAR">#REF!</definedName>
    <definedName name="_Order1" hidden="1">255</definedName>
    <definedName name="_Order2" hidden="1">255</definedName>
    <definedName name="a">'[1]CPA-GroupF2-F3'!$A$1:$J$59</definedName>
    <definedName name="Amangcoya_Constr._cc" localSheetId="1">#REF!</definedName>
    <definedName name="Amangcoya_Constr._cc" localSheetId="2">#REF!</definedName>
    <definedName name="Amangcoya_Constr._cc">#REF!</definedName>
    <definedName name="b" localSheetId="1">#REF!</definedName>
    <definedName name="b" localSheetId="2">#REF!</definedName>
    <definedName name="b">#REF!</definedName>
    <definedName name="Building" localSheetId="1">#REF!</definedName>
    <definedName name="Building" localSheetId="2">#REF!</definedName>
    <definedName name="Building">#REF!</definedName>
    <definedName name="Critical_Path_Construction">#REF!</definedName>
    <definedName name="f">'[2]Any size'!$C$5:$P$80</definedName>
    <definedName name="g" localSheetId="1">#REF!</definedName>
    <definedName name="g" localSheetId="2">#REF!</definedName>
    <definedName name="g">#REF!</definedName>
    <definedName name="Group_5___BoTT_JV" localSheetId="1">#REF!</definedName>
    <definedName name="Group_5___BoTT_JV" localSheetId="2">#REF!</definedName>
    <definedName name="Group_5___BoTT_JV">#REF!</definedName>
    <definedName name="HELP" localSheetId="1">#REF!</definedName>
    <definedName name="HELP" localSheetId="2">#REF!</definedName>
    <definedName name="HELP">#REF!</definedName>
    <definedName name="Inkonka_Construction">#REF!</definedName>
    <definedName name="Items_01">#REF!</definedName>
    <definedName name="Kala_Civils">#REF!</definedName>
    <definedName name="Makhubu_Civil_Eng._Cc">#REF!</definedName>
    <definedName name="Melki_Civils___Plant_Hire">#REF!</definedName>
    <definedName name="Mxoli_Civil_Constrution">#REF!</definedName>
    <definedName name="NEW">#REF!</definedName>
    <definedName name="NIL">#REF!</definedName>
    <definedName name="none">#REF!</definedName>
    <definedName name="p">'[3]Reticulation Ph2'!$A$1:$N$58</definedName>
    <definedName name="_xlnm.Print_Area" localSheetId="1">'Schedule A1 - L&amp;S'!$A$1:$J$29</definedName>
    <definedName name="_xlnm.Print_Area" localSheetId="2">'Schedule B - Environmental '!$A$1:$J$33</definedName>
    <definedName name="_xlnm.Print_Area" localSheetId="5">'Schedule D- Summary Schedules'!$A$1:$F$26</definedName>
    <definedName name="_xlnm.Print_Area" localSheetId="3">sheet!$A$1:$I$146</definedName>
    <definedName name="_xlnm.Print_Area">#REF!</definedName>
    <definedName name="_xlnm.Print_Titles" localSheetId="3">sheet!$12:$12</definedName>
    <definedName name="RANGE1" localSheetId="1">#REF!</definedName>
    <definedName name="RANGE1" localSheetId="2">#REF!</definedName>
    <definedName name="RANGE1">#REF!</definedName>
    <definedName name="TEST" localSheetId="1">#REF!</definedName>
    <definedName name="TEST" localSheetId="2">#REF!</definedName>
    <definedName name="TEST">#REF!</definedName>
    <definedName name="Unam__Constr._cc" localSheetId="1">#REF!</definedName>
    <definedName name="Unam__Constr._cc" localSheetId="2">#REF!</definedName>
    <definedName name="Unam__Constr._cc">#REF!</definedName>
    <definedName name="UP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8" l="1"/>
  <c r="H158" i="27"/>
  <c r="B6" i="2" l="1"/>
  <c r="B6" i="21"/>
</calcChain>
</file>

<file path=xl/sharedStrings.xml><?xml version="1.0" encoding="utf-8"?>
<sst xmlns="http://schemas.openxmlformats.org/spreadsheetml/2006/main" count="586" uniqueCount="307">
  <si>
    <t xml:space="preserve">Form No: </t>
  </si>
  <si>
    <t>STRATEGIC ASSET MANAGEMENT</t>
  </si>
  <si>
    <t>Rev No: xx</t>
  </si>
  <si>
    <t>SHEQ MANAGEMENT SYSTEM</t>
  </si>
  <si>
    <t xml:space="preserve">Effective Date: </t>
  </si>
  <si>
    <t>Item No.</t>
  </si>
  <si>
    <t>Payment Refers</t>
  </si>
  <si>
    <t>Description</t>
  </si>
  <si>
    <t>Unit</t>
  </si>
  <si>
    <t>Qty</t>
  </si>
  <si>
    <t>Rate (B)</t>
  </si>
  <si>
    <t>Total A*B</t>
  </si>
  <si>
    <t>Sum</t>
  </si>
  <si>
    <t xml:space="preserve">Total amount excluding Value-Added Tax (VAT) to be carried to Summary of Price Schedules </t>
  </si>
  <si>
    <t>Amount</t>
  </si>
  <si>
    <t>Item   No.</t>
  </si>
  <si>
    <t xml:space="preserve">Environmental awareness </t>
  </si>
  <si>
    <t>The rate for this item shall include costs for inductions and environmental awareness and training</t>
  </si>
  <si>
    <t xml:space="preserve">Total amount excluding Value-Added Tax (VAT) to be carried to Summary of Price Schedules - Summary Schedule </t>
  </si>
  <si>
    <t>Qty (A)</t>
  </si>
  <si>
    <t>U O M</t>
  </si>
  <si>
    <t>Total amount excluding Value-Added Tax (VAT) to be carried to Summary of Price Schedules</t>
  </si>
  <si>
    <t>1.1</t>
  </si>
  <si>
    <t xml:space="preserve">ARCHITECHITERAL AND BUILDING WORKS </t>
  </si>
  <si>
    <t> </t>
  </si>
  <si>
    <t>SACAP Standards Architectural Service                                     (Work Stages 1 to 6)</t>
  </si>
  <si>
    <t>1.1.1</t>
  </si>
  <si>
    <t>PRELIMINARY DESIGN:</t>
  </si>
  <si>
    <t>1.1.1.1</t>
  </si>
  <si>
    <t>Stage 1: Inception</t>
  </si>
  <si>
    <t>1.1.1.2</t>
  </si>
  <si>
    <t>1.1.2</t>
  </si>
  <si>
    <t>DETAILED DESIGN:</t>
  </si>
  <si>
    <t>1.1.2.1</t>
  </si>
  <si>
    <t>Stage 3: Design Development</t>
  </si>
  <si>
    <t>1.1.2.2</t>
  </si>
  <si>
    <t>Stage 4: Documentation and Procurement</t>
  </si>
  <si>
    <t>1.1.3</t>
  </si>
  <si>
    <t>1.1.3.1</t>
  </si>
  <si>
    <t>1.1.3.2</t>
  </si>
  <si>
    <t>Stage 6: Close Out</t>
  </si>
  <si>
    <t xml:space="preserve">CIVIL &amp; STRUCTURAL  </t>
  </si>
  <si>
    <r>
      <rPr>
        <b/>
        <sz val="10"/>
        <rFont val="Arial"/>
        <family val="2"/>
      </rPr>
      <t>NOTE</t>
    </r>
    <r>
      <rPr>
        <sz val="10"/>
        <rFont val="Arial"/>
        <family val="2"/>
      </rPr>
      <t>: For all Building related projects please refer to the RW Civil Building specifications</t>
    </r>
  </si>
  <si>
    <t>1.2.1</t>
  </si>
  <si>
    <t>SITE INVESTIGATION AND INSPECTIONS, BUT NOT LIMITED TO:</t>
  </si>
  <si>
    <t>1.2.1.1</t>
  </si>
  <si>
    <t>Topographical survey as per : SAM LR 00015 T</t>
  </si>
  <si>
    <t>1.2.1.1.1</t>
  </si>
  <si>
    <t>All areas</t>
  </si>
  <si>
    <t>1.2.1.2</t>
  </si>
  <si>
    <t>Service detection</t>
  </si>
  <si>
    <t>1.2.1.2.1</t>
  </si>
  <si>
    <t>Protection of existing services</t>
  </si>
  <si>
    <t>1.2.1.2.2</t>
  </si>
  <si>
    <t>1.2.1.3</t>
  </si>
  <si>
    <t>Geotechnical and Dolomatic  Investigation study (including but not limited to, conducting the geotechnical and dolomatic investigation, sampling, site and laboratory tests, producing complete geotechnical investigation report):</t>
  </si>
  <si>
    <t>1.2.1.3.1</t>
  </si>
  <si>
    <t>1.2.1.3.2</t>
  </si>
  <si>
    <t>Geotechnical Investigation Report</t>
  </si>
  <si>
    <t>1.2.1.3.3</t>
  </si>
  <si>
    <t>Traffic Impact Studies</t>
  </si>
  <si>
    <t>1.2.1.3.4</t>
  </si>
  <si>
    <t>1.2.2</t>
  </si>
  <si>
    <t>Conceptual Designs (Including but not limited to):</t>
  </si>
  <si>
    <t>1.2.2.1</t>
  </si>
  <si>
    <t xml:space="preserve">Conceptual Design Report </t>
  </si>
  <si>
    <t>1.2.2.2</t>
  </si>
  <si>
    <t>Drawings</t>
  </si>
  <si>
    <t>1.2.2.3</t>
  </si>
  <si>
    <t>3D Models</t>
  </si>
  <si>
    <t>1.2.3</t>
  </si>
  <si>
    <t>Preliminary Design (Including but not limited to):</t>
  </si>
  <si>
    <t>1.2.3.1</t>
  </si>
  <si>
    <t xml:space="preserve">Analysis, Design and Design Report </t>
  </si>
  <si>
    <t>1.2.3.2</t>
  </si>
  <si>
    <t>Drawings (3D Models)</t>
  </si>
  <si>
    <t>1.2.3.3</t>
  </si>
  <si>
    <t>Compliance to Specifications (Internal and External)</t>
  </si>
  <si>
    <t>1.2.4</t>
  </si>
  <si>
    <t>Detailed Design (Including but not limited to):</t>
  </si>
  <si>
    <t>1.2.4.1</t>
  </si>
  <si>
    <t>Detail Design report</t>
  </si>
  <si>
    <t>1.2.4.2</t>
  </si>
  <si>
    <t>Drawings including As-Built &amp; (3D Models)</t>
  </si>
  <si>
    <t>1.2.4.3</t>
  </si>
  <si>
    <t>1.2.4.4</t>
  </si>
  <si>
    <t xml:space="preserve">PROCESS AND MECHANICAL </t>
  </si>
  <si>
    <t>1.3.1</t>
  </si>
  <si>
    <t>SITE INVESTIGATION AND INSPECTIONS, BUT NOT LIMITED TO</t>
  </si>
  <si>
    <t>1.3.1.1</t>
  </si>
  <si>
    <t>1.3.1.2</t>
  </si>
  <si>
    <t xml:space="preserve"> Plant / Construction site</t>
  </si>
  <si>
    <t>1.3.1.3</t>
  </si>
  <si>
    <t xml:space="preserve"> Utilities and Services (at the battery Limit, OBL &amp; IBL)</t>
  </si>
  <si>
    <t>1.3.1.4</t>
  </si>
  <si>
    <t xml:space="preserve"> Plant waste Management concept </t>
  </si>
  <si>
    <t>1.3.2</t>
  </si>
  <si>
    <t>PRELIMINARY DESIGN, BUT NOT LIMITED TO:</t>
  </si>
  <si>
    <t>i) Conceptual  Design ( BFD with Material Balances,Concept 3D Model, Pereliminary Calculations)</t>
  </si>
  <si>
    <t>ii) Analysis and Design</t>
  </si>
  <si>
    <t>1.3.3</t>
  </si>
  <si>
    <t>DETAILED DESIGN, BUT NOT LIMITED TO:</t>
  </si>
  <si>
    <t>1.3.3.1</t>
  </si>
  <si>
    <t>1.3.3.2</t>
  </si>
  <si>
    <t xml:space="preserve">Design Report complete with Equipment details, method statement, Sequence of Activities &amp; interfaces documents </t>
  </si>
  <si>
    <t>1.3.3.3</t>
  </si>
  <si>
    <t>Drawings  ( P&amp;ID, GA's,Section drawings, Equipment) including As-Built)</t>
  </si>
  <si>
    <t>1.3.3.4</t>
  </si>
  <si>
    <t>Analysis &amp; simulation Reports(eg Caesar ii)</t>
  </si>
  <si>
    <t>1.3.3.5</t>
  </si>
  <si>
    <t>Performance Testing Criteria Doscuments</t>
  </si>
  <si>
    <t>1.3.3.6</t>
  </si>
  <si>
    <t>3D Modelling (of the entire plant) - Including 30%, 60%, 90% 3D Model Reviews)</t>
  </si>
  <si>
    <t>1.3.3.7</t>
  </si>
  <si>
    <t>ELECTRICAL  Refer to the RW Specification RW/01200/S/022, RW/EES/002</t>
  </si>
  <si>
    <t>1.4.1</t>
  </si>
  <si>
    <t>SITE INVESTIGATION AND INSPECTIONS</t>
  </si>
  <si>
    <t>1.4.2</t>
  </si>
  <si>
    <t>EARTHING SYSTEM ASSESSMENT</t>
  </si>
  <si>
    <t>1.4.3</t>
  </si>
  <si>
    <t>1.4.3.1</t>
  </si>
  <si>
    <t xml:space="preserve">Conceptual  Design </t>
  </si>
  <si>
    <t>1.4.3.2</t>
  </si>
  <si>
    <t xml:space="preserve">Analysis and Calculations </t>
  </si>
  <si>
    <t>1.4.3.3</t>
  </si>
  <si>
    <t xml:space="preserve">Drawings </t>
  </si>
  <si>
    <t>1.4.3.4</t>
  </si>
  <si>
    <t>Design Report</t>
  </si>
  <si>
    <t>1.4.4</t>
  </si>
  <si>
    <t>1.4.4.1</t>
  </si>
  <si>
    <t>Design Calculations</t>
  </si>
  <si>
    <t>1.4.4.2</t>
  </si>
  <si>
    <t>System Modeling, analysis &amp; simulation on ETAP</t>
  </si>
  <si>
    <t>1.4.4.3</t>
  </si>
  <si>
    <t>Lux Levels Lighting Simulation Designs</t>
  </si>
  <si>
    <t>1.4.4.4</t>
  </si>
  <si>
    <t>Design Report Complete with Equipment Details, Method Statement, Sequence of Activities &amp; Interfaces Documents.</t>
  </si>
  <si>
    <t>1.4.4.5</t>
  </si>
  <si>
    <t xml:space="preserve">AutoCAD Drawings (SLD, GAs, Schemati Diagrams, Equipment Layout, etc.) including As-Buits </t>
  </si>
  <si>
    <t>1.4.4.6</t>
  </si>
  <si>
    <t>AUTOMATION (including PLC, HMI &amp; SCADA)</t>
  </si>
  <si>
    <t>1.5.1</t>
  </si>
  <si>
    <t>1.5.1.1</t>
  </si>
  <si>
    <t>Service Detection - Utilities and Services (at the battery Limit, Outside Battery Limit  &amp; Inside Battery Limit)</t>
  </si>
  <si>
    <t>1.5.2</t>
  </si>
  <si>
    <t>1.5.2.1</t>
  </si>
  <si>
    <t>1.5.2.2</t>
  </si>
  <si>
    <t>Analysis and Design</t>
  </si>
  <si>
    <t>1.5.2.3</t>
  </si>
  <si>
    <t>Design report</t>
  </si>
  <si>
    <t>1.5.2.4</t>
  </si>
  <si>
    <t>1.5.3</t>
  </si>
  <si>
    <t>DETAILED DESIGN</t>
  </si>
  <si>
    <t>1.5.3.1</t>
  </si>
  <si>
    <t>Calculations,</t>
  </si>
  <si>
    <t>1.5.3.2</t>
  </si>
  <si>
    <t>Reports</t>
  </si>
  <si>
    <t>1.5.3.3</t>
  </si>
  <si>
    <t xml:space="preserve">Drawings, including As-built drawings. </t>
  </si>
  <si>
    <t>1.5.3.4</t>
  </si>
  <si>
    <t>HAZOP 1 (HAZID)</t>
  </si>
  <si>
    <t>HAZOP 2 (DETAILED DESIGN)</t>
  </si>
  <si>
    <t>HAZOP 3 (CONSTRUCTABILITY REVIEW)</t>
  </si>
  <si>
    <r>
      <t>All other requirements not stated above which may be required to complete the Designs (including risk mitigation and safety) (</t>
    </r>
    <r>
      <rPr>
        <sz val="10"/>
        <rFont val="Arial"/>
        <family val="2"/>
      </rPr>
      <t>detail below</t>
    </r>
    <r>
      <rPr>
        <b/>
        <sz val="10"/>
        <rFont val="Arial"/>
        <family val="2"/>
      </rPr>
      <t>)</t>
    </r>
  </si>
  <si>
    <t>PRICE SCHEDULES</t>
  </si>
  <si>
    <t>TOTAL AMOUNT</t>
  </si>
  <si>
    <t xml:space="preserve">                 R                        c</t>
  </si>
  <si>
    <t>VALUE ADDED TAX</t>
  </si>
  <si>
    <r>
      <t>SIGNED ON BEHALF OF TENDERER:</t>
    </r>
    <r>
      <rPr>
        <sz val="10"/>
        <rFont val="Arial"/>
        <family val="2"/>
      </rPr>
      <t xml:space="preserve"> ……………………………………………..…………………………………………….</t>
    </r>
  </si>
  <si>
    <t>Pipeline Route Selection as per SAMLR00005F</t>
  </si>
  <si>
    <t>Property Servitude Valuations as per SAMLR00013T</t>
  </si>
  <si>
    <t>Land-Servitude negotiations as per L&amp;R Procedure as per SAMLR00010Pr</t>
  </si>
  <si>
    <t>Servitude Compensation and Land Purchase</t>
  </si>
  <si>
    <t>Lidar_Aerial Survey / Detail Survey as per SAMLR00012T</t>
  </si>
  <si>
    <t>Service Detection as per SAMLR00011T</t>
  </si>
  <si>
    <t>Setting Out Structures as per SAMLR00015T</t>
  </si>
  <si>
    <t>As-built Survey as per SAMLR00010T</t>
  </si>
  <si>
    <t>Informal and Formal Encroachments as per SAMLS00001PF</t>
  </si>
  <si>
    <t>Wayleave Submission to Authorities, Approvals, Renewals of expired wayleaves and adhering to Stakeholder conditions</t>
  </si>
  <si>
    <t>Stage 2: Concept and Viability (Concept Design)</t>
  </si>
  <si>
    <t>Design Basis</t>
  </si>
  <si>
    <t>Functional Design speification including Control Philosophy</t>
  </si>
  <si>
    <t>iii) Functional Design speification including Control Philosophy</t>
  </si>
  <si>
    <t>iv) Design report</t>
  </si>
  <si>
    <t>v) Drawings</t>
  </si>
  <si>
    <t>vi) 3D Modelling of the entire plant (preliminary)</t>
  </si>
  <si>
    <t>Calculations complete with Preliminary Design Reports</t>
  </si>
  <si>
    <t>1.3.3.8</t>
  </si>
  <si>
    <t>Project Number: P.?????</t>
  </si>
  <si>
    <t>Structural Assessment of Properties surrounding the  site</t>
  </si>
  <si>
    <t>ALL DESIGN ACTIVITIES</t>
  </si>
  <si>
    <t xml:space="preserve">Total brought forward from SCHEDULE B: ENVIRONMENTAL </t>
  </si>
  <si>
    <t>SCHEDULE B: ENVIRONMENTAL</t>
  </si>
  <si>
    <t>APPOINTMENT OF ENGINEERING FIRM/CONSULTANT FOR THE DESIGN ENGINEERING OF WATER RECLAMATION PLANT IN THE BARRAGE AT RAND WATER FOR A PERIOD OF 5 YEARS</t>
  </si>
  <si>
    <t>BID Number :RW 10412062/24</t>
  </si>
  <si>
    <t>Compliance with all Environmental legislation</t>
  </si>
  <si>
    <t>Environmental Authorisation Applications</t>
  </si>
  <si>
    <t>1.1,4</t>
  </si>
  <si>
    <t>Level 4 Construction Monitoring (as per ECSA guidelines and Construction Regulations) for the duration of the construction period</t>
  </si>
  <si>
    <t>PIPELINE (SAM DOP 00001 Ge &amp; RW ELS 00001 TS)</t>
  </si>
  <si>
    <t>1.6.1</t>
  </si>
  <si>
    <t>1.6.1.1.1</t>
  </si>
  <si>
    <t>Geotechnical Investigation and Dolomitic stabilty studies</t>
  </si>
  <si>
    <t>1.6.1.1.2</t>
  </si>
  <si>
    <t>Traffic Impact Assessments (incl. Traffic Management Plan)</t>
  </si>
  <si>
    <t>1.6.1.1.3</t>
  </si>
  <si>
    <t>Surge Studies</t>
  </si>
  <si>
    <t>1.6.1.1.4</t>
  </si>
  <si>
    <t xml:space="preserve">Condition Assessment of existing Cathodic Protection </t>
  </si>
  <si>
    <t>1.6.1.1.5</t>
  </si>
  <si>
    <t xml:space="preserve">AC Mitigation Studies </t>
  </si>
  <si>
    <t>1.6.2</t>
  </si>
  <si>
    <t>1.6.2.1</t>
  </si>
  <si>
    <t xml:space="preserve">a) Preliminary design to include: </t>
  </si>
  <si>
    <t>1.6.2.1.1</t>
  </si>
  <si>
    <t xml:space="preserve">i) Conceptual  Design </t>
  </si>
  <si>
    <t>1.6.2.1.2</t>
  </si>
  <si>
    <t>1.6.2.1.3</t>
  </si>
  <si>
    <t>iii) Design report</t>
  </si>
  <si>
    <t>1.6.2.1.4</t>
  </si>
  <si>
    <t>iv) Drawings, 3D Models</t>
  </si>
  <si>
    <t>1.6.3</t>
  </si>
  <si>
    <t>1.6.3.1</t>
  </si>
  <si>
    <t>1.6.3.1.1</t>
  </si>
  <si>
    <t>i) Analysis and Design</t>
  </si>
  <si>
    <t>1.6.3.1.2</t>
  </si>
  <si>
    <t>ii) Design report</t>
  </si>
  <si>
    <t>1.6.3.1.3</t>
  </si>
  <si>
    <t>iii) Drawings, 3D Models</t>
  </si>
  <si>
    <t>1.6.3.2</t>
  </si>
  <si>
    <t>Detailed design report to include :(Design calculations,number of anodes to be installed, location of anode installation for both the ICCP systerm and SACP systerm )</t>
  </si>
  <si>
    <t>1.6.3.2.1</t>
  </si>
  <si>
    <t xml:space="preserve">CP analysis and CP design </t>
  </si>
  <si>
    <t>1.6.3.3</t>
  </si>
  <si>
    <t xml:space="preserve">CP design report </t>
  </si>
  <si>
    <t>AC mitigation design report to include :(Earth mats locations ,Zinc ribbon length and chainages,Number of DC de-couplers and locations ,Number of voltage limiting device and locations)</t>
  </si>
  <si>
    <t>1.6.3.3.1</t>
  </si>
  <si>
    <t xml:space="preserve">AC mitigation report </t>
  </si>
  <si>
    <t xml:space="preserve">1.6.4 </t>
  </si>
  <si>
    <t>International Benchmarking</t>
  </si>
  <si>
    <t>PC</t>
  </si>
  <si>
    <t>Project Number: P.0XXXX</t>
  </si>
  <si>
    <t>1.3.2.1</t>
  </si>
  <si>
    <t>1.3.2.2</t>
  </si>
  <si>
    <t>1.3.2.3</t>
  </si>
  <si>
    <t>1.3.2.4</t>
  </si>
  <si>
    <t>1.3.2.5</t>
  </si>
  <si>
    <t>1.3.2.6</t>
  </si>
  <si>
    <t xml:space="preserve">Water Use licence (WUL)applications </t>
  </si>
  <si>
    <t>a) Identification of sites specific to water reclamation or boreholes</t>
  </si>
  <si>
    <t>b)  Appoint the Environmental Assessment Practitioner (EAP)</t>
  </si>
  <si>
    <t>c)  Confirmation of the amount of water allocation to be used for reuse</t>
  </si>
  <si>
    <t xml:space="preserve">d) Conduct the Environmental Impact assessment (EIA) </t>
  </si>
  <si>
    <t>e) Conduct specialists studies (e.g. Ecological studies, heritage impact studies, wetland delianation studies etc)</t>
  </si>
  <si>
    <t xml:space="preserve">f) Conduct Public participation for affected stakeholders </t>
  </si>
  <si>
    <t>e) Application of Water Use Licence (WUL)</t>
  </si>
  <si>
    <t xml:space="preserve">Rate </t>
  </si>
  <si>
    <t>SCHEDULE A: PRELIMINARY AND GENERAL</t>
  </si>
  <si>
    <t>Contractual Requirements</t>
  </si>
  <si>
    <t>2,1,1</t>
  </si>
  <si>
    <t>2,1,2</t>
  </si>
  <si>
    <t xml:space="preserve">Provision of survey equipment </t>
  </si>
  <si>
    <t xml:space="preserve">Provision of survey assistants </t>
  </si>
  <si>
    <t>Schedule A Carried Forward</t>
  </si>
  <si>
    <t>Schedule A Brought Forward</t>
  </si>
  <si>
    <t>PRELIMINARY &amp; GENERAL TIME RELATED ITEMS</t>
  </si>
  <si>
    <t>Data Books</t>
  </si>
  <si>
    <t>Training of Rand Water Personnel (inclusive of training manuals)</t>
  </si>
  <si>
    <t>As Builts</t>
  </si>
  <si>
    <t xml:space="preserve">The sum shall cover all items for providing detailed As Builts of the works completed </t>
  </si>
  <si>
    <t>Quality Assurance</t>
  </si>
  <si>
    <t>The sum shall cover all items for providing Quality Assurance for the duration of the project</t>
  </si>
  <si>
    <t>All other requirements not stated above which may be required to complete the Design and Construction (including risk mitigation and safety) (detail below)</t>
  </si>
  <si>
    <t>FIXED CHARGES:</t>
  </si>
  <si>
    <t>TIME RELATED ITEMS:</t>
  </si>
  <si>
    <t xml:space="preserve">Facilities for Design/Consulting Engineers  </t>
  </si>
  <si>
    <t>SCHEDULE A1: LAND AND SERVICES</t>
  </si>
  <si>
    <t xml:space="preserve">Administrative requirements </t>
  </si>
  <si>
    <t>Provision for Preservation of the environment: fauna ,flora, scenic value,  Archaeological artefacts</t>
  </si>
  <si>
    <t>Other Specialist Studies</t>
  </si>
  <si>
    <t xml:space="preserve">Barrage - 600 Ml/day Potable Water Reclamation Plant . It is required that the consultant must provide an estimated costs of designing a 600Ml/day potable water reclamation plant with the mentioned units of operation but not limited to. The maximum design period is set at  120 working days (or 2880 hours). The design must have flexibility of producing both industrial graded water and potable water.                                                                                                                                                                    Design the Asset in accordance with the functional requirements set out in the Contract documentation and in the "Guideline scope of services" (as published by the Engineering Council of South Africa). To include all analyses, calculations, drawings and documents, as-built including HAZOP Studies and 3D Model and Report Submition(record) drawings, close-out reports. N.B. rates to include office space either rented or owned for the duration of the design and construction phase </t>
  </si>
  <si>
    <t>a) Detailed design to include:(Calculations, simulations, Longitudnal Section Drawings, Pipe Special Drawings,  Section Drawings,Drawing &amp; Document Register, Method statement,Sequence of Activities,Equipment details etc.) Including pumping stations, balancing reservoirs/buffers, reticulation to off takers etc.</t>
  </si>
  <si>
    <t>SCHEDULE C: BARRAGE DESIGN WORK</t>
  </si>
  <si>
    <t>SCHEDULE G:  SUMMARY OF PRICE SCHEDULES</t>
  </si>
  <si>
    <t>Total brought forward from SCHEDULE A1: LAND AND RIGHTS</t>
  </si>
  <si>
    <t>Total brought forward from SCHEDULE A: PRELIMINARY AND GENERAL</t>
  </si>
  <si>
    <t>CONTRACT ADMINISTRATION AND INSPECTION:</t>
  </si>
  <si>
    <t>Stage 5: Conntract Administration</t>
  </si>
  <si>
    <t>Contract Administration and Inspection</t>
  </si>
  <si>
    <t>Contract Adminiastration and Inspection</t>
  </si>
  <si>
    <t>PRELIMINARY &amp; GENERAL ( FIXED RATES)</t>
  </si>
  <si>
    <t>2,1,3</t>
  </si>
  <si>
    <t>Assisting in acquiring relevant approval from authorities (Municipal connections)</t>
  </si>
  <si>
    <t>Assisting in acquiring relevant approval from authorities (municipal connections)</t>
  </si>
  <si>
    <t>15,1,1</t>
  </si>
  <si>
    <t>….........................................................</t>
  </si>
  <si>
    <t>15,1,2</t>
  </si>
  <si>
    <t>15,1,3</t>
  </si>
  <si>
    <t>15,2,1</t>
  </si>
  <si>
    <t>15,2,2</t>
  </si>
  <si>
    <t>…........................................................</t>
  </si>
  <si>
    <t>15,2,3</t>
  </si>
  <si>
    <t>…......................................................</t>
  </si>
  <si>
    <r>
      <t xml:space="preserve">SUBTOTAL </t>
    </r>
    <r>
      <rPr>
        <sz val="10"/>
        <rFont val="Arial"/>
        <family val="2"/>
      </rPr>
      <t>……………………...…..……………………………….…………………….</t>
    </r>
  </si>
  <si>
    <t>Add 15% of Subtotal ………..…….……………………..………...……..………………</t>
  </si>
  <si>
    <t>TOTAL CARRIED TO THE FORM OFFER</t>
  </si>
  <si>
    <t>Total brought forward from SCHEDULE C: DESIGN WORK FOR BARRAGE RECLAMATION PLANT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</si>
</sst>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0.00_-;\-&quot;R&quot;* #,##0.00_-;_-&quot;R&quot;* &quot;-&quot;??_-;_-@_-"/>
    <numFmt numFmtId="43" formatCode="_-* #,##0.00_-;\-* #,##0.00_-;_-* &quot;-&quot;??_-;_-@_-"/>
    <numFmt numFmtId="164" formatCode="_(&quot;$&quot;* #,##0.00_);_(&quot;$&quot;* \(#,##0.00\);_(&quot;$&quot;* &quot;-&quot;??_);_(@_)"/>
    <numFmt numFmtId="165" formatCode="_(* #,##0.00_);_(* \(#,##0.00\);_(* &quot;-&quot;??_);_(@_)"/>
    <numFmt numFmtId="166" formatCode="_ &quot;R&quot;\ * #,##0.00_ ;_ &quot;R&quot;\ * \-#,##0.00_ ;_ &quot;R&quot;\ * &quot;-&quot;??_ ;_ @_ "/>
    <numFmt numFmtId="167" formatCode="_ * #,##0.00_ ;_ * \-#,##0.00_ ;_ * &quot;-&quot;??_ ;_ @_ "/>
    <numFmt numFmtId="168" formatCode="_(&quot;R&quot;* #,##0.00_);_(&quot;R&quot;* \(#,##0.00\);_(&quot;R&quot;* &quot;-&quot;??_);_(@_)"/>
    <numFmt numFmtId="173" formatCode="&quot;R&quot;#,##0.00"/>
    <numFmt numFmtId="174" formatCode="0.0"/>
    <numFmt numFmtId="175" formatCode="_(&quot;R&quot;* #,##0_);_(&quot;R&quot;* \(#,##0\);_(&quot;R&quot;* &quot;-&quot;??_);_(@_)"/>
  </numFmts>
  <fonts count="24">
    <font>
      <sz val="11"/>
      <color theme="1"/>
      <name val="Calibri"/>
      <family val="2"/>
      <scheme val="minor"/>
    </font>
    <font>
      <b/>
      <sz val="11"/>
      <color theme="1"/>
      <name val="Calibri"/>
      <family val="2"/>
      <scheme val="minor"/>
    </font>
    <font>
      <b/>
      <sz val="10"/>
      <color theme="1"/>
      <name val="Arial"/>
      <family val="2"/>
    </font>
    <font>
      <sz val="10"/>
      <color theme="1"/>
      <name val="Arial"/>
      <family val="2"/>
    </font>
    <font>
      <b/>
      <sz val="12"/>
      <color theme="1"/>
      <name val="Arial"/>
      <family val="2"/>
    </font>
    <font>
      <b/>
      <sz val="11"/>
      <color theme="1"/>
      <name val="Arial"/>
      <family val="2"/>
    </font>
    <font>
      <b/>
      <i/>
      <sz val="10"/>
      <color theme="1"/>
      <name val="Arial"/>
      <family val="2"/>
    </font>
    <font>
      <sz val="10"/>
      <name val="Arial"/>
      <family val="2"/>
    </font>
    <font>
      <b/>
      <sz val="11"/>
      <name val="Arial"/>
      <family val="2"/>
    </font>
    <font>
      <sz val="11"/>
      <name val="Calibri"/>
      <family val="2"/>
      <scheme val="minor"/>
    </font>
    <font>
      <b/>
      <sz val="10"/>
      <name val="Arial"/>
      <family val="2"/>
    </font>
    <font>
      <sz val="11"/>
      <color theme="1"/>
      <name val="Calibri"/>
      <family val="2"/>
      <scheme val="minor"/>
    </font>
    <font>
      <sz val="11"/>
      <color indexed="8"/>
      <name val="Calibri"/>
      <family val="2"/>
    </font>
    <font>
      <sz val="10"/>
      <name val="Helv"/>
    </font>
    <font>
      <sz val="10"/>
      <name val="Arial"/>
      <family val="2"/>
    </font>
    <font>
      <u/>
      <sz val="10"/>
      <name val="Arial"/>
      <family val="2"/>
    </font>
    <font>
      <b/>
      <sz val="9"/>
      <color theme="1"/>
      <name val="Arial"/>
      <family val="2"/>
    </font>
    <font>
      <sz val="8"/>
      <name val="Calibri"/>
      <family val="2"/>
      <scheme val="minor"/>
    </font>
    <font>
      <b/>
      <sz val="10"/>
      <color theme="1"/>
      <name val="Arial Narrow"/>
      <family val="2"/>
    </font>
    <font>
      <sz val="10"/>
      <color theme="1"/>
      <name val="Symbol"/>
      <family val="1"/>
      <charset val="2"/>
    </font>
    <font>
      <sz val="10"/>
      <color rgb="FF000000"/>
      <name val="Arial"/>
      <family val="2"/>
    </font>
    <font>
      <b/>
      <sz val="10"/>
      <color rgb="FF000000"/>
      <name val="Arial"/>
      <family val="2"/>
    </font>
    <font>
      <b/>
      <sz val="12"/>
      <color rgb="FF002060"/>
      <name val="Arial"/>
      <family val="2"/>
    </font>
    <font>
      <sz val="10"/>
      <color theme="1"/>
      <name val="Arial"/>
      <family val="2"/>
      <charset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92D050"/>
        <bgColor indexed="64"/>
      </patternFill>
    </fill>
    <fill>
      <patternFill patternType="solid">
        <fgColor theme="0" tint="-0.249977111117893"/>
        <bgColor indexed="64"/>
      </patternFill>
    </fill>
    <fill>
      <patternFill patternType="solid">
        <fgColor theme="2" tint="-9.9978637043366805E-2"/>
        <bgColor indexed="64"/>
      </patternFill>
    </fill>
  </fills>
  <borders count="7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rgb="FF000000"/>
      </top>
      <bottom/>
      <diagonal/>
    </border>
    <border>
      <left/>
      <right style="thin">
        <color indexed="64"/>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right style="thin">
        <color indexed="64"/>
      </right>
      <top/>
      <bottom style="thin">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style="medium">
        <color indexed="64"/>
      </right>
      <top style="thin">
        <color rgb="FF000000"/>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s>
  <cellStyleXfs count="26">
    <xf numFmtId="0" fontId="0" fillId="0" borderId="0"/>
    <xf numFmtId="0" fontId="7" fillId="0" borderId="0"/>
    <xf numFmtId="0" fontId="7" fillId="0" borderId="0"/>
    <xf numFmtId="0" fontId="7" fillId="0" borderId="0"/>
    <xf numFmtId="0" fontId="7" fillId="0" borderId="0"/>
    <xf numFmtId="165" fontId="11" fillId="0" borderId="0" applyFont="0" applyFill="0" applyBorder="0" applyAlignment="0" applyProtection="0"/>
    <xf numFmtId="167" fontId="12" fillId="0" borderId="0" applyFont="0" applyFill="0" applyBorder="0" applyAlignment="0" applyProtection="0"/>
    <xf numFmtId="167" fontId="7" fillId="0" borderId="0" applyFont="0" applyFill="0" applyBorder="0" applyAlignment="0" applyProtection="0"/>
    <xf numFmtId="0" fontId="13" fillId="0" borderId="0"/>
    <xf numFmtId="168" fontId="7" fillId="0" borderId="0" applyFont="0" applyFill="0" applyBorder="0" applyAlignment="0" applyProtection="0"/>
    <xf numFmtId="166" fontId="7"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7" fillId="0" borderId="0" applyFont="0" applyFill="0" applyBorder="0" applyAlignment="0" applyProtection="0"/>
    <xf numFmtId="0" fontId="11" fillId="0" borderId="0"/>
    <xf numFmtId="0" fontId="14" fillId="0" borderId="0"/>
    <xf numFmtId="165" fontId="7" fillId="0" borderId="0" applyFont="0" applyFill="0" applyBorder="0" applyAlignment="0" applyProtection="0"/>
    <xf numFmtId="0" fontId="11" fillId="0" borderId="0"/>
    <xf numFmtId="43" fontId="11" fillId="0" borderId="0" applyFont="0" applyFill="0" applyBorder="0" applyAlignment="0" applyProtection="0"/>
    <xf numFmtId="4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168" fontId="7"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cellStyleXfs>
  <cellXfs count="473">
    <xf numFmtId="0" fontId="0" fillId="0" borderId="0" xfId="0"/>
    <xf numFmtId="0" fontId="3" fillId="0" borderId="1" xfId="0" applyFont="1" applyBorder="1" applyAlignment="1">
      <alignment vertical="center" wrapText="1"/>
    </xf>
    <xf numFmtId="0" fontId="2" fillId="2" borderId="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xf numFmtId="0" fontId="3" fillId="0" borderId="1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4"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3" xfId="0" applyFont="1" applyBorder="1" applyAlignment="1">
      <alignment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2" xfId="0" applyFont="1" applyBorder="1" applyAlignment="1">
      <alignment horizontal="justify" vertical="center" wrapText="1"/>
    </xf>
    <xf numFmtId="0" fontId="3" fillId="0" borderId="21" xfId="0" applyFont="1" applyBorder="1" applyAlignment="1">
      <alignment horizontal="center" vertical="center" wrapText="1"/>
    </xf>
    <xf numFmtId="0" fontId="9" fillId="0" borderId="0" xfId="0" applyFont="1"/>
    <xf numFmtId="0" fontId="7" fillId="0" borderId="26" xfId="0" applyFont="1" applyBorder="1" applyAlignment="1">
      <alignment horizontal="center" vertical="center" wrapText="1"/>
    </xf>
    <xf numFmtId="0" fontId="7" fillId="0" borderId="22" xfId="0" applyFont="1" applyBorder="1" applyAlignment="1">
      <alignment horizontal="center" vertical="center" wrapText="1"/>
    </xf>
    <xf numFmtId="0" fontId="10" fillId="0" borderId="22" xfId="0" applyFont="1" applyBorder="1" applyAlignment="1">
      <alignment vertical="center" wrapText="1"/>
    </xf>
    <xf numFmtId="0" fontId="7" fillId="0" borderId="22" xfId="0" applyFont="1" applyBorder="1" applyAlignment="1">
      <alignment horizontal="justify" vertical="center" wrapText="1"/>
    </xf>
    <xf numFmtId="0" fontId="2" fillId="0" borderId="21" xfId="0" applyFont="1" applyBorder="1" applyAlignment="1">
      <alignment vertical="center" wrapText="1"/>
    </xf>
    <xf numFmtId="0" fontId="3" fillId="0" borderId="3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5" xfId="0" applyFont="1" applyBorder="1" applyAlignment="1">
      <alignment horizontal="center" vertical="center" wrapText="1"/>
    </xf>
    <xf numFmtId="0" fontId="0" fillId="0" borderId="0" xfId="0" applyAlignment="1">
      <alignment horizontal="center"/>
    </xf>
    <xf numFmtId="0" fontId="3" fillId="0" borderId="4"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3" fillId="0" borderId="30" xfId="0" applyFont="1" applyBorder="1" applyAlignment="1">
      <alignment horizontal="center" vertical="center" wrapText="1"/>
    </xf>
    <xf numFmtId="0" fontId="2" fillId="0" borderId="22" xfId="0" applyFont="1" applyBorder="1" applyAlignment="1">
      <alignment vertical="center" wrapText="1"/>
    </xf>
    <xf numFmtId="0" fontId="3" fillId="0" borderId="38" xfId="0" applyFont="1" applyBorder="1" applyAlignment="1">
      <alignment horizontal="center" vertical="center" wrapText="1"/>
    </xf>
    <xf numFmtId="0" fontId="3" fillId="0" borderId="22" xfId="0" applyFont="1" applyBorder="1" applyAlignment="1">
      <alignment horizontal="left" vertical="center" wrapText="1"/>
    </xf>
    <xf numFmtId="0" fontId="3" fillId="0" borderId="29" xfId="0" applyFont="1" applyBorder="1" applyAlignment="1">
      <alignment vertical="center" wrapText="1"/>
    </xf>
    <xf numFmtId="0" fontId="0" fillId="0" borderId="10" xfId="0" applyBorder="1"/>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5" fillId="0" borderId="0" xfId="0" applyFont="1" applyAlignment="1">
      <alignment horizontal="center" vertical="center"/>
    </xf>
    <xf numFmtId="0" fontId="0" fillId="0" borderId="13" xfId="0" applyBorder="1"/>
    <xf numFmtId="0" fontId="0" fillId="0" borderId="7" xfId="0" applyBorder="1"/>
    <xf numFmtId="0" fontId="0" fillId="0" borderId="5" xfId="0" applyBorder="1"/>
    <xf numFmtId="0" fontId="0" fillId="0" borderId="11" xfId="0" applyBorder="1"/>
    <xf numFmtId="0" fontId="0" fillId="0" borderId="12" xfId="0" applyBorder="1"/>
    <xf numFmtId="0" fontId="0" fillId="0" borderId="8" xfId="0" applyBorder="1"/>
    <xf numFmtId="0" fontId="0" fillId="0" borderId="6" xfId="0" applyBorder="1"/>
    <xf numFmtId="0" fontId="5" fillId="0" borderId="10" xfId="0" applyFont="1" applyBorder="1" applyAlignment="1">
      <alignment horizontal="center" vertical="center"/>
    </xf>
    <xf numFmtId="0" fontId="3" fillId="0" borderId="2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0" xfId="0" applyFont="1" applyBorder="1" applyAlignment="1">
      <alignment horizontal="center" vertical="center" wrapText="1"/>
    </xf>
    <xf numFmtId="1" fontId="3" fillId="0" borderId="22" xfId="0" applyNumberFormat="1" applyFont="1" applyBorder="1" applyAlignment="1">
      <alignment horizontal="center" vertical="center" wrapText="1"/>
    </xf>
    <xf numFmtId="0" fontId="7" fillId="0" borderId="22" xfId="0" applyFont="1" applyBorder="1" applyAlignment="1">
      <alignment horizontal="left" vertical="center" wrapText="1"/>
    </xf>
    <xf numFmtId="0" fontId="10" fillId="0" borderId="22" xfId="0" applyFont="1" applyBorder="1" applyAlignment="1">
      <alignment horizontal="left" vertical="center" wrapText="1"/>
    </xf>
    <xf numFmtId="0" fontId="3" fillId="0" borderId="3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10" xfId="0" applyFont="1" applyBorder="1" applyAlignment="1">
      <alignment vertical="center" wrapText="1"/>
    </xf>
    <xf numFmtId="0" fontId="10" fillId="3" borderId="22" xfId="0" applyFont="1" applyFill="1" applyBorder="1" applyAlignment="1">
      <alignment horizontal="left" vertical="center" wrapText="1"/>
    </xf>
    <xf numFmtId="0" fontId="7" fillId="0" borderId="22" xfId="0" applyFont="1" applyBorder="1" applyAlignment="1">
      <alignment vertical="center" wrapText="1"/>
    </xf>
    <xf numFmtId="0" fontId="2" fillId="0" borderId="3" xfId="0" applyFont="1" applyBorder="1" applyAlignment="1">
      <alignment vertical="center" wrapText="1"/>
    </xf>
    <xf numFmtId="0" fontId="2" fillId="0" borderId="23" xfId="0" applyFont="1"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0" fillId="5" borderId="0" xfId="0" applyFill="1"/>
    <xf numFmtId="0" fontId="10" fillId="0" borderId="2" xfId="0" applyFont="1" applyBorder="1" applyAlignment="1">
      <alignment vertical="center" wrapText="1"/>
    </xf>
    <xf numFmtId="0" fontId="3" fillId="0" borderId="24" xfId="0" applyFont="1" applyBorder="1" applyAlignment="1">
      <alignment horizontal="center" vertical="center"/>
    </xf>
    <xf numFmtId="0" fontId="0" fillId="0" borderId="22" xfId="0" applyBorder="1" applyAlignment="1">
      <alignment vertical="center"/>
    </xf>
    <xf numFmtId="2" fontId="7" fillId="0" borderId="22" xfId="1" applyNumberFormat="1" applyBorder="1" applyAlignment="1">
      <alignment horizontal="center" vertical="center" wrapText="1"/>
    </xf>
    <xf numFmtId="0" fontId="3" fillId="0" borderId="30" xfId="0" applyFont="1" applyBorder="1" applyAlignment="1">
      <alignment vertical="center" wrapText="1"/>
    </xf>
    <xf numFmtId="0" fontId="7" fillId="4" borderId="20" xfId="20" applyFill="1" applyBorder="1" applyAlignment="1">
      <alignment horizontal="left" vertical="top" wrapText="1"/>
    </xf>
    <xf numFmtId="0" fontId="16" fillId="3" borderId="26" xfId="0" applyFont="1" applyFill="1" applyBorder="1" applyAlignment="1">
      <alignment vertical="center" wrapText="1"/>
    </xf>
    <xf numFmtId="0" fontId="6" fillId="0" borderId="22" xfId="0" applyFont="1" applyBorder="1" applyAlignment="1">
      <alignment vertical="center" wrapText="1"/>
    </xf>
    <xf numFmtId="1" fontId="2" fillId="0" borderId="22" xfId="0" applyNumberFormat="1" applyFont="1" applyBorder="1" applyAlignment="1">
      <alignment horizontal="left" vertical="center" wrapText="1"/>
    </xf>
    <xf numFmtId="0" fontId="3" fillId="3" borderId="38" xfId="0" applyFont="1" applyFill="1" applyBorder="1" applyAlignment="1">
      <alignment horizontal="center" vertical="center" wrapText="1"/>
    </xf>
    <xf numFmtId="0" fontId="2" fillId="0" borderId="37"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37" xfId="0" applyFont="1" applyBorder="1" applyAlignment="1">
      <alignment vertical="center" wrapText="1"/>
    </xf>
    <xf numFmtId="0" fontId="10" fillId="0" borderId="26" xfId="0" applyFont="1" applyBorder="1" applyAlignment="1">
      <alignment vertical="center" wrapText="1"/>
    </xf>
    <xf numFmtId="0" fontId="0" fillId="0" borderId="27" xfId="0" applyBorder="1" applyAlignment="1">
      <alignment horizontal="center" vertical="center" wrapText="1"/>
    </xf>
    <xf numFmtId="0" fontId="3" fillId="0" borderId="40" xfId="0" applyFont="1" applyBorder="1" applyAlignment="1">
      <alignment vertical="center" wrapText="1"/>
    </xf>
    <xf numFmtId="0" fontId="7" fillId="0" borderId="36" xfId="0" applyFont="1" applyBorder="1" applyAlignment="1">
      <alignment wrapText="1"/>
    </xf>
    <xf numFmtId="0" fontId="10" fillId="0" borderId="36" xfId="0" applyFont="1" applyBorder="1" applyAlignment="1">
      <alignment wrapText="1"/>
    </xf>
    <xf numFmtId="0" fontId="2" fillId="0" borderId="38" xfId="0" applyFont="1" applyBorder="1" applyAlignment="1">
      <alignment horizontal="center" vertical="center" wrapText="1"/>
    </xf>
    <xf numFmtId="0" fontId="21" fillId="0" borderId="21" xfId="0" applyFont="1" applyBorder="1" applyAlignment="1">
      <alignment wrapText="1"/>
    </xf>
    <xf numFmtId="0" fontId="21" fillId="0" borderId="35" xfId="0" applyFont="1" applyBorder="1" applyAlignment="1">
      <alignment wrapText="1"/>
    </xf>
    <xf numFmtId="0" fontId="21" fillId="0" borderId="36" xfId="0" applyFont="1" applyBorder="1" applyAlignment="1">
      <alignment wrapText="1"/>
    </xf>
    <xf numFmtId="0" fontId="7" fillId="0" borderId="35" xfId="0" applyFont="1" applyBorder="1" applyAlignment="1">
      <alignment wrapText="1"/>
    </xf>
    <xf numFmtId="0" fontId="0" fillId="0" borderId="2" xfId="0" applyBorder="1"/>
    <xf numFmtId="0" fontId="0" fillId="0" borderId="9" xfId="0" applyBorder="1"/>
    <xf numFmtId="0" fontId="0" fillId="0" borderId="3" xfId="0" applyBorder="1"/>
    <xf numFmtId="0" fontId="20" fillId="0" borderId="35" xfId="0" applyFont="1" applyBorder="1" applyAlignment="1">
      <alignment horizontal="center" wrapText="1"/>
    </xf>
    <xf numFmtId="0" fontId="20" fillId="0" borderId="36" xfId="0" applyFont="1" applyBorder="1" applyAlignment="1">
      <alignment horizontal="center" wrapText="1"/>
    </xf>
    <xf numFmtId="0" fontId="20" fillId="0" borderId="21" xfId="0" applyFont="1" applyBorder="1" applyAlignment="1">
      <alignment horizontal="center" wrapText="1"/>
    </xf>
    <xf numFmtId="0" fontId="5" fillId="0" borderId="11" xfId="0" applyFont="1" applyBorder="1" applyAlignment="1">
      <alignment horizontal="left"/>
    </xf>
    <xf numFmtId="0" fontId="5" fillId="0" borderId="10" xfId="0" applyFont="1" applyBorder="1" applyAlignment="1">
      <alignment horizontal="left"/>
    </xf>
    <xf numFmtId="0" fontId="21" fillId="7" borderId="21" xfId="0" applyFont="1" applyFill="1" applyBorder="1" applyAlignment="1">
      <alignment wrapText="1"/>
    </xf>
    <xf numFmtId="0" fontId="21" fillId="7" borderId="27" xfId="0" applyFont="1" applyFill="1" applyBorder="1" applyAlignment="1">
      <alignment wrapText="1"/>
    </xf>
    <xf numFmtId="0" fontId="21" fillId="7" borderId="22" xfId="0" applyFont="1" applyFill="1" applyBorder="1" applyAlignment="1">
      <alignment wrapText="1"/>
    </xf>
    <xf numFmtId="0" fontId="21" fillId="7" borderId="35" xfId="0" applyFont="1" applyFill="1" applyBorder="1" applyAlignment="1">
      <alignment wrapText="1"/>
    </xf>
    <xf numFmtId="0" fontId="21" fillId="7" borderId="36" xfId="0" applyFont="1" applyFill="1" applyBorder="1" applyAlignment="1">
      <alignment wrapText="1"/>
    </xf>
    <xf numFmtId="0" fontId="3" fillId="7" borderId="38" xfId="0" applyFont="1" applyFill="1" applyBorder="1" applyAlignment="1">
      <alignment horizontal="center" vertical="center" wrapText="1"/>
    </xf>
    <xf numFmtId="0" fontId="2" fillId="7" borderId="22" xfId="0" applyFont="1" applyFill="1" applyBorder="1" applyAlignment="1">
      <alignment vertical="center" wrapText="1"/>
    </xf>
    <xf numFmtId="0" fontId="3" fillId="7" borderId="30"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2" fillId="7" borderId="35" xfId="0" applyFont="1" applyFill="1" applyBorder="1" applyAlignment="1">
      <alignment horizontal="center" vertical="center" wrapText="1"/>
    </xf>
    <xf numFmtId="0" fontId="2" fillId="7" borderId="21" xfId="0" applyFont="1" applyFill="1" applyBorder="1" applyAlignment="1">
      <alignment vertical="center" wrapText="1"/>
    </xf>
    <xf numFmtId="0" fontId="3" fillId="0" borderId="47" xfId="0" applyFont="1" applyBorder="1" applyAlignment="1">
      <alignment horizontal="center" vertical="center" wrapText="1"/>
    </xf>
    <xf numFmtId="0" fontId="5" fillId="0" borderId="8" xfId="0" applyFont="1" applyBorder="1" applyAlignment="1">
      <alignment horizontal="left"/>
    </xf>
    <xf numFmtId="0" fontId="5" fillId="0" borderId="6" xfId="0" applyFont="1" applyBorder="1" applyAlignment="1">
      <alignment horizontal="left"/>
    </xf>
    <xf numFmtId="0" fontId="22" fillId="0" borderId="5" xfId="0" applyFont="1" applyBorder="1" applyAlignment="1">
      <alignment vertical="center" wrapText="1"/>
    </xf>
    <xf numFmtId="0" fontId="20" fillId="0" borderId="21" xfId="0" applyFont="1" applyBorder="1" applyAlignment="1">
      <alignment horizontal="center" vertical="center" wrapText="1"/>
    </xf>
    <xf numFmtId="1" fontId="3" fillId="0" borderId="9" xfId="0" applyNumberFormat="1" applyFont="1" applyBorder="1" applyAlignment="1">
      <alignment horizontal="center" vertical="center" wrapText="1"/>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vertical="center" wrapText="1"/>
    </xf>
    <xf numFmtId="0" fontId="3" fillId="7" borderId="22" xfId="0" applyFont="1" applyFill="1" applyBorder="1" applyAlignment="1">
      <alignment horizontal="center" vertical="center" wrapText="1"/>
    </xf>
    <xf numFmtId="0" fontId="3" fillId="0" borderId="9" xfId="0" applyFont="1" applyBorder="1" applyAlignment="1">
      <alignment horizontal="center" vertical="center" wrapText="1"/>
    </xf>
    <xf numFmtId="0" fontId="2" fillId="0" borderId="3" xfId="0" applyFont="1" applyBorder="1" applyAlignment="1">
      <alignment horizontal="center" vertical="center" wrapText="1"/>
    </xf>
    <xf numFmtId="173" fontId="3" fillId="0" borderId="27" xfId="0" applyNumberFormat="1" applyFont="1" applyBorder="1" applyAlignment="1">
      <alignment horizontal="center" vertical="center" wrapText="1"/>
    </xf>
    <xf numFmtId="0" fontId="2" fillId="0" borderId="2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5" xfId="0" applyFont="1" applyBorder="1" applyAlignment="1">
      <alignment vertical="center" wrapText="1"/>
    </xf>
    <xf numFmtId="0" fontId="2" fillId="7" borderId="35" xfId="0" applyFont="1" applyFill="1" applyBorder="1" applyAlignment="1">
      <alignment vertical="center" wrapText="1"/>
    </xf>
    <xf numFmtId="0" fontId="2" fillId="0" borderId="26" xfId="0" applyFont="1" applyBorder="1" applyAlignment="1">
      <alignment vertical="center" wrapText="1"/>
    </xf>
    <xf numFmtId="0" fontId="2" fillId="0" borderId="9" xfId="0" applyFont="1" applyBorder="1" applyAlignment="1">
      <alignment vertical="center" wrapText="1"/>
    </xf>
    <xf numFmtId="0" fontId="2" fillId="7" borderId="38" xfId="0" applyFont="1" applyFill="1" applyBorder="1" applyAlignment="1">
      <alignment horizontal="center" vertical="center" wrapText="1"/>
    </xf>
    <xf numFmtId="0" fontId="7" fillId="0" borderId="38" xfId="0" applyFont="1" applyBorder="1" applyAlignment="1">
      <alignment horizontal="center" vertical="center" wrapText="1"/>
    </xf>
    <xf numFmtId="0" fontId="10" fillId="0" borderId="21" xfId="0" applyFont="1" applyBorder="1" applyAlignment="1">
      <alignment wrapText="1"/>
    </xf>
    <xf numFmtId="0" fontId="7" fillId="0" borderId="21" xfId="0" applyFont="1" applyBorder="1" applyAlignment="1">
      <alignment wrapText="1"/>
    </xf>
    <xf numFmtId="0" fontId="23" fillId="0" borderId="9" xfId="0" applyFont="1" applyBorder="1" applyAlignment="1">
      <alignment wrapText="1"/>
    </xf>
    <xf numFmtId="0" fontId="23" fillId="0" borderId="22" xfId="0" applyFont="1" applyBorder="1" applyAlignment="1">
      <alignment wrapText="1"/>
    </xf>
    <xf numFmtId="0" fontId="5" fillId="7" borderId="23" xfId="0" applyFont="1" applyFill="1" applyBorder="1" applyAlignment="1">
      <alignment vertical="center" wrapText="1"/>
    </xf>
    <xf numFmtId="0" fontId="7" fillId="0" borderId="21" xfId="0" applyFont="1" applyBorder="1" applyAlignment="1">
      <alignment horizontal="left" vertical="center" wrapText="1"/>
    </xf>
    <xf numFmtId="1" fontId="2" fillId="7" borderId="22" xfId="0" applyNumberFormat="1" applyFont="1" applyFill="1" applyBorder="1" applyAlignment="1">
      <alignment horizontal="left" vertical="center" wrapText="1"/>
    </xf>
    <xf numFmtId="0" fontId="2" fillId="7" borderId="22" xfId="0" applyFont="1" applyFill="1" applyBorder="1" applyAlignment="1">
      <alignment horizontal="center" vertical="center" wrapText="1"/>
    </xf>
    <xf numFmtId="0" fontId="5" fillId="0" borderId="0" xfId="0" applyFont="1" applyAlignment="1">
      <alignment horizontal="left"/>
    </xf>
    <xf numFmtId="0" fontId="3" fillId="0" borderId="10" xfId="0" applyFont="1" applyBorder="1" applyAlignment="1">
      <alignment vertical="center" wrapText="1"/>
    </xf>
    <xf numFmtId="0" fontId="3" fillId="0" borderId="48" xfId="0" applyFont="1" applyBorder="1" applyAlignment="1">
      <alignment horizontal="center" vertical="center" wrapText="1"/>
    </xf>
    <xf numFmtId="0" fontId="3" fillId="0" borderId="0" xfId="0" applyFont="1" applyAlignment="1">
      <alignment vertical="center" wrapText="1"/>
    </xf>
    <xf numFmtId="0" fontId="3" fillId="0" borderId="0" xfId="0" applyFont="1"/>
    <xf numFmtId="0" fontId="2" fillId="0" borderId="8" xfId="0" applyFont="1" applyBorder="1" applyAlignment="1">
      <alignment vertical="center" wrapText="1"/>
    </xf>
    <xf numFmtId="0" fontId="3" fillId="0" borderId="51" xfId="0" applyFont="1" applyBorder="1" applyAlignment="1">
      <alignment vertical="center" wrapText="1"/>
    </xf>
    <xf numFmtId="0" fontId="20" fillId="0" borderId="22"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10" fillId="0" borderId="1" xfId="0" applyFont="1" applyBorder="1" applyAlignment="1">
      <alignment vertical="center" wrapText="1"/>
    </xf>
    <xf numFmtId="2" fontId="7" fillId="0" borderId="1" xfId="1" applyNumberFormat="1" applyBorder="1" applyAlignment="1">
      <alignment horizontal="center" vertical="top" wrapText="1"/>
    </xf>
    <xf numFmtId="0" fontId="3" fillId="0" borderId="20" xfId="0" applyFont="1" applyBorder="1" applyAlignment="1">
      <alignment horizontal="center" vertical="center"/>
    </xf>
    <xf numFmtId="0" fontId="20" fillId="0" borderId="56" xfId="0" applyFont="1" applyBorder="1" applyAlignment="1">
      <alignment vertical="center" wrapText="1"/>
    </xf>
    <xf numFmtId="0" fontId="21" fillId="7" borderId="38" xfId="0" applyFont="1" applyFill="1" applyBorder="1" applyAlignment="1">
      <alignment horizontal="center" wrapText="1"/>
    </xf>
    <xf numFmtId="0" fontId="21" fillId="0" borderId="38" xfId="0" applyFont="1" applyBorder="1" applyAlignment="1">
      <alignment horizontal="center" wrapText="1"/>
    </xf>
    <xf numFmtId="0" fontId="21" fillId="0" borderId="38" xfId="0" applyFont="1" applyBorder="1" applyAlignment="1">
      <alignment horizontal="center" vertical="center" wrapText="1"/>
    </xf>
    <xf numFmtId="0" fontId="3" fillId="0" borderId="36" xfId="0" applyFont="1" applyBorder="1" applyAlignment="1">
      <alignment vertical="center" wrapText="1"/>
    </xf>
    <xf numFmtId="0" fontId="0" fillId="0" borderId="6" xfId="0" applyBorder="1" applyAlignment="1">
      <alignment horizontal="center"/>
    </xf>
    <xf numFmtId="0" fontId="0" fillId="0" borderId="10" xfId="0" applyBorder="1" applyAlignment="1">
      <alignment horizontal="center"/>
    </xf>
    <xf numFmtId="0" fontId="3" fillId="0" borderId="24" xfId="0" applyFont="1" applyBorder="1" applyAlignment="1">
      <alignment horizontal="center" vertical="center" wrapText="1"/>
    </xf>
    <xf numFmtId="0" fontId="0" fillId="0" borderId="33" xfId="0" applyBorder="1" applyAlignment="1">
      <alignment horizontal="center" vertical="center"/>
    </xf>
    <xf numFmtId="0" fontId="18" fillId="0" borderId="58" xfId="0" applyFont="1" applyBorder="1" applyAlignment="1">
      <alignment vertical="center" wrapText="1"/>
    </xf>
    <xf numFmtId="0" fontId="18" fillId="0" borderId="9" xfId="0" applyFont="1" applyBorder="1" applyAlignment="1">
      <alignment vertical="center" wrapText="1"/>
    </xf>
    <xf numFmtId="0" fontId="0" fillId="4" borderId="22" xfId="0" applyFill="1" applyBorder="1" applyAlignment="1">
      <alignment vertical="top" wrapText="1"/>
    </xf>
    <xf numFmtId="0" fontId="0" fillId="4" borderId="22" xfId="0" applyFill="1" applyBorder="1" applyAlignment="1">
      <alignment vertical="top"/>
    </xf>
    <xf numFmtId="0" fontId="0" fillId="4" borderId="24" xfId="0" applyFill="1" applyBorder="1" applyAlignment="1">
      <alignment vertical="top"/>
    </xf>
    <xf numFmtId="0" fontId="7" fillId="3" borderId="27" xfId="0" applyFont="1" applyFill="1" applyBorder="1" applyAlignment="1">
      <alignment horizontal="left" vertical="center" wrapText="1"/>
    </xf>
    <xf numFmtId="0" fontId="19" fillId="0" borderId="48" xfId="0" applyFont="1" applyBorder="1" applyAlignment="1">
      <alignment vertical="center" wrapText="1"/>
    </xf>
    <xf numFmtId="0" fontId="3" fillId="0" borderId="49" xfId="0" applyFont="1" applyBorder="1" applyAlignment="1">
      <alignment horizontal="center" vertical="center"/>
    </xf>
    <xf numFmtId="0" fontId="3" fillId="0" borderId="48" xfId="0" applyFont="1" applyBorder="1" applyAlignment="1">
      <alignment horizontal="center" vertical="center"/>
    </xf>
    <xf numFmtId="0" fontId="3" fillId="0" borderId="0" xfId="0" applyFont="1" applyAlignment="1">
      <alignment vertical="top"/>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3" xfId="0" applyFont="1" applyBorder="1" applyAlignment="1">
      <alignment vertical="top"/>
    </xf>
    <xf numFmtId="0" fontId="3" fillId="0" borderId="60" xfId="0" applyFont="1" applyBorder="1" applyAlignment="1">
      <alignment vertical="center" wrapText="1"/>
    </xf>
    <xf numFmtId="0" fontId="3" fillId="0" borderId="57" xfId="0" applyFont="1" applyBorder="1" applyAlignment="1">
      <alignment horizontal="center" vertical="center" wrapText="1"/>
    </xf>
    <xf numFmtId="0" fontId="3" fillId="0" borderId="57" xfId="0" applyFont="1" applyBorder="1" applyAlignment="1">
      <alignment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7" fillId="0" borderId="49" xfId="1" applyBorder="1" applyAlignment="1">
      <alignment horizontal="left" vertical="center" wrapText="1"/>
    </xf>
    <xf numFmtId="0" fontId="2" fillId="0" borderId="27" xfId="0" applyFont="1" applyBorder="1" applyAlignment="1">
      <alignment vertical="center" wrapText="1"/>
    </xf>
    <xf numFmtId="0" fontId="3" fillId="0" borderId="27" xfId="0" applyFont="1" applyBorder="1" applyAlignment="1">
      <alignment vertical="center" wrapText="1"/>
    </xf>
    <xf numFmtId="0" fontId="20" fillId="0" borderId="27" xfId="0" applyFont="1" applyBorder="1" applyAlignment="1">
      <alignment vertical="center" wrapText="1"/>
    </xf>
    <xf numFmtId="0" fontId="3" fillId="0" borderId="27" xfId="0" applyFont="1" applyBorder="1" applyAlignment="1">
      <alignment vertical="center"/>
    </xf>
    <xf numFmtId="0" fontId="3" fillId="0" borderId="27" xfId="0" applyFont="1" applyBorder="1" applyAlignment="1">
      <alignment wrapText="1"/>
    </xf>
    <xf numFmtId="0" fontId="21" fillId="0" borderId="49" xfId="0" applyFont="1" applyBorder="1" applyAlignment="1">
      <alignment vertical="center" wrapText="1"/>
    </xf>
    <xf numFmtId="0" fontId="7" fillId="0" borderId="48" xfId="0" applyFont="1" applyBorder="1" applyAlignment="1">
      <alignment vertical="center" wrapText="1"/>
    </xf>
    <xf numFmtId="0" fontId="0" fillId="4" borderId="63" xfId="0" applyFill="1" applyBorder="1" applyAlignment="1">
      <alignment vertical="top"/>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35" xfId="0" applyFont="1" applyBorder="1" applyAlignment="1">
      <alignment horizontal="center" vertical="center"/>
    </xf>
    <xf numFmtId="0" fontId="3" fillId="0" borderId="27" xfId="0" applyFont="1" applyBorder="1" applyAlignment="1">
      <alignment horizontal="center" vertical="center"/>
    </xf>
    <xf numFmtId="0" fontId="3" fillId="0" borderId="40" xfId="0" applyFont="1" applyBorder="1" applyAlignment="1">
      <alignment horizontal="center" vertical="center"/>
    </xf>
    <xf numFmtId="0" fontId="3" fillId="0" borderId="23" xfId="0" applyFont="1" applyBorder="1" applyAlignment="1">
      <alignment horizontal="center" vertical="center"/>
    </xf>
    <xf numFmtId="0" fontId="3" fillId="0" borderId="64" xfId="0" applyFont="1" applyBorder="1" applyAlignment="1">
      <alignment vertical="center" wrapText="1"/>
    </xf>
    <xf numFmtId="0" fontId="2" fillId="0" borderId="7" xfId="0" applyFont="1" applyBorder="1" applyAlignment="1">
      <alignment vertical="center" wrapText="1"/>
    </xf>
    <xf numFmtId="0" fontId="3" fillId="0" borderId="34" xfId="0" applyFont="1" applyBorder="1" applyAlignment="1">
      <alignment horizontal="center" vertical="center" wrapText="1"/>
    </xf>
    <xf numFmtId="0" fontId="2" fillId="0" borderId="53" xfId="0" applyFont="1" applyBorder="1" applyAlignment="1">
      <alignment horizontal="justify" vertical="center" wrapText="1"/>
    </xf>
    <xf numFmtId="0" fontId="2" fillId="0" borderId="54" xfId="0" applyFont="1" applyBorder="1" applyAlignment="1">
      <alignment horizontal="justify" vertical="center" wrapText="1"/>
    </xf>
    <xf numFmtId="0" fontId="2" fillId="0" borderId="55" xfId="0" applyFont="1" applyBorder="1" applyAlignment="1">
      <alignment horizontal="justify" vertical="center" wrapText="1"/>
    </xf>
    <xf numFmtId="0" fontId="0" fillId="0" borderId="12" xfId="0"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2" fillId="0" borderId="19" xfId="0" applyFont="1" applyBorder="1" applyAlignment="1">
      <alignment horizontal="center" vertical="center" wrapText="1"/>
    </xf>
    <xf numFmtId="0" fontId="2" fillId="0" borderId="4" xfId="0" applyFont="1" applyBorder="1" applyAlignment="1">
      <alignment horizontal="center" vertical="center" wrapText="1"/>
    </xf>
    <xf numFmtId="0" fontId="5" fillId="6" borderId="1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6" xfId="0" applyFont="1" applyFill="1" applyBorder="1" applyAlignment="1">
      <alignment horizontal="center" vertical="center" wrapText="1"/>
    </xf>
    <xf numFmtId="49" fontId="8" fillId="6" borderId="13" xfId="22" applyNumberFormat="1" applyFont="1" applyFill="1" applyBorder="1" applyAlignment="1">
      <alignment horizontal="center" vertical="top" wrapText="1"/>
    </xf>
    <xf numFmtId="49" fontId="8" fillId="6" borderId="12" xfId="22" applyNumberFormat="1" applyFont="1" applyFill="1" applyBorder="1" applyAlignment="1">
      <alignment horizontal="center" vertical="top" wrapText="1"/>
    </xf>
    <xf numFmtId="0" fontId="8" fillId="6" borderId="2" xfId="22" applyFont="1" applyFill="1" applyBorder="1" applyAlignment="1">
      <alignment horizontal="center" vertical="top" wrapText="1"/>
    </xf>
    <xf numFmtId="0" fontId="8" fillId="6" borderId="3" xfId="22" applyFont="1" applyFill="1" applyBorder="1" applyAlignment="1">
      <alignment horizontal="center" vertical="top" wrapText="1"/>
    </xf>
    <xf numFmtId="0" fontId="8" fillId="6" borderId="2" xfId="22" applyFont="1" applyFill="1" applyBorder="1" applyAlignment="1">
      <alignment horizontal="center" vertical="center" wrapText="1"/>
    </xf>
    <xf numFmtId="0" fontId="8" fillId="6" borderId="3" xfId="22"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center"/>
    </xf>
    <xf numFmtId="0" fontId="1" fillId="0" borderId="0" xfId="0" applyFont="1" applyAlignment="1">
      <alignment horizontal="center"/>
    </xf>
    <xf numFmtId="0" fontId="1" fillId="0" borderId="10" xfId="0" applyFont="1" applyBorder="1" applyAlignment="1">
      <alignment horizontal="center"/>
    </xf>
    <xf numFmtId="0" fontId="1" fillId="0" borderId="11"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5" fillId="0" borderId="11" xfId="0" applyFont="1" applyBorder="1" applyAlignment="1">
      <alignment horizontal="left"/>
    </xf>
    <xf numFmtId="0" fontId="5" fillId="0" borderId="0" xfId="0" applyFont="1" applyAlignment="1">
      <alignment horizontal="left"/>
    </xf>
    <xf numFmtId="0" fontId="5" fillId="0" borderId="10" xfId="0" applyFont="1" applyBorder="1" applyAlignment="1">
      <alignment horizontal="left"/>
    </xf>
    <xf numFmtId="0" fontId="5" fillId="0" borderId="12" xfId="0" applyFont="1" applyBorder="1" applyAlignment="1">
      <alignment horizontal="center"/>
    </xf>
    <xf numFmtId="0" fontId="5" fillId="0" borderId="8" xfId="0" applyFont="1" applyBorder="1" applyAlignment="1">
      <alignment horizontal="center"/>
    </xf>
    <xf numFmtId="0" fontId="22" fillId="0" borderId="13" xfId="0" applyFont="1" applyBorder="1" applyAlignment="1">
      <alignment vertical="center" wrapText="1"/>
    </xf>
    <xf numFmtId="0" fontId="22" fillId="0" borderId="7" xfId="0" applyFont="1" applyBorder="1" applyAlignment="1">
      <alignment vertical="center" wrapText="1"/>
    </xf>
    <xf numFmtId="0" fontId="22" fillId="0" borderId="5" xfId="0" applyFont="1" applyBorder="1" applyAlignment="1">
      <alignment vertical="center" wrapText="1"/>
    </xf>
    <xf numFmtId="0" fontId="0" fillId="0" borderId="13" xfId="0" applyBorder="1"/>
    <xf numFmtId="0" fontId="0" fillId="0" borderId="7" xfId="0" applyBorder="1"/>
    <xf numFmtId="0" fontId="0" fillId="0" borderId="5" xfId="0" applyBorder="1"/>
    <xf numFmtId="0" fontId="5" fillId="0" borderId="11" xfId="0" applyFont="1" applyBorder="1" applyAlignment="1">
      <alignment horizontal="center"/>
    </xf>
    <xf numFmtId="0" fontId="5" fillId="0" borderId="0" xfId="0" applyFont="1" applyAlignment="1">
      <alignment horizontal="center"/>
    </xf>
    <xf numFmtId="0" fontId="5" fillId="0" borderId="10" xfId="0" applyFont="1" applyBorder="1" applyAlignment="1">
      <alignment horizontal="center"/>
    </xf>
    <xf numFmtId="0" fontId="0" fillId="0" borderId="11" xfId="0" applyBorder="1"/>
    <xf numFmtId="0" fontId="0" fillId="0" borderId="0" xfId="0"/>
    <xf numFmtId="0" fontId="0" fillId="0" borderId="10" xfId="0" applyBorder="1"/>
    <xf numFmtId="0" fontId="0" fillId="0" borderId="12"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0" fontId="2" fillId="0" borderId="13"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7" xfId="0" applyFont="1" applyBorder="1" applyAlignment="1">
      <alignment horizontal="center" vertical="center" wrapText="1"/>
    </xf>
    <xf numFmtId="0" fontId="5" fillId="6" borderId="0" xfId="0" applyFont="1" applyFill="1" applyAlignment="1">
      <alignment horizontal="center" vertical="center" wrapText="1"/>
    </xf>
    <xf numFmtId="0" fontId="5" fillId="6" borderId="10"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46" xfId="0" applyFont="1" applyFill="1" applyBorder="1" applyAlignment="1">
      <alignment horizontal="center" vertical="center" wrapText="1"/>
    </xf>
    <xf numFmtId="49" fontId="8" fillId="6" borderId="13" xfId="22" applyNumberFormat="1" applyFont="1" applyFill="1" applyBorder="1" applyAlignment="1">
      <alignment horizontal="center" vertical="center" wrapText="1"/>
    </xf>
    <xf numFmtId="49" fontId="8" fillId="6" borderId="12" xfId="22" applyNumberFormat="1" applyFont="1" applyFill="1" applyBorder="1" applyAlignment="1">
      <alignment horizontal="center" vertical="center" wrapText="1"/>
    </xf>
    <xf numFmtId="0" fontId="8" fillId="6" borderId="7" xfId="22" applyFont="1" applyFill="1" applyBorder="1" applyAlignment="1">
      <alignment horizontal="center" vertical="center" wrapText="1"/>
    </xf>
    <xf numFmtId="0" fontId="8" fillId="6" borderId="8" xfId="22" applyFont="1" applyFill="1" applyBorder="1" applyAlignment="1">
      <alignment horizontal="center" vertical="center" wrapText="1"/>
    </xf>
    <xf numFmtId="0" fontId="8" fillId="6" borderId="2" xfId="22" applyFont="1" applyFill="1" applyBorder="1" applyAlignment="1">
      <alignment horizontal="center" vertical="center"/>
    </xf>
    <xf numFmtId="0" fontId="8" fillId="6" borderId="3" xfId="22" applyFont="1" applyFill="1" applyBorder="1" applyAlignment="1">
      <alignment horizontal="center" vertical="center"/>
    </xf>
    <xf numFmtId="1" fontId="8" fillId="6" borderId="7" xfId="22" applyNumberFormat="1" applyFont="1" applyFill="1" applyBorder="1" applyAlignment="1">
      <alignment horizontal="center" vertical="center"/>
    </xf>
    <xf numFmtId="1" fontId="8" fillId="6" borderId="8" xfId="22" applyNumberFormat="1" applyFont="1" applyFill="1" applyBorder="1" applyAlignment="1">
      <alignment horizontal="center" vertical="center"/>
    </xf>
    <xf numFmtId="0" fontId="5" fillId="6" borderId="26"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3" fillId="0" borderId="3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1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3" fillId="0" borderId="62" xfId="0" applyFont="1" applyBorder="1" applyAlignment="1">
      <alignment horizontal="center" vertical="center" wrapText="1"/>
    </xf>
    <xf numFmtId="0" fontId="3" fillId="0" borderId="61" xfId="0" applyFont="1" applyBorder="1" applyAlignment="1">
      <alignment horizontal="center" vertical="center" wrapText="1"/>
    </xf>
    <xf numFmtId="0" fontId="0" fillId="4" borderId="63" xfId="0" applyFill="1" applyBorder="1" applyAlignment="1">
      <alignment horizontal="center" vertical="top"/>
    </xf>
    <xf numFmtId="0" fontId="0" fillId="4" borderId="58" xfId="0" applyFill="1" applyBorder="1" applyAlignment="1">
      <alignment horizontal="center" vertical="top"/>
    </xf>
    <xf numFmtId="0" fontId="3" fillId="0" borderId="11" xfId="0" applyFont="1" applyBorder="1" applyAlignment="1">
      <alignment horizontal="center" vertical="center" wrapText="1"/>
    </xf>
    <xf numFmtId="0" fontId="0" fillId="4" borderId="23" xfId="0" applyFill="1" applyBorder="1" applyAlignment="1">
      <alignment horizontal="center" vertical="top" wrapText="1"/>
    </xf>
    <xf numFmtId="0" fontId="0" fillId="4" borderId="9" xfId="0" applyFill="1" applyBorder="1" applyAlignment="1">
      <alignment horizontal="center" vertical="top" wrapText="1"/>
    </xf>
    <xf numFmtId="0" fontId="0" fillId="4" borderId="58" xfId="0" applyFill="1" applyBorder="1" applyAlignment="1">
      <alignment horizontal="center" vertical="top"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50" xfId="0" applyFont="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 fillId="0" borderId="11"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5" fillId="0" borderId="6" xfId="0" applyFont="1" applyBorder="1" applyAlignment="1">
      <alignment horizontal="center"/>
    </xf>
    <xf numFmtId="0" fontId="2" fillId="2" borderId="1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3"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6"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2" borderId="1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22" fillId="0" borderId="7" xfId="0" applyFont="1" applyBorder="1" applyAlignment="1">
      <alignment wrapText="1"/>
    </xf>
    <xf numFmtId="0" fontId="22" fillId="0" borderId="5" xfId="0" applyFont="1" applyBorder="1" applyAlignment="1">
      <alignment wrapText="1"/>
    </xf>
    <xf numFmtId="0" fontId="1" fillId="0" borderId="1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wrapText="1"/>
    </xf>
    <xf numFmtId="0" fontId="1" fillId="0" borderId="10" xfId="0" applyFont="1" applyBorder="1" applyAlignment="1">
      <alignment horizontal="left" wrapText="1"/>
    </xf>
    <xf numFmtId="0" fontId="22" fillId="0" borderId="13"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7" fillId="2" borderId="19"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5" fillId="0" borderId="11"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1" fontId="1" fillId="0" borderId="11" xfId="0" applyNumberFormat="1" applyFont="1" applyBorder="1" applyAlignment="1">
      <alignment horizontal="left" vertical="center"/>
    </xf>
    <xf numFmtId="1" fontId="1" fillId="0" borderId="0" xfId="0" applyNumberFormat="1" applyFont="1" applyAlignment="1">
      <alignment horizontal="left" vertical="center"/>
    </xf>
    <xf numFmtId="1" fontId="1" fillId="0" borderId="10" xfId="0" applyNumberFormat="1" applyFont="1" applyBorder="1" applyAlignment="1">
      <alignment horizontal="left" vertical="center"/>
    </xf>
    <xf numFmtId="1" fontId="22" fillId="0" borderId="13" xfId="0" applyNumberFormat="1" applyFont="1" applyBorder="1" applyAlignment="1">
      <alignment horizontal="left" vertical="center" wrapText="1"/>
    </xf>
    <xf numFmtId="1" fontId="22" fillId="0" borderId="7" xfId="0" applyNumberFormat="1" applyFont="1" applyBorder="1" applyAlignment="1">
      <alignment horizontal="left" vertical="center" wrapText="1"/>
    </xf>
    <xf numFmtId="1" fontId="22" fillId="0" borderId="5" xfId="0" applyNumberFormat="1" applyFont="1" applyBorder="1" applyAlignment="1">
      <alignment horizontal="left" vertical="center" wrapText="1"/>
    </xf>
    <xf numFmtId="0" fontId="3" fillId="0" borderId="37"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5" xfId="0" applyFont="1" applyBorder="1" applyAlignment="1">
      <alignment vertical="center" wrapText="1"/>
    </xf>
    <xf numFmtId="0" fontId="2" fillId="0" borderId="41" xfId="0" applyFont="1" applyBorder="1" applyAlignment="1">
      <alignment vertical="center" wrapText="1"/>
    </xf>
    <xf numFmtId="0" fontId="3" fillId="0" borderId="16" xfId="0" applyFont="1" applyBorder="1" applyAlignment="1">
      <alignment vertical="center" wrapText="1"/>
    </xf>
    <xf numFmtId="0" fontId="3" fillId="0" borderId="39" xfId="0" applyFont="1" applyBorder="1" applyAlignment="1">
      <alignment vertical="center" wrapText="1"/>
    </xf>
    <xf numFmtId="0" fontId="15" fillId="4" borderId="0" xfId="15" applyFont="1" applyFill="1" applyAlignment="1">
      <alignment horizontal="left" vertical="top" wrapText="1"/>
    </xf>
    <xf numFmtId="0" fontId="3" fillId="0" borderId="22" xfId="0" applyFont="1" applyBorder="1" applyAlignment="1">
      <alignment horizontal="center" vertical="center" wrapText="1"/>
    </xf>
    <xf numFmtId="0" fontId="3" fillId="0" borderId="16" xfId="0" applyFont="1" applyBorder="1" applyAlignment="1">
      <alignment horizontal="left" vertical="center" wrapText="1"/>
    </xf>
    <xf numFmtId="0" fontId="3" fillId="0" borderId="39" xfId="0" applyFont="1" applyBorder="1" applyAlignment="1">
      <alignment horizontal="left" vertical="center" wrapText="1"/>
    </xf>
    <xf numFmtId="0" fontId="10" fillId="4" borderId="11" xfId="20" applyFont="1" applyFill="1" applyBorder="1" applyAlignment="1">
      <alignment horizontal="left" vertical="top" wrapText="1"/>
    </xf>
    <xf numFmtId="0" fontId="10" fillId="4" borderId="0" xfId="20" applyFont="1" applyFill="1" applyAlignment="1">
      <alignment horizontal="left" vertical="top" wrapText="1"/>
    </xf>
    <xf numFmtId="0" fontId="7" fillId="3" borderId="11" xfId="20" applyFill="1" applyBorder="1" applyAlignment="1">
      <alignment horizontal="left" vertical="top" wrapText="1"/>
    </xf>
    <xf numFmtId="0" fontId="7" fillId="4" borderId="0" xfId="20" applyFill="1" applyAlignment="1">
      <alignment horizontal="left" vertical="top" wrapText="1"/>
    </xf>
    <xf numFmtId="0" fontId="3" fillId="0" borderId="34" xfId="0" applyFont="1" applyBorder="1" applyAlignment="1">
      <alignment vertical="center" wrapText="1"/>
    </xf>
    <xf numFmtId="0" fontId="3" fillId="0" borderId="25" xfId="0" applyFont="1" applyBorder="1" applyAlignment="1">
      <alignment vertical="center" wrapText="1"/>
    </xf>
    <xf numFmtId="0" fontId="10" fillId="4" borderId="33" xfId="20" applyFont="1" applyFill="1" applyBorder="1" applyAlignment="1">
      <alignment horizontal="left" vertical="center" wrapText="1"/>
    </xf>
    <xf numFmtId="0" fontId="10" fillId="4" borderId="27" xfId="20" applyFont="1" applyFill="1" applyBorder="1" applyAlignment="1">
      <alignment horizontal="left" vertical="center" wrapText="1"/>
    </xf>
    <xf numFmtId="0" fontId="2" fillId="0" borderId="12" xfId="0" applyFont="1" applyBorder="1" applyAlignment="1">
      <alignment vertical="center" wrapText="1"/>
    </xf>
    <xf numFmtId="0" fontId="2" fillId="0" borderId="6" xfId="0" applyFont="1" applyBorder="1" applyAlignment="1">
      <alignment vertical="center" wrapText="1"/>
    </xf>
    <xf numFmtId="0" fontId="4" fillId="0" borderId="13" xfId="0" applyFont="1" applyBorder="1" applyAlignment="1">
      <alignment vertical="center" wrapText="1"/>
    </xf>
    <xf numFmtId="0" fontId="4" fillId="0" borderId="5" xfId="0" applyFont="1" applyBorder="1" applyAlignment="1">
      <alignment vertical="center" wrapText="1"/>
    </xf>
    <xf numFmtId="0" fontId="4" fillId="0" borderId="12" xfId="0" applyFont="1" applyBorder="1" applyAlignment="1">
      <alignment vertical="center" wrapText="1"/>
    </xf>
    <xf numFmtId="0" fontId="4" fillId="0" borderId="6" xfId="0" applyFont="1" applyBorder="1" applyAlignment="1">
      <alignment vertical="center" wrapText="1"/>
    </xf>
    <xf numFmtId="0" fontId="3" fillId="0" borderId="0" xfId="0" applyFont="1" applyAlignment="1">
      <alignment horizontal="center" vertical="center" wrapText="1"/>
    </xf>
    <xf numFmtId="0" fontId="0" fillId="0" borderId="5" xfId="0" applyBorder="1" applyAlignment="1">
      <alignment horizontal="center"/>
    </xf>
    <xf numFmtId="0" fontId="5" fillId="0" borderId="12" xfId="0" applyFont="1" applyBorder="1" applyAlignment="1">
      <alignment horizontal="left"/>
    </xf>
    <xf numFmtId="0" fontId="5" fillId="0" borderId="8" xfId="0" applyFont="1" applyBorder="1" applyAlignment="1">
      <alignment horizontal="left"/>
    </xf>
    <xf numFmtId="0" fontId="5" fillId="0" borderId="6" xfId="0" applyFont="1" applyBorder="1" applyAlignment="1">
      <alignment horizontal="left"/>
    </xf>
    <xf numFmtId="0" fontId="5" fillId="0" borderId="19" xfId="0" applyFont="1" applyBorder="1" applyAlignment="1">
      <alignment horizontal="center"/>
    </xf>
    <xf numFmtId="0" fontId="5" fillId="0" borderId="20" xfId="0" applyFont="1" applyBorder="1" applyAlignment="1">
      <alignment horizontal="center"/>
    </xf>
    <xf numFmtId="0" fontId="5" fillId="0" borderId="4" xfId="0" applyFont="1" applyBorder="1" applyAlignment="1">
      <alignment horizontal="center"/>
    </xf>
    <xf numFmtId="0" fontId="8" fillId="6" borderId="13" xfId="22" applyFont="1" applyFill="1" applyBorder="1" applyAlignment="1">
      <alignment horizontal="center" vertical="center" wrapText="1"/>
    </xf>
    <xf numFmtId="0" fontId="5" fillId="6" borderId="2" xfId="0" applyFont="1" applyFill="1" applyBorder="1" applyAlignment="1">
      <alignment horizontal="center" vertical="center" wrapText="1"/>
    </xf>
    <xf numFmtId="0" fontId="8" fillId="6" borderId="12" xfId="22" applyFont="1" applyFill="1" applyBorder="1" applyAlignment="1">
      <alignment horizontal="center" vertical="center" wrapText="1"/>
    </xf>
    <xf numFmtId="0" fontId="5" fillId="6" borderId="3" xfId="0" applyFont="1" applyFill="1" applyBorder="1" applyAlignment="1">
      <alignment horizontal="center" vertical="center" wrapText="1"/>
    </xf>
    <xf numFmtId="0" fontId="2" fillId="3" borderId="15" xfId="1" applyFont="1" applyFill="1" applyBorder="1" applyAlignment="1">
      <alignment horizontal="center" vertical="center" wrapText="1"/>
    </xf>
    <xf numFmtId="0" fontId="2" fillId="3" borderId="68" xfId="1" applyFont="1" applyFill="1" applyBorder="1" applyAlignment="1">
      <alignment horizontal="center" vertical="center" wrapText="1"/>
    </xf>
    <xf numFmtId="0" fontId="10" fillId="0" borderId="41" xfId="1" applyFont="1" applyBorder="1" applyAlignment="1">
      <alignment horizontal="left" vertical="center" wrapText="1"/>
    </xf>
    <xf numFmtId="0" fontId="7" fillId="3" borderId="26" xfId="22" applyFill="1" applyBorder="1" applyAlignment="1">
      <alignment horizontal="center" vertical="center"/>
    </xf>
    <xf numFmtId="1" fontId="7" fillId="3" borderId="52" xfId="22" applyNumberFormat="1" applyFill="1" applyBorder="1" applyAlignment="1">
      <alignment horizontal="center" vertical="center"/>
    </xf>
    <xf numFmtId="1" fontId="7" fillId="0" borderId="16" xfId="1" applyNumberFormat="1" applyBorder="1" applyAlignment="1">
      <alignment horizontal="center" vertical="top"/>
    </xf>
    <xf numFmtId="0" fontId="7" fillId="0" borderId="14" xfId="1" applyBorder="1" applyAlignment="1">
      <alignment horizontal="center" vertical="top"/>
    </xf>
    <xf numFmtId="0" fontId="10" fillId="0" borderId="39" xfId="1" applyFont="1" applyBorder="1" applyAlignment="1">
      <alignment horizontal="left" vertical="top" wrapText="1"/>
    </xf>
    <xf numFmtId="0" fontId="7" fillId="0" borderId="22" xfId="1" applyBorder="1" applyAlignment="1">
      <alignment horizontal="center" vertical="top"/>
    </xf>
    <xf numFmtId="0" fontId="7" fillId="0" borderId="27" xfId="1" applyBorder="1" applyAlignment="1">
      <alignment horizontal="center" vertical="top"/>
    </xf>
    <xf numFmtId="1" fontId="7" fillId="0" borderId="16" xfId="1" applyNumberFormat="1" applyBorder="1" applyAlignment="1">
      <alignment horizontal="center" vertical="center"/>
    </xf>
    <xf numFmtId="0" fontId="7" fillId="0" borderId="39" xfId="1" applyBorder="1" applyAlignment="1">
      <alignment horizontal="left" vertical="center" wrapText="1"/>
    </xf>
    <xf numFmtId="0" fontId="7" fillId="0" borderId="22" xfId="1" applyBorder="1" applyAlignment="1">
      <alignment horizontal="center" vertical="center"/>
    </xf>
    <xf numFmtId="0" fontId="7" fillId="0" borderId="27" xfId="1" applyBorder="1" applyAlignment="1">
      <alignment horizontal="center" vertical="center"/>
    </xf>
    <xf numFmtId="174" fontId="7" fillId="0" borderId="16" xfId="1" applyNumberFormat="1" applyBorder="1" applyAlignment="1">
      <alignment horizontal="center" vertical="center"/>
    </xf>
    <xf numFmtId="0" fontId="7" fillId="0" borderId="14" xfId="1" applyBorder="1" applyAlignment="1">
      <alignment horizontal="center" vertical="top" wrapText="1"/>
    </xf>
    <xf numFmtId="1" fontId="7" fillId="0" borderId="69" xfId="1" applyNumberFormat="1" applyBorder="1" applyAlignment="1">
      <alignment horizontal="center" vertical="top"/>
    </xf>
    <xf numFmtId="0" fontId="7" fillId="0" borderId="17" xfId="1" applyBorder="1" applyAlignment="1">
      <alignment horizontal="center" vertical="top" wrapText="1"/>
    </xf>
    <xf numFmtId="0" fontId="7" fillId="0" borderId="70" xfId="1" applyBorder="1" applyAlignment="1">
      <alignment horizontal="left" vertical="top" wrapText="1"/>
    </xf>
    <xf numFmtId="0" fontId="7" fillId="0" borderId="24" xfId="1" applyBorder="1" applyAlignment="1">
      <alignment horizontal="center" vertical="top"/>
    </xf>
    <xf numFmtId="0" fontId="7" fillId="0" borderId="28" xfId="1" applyBorder="1" applyAlignment="1">
      <alignment horizontal="center" vertical="top"/>
    </xf>
    <xf numFmtId="0" fontId="10" fillId="0" borderId="19" xfId="1" applyFont="1" applyBorder="1" applyAlignment="1">
      <alignment horizontal="center" vertical="center" wrapText="1"/>
    </xf>
    <xf numFmtId="0" fontId="10" fillId="0" borderId="20" xfId="1" applyFont="1" applyBorder="1" applyAlignment="1">
      <alignment horizontal="center" vertical="center" wrapText="1"/>
    </xf>
    <xf numFmtId="0" fontId="2" fillId="0" borderId="1" xfId="0" applyFont="1" applyBorder="1" applyAlignment="1">
      <alignment vertical="center" wrapText="1"/>
    </xf>
    <xf numFmtId="0" fontId="2" fillId="0" borderId="20" xfId="0" applyFont="1" applyBorder="1" applyAlignment="1">
      <alignment horizontal="center" vertical="center" wrapText="1"/>
    </xf>
    <xf numFmtId="0" fontId="10" fillId="0" borderId="4" xfId="1" applyFont="1" applyBorder="1" applyAlignment="1">
      <alignment horizontal="center" vertical="center" wrapText="1"/>
    </xf>
    <xf numFmtId="0" fontId="3" fillId="0" borderId="1" xfId="0" applyFont="1" applyBorder="1" applyAlignment="1">
      <alignment horizontal="center" vertical="center" wrapText="1"/>
    </xf>
    <xf numFmtId="0" fontId="7" fillId="0" borderId="38" xfId="1" applyBorder="1" applyAlignment="1">
      <alignment horizontal="center" vertical="top"/>
    </xf>
    <xf numFmtId="0" fontId="7" fillId="0" borderId="21" xfId="1" applyBorder="1" applyAlignment="1">
      <alignment horizontal="center" vertical="top" wrapText="1"/>
    </xf>
    <xf numFmtId="0" fontId="10" fillId="0" borderId="35" xfId="1" applyFont="1" applyBorder="1" applyAlignment="1">
      <alignment vertical="top" wrapText="1"/>
    </xf>
    <xf numFmtId="0" fontId="7" fillId="0" borderId="21" xfId="1" applyBorder="1" applyAlignment="1">
      <alignment horizontal="center" vertical="top"/>
    </xf>
    <xf numFmtId="3" fontId="7" fillId="0" borderId="60" xfId="1" applyNumberFormat="1" applyBorder="1" applyAlignment="1">
      <alignment horizontal="center" vertical="top"/>
    </xf>
    <xf numFmtId="0" fontId="3" fillId="0" borderId="71" xfId="0" applyFont="1" applyBorder="1" applyAlignment="1">
      <alignment horizontal="center" vertical="center" wrapText="1"/>
    </xf>
    <xf numFmtId="0" fontId="7" fillId="0" borderId="33" xfId="1" applyBorder="1" applyAlignment="1">
      <alignment horizontal="center" vertical="top"/>
    </xf>
    <xf numFmtId="0" fontId="7" fillId="0" borderId="22" xfId="1" applyBorder="1" applyAlignment="1">
      <alignment horizontal="center" vertical="top" wrapText="1"/>
    </xf>
    <xf numFmtId="0" fontId="10" fillId="0" borderId="27" xfId="1" applyFont="1" applyBorder="1" applyAlignment="1">
      <alignment vertical="top" wrapText="1"/>
    </xf>
    <xf numFmtId="3" fontId="7" fillId="0" borderId="57" xfId="1" applyNumberFormat="1" applyBorder="1" applyAlignment="1">
      <alignment horizontal="center" vertical="top"/>
    </xf>
    <xf numFmtId="0" fontId="3" fillId="0" borderId="39" xfId="0" applyFont="1" applyBorder="1" applyAlignment="1">
      <alignment horizontal="center" vertical="center" wrapText="1"/>
    </xf>
    <xf numFmtId="0" fontId="7" fillId="0" borderId="27" xfId="1" applyBorder="1" applyAlignment="1">
      <alignment horizontal="left" vertical="center" wrapText="1"/>
    </xf>
    <xf numFmtId="0" fontId="7" fillId="0" borderId="27" xfId="1" applyBorder="1" applyAlignment="1">
      <alignment horizontal="left" vertical="top" wrapText="1"/>
    </xf>
    <xf numFmtId="0" fontId="7" fillId="0" borderId="34" xfId="1" applyBorder="1" applyAlignment="1">
      <alignment horizontal="center" vertical="top"/>
    </xf>
    <xf numFmtId="0" fontId="7" fillId="0" borderId="24" xfId="1" applyBorder="1" applyAlignment="1">
      <alignment horizontal="center" vertical="top" wrapText="1"/>
    </xf>
    <xf numFmtId="0" fontId="7" fillId="0" borderId="28" xfId="1" applyBorder="1" applyAlignment="1">
      <alignment vertical="top" wrapText="1"/>
    </xf>
    <xf numFmtId="3" fontId="7" fillId="0" borderId="25" xfId="1" applyNumberFormat="1" applyBorder="1" applyAlignment="1">
      <alignment horizontal="center" vertical="top"/>
    </xf>
    <xf numFmtId="0" fontId="3" fillId="0" borderId="7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10" fillId="0" borderId="13" xfId="1" applyFont="1" applyBorder="1" applyAlignment="1">
      <alignment horizontal="center" vertical="center" wrapText="1"/>
    </xf>
    <xf numFmtId="0" fontId="10" fillId="0" borderId="7" xfId="1" applyFont="1" applyBorder="1" applyAlignment="1">
      <alignment horizontal="center" vertical="center" wrapText="1"/>
    </xf>
    <xf numFmtId="0" fontId="7" fillId="0" borderId="26" xfId="1" applyBorder="1" applyAlignment="1">
      <alignment horizontal="center" vertical="top"/>
    </xf>
    <xf numFmtId="0" fontId="7" fillId="0" borderId="26" xfId="1" applyBorder="1" applyAlignment="1">
      <alignment horizontal="center" vertical="top" wrapText="1"/>
    </xf>
    <xf numFmtId="0" fontId="7" fillId="0" borderId="26" xfId="1" applyBorder="1" applyAlignment="1">
      <alignment vertical="top" wrapText="1"/>
    </xf>
    <xf numFmtId="3" fontId="7" fillId="0" borderId="26" xfId="1" applyNumberFormat="1" applyBorder="1" applyAlignment="1">
      <alignment horizontal="center" vertical="top"/>
    </xf>
    <xf numFmtId="0" fontId="10" fillId="0" borderId="22" xfId="1" applyFont="1" applyBorder="1" applyAlignment="1">
      <alignment horizontal="left" vertical="top" wrapText="1"/>
    </xf>
    <xf numFmtId="2" fontId="7" fillId="0" borderId="22" xfId="1" applyNumberFormat="1" applyBorder="1" applyAlignment="1">
      <alignment horizontal="center" vertical="top"/>
    </xf>
    <xf numFmtId="3" fontId="7" fillId="0" borderId="22" xfId="1" applyNumberFormat="1" applyBorder="1" applyAlignment="1">
      <alignment horizontal="center" vertical="top"/>
    </xf>
    <xf numFmtId="0" fontId="7" fillId="0" borderId="22" xfId="1" applyBorder="1" applyAlignment="1">
      <alignment horizontal="left" vertical="top" wrapText="1"/>
    </xf>
    <xf numFmtId="174" fontId="7" fillId="0" borderId="22" xfId="1" applyNumberFormat="1" applyBorder="1" applyAlignment="1">
      <alignment horizontal="center" vertical="top"/>
    </xf>
    <xf numFmtId="0" fontId="7" fillId="0" borderId="22" xfId="1" applyBorder="1" applyAlignment="1">
      <alignment vertical="top" wrapText="1"/>
    </xf>
    <xf numFmtId="2" fontId="7" fillId="0" borderId="22" xfId="1" applyNumberFormat="1" applyBorder="1" applyAlignment="1">
      <alignment horizontal="center" vertical="top" wrapText="1"/>
    </xf>
    <xf numFmtId="175" fontId="7" fillId="0" borderId="22" xfId="23" applyNumberFormat="1" applyFont="1" applyBorder="1" applyAlignment="1">
      <alignment horizontal="center" vertical="center" wrapText="1"/>
    </xf>
    <xf numFmtId="0" fontId="10" fillId="0" borderId="22" xfId="1" applyFont="1" applyBorder="1" applyAlignment="1">
      <alignment vertical="top" wrapText="1"/>
    </xf>
    <xf numFmtId="3" fontId="7" fillId="0" borderId="22" xfId="1" applyNumberFormat="1" applyBorder="1" applyAlignment="1">
      <alignment horizontal="center" vertical="center"/>
    </xf>
    <xf numFmtId="0" fontId="7" fillId="0" borderId="22" xfId="0" applyFont="1" applyBorder="1" applyAlignment="1">
      <alignment horizontal="left" vertical="top" wrapText="1"/>
    </xf>
    <xf numFmtId="0" fontId="7" fillId="0" borderId="24" xfId="1" applyBorder="1" applyAlignment="1">
      <alignment vertical="top" wrapText="1"/>
    </xf>
    <xf numFmtId="2" fontId="7" fillId="0" borderId="24" xfId="1" applyNumberFormat="1" applyBorder="1" applyAlignment="1">
      <alignment horizontal="center" vertical="top" wrapText="1"/>
    </xf>
    <xf numFmtId="0" fontId="10" fillId="0" borderId="19" xfId="0" applyFont="1" applyBorder="1" applyAlignment="1">
      <alignment horizontal="center" vertical="center" wrapText="1"/>
    </xf>
    <xf numFmtId="0" fontId="10" fillId="0" borderId="20" xfId="0" applyFont="1" applyBorder="1" applyAlignment="1">
      <alignment vertical="center" wrapText="1"/>
    </xf>
    <xf numFmtId="0" fontId="7" fillId="0" borderId="32" xfId="0" applyFont="1" applyBorder="1" applyAlignment="1">
      <alignment horizontal="center" vertical="center"/>
    </xf>
    <xf numFmtId="0" fontId="7" fillId="0" borderId="26" xfId="0" applyFont="1" applyBorder="1" applyAlignment="1">
      <alignment horizontal="center" vertical="center"/>
    </xf>
    <xf numFmtId="2" fontId="7" fillId="0" borderId="26" xfId="1" applyNumberFormat="1" applyBorder="1" applyAlignment="1">
      <alignment horizontal="center" vertical="top" wrapText="1"/>
    </xf>
    <xf numFmtId="0" fontId="3" fillId="0" borderId="26" xfId="0" applyFont="1" applyBorder="1" applyAlignment="1">
      <alignment horizontal="center" vertical="center"/>
    </xf>
    <xf numFmtId="0" fontId="7" fillId="0" borderId="33" xfId="0" applyFont="1" applyBorder="1" applyAlignment="1">
      <alignment horizontal="center" vertical="center"/>
    </xf>
    <xf numFmtId="0" fontId="7" fillId="0" borderId="22" xfId="0" applyFont="1" applyBorder="1" applyAlignment="1">
      <alignment horizontal="center" vertical="center"/>
    </xf>
    <xf numFmtId="0" fontId="10" fillId="0" borderId="33" xfId="0" applyFont="1" applyBorder="1" applyAlignment="1">
      <alignment horizontal="left" vertical="top" wrapText="1"/>
    </xf>
    <xf numFmtId="0" fontId="7" fillId="0" borderId="33" xfId="1" applyBorder="1" applyAlignment="1">
      <alignment horizontal="left" wrapText="1"/>
    </xf>
    <xf numFmtId="0" fontId="7" fillId="0" borderId="33" xfId="1" applyBorder="1" applyAlignment="1">
      <alignment horizontal="left" vertical="top" wrapText="1"/>
    </xf>
    <xf numFmtId="0" fontId="3" fillId="0" borderId="72" xfId="0" applyFont="1" applyBorder="1" applyAlignment="1">
      <alignment vertical="center" wrapText="1"/>
    </xf>
    <xf numFmtId="0" fontId="3" fillId="0" borderId="72" xfId="0" applyFont="1" applyBorder="1" applyAlignment="1">
      <alignment horizontal="justify" vertical="center" wrapText="1"/>
    </xf>
    <xf numFmtId="0" fontId="2" fillId="0" borderId="73" xfId="0" applyFont="1" applyBorder="1" applyAlignment="1">
      <alignment horizontal="justify" vertical="center" wrapText="1"/>
    </xf>
    <xf numFmtId="0" fontId="10" fillId="3" borderId="19" xfId="20" applyFont="1" applyFill="1" applyBorder="1" applyAlignment="1">
      <alignment horizontal="left" vertical="center" wrapText="1"/>
    </xf>
  </cellXfs>
  <cellStyles count="26">
    <cellStyle name="Comma 2" xfId="5" xr:uid="{00000000-0005-0000-0000-000000000000}"/>
    <cellStyle name="Comma 2 2" xfId="6" xr:uid="{00000000-0005-0000-0000-000001000000}"/>
    <cellStyle name="Comma 2 3" xfId="18" xr:uid="{00000000-0005-0000-0000-000002000000}"/>
    <cellStyle name="Comma 3" xfId="7" xr:uid="{00000000-0005-0000-0000-000003000000}"/>
    <cellStyle name="Comma 4" xfId="16" xr:uid="{00000000-0005-0000-0000-000004000000}"/>
    <cellStyle name="Comma 4 2" xfId="21" xr:uid="{00000000-0005-0000-0000-000005000000}"/>
    <cellStyle name="Curren - Style1" xfId="8" xr:uid="{00000000-0005-0000-0000-000006000000}"/>
    <cellStyle name="Currency 2" xfId="9" xr:uid="{00000000-0005-0000-0000-000007000000}"/>
    <cellStyle name="Currency 2 2" xfId="10" xr:uid="{00000000-0005-0000-0000-000008000000}"/>
    <cellStyle name="Currency 2 3" xfId="11" xr:uid="{00000000-0005-0000-0000-000009000000}"/>
    <cellStyle name="Currency 2 4" xfId="19" xr:uid="{00000000-0005-0000-0000-00000A000000}"/>
    <cellStyle name="Currency 3" xfId="12" xr:uid="{00000000-0005-0000-0000-00000B000000}"/>
    <cellStyle name="Currency 3 2" xfId="13" xr:uid="{00000000-0005-0000-0000-00000C000000}"/>
    <cellStyle name="Currency 4" xfId="25" xr:uid="{A6265C96-0147-4720-B03F-305786378809}"/>
    <cellStyle name="Currency 44" xfId="23" xr:uid="{4E1D9856-B8A1-471A-839C-37C555F55605}"/>
    <cellStyle name="Currency 5" xfId="24" xr:uid="{48D1E588-E0BF-4E09-B250-B8E4A12E25D6}"/>
    <cellStyle name="Normal" xfId="0" builtinId="0"/>
    <cellStyle name="Normal 10 2" xfId="22" xr:uid="{FCC2A040-FAF2-4080-B7BF-3CC81E338282}"/>
    <cellStyle name="Normal 2" xfId="1" xr:uid="{00000000-0005-0000-0000-00000E000000}"/>
    <cellStyle name="Normal 2 2" xfId="4" xr:uid="{00000000-0005-0000-0000-00000F000000}"/>
    <cellStyle name="Normal 259" xfId="17" xr:uid="{00000000-0005-0000-0000-000010000000}"/>
    <cellStyle name="Normal 3" xfId="2" xr:uid="{00000000-0005-0000-0000-000011000000}"/>
    <cellStyle name="Normal 3 2" xfId="3" xr:uid="{00000000-0005-0000-0000-000012000000}"/>
    <cellStyle name="Normal 4" xfId="14" xr:uid="{00000000-0005-0000-0000-000013000000}"/>
    <cellStyle name="Normal 5" xfId="15" xr:uid="{00000000-0005-0000-0000-000014000000}"/>
    <cellStyle name="Normal 5 2" xfId="20"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174746</xdr:colOff>
      <xdr:row>0</xdr:row>
      <xdr:rowOff>80902</xdr:rowOff>
    </xdr:from>
    <xdr:ext cx="670781" cy="718343"/>
    <xdr:pic>
      <xdr:nvPicPr>
        <xdr:cNvPr id="3" name="Picture 2">
          <a:extLst>
            <a:ext uri="{FF2B5EF4-FFF2-40B4-BE49-F238E27FC236}">
              <a16:creationId xmlns:a16="http://schemas.microsoft.com/office/drawing/2014/main" id="{648ED9A4-586F-4F5E-B6CB-EFE09C63A988}"/>
            </a:ext>
          </a:extLst>
        </xdr:cNvPr>
        <xdr:cNvPicPr>
          <a:picLocks noChangeAspect="1"/>
        </xdr:cNvPicPr>
      </xdr:nvPicPr>
      <xdr:blipFill>
        <a:blip xmlns:r="http://schemas.openxmlformats.org/officeDocument/2006/relationships" r:embed="rId1"/>
        <a:stretch>
          <a:fillRect/>
        </a:stretch>
      </xdr:blipFill>
      <xdr:spPr>
        <a:xfrm>
          <a:off x="784346" y="271402"/>
          <a:ext cx="670781" cy="71834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174746</xdr:colOff>
      <xdr:row>0</xdr:row>
      <xdr:rowOff>80902</xdr:rowOff>
    </xdr:from>
    <xdr:ext cx="670781" cy="718343"/>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012946" y="80902"/>
          <a:ext cx="670781" cy="71834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174746</xdr:colOff>
      <xdr:row>0</xdr:row>
      <xdr:rowOff>80902</xdr:rowOff>
    </xdr:from>
    <xdr:ext cx="670781" cy="718343"/>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10829" y="80902"/>
          <a:ext cx="670781" cy="71834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174746</xdr:colOff>
      <xdr:row>0</xdr:row>
      <xdr:rowOff>80902</xdr:rowOff>
    </xdr:from>
    <xdr:to>
      <xdr:col>2</xdr:col>
      <xdr:colOff>390525</xdr:colOff>
      <xdr:row>4</xdr:row>
      <xdr:rowOff>37245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784346" y="80902"/>
          <a:ext cx="815854" cy="7183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174746</xdr:colOff>
      <xdr:row>0</xdr:row>
      <xdr:rowOff>80902</xdr:rowOff>
    </xdr:from>
    <xdr:to>
      <xdr:col>2</xdr:col>
      <xdr:colOff>390525</xdr:colOff>
      <xdr:row>4</xdr:row>
      <xdr:rowOff>37245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6546" y="80902"/>
          <a:ext cx="825379" cy="692943"/>
        </a:xfrm>
        <a:prstGeom prst="rect">
          <a:avLst/>
        </a:prstGeom>
      </xdr:spPr>
    </xdr:pic>
    <xdr:clientData/>
  </xdr:twoCellAnchor>
  <xdr:twoCellAnchor editAs="oneCell">
    <xdr:from>
      <xdr:col>1</xdr:col>
      <xdr:colOff>174746</xdr:colOff>
      <xdr:row>0</xdr:row>
      <xdr:rowOff>80902</xdr:rowOff>
    </xdr:from>
    <xdr:to>
      <xdr:col>2</xdr:col>
      <xdr:colOff>390525</xdr:colOff>
      <xdr:row>4</xdr:row>
      <xdr:rowOff>37245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606546" y="80902"/>
          <a:ext cx="825379" cy="6929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174746</xdr:colOff>
      <xdr:row>0</xdr:row>
      <xdr:rowOff>80902</xdr:rowOff>
    </xdr:from>
    <xdr:to>
      <xdr:col>1</xdr:col>
      <xdr:colOff>1301750</xdr:colOff>
      <xdr:row>4</xdr:row>
      <xdr:rowOff>37245</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777996" y="80902"/>
          <a:ext cx="1127004" cy="7183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data\Documents%20and%20Settings\Hendrich%20Kilpert\My%20Documents\SUPERWAY%20Pty(Ltd)\CURRENT%20Contracts\F2%20F3\F2-F3%2025-11-04%20Cert%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TASVR\Water\Clint\Temp\Res%20Cost%20Shee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ata\Projects\24042\Design\Excel\PH2%20PipeQuan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 Sheet"/>
      <sheetName val="5.A1"/>
      <sheetName val="5.A2"/>
      <sheetName val="5.A3"/>
      <sheetName val="Financial control and cash flow"/>
      <sheetName val="Payment certificate"/>
      <sheetName val="GroupF2-F3"/>
      <sheetName val="CPA-GroupF2-F3"/>
      <sheetName val="CPA-Contractor"/>
      <sheetName val="F2"/>
      <sheetName val="F3"/>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SUMMARY OF CONTRACT PRICE ADJUSTMENTS</v>
          </cell>
        </row>
        <row r="3">
          <cell r="A3" t="str">
            <v>PROJECT :</v>
          </cell>
          <cell r="C3" t="str">
            <v>East London Area : Group F2-F3</v>
          </cell>
        </row>
        <row r="4">
          <cell r="A4" t="str">
            <v>BASE MONTH :</v>
          </cell>
          <cell r="C4">
            <v>37288</v>
          </cell>
          <cell r="D4" t="str">
            <v>Labour Indices 2000=100 Pretoria Area</v>
          </cell>
        </row>
        <row r="5">
          <cell r="D5" t="str">
            <v>x=</v>
          </cell>
          <cell r="E5">
            <v>0.15</v>
          </cell>
        </row>
        <row r="6">
          <cell r="D6" t="str">
            <v>a=</v>
          </cell>
          <cell r="E6">
            <v>0.25</v>
          </cell>
          <cell r="F6" t="str">
            <v>Lwt=</v>
          </cell>
          <cell r="G6">
            <v>110.7</v>
          </cell>
        </row>
        <row r="7">
          <cell r="D7" t="str">
            <v>b=</v>
          </cell>
          <cell r="E7">
            <v>0.25</v>
          </cell>
          <cell r="F7" t="str">
            <v>Po=</v>
          </cell>
          <cell r="G7">
            <v>135.80000000000001</v>
          </cell>
          <cell r="H7" t="str">
            <v>ESCALATION FORMULA</v>
          </cell>
        </row>
        <row r="8">
          <cell r="A8" t="str">
            <v>CONTRACT CONSTANTS :</v>
          </cell>
          <cell r="D8" t="str">
            <v>c=</v>
          </cell>
          <cell r="E8">
            <v>0.25</v>
          </cell>
          <cell r="F8" t="str">
            <v>Mo=</v>
          </cell>
          <cell r="G8">
            <v>113.4</v>
          </cell>
          <cell r="H8" t="str">
            <v>f=(0.85)(axLct/Lco + axLwt/Lwo + bxPt/Po + cxMt/Mo + dxFt/Fuo -1)</v>
          </cell>
        </row>
        <row r="9">
          <cell r="D9" t="str">
            <v>d=</v>
          </cell>
          <cell r="E9">
            <v>0.25</v>
          </cell>
          <cell r="F9" t="str">
            <v>Fo=</v>
          </cell>
          <cell r="G9">
            <v>124.4</v>
          </cell>
        </row>
        <row r="10">
          <cell r="A10" t="str">
            <v>CERTIFICATE</v>
          </cell>
          <cell r="C10" t="str">
            <v xml:space="preserve">ESCALATION </v>
          </cell>
          <cell r="D10" t="str">
            <v>CORRECT INDICES</v>
          </cell>
          <cell r="H10" t="str">
            <v>FACTOR</v>
          </cell>
          <cell r="I10" t="str">
            <v>ADJUSTMENT</v>
          </cell>
          <cell r="J10" t="str">
            <v>CUMULATIVE</v>
          </cell>
        </row>
        <row r="11">
          <cell r="A11" t="str">
            <v>NO.</v>
          </cell>
          <cell r="B11" t="str">
            <v>MONTH</v>
          </cell>
          <cell r="C11" t="str">
            <v>VALUE</v>
          </cell>
          <cell r="D11" t="str">
            <v>Lt</v>
          </cell>
          <cell r="E11" t="str">
            <v>Pt</v>
          </cell>
          <cell r="F11" t="str">
            <v>Mt</v>
          </cell>
          <cell r="G11" t="str">
            <v>Ft</v>
          </cell>
        </row>
        <row r="12">
          <cell r="A12">
            <v>1</v>
          </cell>
          <cell r="B12">
            <v>37561</v>
          </cell>
          <cell r="C12">
            <v>0</v>
          </cell>
          <cell r="D12">
            <v>119.5</v>
          </cell>
          <cell r="E12">
            <v>146.80000000000001</v>
          </cell>
          <cell r="F12">
            <v>125.6</v>
          </cell>
          <cell r="G12">
            <v>144.30000000000001</v>
          </cell>
          <cell r="H12">
            <v>9.0959999999999999E-2</v>
          </cell>
          <cell r="I12">
            <v>0</v>
          </cell>
          <cell r="J12">
            <v>0</v>
          </cell>
        </row>
        <row r="13">
          <cell r="A13">
            <v>2</v>
          </cell>
          <cell r="B13">
            <v>37591</v>
          </cell>
          <cell r="C13">
            <v>30000</v>
          </cell>
          <cell r="D13">
            <v>119.2</v>
          </cell>
          <cell r="E13">
            <v>146.5</v>
          </cell>
          <cell r="F13">
            <v>125.5</v>
          </cell>
          <cell r="G13">
            <v>136.1</v>
          </cell>
          <cell r="H13">
            <v>7.5719999999999996E-2</v>
          </cell>
          <cell r="I13">
            <v>2271.6</v>
          </cell>
          <cell r="J13">
            <v>2271.6</v>
          </cell>
        </row>
        <row r="14">
          <cell r="A14">
            <v>3</v>
          </cell>
          <cell r="B14">
            <v>37622</v>
          </cell>
          <cell r="C14">
            <v>528968.60000000009</v>
          </cell>
          <cell r="D14">
            <v>120.1</v>
          </cell>
          <cell r="E14">
            <v>146.19999999999999</v>
          </cell>
          <cell r="F14">
            <v>128.30000000000001</v>
          </cell>
          <cell r="G14">
            <v>121.2</v>
          </cell>
          <cell r="H14">
            <v>5.6772999999999997E-2</v>
          </cell>
          <cell r="I14">
            <v>30031.13</v>
          </cell>
          <cell r="J14">
            <v>32302.73</v>
          </cell>
        </row>
        <row r="15">
          <cell r="A15">
            <v>4</v>
          </cell>
          <cell r="B15">
            <v>37653</v>
          </cell>
          <cell r="C15">
            <v>631972.30000000005</v>
          </cell>
          <cell r="D15">
            <v>120</v>
          </cell>
          <cell r="E15">
            <v>147.19999999999999</v>
          </cell>
          <cell r="F15">
            <v>129.6</v>
          </cell>
          <cell r="G15">
            <v>124.3</v>
          </cell>
          <cell r="H15">
            <v>6.5877000000000005E-2</v>
          </cell>
          <cell r="I15">
            <v>41632.44</v>
          </cell>
          <cell r="J15">
            <v>73935.17</v>
          </cell>
        </row>
        <row r="16">
          <cell r="A16">
            <v>5</v>
          </cell>
          <cell r="B16">
            <v>37681</v>
          </cell>
          <cell r="C16">
            <v>1129009.2</v>
          </cell>
          <cell r="D16">
            <v>121.5</v>
          </cell>
          <cell r="E16">
            <v>146.9</v>
          </cell>
          <cell r="F16">
            <v>129.4</v>
          </cell>
          <cell r="G16">
            <v>133</v>
          </cell>
          <cell r="H16">
            <v>8.2774E-2</v>
          </cell>
          <cell r="I16">
            <v>93452.61</v>
          </cell>
          <cell r="J16">
            <v>167387.78</v>
          </cell>
        </row>
        <row r="17">
          <cell r="A17">
            <v>6</v>
          </cell>
          <cell r="B17">
            <v>37712</v>
          </cell>
          <cell r="C17">
            <v>154708.5</v>
          </cell>
          <cell r="D17">
            <v>121.8</v>
          </cell>
          <cell r="E17">
            <v>146.9</v>
          </cell>
          <cell r="F17">
            <v>129.80000000000001</v>
          </cell>
          <cell r="G17">
            <v>138.5</v>
          </cell>
          <cell r="H17">
            <v>9.3493999999999994E-2</v>
          </cell>
          <cell r="I17">
            <v>14464.32</v>
          </cell>
          <cell r="J17">
            <v>181852.1</v>
          </cell>
        </row>
        <row r="18">
          <cell r="A18">
            <v>7</v>
          </cell>
          <cell r="B18">
            <v>37742</v>
          </cell>
          <cell r="C18">
            <v>30000</v>
          </cell>
          <cell r="D18">
            <v>121.2</v>
          </cell>
          <cell r="E18">
            <v>141.4</v>
          </cell>
          <cell r="F18">
            <v>129.69999999999999</v>
          </cell>
          <cell r="G18">
            <v>105.8</v>
          </cell>
          <cell r="H18">
            <v>2.7691E-2</v>
          </cell>
          <cell r="I18">
            <v>830.73</v>
          </cell>
          <cell r="J18">
            <v>182682.83000000002</v>
          </cell>
        </row>
        <row r="19">
          <cell r="A19">
            <v>8</v>
          </cell>
          <cell r="B19">
            <v>37773</v>
          </cell>
          <cell r="C19">
            <v>30000</v>
          </cell>
          <cell r="D19">
            <v>120.3</v>
          </cell>
          <cell r="E19">
            <v>141.4</v>
          </cell>
          <cell r="F19">
            <v>130.5</v>
          </cell>
          <cell r="G19">
            <v>97.5</v>
          </cell>
          <cell r="H19">
            <v>1.3284000000000001E-2</v>
          </cell>
          <cell r="I19">
            <v>398.52</v>
          </cell>
          <cell r="J19">
            <v>183081.35</v>
          </cell>
        </row>
        <row r="20">
          <cell r="A20">
            <v>9</v>
          </cell>
          <cell r="B20">
            <v>37803</v>
          </cell>
          <cell r="C20">
            <v>30000</v>
          </cell>
          <cell r="D20">
            <v>120.7</v>
          </cell>
          <cell r="E20">
            <v>140.80000000000001</v>
          </cell>
          <cell r="F20">
            <v>131.69999999999999</v>
          </cell>
          <cell r="G20">
            <v>108</v>
          </cell>
          <cell r="H20">
            <v>3.3298000000000001E-2</v>
          </cell>
          <cell r="I20">
            <v>998.94</v>
          </cell>
          <cell r="J20">
            <v>184080.29</v>
          </cell>
        </row>
        <row r="21">
          <cell r="A21">
            <v>10</v>
          </cell>
          <cell r="B21">
            <v>37834</v>
          </cell>
          <cell r="C21">
            <v>30000</v>
          </cell>
          <cell r="D21">
            <v>121.1</v>
          </cell>
          <cell r="E21">
            <v>138.80000000000001</v>
          </cell>
          <cell r="F21">
            <v>132.69999999999999</v>
          </cell>
          <cell r="G21">
            <v>103.9</v>
          </cell>
          <cell r="H21">
            <v>2.5805999999999999E-2</v>
          </cell>
          <cell r="I21">
            <v>774.18</v>
          </cell>
          <cell r="J21">
            <v>184854.47</v>
          </cell>
        </row>
        <row r="22">
          <cell r="A22">
            <v>11</v>
          </cell>
          <cell r="B22">
            <v>37865</v>
          </cell>
          <cell r="C22">
            <v>30000</v>
          </cell>
          <cell r="D22">
            <v>120.8</v>
          </cell>
          <cell r="E22">
            <v>138.5</v>
          </cell>
          <cell r="F22">
            <v>132.69999999999999</v>
          </cell>
          <cell r="G22">
            <v>106.4</v>
          </cell>
          <cell r="H22">
            <v>2.9031999999999999E-2</v>
          </cell>
          <cell r="I22">
            <v>870.96</v>
          </cell>
          <cell r="J22">
            <v>185725.43</v>
          </cell>
        </row>
        <row r="23">
          <cell r="A23">
            <v>12</v>
          </cell>
          <cell r="B23">
            <v>37895</v>
          </cell>
          <cell r="C23">
            <v>40000</v>
          </cell>
          <cell r="D23">
            <v>120</v>
          </cell>
          <cell r="E23">
            <v>138.5</v>
          </cell>
          <cell r="F23">
            <v>132.9</v>
          </cell>
          <cell r="G23">
            <v>103.7</v>
          </cell>
          <cell r="H23">
            <v>2.3258999999999998E-2</v>
          </cell>
          <cell r="I23">
            <v>930.36</v>
          </cell>
          <cell r="J23">
            <v>186655.78999999998</v>
          </cell>
        </row>
        <row r="24">
          <cell r="A24">
            <v>13</v>
          </cell>
          <cell r="B24">
            <v>37926</v>
          </cell>
          <cell r="C24">
            <v>40000</v>
          </cell>
          <cell r="D24">
            <v>119.3</v>
          </cell>
          <cell r="E24">
            <v>135.69999999999999</v>
          </cell>
          <cell r="F24">
            <v>134.69999999999999</v>
          </cell>
          <cell r="G24">
            <v>108.4</v>
          </cell>
          <cell r="H24">
            <v>2.8934999999999999E-2</v>
          </cell>
          <cell r="I24">
            <v>1157.4000000000001</v>
          </cell>
          <cell r="J24">
            <v>187813.18999999997</v>
          </cell>
        </row>
        <row r="25">
          <cell r="A25">
            <v>14</v>
          </cell>
          <cell r="B25">
            <v>37956</v>
          </cell>
          <cell r="C25">
            <v>40000</v>
          </cell>
          <cell r="D25">
            <v>119.7</v>
          </cell>
          <cell r="E25">
            <v>135.69999999999999</v>
          </cell>
          <cell r="F25">
            <v>134.4</v>
          </cell>
          <cell r="G25">
            <v>106.6</v>
          </cell>
          <cell r="H25">
            <v>2.6065999999999999E-2</v>
          </cell>
          <cell r="I25">
            <v>1042.6400000000001</v>
          </cell>
          <cell r="J25">
            <v>188855.83</v>
          </cell>
        </row>
        <row r="26">
          <cell r="A26">
            <v>15</v>
          </cell>
          <cell r="B26">
            <v>37987</v>
          </cell>
          <cell r="C26">
            <v>35140</v>
          </cell>
          <cell r="D26">
            <v>121</v>
          </cell>
          <cell r="E26">
            <v>135.69999999999999</v>
          </cell>
          <cell r="F26">
            <v>137.30000000000001</v>
          </cell>
          <cell r="G26">
            <v>103.4</v>
          </cell>
          <cell r="H26">
            <v>2.8528999999999999E-2</v>
          </cell>
          <cell r="I26">
            <v>1002.51</v>
          </cell>
          <cell r="J26">
            <v>189858.34</v>
          </cell>
        </row>
        <row r="27">
          <cell r="A27">
            <v>16</v>
          </cell>
          <cell r="B27">
            <v>38018</v>
          </cell>
          <cell r="C27">
            <v>50000</v>
          </cell>
          <cell r="D27">
            <v>121.8</v>
          </cell>
          <cell r="E27">
            <v>133.80000000000001</v>
          </cell>
          <cell r="F27">
            <v>137.6</v>
          </cell>
          <cell r="G27">
            <v>117.6</v>
          </cell>
          <cell r="H27">
            <v>5.1910999999999999E-2</v>
          </cell>
          <cell r="I27">
            <v>2595.5500000000002</v>
          </cell>
          <cell r="J27">
            <v>192453.88999999998</v>
          </cell>
        </row>
        <row r="28">
          <cell r="A28">
            <v>17</v>
          </cell>
          <cell r="B28">
            <v>38047</v>
          </cell>
          <cell r="C28">
            <v>40000</v>
          </cell>
          <cell r="D28">
            <v>122.6</v>
          </cell>
          <cell r="E28">
            <v>133.80000000000001</v>
          </cell>
          <cell r="F28">
            <v>137.6</v>
          </cell>
          <cell r="G28">
            <v>112.1</v>
          </cell>
          <cell r="H28">
            <v>4.4051E-2</v>
          </cell>
          <cell r="I28">
            <v>1762.04</v>
          </cell>
          <cell r="J28">
            <v>194215.93</v>
          </cell>
        </row>
        <row r="29">
          <cell r="A29">
            <v>18</v>
          </cell>
          <cell r="B29">
            <v>38078</v>
          </cell>
          <cell r="C29">
            <v>40000</v>
          </cell>
          <cell r="D29">
            <v>122.8</v>
          </cell>
          <cell r="E29">
            <v>133.9</v>
          </cell>
          <cell r="F29">
            <v>142.19999999999999</v>
          </cell>
          <cell r="G29">
            <v>115.9</v>
          </cell>
          <cell r="H29">
            <v>5.9702999999999999E-2</v>
          </cell>
          <cell r="I29">
            <v>2388.12</v>
          </cell>
          <cell r="J29">
            <v>196604.05</v>
          </cell>
        </row>
        <row r="30">
          <cell r="A30">
            <v>19</v>
          </cell>
          <cell r="B30">
            <v>38108</v>
          </cell>
          <cell r="C30">
            <v>42250.799999999814</v>
          </cell>
          <cell r="D30">
            <v>122.8</v>
          </cell>
          <cell r="E30">
            <v>132.4</v>
          </cell>
          <cell r="F30">
            <v>147</v>
          </cell>
          <cell r="G30">
            <v>117.2</v>
          </cell>
          <cell r="H30">
            <v>6.8570999999999993E-2</v>
          </cell>
          <cell r="I30">
            <v>2897.18</v>
          </cell>
          <cell r="J30">
            <v>199501.22999999998</v>
          </cell>
        </row>
        <row r="31">
          <cell r="A31">
            <v>20</v>
          </cell>
          <cell r="B31">
            <v>38139</v>
          </cell>
          <cell r="C31">
            <v>60000</v>
          </cell>
          <cell r="D31">
            <v>123.3</v>
          </cell>
          <cell r="E31">
            <v>132.1</v>
          </cell>
          <cell r="F31">
            <v>145.1</v>
          </cell>
          <cell r="G31">
            <v>130.1</v>
          </cell>
          <cell r="H31">
            <v>8.7537000000000004E-2</v>
          </cell>
          <cell r="I31">
            <v>5252.22</v>
          </cell>
          <cell r="J31">
            <v>204753.44999999998</v>
          </cell>
        </row>
        <row r="32">
          <cell r="A32">
            <v>21</v>
          </cell>
          <cell r="B32">
            <v>38169</v>
          </cell>
          <cell r="C32">
            <v>40000</v>
          </cell>
          <cell r="D32">
            <v>124.1</v>
          </cell>
          <cell r="E32">
            <v>132.1</v>
          </cell>
          <cell r="F32">
            <v>146.30000000000001</v>
          </cell>
          <cell r="G32">
            <v>122</v>
          </cell>
          <cell r="H32">
            <v>7.7483999999999997E-2</v>
          </cell>
          <cell r="I32">
            <v>3099.36</v>
          </cell>
          <cell r="J32">
            <v>207852.80999999997</v>
          </cell>
        </row>
        <row r="33">
          <cell r="A33">
            <v>22</v>
          </cell>
          <cell r="B33">
            <v>38200</v>
          </cell>
          <cell r="C33">
            <v>40000</v>
          </cell>
          <cell r="D33">
            <v>123.8</v>
          </cell>
          <cell r="E33">
            <v>133.1</v>
          </cell>
          <cell r="F33">
            <v>147.6</v>
          </cell>
          <cell r="G33">
            <v>126.6</v>
          </cell>
          <cell r="H33">
            <v>8.8766999999999999E-2</v>
          </cell>
          <cell r="I33">
            <v>3550.68</v>
          </cell>
          <cell r="J33">
            <v>211403.48999999996</v>
          </cell>
        </row>
        <row r="34">
          <cell r="A34">
            <v>23</v>
          </cell>
          <cell r="B34">
            <v>38231</v>
          </cell>
          <cell r="C34">
            <v>40000</v>
          </cell>
          <cell r="D34">
            <v>123.7</v>
          </cell>
          <cell r="E34">
            <v>133.4</v>
          </cell>
          <cell r="F34">
            <v>147.6</v>
          </cell>
          <cell r="G34">
            <v>139.19999999999999</v>
          </cell>
          <cell r="H34">
            <v>0.110568</v>
          </cell>
          <cell r="I34">
            <v>4422.72</v>
          </cell>
          <cell r="J34">
            <v>215826.20999999996</v>
          </cell>
        </row>
        <row r="35">
          <cell r="A35">
            <v>24</v>
          </cell>
          <cell r="B35">
            <v>38261</v>
          </cell>
          <cell r="C35">
            <v>40000</v>
          </cell>
          <cell r="D35">
            <v>123.9</v>
          </cell>
          <cell r="E35">
            <v>133.1</v>
          </cell>
          <cell r="F35">
            <v>150.80000000000001</v>
          </cell>
          <cell r="G35">
            <v>148</v>
          </cell>
          <cell r="H35">
            <v>0.13151099999999999</v>
          </cell>
          <cell r="I35">
            <v>5260.44</v>
          </cell>
          <cell r="J35">
            <v>221086.64999999997</v>
          </cell>
        </row>
        <row r="36">
          <cell r="A36">
            <v>25</v>
          </cell>
          <cell r="B36">
            <v>38292</v>
          </cell>
          <cell r="C36">
            <v>40000</v>
          </cell>
          <cell r="D36">
            <v>124.4</v>
          </cell>
          <cell r="E36">
            <v>133.4</v>
          </cell>
          <cell r="F36">
            <v>147.9</v>
          </cell>
          <cell r="G36">
            <v>126.9</v>
          </cell>
          <cell r="H36">
            <v>9.1463000000000003E-2</v>
          </cell>
          <cell r="I36">
            <v>3658.52</v>
          </cell>
          <cell r="J36">
            <v>224745.16999999995</v>
          </cell>
        </row>
        <row r="37">
          <cell r="A37">
            <v>26</v>
          </cell>
          <cell r="B37">
            <v>38322</v>
          </cell>
          <cell r="C37">
            <v>40000</v>
          </cell>
          <cell r="D37">
            <v>124.6</v>
          </cell>
          <cell r="E37">
            <v>133.5</v>
          </cell>
          <cell r="F37">
            <v>148</v>
          </cell>
          <cell r="G37">
            <v>127</v>
          </cell>
          <cell r="H37">
            <v>9.2362E-2</v>
          </cell>
          <cell r="I37">
            <v>3694.48</v>
          </cell>
          <cell r="J37">
            <v>228439.64999999997</v>
          </cell>
        </row>
        <row r="38">
          <cell r="A38">
            <v>27</v>
          </cell>
          <cell r="B38">
            <v>38353</v>
          </cell>
          <cell r="C38">
            <v>40000</v>
          </cell>
          <cell r="D38">
            <v>124.8</v>
          </cell>
          <cell r="E38">
            <v>133.6</v>
          </cell>
          <cell r="F38">
            <v>148.1</v>
          </cell>
          <cell r="G38">
            <v>127.1</v>
          </cell>
          <cell r="H38">
            <v>9.3259999999999996E-2</v>
          </cell>
          <cell r="I38">
            <v>3730.4</v>
          </cell>
          <cell r="J38">
            <v>232170.04999999996</v>
          </cell>
        </row>
        <row r="39">
          <cell r="A39">
            <v>28</v>
          </cell>
          <cell r="B39">
            <v>38384</v>
          </cell>
          <cell r="C39">
            <v>40000</v>
          </cell>
          <cell r="D39">
            <v>125</v>
          </cell>
          <cell r="E39">
            <v>133.69999999999999</v>
          </cell>
          <cell r="F39">
            <v>148.19999999999999</v>
          </cell>
          <cell r="G39">
            <v>127.2</v>
          </cell>
          <cell r="H39">
            <v>9.4159000000000007E-2</v>
          </cell>
          <cell r="I39">
            <v>3766.36</v>
          </cell>
          <cell r="J39">
            <v>235936.40999999995</v>
          </cell>
        </row>
        <row r="40">
          <cell r="A40">
            <v>29</v>
          </cell>
          <cell r="B40">
            <v>38412</v>
          </cell>
          <cell r="C40">
            <v>40000</v>
          </cell>
          <cell r="D40">
            <v>125.2</v>
          </cell>
          <cell r="E40">
            <v>133.80000000000001</v>
          </cell>
          <cell r="F40">
            <v>148.30000000000001</v>
          </cell>
          <cell r="G40">
            <v>127.3</v>
          </cell>
          <cell r="H40">
            <v>9.5057000000000003E-2</v>
          </cell>
          <cell r="I40">
            <v>3802.28</v>
          </cell>
          <cell r="J40">
            <v>239738.68999999994</v>
          </cell>
        </row>
        <row r="41">
          <cell r="A41">
            <v>30</v>
          </cell>
          <cell r="B41">
            <v>38443</v>
          </cell>
          <cell r="C41">
            <v>40000</v>
          </cell>
          <cell r="D41">
            <v>125.4</v>
          </cell>
          <cell r="E41">
            <v>133.9</v>
          </cell>
          <cell r="F41">
            <v>148.4</v>
          </cell>
          <cell r="G41">
            <v>127.4</v>
          </cell>
          <cell r="H41">
            <v>9.5956E-2</v>
          </cell>
          <cell r="I41">
            <v>3838.24</v>
          </cell>
          <cell r="J41">
            <v>243576.92999999993</v>
          </cell>
        </row>
        <row r="42">
          <cell r="A42">
            <v>31</v>
          </cell>
          <cell r="B42">
            <v>38473</v>
          </cell>
          <cell r="C42">
            <v>40000</v>
          </cell>
          <cell r="D42">
            <v>125.6</v>
          </cell>
          <cell r="E42">
            <v>134</v>
          </cell>
          <cell r="F42">
            <v>148.5</v>
          </cell>
          <cell r="G42">
            <v>127.5</v>
          </cell>
          <cell r="H42">
            <v>9.6854999999999997E-2</v>
          </cell>
          <cell r="I42">
            <v>3874.2</v>
          </cell>
          <cell r="J42">
            <v>247451.12999999995</v>
          </cell>
        </row>
        <row r="43">
          <cell r="A43">
            <v>32</v>
          </cell>
          <cell r="B43">
            <v>38504</v>
          </cell>
          <cell r="C43">
            <v>40000</v>
          </cell>
          <cell r="D43">
            <v>125.8</v>
          </cell>
          <cell r="E43">
            <v>134.1</v>
          </cell>
          <cell r="F43">
            <v>148.6</v>
          </cell>
          <cell r="G43">
            <v>127.6</v>
          </cell>
          <cell r="H43">
            <v>9.7753000000000007E-2</v>
          </cell>
          <cell r="I43">
            <v>3910.12</v>
          </cell>
          <cell r="J43">
            <v>251361.24999999994</v>
          </cell>
        </row>
        <row r="44">
          <cell r="A44">
            <v>33</v>
          </cell>
          <cell r="B44">
            <v>38534</v>
          </cell>
          <cell r="C44">
            <v>40000</v>
          </cell>
          <cell r="D44">
            <v>126</v>
          </cell>
          <cell r="E44">
            <v>134.19999999999999</v>
          </cell>
          <cell r="F44">
            <v>148.69999999999999</v>
          </cell>
          <cell r="G44">
            <v>127.7</v>
          </cell>
          <cell r="H44">
            <v>9.8652000000000004E-2</v>
          </cell>
          <cell r="I44">
            <v>3946.08</v>
          </cell>
          <cell r="J44">
            <v>255307.32999999993</v>
          </cell>
        </row>
        <row r="45">
          <cell r="A45">
            <v>34</v>
          </cell>
          <cell r="B45">
            <v>38565</v>
          </cell>
          <cell r="C45">
            <v>40000</v>
          </cell>
          <cell r="D45">
            <v>126.2</v>
          </cell>
          <cell r="E45">
            <v>134.30000000000001</v>
          </cell>
          <cell r="F45">
            <v>148.80000000000001</v>
          </cell>
          <cell r="G45">
            <v>127.8</v>
          </cell>
          <cell r="H45">
            <v>9.955E-2</v>
          </cell>
          <cell r="I45">
            <v>3982</v>
          </cell>
          <cell r="J45">
            <v>259289.32999999993</v>
          </cell>
        </row>
        <row r="46">
          <cell r="A46">
            <v>35</v>
          </cell>
          <cell r="B46">
            <v>38596</v>
          </cell>
          <cell r="C46">
            <v>40000</v>
          </cell>
          <cell r="D46">
            <v>126.4</v>
          </cell>
          <cell r="E46">
            <v>134.4</v>
          </cell>
          <cell r="F46">
            <v>148.9</v>
          </cell>
          <cell r="G46">
            <v>127.9</v>
          </cell>
          <cell r="H46">
            <v>0.100449</v>
          </cell>
          <cell r="I46">
            <v>4017.96</v>
          </cell>
          <cell r="J46">
            <v>263307.28999999992</v>
          </cell>
        </row>
        <row r="47">
          <cell r="A47">
            <v>36</v>
          </cell>
          <cell r="B47">
            <v>38626</v>
          </cell>
          <cell r="C47">
            <v>40000</v>
          </cell>
          <cell r="D47">
            <v>126.6</v>
          </cell>
          <cell r="E47">
            <v>134.5</v>
          </cell>
          <cell r="F47">
            <v>149</v>
          </cell>
          <cell r="G47">
            <v>128</v>
          </cell>
          <cell r="H47">
            <v>0.10134799999999999</v>
          </cell>
          <cell r="I47">
            <v>4053.92</v>
          </cell>
          <cell r="J47">
            <v>267361.2099999999</v>
          </cell>
        </row>
        <row r="48">
          <cell r="A48">
            <v>37</v>
          </cell>
          <cell r="B48">
            <v>38657</v>
          </cell>
          <cell r="C48">
            <v>40000</v>
          </cell>
          <cell r="D48">
            <v>126.8</v>
          </cell>
          <cell r="E48">
            <v>134.6</v>
          </cell>
          <cell r="F48">
            <v>149.1</v>
          </cell>
          <cell r="G48">
            <v>128.1</v>
          </cell>
          <cell r="H48">
            <v>0.102246</v>
          </cell>
          <cell r="I48">
            <v>4089.84</v>
          </cell>
          <cell r="J48">
            <v>271451.04999999993</v>
          </cell>
        </row>
        <row r="49">
          <cell r="A49">
            <v>38</v>
          </cell>
          <cell r="B49">
            <v>38749</v>
          </cell>
          <cell r="C49">
            <v>0</v>
          </cell>
          <cell r="D49">
            <v>126.8</v>
          </cell>
          <cell r="E49">
            <v>134.6</v>
          </cell>
          <cell r="F49">
            <v>149.1</v>
          </cell>
          <cell r="G49">
            <v>128.1</v>
          </cell>
          <cell r="H49">
            <v>0.102246</v>
          </cell>
          <cell r="I49">
            <v>0</v>
          </cell>
          <cell r="J49">
            <v>271451.04999999993</v>
          </cell>
        </row>
        <row r="51">
          <cell r="B51" t="str">
            <v>Bedrag</v>
          </cell>
          <cell r="C51">
            <v>3692049.4</v>
          </cell>
        </row>
        <row r="52">
          <cell r="B52" t="str">
            <v xml:space="preserve">Retention </v>
          </cell>
        </row>
        <row r="53">
          <cell r="B53" t="str">
            <v>Repair 10%</v>
          </cell>
          <cell r="C53">
            <v>-1685.43</v>
          </cell>
        </row>
        <row r="54">
          <cell r="B54" t="str">
            <v>Maintenance 10%</v>
          </cell>
          <cell r="C54">
            <v>-12100</v>
          </cell>
        </row>
        <row r="55">
          <cell r="B55" t="str">
            <v>Retention CPA</v>
          </cell>
          <cell r="H55" t="str">
            <v xml:space="preserve"> </v>
          </cell>
        </row>
        <row r="56">
          <cell r="B56" t="str">
            <v>Repair 10%</v>
          </cell>
          <cell r="C56">
            <v>-157.58000000000001</v>
          </cell>
          <cell r="H56" t="str">
            <v xml:space="preserve"> </v>
          </cell>
        </row>
        <row r="57">
          <cell r="B57" t="str">
            <v>Maintenance 10%</v>
          </cell>
          <cell r="C57">
            <v>-1131.28</v>
          </cell>
          <cell r="H57" t="str">
            <v xml:space="preserve"> </v>
          </cell>
        </row>
        <row r="58">
          <cell r="B58" t="str">
            <v xml:space="preserve">Total Retention </v>
          </cell>
          <cell r="C58">
            <v>-15074.29</v>
          </cell>
          <cell r="H58" t="str">
            <v xml:space="preserve"> </v>
          </cell>
        </row>
        <row r="59">
          <cell r="H59" t="str">
            <v xml:space="preserve"> </v>
          </cell>
          <cell r="I59" t="str">
            <v>Totaal</v>
          </cell>
          <cell r="J59">
            <v>271451.04999999993</v>
          </cell>
        </row>
      </sheetData>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y size"/>
      <sheetName val="Any_size"/>
      <sheetName val="Reticulation_Ph2"/>
      <sheetName val="Any_size1"/>
      <sheetName val="Any_size2"/>
    </sheetNames>
    <sheetDataSet>
      <sheetData sheetId="0" refreshError="1">
        <row r="5">
          <cell r="C5" t="str">
            <v xml:space="preserve">Transport materials to unspecified sites </v>
          </cell>
          <cell r="D5" t="str">
            <v>t.km</v>
          </cell>
          <cell r="E5">
            <v>3.4333333333333336</v>
          </cell>
          <cell r="F5">
            <v>2.2999999999999998</v>
          </cell>
          <cell r="G5">
            <v>3</v>
          </cell>
          <cell r="H5">
            <v>5</v>
          </cell>
          <cell r="L5">
            <v>30</v>
          </cell>
          <cell r="M5">
            <v>103</v>
          </cell>
        </row>
        <row r="6">
          <cell r="C6" t="str">
            <v>Remove topsoil to 150mm &amp; stockpile</v>
          </cell>
          <cell r="D6" t="str">
            <v>m²</v>
          </cell>
          <cell r="E6">
            <v>5.6333333333333329</v>
          </cell>
          <cell r="F6">
            <v>3.7</v>
          </cell>
          <cell r="G6">
            <v>3.2</v>
          </cell>
          <cell r="H6">
            <v>10</v>
          </cell>
          <cell r="L6">
            <v>56.462920227426856</v>
          </cell>
          <cell r="M6">
            <v>318.0744506145046</v>
          </cell>
          <cell r="O6" t="str">
            <v>Height (m)</v>
          </cell>
          <cell r="P6">
            <v>3</v>
          </cell>
        </row>
        <row r="7">
          <cell r="C7" t="str">
            <v>EARTHWORKS</v>
          </cell>
          <cell r="M7">
            <v>0</v>
          </cell>
          <cell r="O7" t="str">
            <v>Diameter ø (m)</v>
          </cell>
          <cell r="P7">
            <v>7.9788456080286538</v>
          </cell>
        </row>
        <row r="8">
          <cell r="C8" t="str">
            <v>Bulk Excavation</v>
          </cell>
          <cell r="M8">
            <v>0</v>
          </cell>
        </row>
        <row r="9">
          <cell r="C9" t="str">
            <v xml:space="preserve">Exc. in all materials, use for backfill </v>
          </cell>
          <cell r="D9" t="str">
            <v>m³</v>
          </cell>
          <cell r="E9">
            <v>29.233333333333334</v>
          </cell>
          <cell r="F9">
            <v>28.7</v>
          </cell>
          <cell r="G9">
            <v>27</v>
          </cell>
          <cell r="H9">
            <v>32</v>
          </cell>
          <cell r="L9">
            <v>28.231460113713428</v>
          </cell>
          <cell r="M9">
            <v>825.29968399088921</v>
          </cell>
        </row>
        <row r="10">
          <cell r="C10" t="str">
            <v>E.O.</v>
          </cell>
          <cell r="M10">
            <v>0</v>
          </cell>
          <cell r="O10" t="str">
            <v>Area (m²)</v>
          </cell>
          <cell r="P10">
            <v>50</v>
          </cell>
        </row>
        <row r="11">
          <cell r="C11" t="str">
            <v>Intermediate excavation</v>
          </cell>
          <cell r="D11" t="str">
            <v>m³</v>
          </cell>
          <cell r="E11">
            <v>25.666666666666668</v>
          </cell>
          <cell r="F11">
            <v>35</v>
          </cell>
          <cell r="G11">
            <v>12</v>
          </cell>
          <cell r="H11">
            <v>30</v>
          </cell>
          <cell r="L11">
            <v>2.8231460113713429</v>
          </cell>
          <cell r="M11">
            <v>72.460747625197811</v>
          </cell>
          <cell r="O11" t="str">
            <v>Capacity (kl)</v>
          </cell>
          <cell r="P11">
            <v>150</v>
          </cell>
        </row>
        <row r="12">
          <cell r="C12" t="str">
            <v>Hard rock excavation</v>
          </cell>
          <cell r="D12" t="str">
            <v>m³</v>
          </cell>
          <cell r="E12">
            <v>129.93333333333334</v>
          </cell>
          <cell r="F12">
            <v>149.80000000000001</v>
          </cell>
          <cell r="G12">
            <v>140</v>
          </cell>
          <cell r="H12">
            <v>100</v>
          </cell>
          <cell r="L12">
            <v>1.4115730056856715</v>
          </cell>
          <cell r="M12">
            <v>183.41038587209158</v>
          </cell>
        </row>
        <row r="13">
          <cell r="C13" t="str">
            <v>Restricted excavation</v>
          </cell>
          <cell r="M13">
            <v>0</v>
          </cell>
          <cell r="N13">
            <v>8.4788456080286529</v>
          </cell>
          <cell r="O13" t="str">
            <v>m</v>
          </cell>
          <cell r="P13" t="str">
            <v>Outside diameter of reservoir</v>
          </cell>
        </row>
        <row r="14">
          <cell r="C14" t="str">
            <v xml:space="preserve">Exc. for restricted foundations, footings, chambers &amp; trenches in all materials </v>
          </cell>
          <cell r="D14" t="str">
            <v>m³</v>
          </cell>
          <cell r="E14">
            <v>39.666666666666664</v>
          </cell>
          <cell r="F14">
            <v>48</v>
          </cell>
          <cell r="G14">
            <v>41</v>
          </cell>
          <cell r="H14">
            <v>30</v>
          </cell>
          <cell r="L14">
            <v>5.25</v>
          </cell>
          <cell r="M14">
            <v>208.25</v>
          </cell>
          <cell r="N14">
            <v>7.9788456080286538</v>
          </cell>
          <cell r="O14" t="str">
            <v>m</v>
          </cell>
          <cell r="P14" t="str">
            <v>Inside diameter of reservoir</v>
          </cell>
        </row>
        <row r="15">
          <cell r="C15" t="str">
            <v>E.O.</v>
          </cell>
          <cell r="M15">
            <v>0</v>
          </cell>
          <cell r="N15">
            <v>0.25</v>
          </cell>
          <cell r="O15" t="str">
            <v>m</v>
          </cell>
          <cell r="P15" t="str">
            <v>Wall thickness</v>
          </cell>
        </row>
        <row r="16">
          <cell r="C16" t="str">
            <v>Intermediate excavation</v>
          </cell>
          <cell r="D16" t="str">
            <v>m³</v>
          </cell>
          <cell r="E16">
            <v>38.333333333333336</v>
          </cell>
          <cell r="F16">
            <v>50</v>
          </cell>
          <cell r="G16">
            <v>15</v>
          </cell>
          <cell r="H16">
            <v>50</v>
          </cell>
          <cell r="L16">
            <v>1</v>
          </cell>
          <cell r="M16">
            <v>38.333333333333336</v>
          </cell>
          <cell r="N16">
            <v>0.25</v>
          </cell>
          <cell r="O16" t="str">
            <v>m</v>
          </cell>
          <cell r="P16" t="str">
            <v>Deck slab thickness</v>
          </cell>
        </row>
        <row r="17">
          <cell r="C17" t="str">
            <v>Hard rock excavation</v>
          </cell>
          <cell r="D17" t="str">
            <v>m³</v>
          </cell>
          <cell r="E17">
            <v>147.93333333333334</v>
          </cell>
          <cell r="F17">
            <v>149.80000000000001</v>
          </cell>
          <cell r="G17">
            <v>174</v>
          </cell>
          <cell r="H17">
            <v>120</v>
          </cell>
          <cell r="L17">
            <v>1.5</v>
          </cell>
          <cell r="M17">
            <v>221.9</v>
          </cell>
          <cell r="N17">
            <v>0.25</v>
          </cell>
          <cell r="O17" t="str">
            <v>m</v>
          </cell>
          <cell r="P17" t="str">
            <v>Floor slab thickness</v>
          </cell>
        </row>
        <row r="18">
          <cell r="C18" t="str">
            <v xml:space="preserve">Extra exc.for working space </v>
          </cell>
          <cell r="D18" t="str">
            <v>m²</v>
          </cell>
          <cell r="E18">
            <v>22.566666666666666</v>
          </cell>
          <cell r="F18">
            <v>28.7</v>
          </cell>
          <cell r="G18">
            <v>19</v>
          </cell>
          <cell r="H18">
            <v>20</v>
          </cell>
          <cell r="L18">
            <v>6.659269768276225</v>
          </cell>
          <cell r="M18">
            <v>150.27752110410015</v>
          </cell>
          <cell r="N18">
            <v>3</v>
          </cell>
          <cell r="O18" t="str">
            <v>m</v>
          </cell>
          <cell r="P18" t="str">
            <v>Height of walls (excl. slabs)</v>
          </cell>
        </row>
        <row r="19">
          <cell r="C19" t="str">
            <v>Importing of materials</v>
          </cell>
          <cell r="D19" t="str">
            <v>m³</v>
          </cell>
          <cell r="E19">
            <v>42.333333333333336</v>
          </cell>
          <cell r="F19">
            <v>35</v>
          </cell>
          <cell r="G19">
            <v>22</v>
          </cell>
          <cell r="H19">
            <v>70</v>
          </cell>
          <cell r="L19">
            <v>5.6462920227426858</v>
          </cell>
          <cell r="M19">
            <v>239.02636229610704</v>
          </cell>
          <cell r="N19">
            <v>0.5</v>
          </cell>
          <cell r="O19" t="str">
            <v>m</v>
          </cell>
          <cell r="P19" t="str">
            <v>Depth of structure below ground</v>
          </cell>
        </row>
        <row r="20">
          <cell r="C20" t="str">
            <v>CONCRETE (STRUCTURAL)</v>
          </cell>
          <cell r="M20">
            <v>0</v>
          </cell>
          <cell r="N20">
            <v>0.4</v>
          </cell>
          <cell r="O20" t="str">
            <v>m</v>
          </cell>
          <cell r="P20" t="str">
            <v>Column Diameter</v>
          </cell>
        </row>
        <row r="21">
          <cell r="C21" t="str">
            <v>FORMWORK</v>
          </cell>
          <cell r="M21">
            <v>0</v>
          </cell>
          <cell r="N21">
            <v>3</v>
          </cell>
          <cell r="O21" t="str">
            <v>m</v>
          </cell>
          <cell r="P21" t="str">
            <v>Column height</v>
          </cell>
        </row>
        <row r="22">
          <cell r="C22" t="str">
            <v>Rough vertical plane</v>
          </cell>
          <cell r="M22">
            <v>0</v>
          </cell>
        </row>
        <row r="23">
          <cell r="C23" t="str">
            <v>for walls and slabs below ground level</v>
          </cell>
          <cell r="D23" t="str">
            <v>m²</v>
          </cell>
          <cell r="E23">
            <v>109.10000000000001</v>
          </cell>
          <cell r="F23">
            <v>98.3</v>
          </cell>
          <cell r="G23">
            <v>124</v>
          </cell>
          <cell r="H23">
            <v>105</v>
          </cell>
          <cell r="L23">
            <v>13.31853953655245</v>
          </cell>
          <cell r="M23">
            <v>1453.0526634378723</v>
          </cell>
        </row>
        <row r="24">
          <cell r="C24" t="str">
            <v>Smooth vertical plane</v>
          </cell>
          <cell r="M24">
            <v>0</v>
          </cell>
        </row>
        <row r="25">
          <cell r="C25" t="str">
            <v>for walls above ground</v>
          </cell>
          <cell r="D25" t="str">
            <v>m²</v>
          </cell>
          <cell r="E25">
            <v>156.66666666666666</v>
          </cell>
          <cell r="F25">
            <v>170</v>
          </cell>
          <cell r="G25">
            <v>150</v>
          </cell>
          <cell r="H25">
            <v>150</v>
          </cell>
          <cell r="L25">
            <v>141.79154592169226</v>
          </cell>
          <cell r="M25">
            <v>22214.008861065118</v>
          </cell>
        </row>
        <row r="26">
          <cell r="C26" t="str">
            <v>Smooth horizontal plane</v>
          </cell>
          <cell r="M26">
            <v>0</v>
          </cell>
        </row>
        <row r="27">
          <cell r="C27" t="str">
            <v>Slabs above ground level</v>
          </cell>
          <cell r="D27" t="str">
            <v>m²</v>
          </cell>
          <cell r="E27">
            <v>153.33333333333334</v>
          </cell>
          <cell r="F27">
            <v>120</v>
          </cell>
          <cell r="G27">
            <v>150</v>
          </cell>
          <cell r="H27">
            <v>190</v>
          </cell>
          <cell r="L27">
            <v>50</v>
          </cell>
          <cell r="M27">
            <v>7666.666666666667</v>
          </cell>
        </row>
        <row r="28">
          <cell r="C28" t="str">
            <v>Smooth narrow width (0-300m) curved</v>
          </cell>
          <cell r="D28" t="str">
            <v xml:space="preserve"> m</v>
          </cell>
          <cell r="E28">
            <v>26.099999999999998</v>
          </cell>
          <cell r="F28">
            <v>24.3</v>
          </cell>
          <cell r="G28">
            <v>34</v>
          </cell>
          <cell r="H28">
            <v>20</v>
          </cell>
          <cell r="L28">
            <v>26.6370790731049</v>
          </cell>
          <cell r="M28">
            <v>695.22776380803782</v>
          </cell>
        </row>
        <row r="29">
          <cell r="C29" t="str">
            <v>Box out holes for specials</v>
          </cell>
          <cell r="D29" t="str">
            <v>No.</v>
          </cell>
          <cell r="E29">
            <v>67.100000000000009</v>
          </cell>
          <cell r="F29">
            <v>71.3</v>
          </cell>
          <cell r="G29">
            <v>80</v>
          </cell>
          <cell r="H29">
            <v>50</v>
          </cell>
          <cell r="L29">
            <v>7</v>
          </cell>
          <cell r="M29">
            <v>469.70000000000005</v>
          </cell>
        </row>
        <row r="30">
          <cell r="C30" t="str">
            <v>Box out holes for manhole covers</v>
          </cell>
          <cell r="D30" t="str">
            <v>No.</v>
          </cell>
          <cell r="E30">
            <v>104.60000000000001</v>
          </cell>
          <cell r="F30">
            <v>118.8</v>
          </cell>
          <cell r="G30">
            <v>80</v>
          </cell>
          <cell r="H30">
            <v>115</v>
          </cell>
          <cell r="L30">
            <v>4</v>
          </cell>
          <cell r="M30">
            <v>418.40000000000003</v>
          </cell>
        </row>
        <row r="31">
          <cell r="C31" t="str">
            <v>REINFORCEMENT</v>
          </cell>
          <cell r="M31">
            <v>0</v>
          </cell>
        </row>
        <row r="32">
          <cell r="C32" t="str">
            <v>Mild steel bars</v>
          </cell>
          <cell r="D32" t="str">
            <v>t</v>
          </cell>
          <cell r="E32">
            <v>5500</v>
          </cell>
          <cell r="F32">
            <v>5000</v>
          </cell>
          <cell r="G32">
            <v>5500</v>
          </cell>
          <cell r="H32">
            <v>6000</v>
          </cell>
          <cell r="L32">
            <v>0.10139442382884958</v>
          </cell>
          <cell r="M32">
            <v>557.6693310586727</v>
          </cell>
        </row>
        <row r="33">
          <cell r="C33" t="str">
            <v>High-tensile steel bars</v>
          </cell>
          <cell r="D33" t="str">
            <v>t</v>
          </cell>
          <cell r="E33">
            <v>5500</v>
          </cell>
          <cell r="F33">
            <v>5000</v>
          </cell>
          <cell r="G33">
            <v>5500</v>
          </cell>
          <cell r="H33">
            <v>6000</v>
          </cell>
          <cell r="L33">
            <v>5.0697211914424791</v>
          </cell>
          <cell r="M33">
            <v>27883.466552933634</v>
          </cell>
        </row>
        <row r="34">
          <cell r="C34" t="str">
            <v>High tensile welded mesh</v>
          </cell>
          <cell r="D34" t="str">
            <v xml:space="preserve"> t</v>
          </cell>
          <cell r="E34">
            <v>5666.666666666667</v>
          </cell>
          <cell r="F34">
            <v>5000</v>
          </cell>
          <cell r="G34">
            <v>5500</v>
          </cell>
          <cell r="H34">
            <v>6500</v>
          </cell>
          <cell r="L34">
            <v>0.25348605957212395</v>
          </cell>
          <cell r="M34">
            <v>1436.4210042420357</v>
          </cell>
        </row>
        <row r="35">
          <cell r="C35" t="str">
            <v>CONCRETE</v>
          </cell>
          <cell r="M35">
            <v>0</v>
          </cell>
        </row>
        <row r="36">
          <cell r="C36" t="str">
            <v>50mm blinding layer to res. &amp; chambers</v>
          </cell>
          <cell r="D36" t="str">
            <v>m³</v>
          </cell>
          <cell r="E36">
            <v>816.66666666666663</v>
          </cell>
          <cell r="F36">
            <v>650</v>
          </cell>
          <cell r="G36">
            <v>1000</v>
          </cell>
          <cell r="H36">
            <v>800</v>
          </cell>
          <cell r="L36">
            <v>3.201146011371343</v>
          </cell>
          <cell r="M36">
            <v>2614.2692426199301</v>
          </cell>
        </row>
        <row r="37">
          <cell r="C37" t="str">
            <v>Strength concrete : 30MPa/20mm</v>
          </cell>
          <cell r="M37">
            <v>0</v>
          </cell>
        </row>
        <row r="38">
          <cell r="C38" t="str">
            <v>kl Reservoir incl. chambers</v>
          </cell>
          <cell r="D38" t="str">
            <v>m³</v>
          </cell>
          <cell r="E38">
            <v>866.66666666666663</v>
          </cell>
          <cell r="F38">
            <v>850</v>
          </cell>
          <cell r="G38">
            <v>1000</v>
          </cell>
          <cell r="H38">
            <v>750</v>
          </cell>
          <cell r="L38">
            <v>50.697211914424791</v>
          </cell>
          <cell r="M38">
            <v>43937.583659168151</v>
          </cell>
          <cell r="N38" t="str">
            <v>CAPACITY :</v>
          </cell>
          <cell r="O38">
            <v>150</v>
          </cell>
        </row>
        <row r="39">
          <cell r="C39" t="str">
            <v>UNFORMED SURFACE FINISHES</v>
          </cell>
          <cell r="M39">
            <v>0</v>
          </cell>
          <cell r="N39" t="str">
            <v>Vol. of concrete F/Slab</v>
          </cell>
          <cell r="O39">
            <v>14.115730056856714</v>
          </cell>
        </row>
        <row r="40">
          <cell r="C40" t="str">
            <v>a) Wood floated finish to blinding layer, chamber floor slabs, horizontal joints</v>
          </cell>
          <cell r="D40" t="str">
            <v>m²</v>
          </cell>
          <cell r="E40">
            <v>3.2166666666666668</v>
          </cell>
          <cell r="F40">
            <v>3</v>
          </cell>
          <cell r="G40">
            <v>3.15</v>
          </cell>
          <cell r="H40">
            <v>3.5</v>
          </cell>
          <cell r="L40">
            <v>64.022920227426852</v>
          </cell>
          <cell r="M40">
            <v>205.94039339822305</v>
          </cell>
          <cell r="N40" t="str">
            <v>Vol. of concrete R/Slab</v>
          </cell>
          <cell r="O40">
            <v>15.015730056856714</v>
          </cell>
        </row>
        <row r="41">
          <cell r="C41" t="str">
            <v>b) Steel floated finish to reservoir roof and floor slabs and chamber roof slabs</v>
          </cell>
          <cell r="D41" t="str">
            <v>m²</v>
          </cell>
          <cell r="E41">
            <v>4.75</v>
          </cell>
          <cell r="F41">
            <v>4.5</v>
          </cell>
          <cell r="G41">
            <v>4.3499999999999996</v>
          </cell>
          <cell r="H41">
            <v>5.4</v>
          </cell>
          <cell r="L41">
            <v>121.97864045485372</v>
          </cell>
          <cell r="M41">
            <v>579.39854216055517</v>
          </cell>
          <cell r="N41" t="str">
            <v>Vol. of concrete Column</v>
          </cell>
          <cell r="O41">
            <v>0.37699111843077521</v>
          </cell>
        </row>
        <row r="42">
          <cell r="C42" t="str">
            <v>JOINTS</v>
          </cell>
          <cell r="M42">
            <v>0</v>
          </cell>
          <cell r="N42" t="str">
            <v xml:space="preserve"> Walls</v>
          </cell>
          <cell r="O42">
            <v>19.388760682280587</v>
          </cell>
        </row>
        <row r="43">
          <cell r="C43" t="str">
            <v xml:space="preserve">Horizontal joint at base with water stop </v>
          </cell>
          <cell r="D43" t="str">
            <v>m</v>
          </cell>
          <cell r="E43">
            <v>61.433333333333337</v>
          </cell>
          <cell r="F43">
            <v>30</v>
          </cell>
          <cell r="G43">
            <v>54.3</v>
          </cell>
          <cell r="H43">
            <v>100</v>
          </cell>
          <cell r="L43">
            <v>25.851680909707451</v>
          </cell>
          <cell r="M43">
            <v>1588.1549305530277</v>
          </cell>
          <cell r="N43" t="str">
            <v>Chamber slabs</v>
          </cell>
          <cell r="O43">
            <v>1.7999999999999998</v>
          </cell>
        </row>
        <row r="44">
          <cell r="C44" t="str">
            <v>Horizontal at construction joint at intermediate level of reservoir wall</v>
          </cell>
          <cell r="D44" t="str">
            <v>m</v>
          </cell>
          <cell r="E44">
            <v>30</v>
          </cell>
          <cell r="F44">
            <v>25</v>
          </cell>
          <cell r="G44">
            <v>30</v>
          </cell>
          <cell r="H44">
            <v>35</v>
          </cell>
          <cell r="L44">
            <v>25.851680909707451</v>
          </cell>
          <cell r="M44">
            <v>775.55042729122351</v>
          </cell>
        </row>
        <row r="45">
          <cell r="C45" t="str">
            <v>MISCELLANEOUS</v>
          </cell>
          <cell r="M45">
            <v>0</v>
          </cell>
          <cell r="N45" t="str">
            <v>Total Vol. : Concrete</v>
          </cell>
          <cell r="O45">
            <v>50.697211914424791</v>
          </cell>
          <cell r="P45" t="str">
            <v>(m³)</v>
          </cell>
        </row>
        <row r="46">
          <cell r="C46" t="str">
            <v xml:space="preserve">Build in pipes </v>
          </cell>
          <cell r="D46" t="str">
            <v>No.</v>
          </cell>
          <cell r="E46">
            <v>83.333333333333329</v>
          </cell>
          <cell r="F46">
            <v>150</v>
          </cell>
          <cell r="G46">
            <v>45</v>
          </cell>
          <cell r="H46">
            <v>55</v>
          </cell>
          <cell r="L46">
            <v>7</v>
          </cell>
          <cell r="M46">
            <v>583.33333333333326</v>
          </cell>
        </row>
        <row r="47">
          <cell r="C47" t="str">
            <v xml:space="preserve">Install valves in chambers </v>
          </cell>
          <cell r="D47" t="str">
            <v>No.</v>
          </cell>
          <cell r="E47">
            <v>1033.3333333333333</v>
          </cell>
          <cell r="F47">
            <v>1800</v>
          </cell>
          <cell r="G47">
            <v>500</v>
          </cell>
          <cell r="H47">
            <v>800</v>
          </cell>
          <cell r="L47">
            <v>3</v>
          </cell>
          <cell r="M47">
            <v>3100</v>
          </cell>
        </row>
        <row r="48">
          <cell r="C48" t="str">
            <v>Water level indicator</v>
          </cell>
          <cell r="D48" t="str">
            <v>No.</v>
          </cell>
          <cell r="E48">
            <v>5533.333333333333</v>
          </cell>
          <cell r="F48">
            <v>5300</v>
          </cell>
          <cell r="G48">
            <v>5300</v>
          </cell>
          <cell r="H48">
            <v>6000</v>
          </cell>
          <cell r="L48">
            <v>1</v>
          </cell>
          <cell r="M48">
            <v>5533.333333333333</v>
          </cell>
        </row>
        <row r="49">
          <cell r="C49" t="str">
            <v>Supply of Valves</v>
          </cell>
          <cell r="D49" t="str">
            <v>No.</v>
          </cell>
          <cell r="E49">
            <v>2866.6666666666665</v>
          </cell>
          <cell r="F49">
            <v>2800</v>
          </cell>
          <cell r="G49">
            <v>2800</v>
          </cell>
          <cell r="H49">
            <v>3000</v>
          </cell>
          <cell r="L49">
            <v>3</v>
          </cell>
          <cell r="M49">
            <v>8600</v>
          </cell>
        </row>
        <row r="50">
          <cell r="C50" t="str">
            <v>Flow Meter</v>
          </cell>
          <cell r="D50" t="str">
            <v>No.</v>
          </cell>
          <cell r="E50">
            <v>3266.6666666666665</v>
          </cell>
          <cell r="F50">
            <v>4500</v>
          </cell>
          <cell r="G50">
            <v>1800</v>
          </cell>
          <cell r="H50">
            <v>3500</v>
          </cell>
          <cell r="L50">
            <v>1</v>
          </cell>
          <cell r="M50">
            <v>3266.6666666666665</v>
          </cell>
        </row>
        <row r="51">
          <cell r="C51" t="str">
            <v>Strainer</v>
          </cell>
          <cell r="D51" t="str">
            <v>No.</v>
          </cell>
          <cell r="E51">
            <v>1016.6666666666666</v>
          </cell>
          <cell r="F51">
            <v>1500</v>
          </cell>
          <cell r="G51">
            <v>650</v>
          </cell>
          <cell r="H51">
            <v>900</v>
          </cell>
          <cell r="L51">
            <v>1</v>
          </cell>
          <cell r="M51">
            <v>1016.6666666666666</v>
          </cell>
        </row>
        <row r="52">
          <cell r="C52" t="str">
            <v>LevelDex float valve</v>
          </cell>
          <cell r="D52" t="str">
            <v>No.</v>
          </cell>
          <cell r="E52">
            <v>6166.666666666667</v>
          </cell>
          <cell r="F52">
            <v>7000</v>
          </cell>
          <cell r="G52">
            <v>5500</v>
          </cell>
          <cell r="H52">
            <v>6000</v>
          </cell>
          <cell r="L52">
            <v>1</v>
          </cell>
          <cell r="M52">
            <v>6166.666666666667</v>
          </cell>
        </row>
        <row r="53">
          <cell r="C53" t="str">
            <v>50 Micron PVC sheeting , in two layers on top of walls as a bond breaker to roof slabs</v>
          </cell>
          <cell r="D53" t="str">
            <v>m</v>
          </cell>
          <cell r="E53">
            <v>4.42</v>
          </cell>
          <cell r="F53">
            <v>3</v>
          </cell>
          <cell r="G53">
            <v>6</v>
          </cell>
          <cell r="H53">
            <v>4.26</v>
          </cell>
          <cell r="L53">
            <v>51.703361819414901</v>
          </cell>
          <cell r="M53">
            <v>228.52885924181385</v>
          </cell>
        </row>
        <row r="54">
          <cell r="C54" t="str">
            <v>75 Micron PVC sheeting placed as bond breaker between base and blinding</v>
          </cell>
          <cell r="D54" t="str">
            <v>m²</v>
          </cell>
          <cell r="E54">
            <v>6.0666666666666664</v>
          </cell>
          <cell r="F54">
            <v>5</v>
          </cell>
          <cell r="G54">
            <v>8</v>
          </cell>
          <cell r="H54">
            <v>5.2</v>
          </cell>
          <cell r="L54">
            <v>56.462920227426856</v>
          </cell>
          <cell r="M54">
            <v>342.54171604638958</v>
          </cell>
        </row>
        <row r="55">
          <cell r="C55" t="str">
            <v>Manhole covers for :</v>
          </cell>
          <cell r="M55">
            <v>0</v>
          </cell>
        </row>
        <row r="56">
          <cell r="C56" t="str">
            <v xml:space="preserve">          a) Reservoirs</v>
          </cell>
          <cell r="D56" t="str">
            <v>No.</v>
          </cell>
          <cell r="E56">
            <v>603.33333333333337</v>
          </cell>
          <cell r="F56">
            <v>600</v>
          </cell>
          <cell r="G56">
            <v>600</v>
          </cell>
          <cell r="H56">
            <v>610</v>
          </cell>
          <cell r="L56">
            <v>1</v>
          </cell>
          <cell r="M56">
            <v>603.33333333333337</v>
          </cell>
        </row>
        <row r="57">
          <cell r="C57" t="str">
            <v xml:space="preserve">          b) Chambers</v>
          </cell>
          <cell r="D57" t="str">
            <v>No.</v>
          </cell>
          <cell r="E57">
            <v>603.33333333333337</v>
          </cell>
          <cell r="F57">
            <v>600</v>
          </cell>
          <cell r="G57">
            <v>600</v>
          </cell>
          <cell r="H57">
            <v>610</v>
          </cell>
          <cell r="L57">
            <v>3</v>
          </cell>
          <cell r="M57">
            <v>1810</v>
          </cell>
        </row>
        <row r="58">
          <cell r="C58" t="str">
            <v>Ladders : supply and install</v>
          </cell>
          <cell r="D58" t="str">
            <v>No.</v>
          </cell>
          <cell r="E58">
            <v>3100</v>
          </cell>
          <cell r="F58">
            <v>1800</v>
          </cell>
          <cell r="G58">
            <v>3000</v>
          </cell>
          <cell r="H58">
            <v>4500</v>
          </cell>
          <cell r="L58">
            <v>1</v>
          </cell>
          <cell r="M58">
            <v>3100</v>
          </cell>
        </row>
        <row r="59">
          <cell r="C59" t="str">
            <v>MEDIUM PRESSURE PIPELINES</v>
          </cell>
          <cell r="M59">
            <v>0</v>
          </cell>
        </row>
        <row r="60">
          <cell r="C60" t="str">
            <v>Supply &amp; place pipes and specials for :</v>
          </cell>
          <cell r="M60">
            <v>0</v>
          </cell>
        </row>
        <row r="61">
          <cell r="C61" t="str">
            <v xml:space="preserve">Inlet pipe </v>
          </cell>
          <cell r="D61" t="str">
            <v>No.</v>
          </cell>
          <cell r="E61">
            <v>1400</v>
          </cell>
          <cell r="F61">
            <v>1900</v>
          </cell>
          <cell r="G61">
            <v>1500</v>
          </cell>
          <cell r="H61">
            <v>800</v>
          </cell>
          <cell r="L61">
            <v>1</v>
          </cell>
          <cell r="M61">
            <v>1400</v>
          </cell>
        </row>
        <row r="62">
          <cell r="C62" t="str">
            <v xml:space="preserve">Outlet pipe </v>
          </cell>
          <cell r="D62" t="str">
            <v>No.</v>
          </cell>
          <cell r="E62">
            <v>1333.3333333333333</v>
          </cell>
          <cell r="F62">
            <v>1500</v>
          </cell>
          <cell r="G62">
            <v>1000</v>
          </cell>
          <cell r="H62">
            <v>1500</v>
          </cell>
          <cell r="L62">
            <v>1</v>
          </cell>
          <cell r="M62">
            <v>1333.3333333333333</v>
          </cell>
        </row>
        <row r="63">
          <cell r="C63" t="str">
            <v xml:space="preserve">Scour pipe </v>
          </cell>
          <cell r="D63" t="str">
            <v>No.</v>
          </cell>
          <cell r="E63">
            <v>833.33333333333337</v>
          </cell>
          <cell r="F63">
            <v>700</v>
          </cell>
          <cell r="G63">
            <v>1000</v>
          </cell>
          <cell r="H63">
            <v>800</v>
          </cell>
          <cell r="L63">
            <v>1</v>
          </cell>
          <cell r="M63">
            <v>833.33333333333337</v>
          </cell>
        </row>
        <row r="64">
          <cell r="C64" t="str">
            <v>Ventilation pipe</v>
          </cell>
          <cell r="D64" t="str">
            <v>No.</v>
          </cell>
          <cell r="E64">
            <v>766.66666666666663</v>
          </cell>
          <cell r="F64">
            <v>600</v>
          </cell>
          <cell r="G64">
            <v>800</v>
          </cell>
          <cell r="H64">
            <v>900</v>
          </cell>
          <cell r="L64">
            <v>4</v>
          </cell>
          <cell r="M64">
            <v>3066.6666666666665</v>
          </cell>
        </row>
        <row r="65">
          <cell r="C65" t="str">
            <v>Overflow pipe</v>
          </cell>
          <cell r="D65" t="str">
            <v>No.</v>
          </cell>
          <cell r="E65">
            <v>500</v>
          </cell>
          <cell r="F65">
            <v>500</v>
          </cell>
          <cell r="G65">
            <v>500</v>
          </cell>
          <cell r="H65">
            <v>500</v>
          </cell>
          <cell r="L65">
            <v>2</v>
          </cell>
          <cell r="M65">
            <v>1000</v>
          </cell>
        </row>
        <row r="66">
          <cell r="C66" t="str">
            <v>BEDDING (PIPES)</v>
          </cell>
          <cell r="M66">
            <v>0</v>
          </cell>
        </row>
        <row r="67">
          <cell r="C67" t="str">
            <v>Provision of bedding</v>
          </cell>
          <cell r="D67" t="str">
            <v>m³</v>
          </cell>
          <cell r="E67">
            <v>26.666666666666668</v>
          </cell>
          <cell r="F67">
            <v>30</v>
          </cell>
          <cell r="G67">
            <v>25</v>
          </cell>
          <cell r="H67">
            <v>25</v>
          </cell>
          <cell r="L67">
            <v>10</v>
          </cell>
          <cell r="M67">
            <v>266.66666666666669</v>
          </cell>
        </row>
        <row r="68">
          <cell r="C68" t="str">
            <v>BRICKWORK</v>
          </cell>
          <cell r="M68">
            <v>0</v>
          </cell>
        </row>
        <row r="69">
          <cell r="C69" t="str">
            <v>Brickwork to all chambers</v>
          </cell>
          <cell r="D69" t="str">
            <v>m²</v>
          </cell>
          <cell r="E69">
            <v>203.33333333333334</v>
          </cell>
          <cell r="F69">
            <v>180</v>
          </cell>
          <cell r="G69">
            <v>180</v>
          </cell>
          <cell r="H69">
            <v>250</v>
          </cell>
          <cell r="L69">
            <v>12.66</v>
          </cell>
          <cell r="M69">
            <v>2574.2000000000003</v>
          </cell>
        </row>
        <row r="70">
          <cell r="C70" t="str">
            <v>STERILEATION AND HYDROTESTING</v>
          </cell>
          <cell r="D70" t="str">
            <v>No.</v>
          </cell>
          <cell r="E70">
            <v>1166.6666666666667</v>
          </cell>
          <cell r="F70">
            <v>1000</v>
          </cell>
          <cell r="G70">
            <v>1500</v>
          </cell>
          <cell r="H70">
            <v>1000</v>
          </cell>
          <cell r="L70">
            <v>1</v>
          </cell>
          <cell r="M70">
            <v>1166.6666666666667</v>
          </cell>
        </row>
        <row r="72">
          <cell r="L72" t="str">
            <v xml:space="preserve"> Capacity (kl) :</v>
          </cell>
          <cell r="M72">
            <v>150</v>
          </cell>
        </row>
        <row r="73">
          <cell r="L73" t="str">
            <v>Cost :</v>
          </cell>
          <cell r="M73">
            <v>160975.65860402482</v>
          </cell>
        </row>
        <row r="74">
          <cell r="E74">
            <v>0.15</v>
          </cell>
          <cell r="L74" t="str">
            <v>P&amp;G's :</v>
          </cell>
          <cell r="M74">
            <v>24146.348790603723</v>
          </cell>
        </row>
        <row r="75">
          <cell r="L75" t="str">
            <v>Total Est. Cost :</v>
          </cell>
          <cell r="M75">
            <v>185122.00739462854</v>
          </cell>
        </row>
        <row r="76">
          <cell r="L76" t="str">
            <v>Cost / kl :</v>
          </cell>
          <cell r="M76">
            <v>1234.1467159641902</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ing Mains Ph2"/>
      <sheetName val="Reticulation Ph2"/>
    </sheetNames>
    <sheetDataSet>
      <sheetData sheetId="0" refreshError="1"/>
      <sheetData sheetId="1" refreshError="1">
        <row r="1">
          <cell r="A1" t="str">
            <v>E</v>
          </cell>
          <cell r="C1" t="str">
            <v>WILLOWVALE PHASE II : RETICULATION</v>
          </cell>
          <cell r="D1" t="str">
            <v>Unit</v>
          </cell>
          <cell r="E1" t="str">
            <v>Quantity</v>
          </cell>
          <cell r="F1" t="str">
            <v>Rate</v>
          </cell>
          <cell r="G1" t="str">
            <v>Amnt</v>
          </cell>
          <cell r="H1">
            <v>14440</v>
          </cell>
          <cell r="I1" t="str">
            <v>Total length of trenches (Less Shared Trench)</v>
          </cell>
        </row>
        <row r="2">
          <cell r="A2" t="str">
            <v>E1</v>
          </cell>
          <cell r="C2" t="str">
            <v>SITE CLEARANCE</v>
          </cell>
          <cell r="H2">
            <v>0.6</v>
          </cell>
          <cell r="I2" t="str">
            <v xml:space="preserve">Width of cleared area </v>
          </cell>
        </row>
        <row r="3">
          <cell r="B3" t="str">
            <v>8.2.1</v>
          </cell>
          <cell r="C3" t="str">
            <v>Clear and grub</v>
          </cell>
          <cell r="D3" t="str">
            <v>ha</v>
          </cell>
          <cell r="E3">
            <v>0.86639999999999995</v>
          </cell>
          <cell r="F3">
            <v>5000</v>
          </cell>
          <cell r="G3">
            <v>4332</v>
          </cell>
          <cell r="H3">
            <v>0.85</v>
          </cell>
          <cell r="I3" t="str">
            <v>Total depth of excavation</v>
          </cell>
        </row>
        <row r="4">
          <cell r="B4" t="str">
            <v>8.2.10</v>
          </cell>
          <cell r="C4" t="str">
            <v>Remove topsoil to nominal depth of 150mm and stockpile</v>
          </cell>
          <cell r="D4" t="str">
            <v>m³</v>
          </cell>
          <cell r="E4">
            <v>1299.5999999999999</v>
          </cell>
          <cell r="F4">
            <v>15</v>
          </cell>
          <cell r="G4">
            <v>19494</v>
          </cell>
          <cell r="H4">
            <v>6.3E-2</v>
          </cell>
          <cell r="I4" t="str">
            <v>Diameter of average pipe</v>
          </cell>
        </row>
        <row r="5">
          <cell r="A5" t="str">
            <v>E2</v>
          </cell>
          <cell r="C5" t="str">
            <v>EARTHWORKS (PIPE TRENCHES)</v>
          </cell>
          <cell r="G5">
            <v>0</v>
          </cell>
          <cell r="H5">
            <v>0.55000000000000004</v>
          </cell>
          <cell r="I5" t="str">
            <v>Width of excavated trench</v>
          </cell>
        </row>
        <row r="6">
          <cell r="B6" t="str">
            <v>PSD1.1(a)</v>
          </cell>
          <cell r="C6" t="str">
            <v>Excavation for trenches, backfill and compaction.</v>
          </cell>
          <cell r="G6">
            <v>0</v>
          </cell>
        </row>
        <row r="7">
          <cell r="C7" t="str">
            <v>Exceeding 0 m but not exceeding 0.75 m</v>
          </cell>
          <cell r="D7" t="str">
            <v xml:space="preserve"> m</v>
          </cell>
          <cell r="E7">
            <v>8806</v>
          </cell>
          <cell r="F7">
            <v>15</v>
          </cell>
          <cell r="G7">
            <v>132090</v>
          </cell>
        </row>
        <row r="8">
          <cell r="C8" t="str">
            <v>Exceeding 0.75 m but not exceeding 1.0 m</v>
          </cell>
          <cell r="D8" t="str">
            <v xml:space="preserve"> m</v>
          </cell>
          <cell r="E8">
            <v>5584</v>
          </cell>
          <cell r="F8">
            <v>19</v>
          </cell>
          <cell r="G8">
            <v>106096</v>
          </cell>
          <cell r="H8">
            <v>3</v>
          </cell>
          <cell r="I8" t="str">
            <v xml:space="preserve">No. of road crossings </v>
          </cell>
        </row>
        <row r="9">
          <cell r="C9" t="str">
            <v>Exceeding 1.0 m but not exceeding 2.0 m</v>
          </cell>
          <cell r="D9" t="str">
            <v>m</v>
          </cell>
          <cell r="E9">
            <v>50</v>
          </cell>
          <cell r="F9">
            <v>25</v>
          </cell>
          <cell r="G9">
            <v>1250</v>
          </cell>
          <cell r="H9">
            <v>8</v>
          </cell>
          <cell r="I9" t="str">
            <v>Width of road crossing</v>
          </cell>
        </row>
        <row r="10">
          <cell r="B10" t="str">
            <v>(b)</v>
          </cell>
          <cell r="G10">
            <v>0</v>
          </cell>
          <cell r="H10">
            <v>7215.5050000000001</v>
          </cell>
          <cell r="I10" t="str">
            <v>Total excavation  (m³)</v>
          </cell>
        </row>
        <row r="11">
          <cell r="C11" t="str">
            <v>Extra-over items C2.1 and C2.2 above for</v>
          </cell>
        </row>
        <row r="12">
          <cell r="C12" t="str">
            <v>Intermediate excavation</v>
          </cell>
          <cell r="D12" t="str">
            <v>m³</v>
          </cell>
          <cell r="E12">
            <v>721.55050000000006</v>
          </cell>
          <cell r="G12">
            <v>0</v>
          </cell>
          <cell r="H12">
            <v>0.1</v>
          </cell>
        </row>
        <row r="13">
          <cell r="C13" t="str">
            <v>Hard rock excavation</v>
          </cell>
          <cell r="D13" t="str">
            <v>m³</v>
          </cell>
          <cell r="E13">
            <v>360.77525000000003</v>
          </cell>
          <cell r="G13">
            <v>0</v>
          </cell>
          <cell r="H13">
            <v>0.05</v>
          </cell>
        </row>
        <row r="14">
          <cell r="B14" t="str">
            <v>8.3.2(c)</v>
          </cell>
          <cell r="C14" t="str">
            <v xml:space="preserve">Excavate and dispose of unsuitable material </v>
          </cell>
          <cell r="D14" t="str">
            <v>m³</v>
          </cell>
          <cell r="E14">
            <v>144.31010000000001</v>
          </cell>
          <cell r="G14">
            <v>0</v>
          </cell>
          <cell r="H14">
            <v>0.02</v>
          </cell>
        </row>
        <row r="15">
          <cell r="B15" t="str">
            <v>8.3.3</v>
          </cell>
          <cell r="C15" t="str">
            <v>Excavation Ancillaries</v>
          </cell>
          <cell r="G15">
            <v>0</v>
          </cell>
        </row>
        <row r="16">
          <cell r="B16" t="str">
            <v>8.3.3.1</v>
          </cell>
          <cell r="C16" t="str">
            <v>Make up deficiency in back-fill material (Provisional)</v>
          </cell>
          <cell r="D16" t="str">
            <v>m³</v>
          </cell>
          <cell r="E16">
            <v>165.956615</v>
          </cell>
          <cell r="G16">
            <v>0</v>
          </cell>
          <cell r="H16">
            <v>1.1499999999999999</v>
          </cell>
        </row>
        <row r="17">
          <cell r="B17" t="str">
            <v>8.3.3.2</v>
          </cell>
          <cell r="C17" t="str">
            <v>Opening up and closing down of designated borrow pit</v>
          </cell>
          <cell r="D17" t="str">
            <v>Sum</v>
          </cell>
          <cell r="E17">
            <v>0</v>
          </cell>
          <cell r="G17">
            <v>0</v>
          </cell>
          <cell r="J17" t="str">
            <v>Length of shared trench - excavation excluded from Reticulation section (measured under bulk mains)</v>
          </cell>
        </row>
        <row r="18">
          <cell r="B18" t="str">
            <v>8.3.3.3</v>
          </cell>
          <cell r="C18" t="str">
            <v>Compaction in road reserves</v>
          </cell>
          <cell r="D18" t="str">
            <v>m³</v>
          </cell>
          <cell r="E18">
            <v>11.22</v>
          </cell>
          <cell r="G18">
            <v>0</v>
          </cell>
        </row>
        <row r="19">
          <cell r="B19" t="str">
            <v>8.3.6</v>
          </cell>
          <cell r="C19" t="str">
            <v>Finishing</v>
          </cell>
          <cell r="G19">
            <v>0</v>
          </cell>
          <cell r="J19">
            <v>4269</v>
          </cell>
          <cell r="K19">
            <v>1350</v>
          </cell>
          <cell r="L19">
            <v>2875</v>
          </cell>
          <cell r="N19">
            <v>8494</v>
          </cell>
        </row>
        <row r="20">
          <cell r="B20" t="str">
            <v>8.3.6.1</v>
          </cell>
          <cell r="C20" t="str">
            <v>Reinstate gravel road surfaces</v>
          </cell>
          <cell r="D20" t="str">
            <v>m²</v>
          </cell>
          <cell r="E20">
            <v>12</v>
          </cell>
          <cell r="G20">
            <v>0</v>
          </cell>
        </row>
        <row r="21">
          <cell r="A21" t="str">
            <v>E3</v>
          </cell>
          <cell r="C21" t="str">
            <v>MEDIUM PRESSURE PIPELINES</v>
          </cell>
          <cell r="G21">
            <v>0</v>
          </cell>
          <cell r="J21" t="str">
            <v>Reticulation</v>
          </cell>
        </row>
        <row r="22">
          <cell r="B22" t="str">
            <v>8.2.1</v>
          </cell>
          <cell r="C22" t="str">
            <v>Supply, lay and bed pipes complete with couplings for :</v>
          </cell>
          <cell r="G22">
            <v>0</v>
          </cell>
          <cell r="J22" t="str">
            <v>DADAMBA</v>
          </cell>
          <cell r="K22" t="str">
            <v>LUBOMVINI</v>
          </cell>
          <cell r="L22" t="str">
            <v>NTLABANE</v>
          </cell>
          <cell r="N22" t="str">
            <v>TOTAL</v>
          </cell>
        </row>
        <row r="23">
          <cell r="A23" t="str">
            <v>HDPE</v>
          </cell>
          <cell r="C23" t="str">
            <v>32 mm NB class 10</v>
          </cell>
          <cell r="D23" t="str">
            <v>m</v>
          </cell>
          <cell r="E23">
            <v>8000</v>
          </cell>
          <cell r="G23">
            <v>0</v>
          </cell>
          <cell r="I23">
            <v>32</v>
          </cell>
          <cell r="J23">
            <v>3178</v>
          </cell>
          <cell r="K23">
            <v>2143</v>
          </cell>
          <cell r="L23">
            <v>2675</v>
          </cell>
          <cell r="N23">
            <v>7996</v>
          </cell>
        </row>
        <row r="24">
          <cell r="C24" t="str">
            <v>50 mm NB class 10</v>
          </cell>
          <cell r="D24" t="str">
            <v>m</v>
          </cell>
          <cell r="E24">
            <v>2600</v>
          </cell>
          <cell r="G24">
            <v>0</v>
          </cell>
          <cell r="H24" t="str">
            <v>HDPE</v>
          </cell>
          <cell r="I24">
            <v>50</v>
          </cell>
          <cell r="J24">
            <v>1088</v>
          </cell>
          <cell r="K24">
            <v>542</v>
          </cell>
          <cell r="L24">
            <v>888</v>
          </cell>
          <cell r="N24">
            <v>2518</v>
          </cell>
        </row>
        <row r="25">
          <cell r="C25" t="str">
            <v>63 mm NB class 10</v>
          </cell>
          <cell r="D25" t="str">
            <v>m</v>
          </cell>
          <cell r="E25">
            <v>6400</v>
          </cell>
          <cell r="G25">
            <v>0</v>
          </cell>
          <cell r="H25">
            <v>17300</v>
          </cell>
          <cell r="I25" t="str">
            <v>63/9</v>
          </cell>
          <cell r="J25">
            <v>5154</v>
          </cell>
          <cell r="K25">
            <v>398</v>
          </cell>
          <cell r="L25">
            <v>825</v>
          </cell>
          <cell r="N25">
            <v>6377</v>
          </cell>
        </row>
        <row r="26">
          <cell r="C26" t="str">
            <v>63 mm NB class 12</v>
          </cell>
          <cell r="D26" t="str">
            <v>m</v>
          </cell>
          <cell r="E26">
            <v>300</v>
          </cell>
          <cell r="I26" t="str">
            <v>63/12</v>
          </cell>
          <cell r="J26">
            <v>270</v>
          </cell>
          <cell r="N26">
            <v>270</v>
          </cell>
        </row>
        <row r="27">
          <cell r="A27" t="str">
            <v>mPVC</v>
          </cell>
          <cell r="C27" t="str">
            <v>75 mm NB class 9</v>
          </cell>
          <cell r="D27" t="str">
            <v>m</v>
          </cell>
          <cell r="E27">
            <v>4148</v>
          </cell>
          <cell r="G27">
            <v>0</v>
          </cell>
          <cell r="I27">
            <v>75</v>
          </cell>
          <cell r="J27">
            <v>535</v>
          </cell>
          <cell r="K27">
            <v>2013</v>
          </cell>
          <cell r="L27">
            <v>1600</v>
          </cell>
          <cell r="N27">
            <v>4148</v>
          </cell>
        </row>
        <row r="28">
          <cell r="C28" t="str">
            <v>90 mm NB class 9</v>
          </cell>
          <cell r="D28" t="str">
            <v>m</v>
          </cell>
          <cell r="E28">
            <v>1486</v>
          </cell>
          <cell r="G28">
            <v>0</v>
          </cell>
          <cell r="I28">
            <v>90</v>
          </cell>
          <cell r="L28">
            <v>1486</v>
          </cell>
          <cell r="N28">
            <v>1486</v>
          </cell>
        </row>
        <row r="29">
          <cell r="C29" t="str">
            <v>110 mm NB class 9</v>
          </cell>
          <cell r="D29" t="str">
            <v>m</v>
          </cell>
          <cell r="E29">
            <v>0</v>
          </cell>
          <cell r="G29">
            <v>0</v>
          </cell>
          <cell r="I29">
            <v>110</v>
          </cell>
          <cell r="N29">
            <v>0</v>
          </cell>
        </row>
        <row r="30">
          <cell r="D30" t="str">
            <v>m</v>
          </cell>
          <cell r="G30">
            <v>0</v>
          </cell>
          <cell r="H30" t="str">
            <v>PVC</v>
          </cell>
          <cell r="I30" t="str">
            <v>Standpipes</v>
          </cell>
          <cell r="J30">
            <v>29</v>
          </cell>
          <cell r="K30">
            <v>13</v>
          </cell>
          <cell r="L30">
            <v>23</v>
          </cell>
          <cell r="N30">
            <v>65</v>
          </cell>
        </row>
        <row r="31">
          <cell r="D31" t="str">
            <v>m</v>
          </cell>
          <cell r="G31">
            <v>0</v>
          </cell>
          <cell r="I31" t="str">
            <v>Chambers</v>
          </cell>
          <cell r="J31">
            <v>1</v>
          </cell>
          <cell r="K31">
            <v>1</v>
          </cell>
          <cell r="L31">
            <v>0</v>
          </cell>
          <cell r="N31">
            <v>2</v>
          </cell>
        </row>
        <row r="32">
          <cell r="D32" t="str">
            <v>m</v>
          </cell>
          <cell r="G32">
            <v>0</v>
          </cell>
          <cell r="H32">
            <v>5634</v>
          </cell>
          <cell r="I32" t="str">
            <v>BPT</v>
          </cell>
          <cell r="J32">
            <v>0</v>
          </cell>
          <cell r="K32">
            <v>0</v>
          </cell>
          <cell r="L32">
            <v>0</v>
          </cell>
          <cell r="N32">
            <v>0</v>
          </cell>
        </row>
        <row r="33">
          <cell r="I33" t="str">
            <v>Valves</v>
          </cell>
          <cell r="J33">
            <v>2</v>
          </cell>
          <cell r="K33">
            <v>1</v>
          </cell>
          <cell r="L33">
            <v>2</v>
          </cell>
          <cell r="N33">
            <v>5</v>
          </cell>
        </row>
        <row r="34">
          <cell r="C34" t="str">
            <v>Total length of pipe sleeves to be used for road X-ing's</v>
          </cell>
          <cell r="D34" t="str">
            <v>m</v>
          </cell>
          <cell r="E34">
            <v>36</v>
          </cell>
          <cell r="G34">
            <v>0</v>
          </cell>
          <cell r="J34">
            <v>10225</v>
          </cell>
          <cell r="K34">
            <v>5096</v>
          </cell>
          <cell r="L34">
            <v>7474</v>
          </cell>
        </row>
        <row r="35">
          <cell r="B35" t="str">
            <v>8.2.13</v>
          </cell>
          <cell r="C35" t="str">
            <v xml:space="preserve">Valve and hydrant chambers </v>
          </cell>
          <cell r="D35" t="str">
            <v>No.</v>
          </cell>
          <cell r="E35">
            <v>2</v>
          </cell>
          <cell r="G35">
            <v>0</v>
          </cell>
        </row>
        <row r="36">
          <cell r="B36" t="str">
            <v>8.2.15</v>
          </cell>
          <cell r="C36" t="str">
            <v>Special wrapping in corrosive soils</v>
          </cell>
          <cell r="D36" t="str">
            <v>m</v>
          </cell>
          <cell r="E36">
            <v>0</v>
          </cell>
          <cell r="G36">
            <v>0</v>
          </cell>
          <cell r="L36" t="str">
            <v xml:space="preserve">Total length of reticulation piping (m)  </v>
          </cell>
          <cell r="N36">
            <v>22795</v>
          </cell>
        </row>
        <row r="37">
          <cell r="C37" t="str">
            <v>Supply and install PI and route markers</v>
          </cell>
          <cell r="D37" t="str">
            <v>No.</v>
          </cell>
          <cell r="E37">
            <v>9.39</v>
          </cell>
          <cell r="G37">
            <v>0</v>
          </cell>
        </row>
        <row r="38">
          <cell r="A38" t="str">
            <v>E4</v>
          </cell>
          <cell r="C38" t="str">
            <v>BEDDING (PIPES)</v>
          </cell>
          <cell r="G38">
            <v>0</v>
          </cell>
          <cell r="J38" t="str">
            <v xml:space="preserve">Selected Fill </v>
          </cell>
          <cell r="K38" t="str">
            <v>Diameter</v>
          </cell>
          <cell r="L38" t="str">
            <v>Area m²</v>
          </cell>
          <cell r="N38" t="str">
            <v>m³</v>
          </cell>
        </row>
        <row r="39">
          <cell r="B39" t="str">
            <v>PSLB.2.1</v>
          </cell>
          <cell r="C39" t="str">
            <v>Bedding for PVC pipes</v>
          </cell>
          <cell r="D39" t="str">
            <v>m³</v>
          </cell>
          <cell r="E39">
            <v>338.03999999999996</v>
          </cell>
          <cell r="G39">
            <v>0</v>
          </cell>
          <cell r="J39" t="str">
            <v>PVC</v>
          </cell>
          <cell r="K39" t="str">
            <v>ø110 mm</v>
          </cell>
          <cell r="L39">
            <v>0.24860000000000002</v>
          </cell>
          <cell r="N39">
            <v>0</v>
          </cell>
        </row>
        <row r="40">
          <cell r="C40" t="str">
            <v>Selected fill material</v>
          </cell>
          <cell r="D40" t="str">
            <v>m³</v>
          </cell>
          <cell r="E40">
            <v>3648.0046400000001</v>
          </cell>
          <cell r="G40">
            <v>0</v>
          </cell>
          <cell r="J40" t="str">
            <v>PVC</v>
          </cell>
          <cell r="K40" t="str">
            <v>ø90 mm</v>
          </cell>
          <cell r="L40">
            <v>0.23860000000000001</v>
          </cell>
          <cell r="N40">
            <v>354.55959999999999</v>
          </cell>
        </row>
        <row r="41">
          <cell r="C41" t="str">
            <v>STANDPIPES</v>
          </cell>
          <cell r="D41" t="str">
            <v>No.</v>
          </cell>
          <cell r="E41">
            <v>65</v>
          </cell>
          <cell r="G41">
            <v>0</v>
          </cell>
          <cell r="J41" t="str">
            <v>PVC</v>
          </cell>
          <cell r="K41" t="str">
            <v>ø75 mm</v>
          </cell>
          <cell r="L41">
            <v>0.23357999999999998</v>
          </cell>
          <cell r="N41">
            <v>968.88983999999994</v>
          </cell>
        </row>
        <row r="42">
          <cell r="C42" t="str">
            <v>10,000 L Polyethelene tanks</v>
          </cell>
          <cell r="D42" t="str">
            <v>No.</v>
          </cell>
          <cell r="E42">
            <v>0</v>
          </cell>
          <cell r="G42">
            <v>0</v>
          </cell>
          <cell r="J42" t="str">
            <v>HDPE</v>
          </cell>
          <cell r="K42" t="str">
            <v>ø63 mm</v>
          </cell>
          <cell r="L42">
            <v>0.14188299999999998</v>
          </cell>
          <cell r="N42">
            <v>908.05119999999988</v>
          </cell>
        </row>
        <row r="43">
          <cell r="G43">
            <v>0</v>
          </cell>
          <cell r="J43" t="str">
            <v>HDPE</v>
          </cell>
          <cell r="K43" t="str">
            <v>ø50 mm</v>
          </cell>
          <cell r="L43">
            <v>0.13804000000000002</v>
          </cell>
          <cell r="N43">
            <v>358.90400000000005</v>
          </cell>
        </row>
        <row r="44">
          <cell r="G44">
            <v>0</v>
          </cell>
          <cell r="J44" t="str">
            <v>HDPE</v>
          </cell>
          <cell r="K44" t="str">
            <v>ø32 mm</v>
          </cell>
          <cell r="L44">
            <v>0.13220000000000001</v>
          </cell>
          <cell r="N44">
            <v>1057.6000000000001</v>
          </cell>
        </row>
        <row r="45">
          <cell r="G45">
            <v>0</v>
          </cell>
        </row>
        <row r="46">
          <cell r="G46">
            <v>0</v>
          </cell>
          <cell r="K46" t="str">
            <v>Total selected fill (m³)</v>
          </cell>
          <cell r="N46">
            <v>3648.0046400000001</v>
          </cell>
        </row>
        <row r="47">
          <cell r="G47">
            <v>0</v>
          </cell>
        </row>
        <row r="48">
          <cell r="G48">
            <v>0</v>
          </cell>
          <cell r="J48" t="str">
            <v>Bedding</v>
          </cell>
          <cell r="K48" t="str">
            <v>PVC</v>
          </cell>
          <cell r="L48">
            <v>0.06</v>
          </cell>
          <cell r="N48">
            <v>338.03999999999996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F7C4-9E9F-472A-8D90-92F8AECCF172}">
  <dimension ref="B1:H68"/>
  <sheetViews>
    <sheetView view="pageBreakPreview" topLeftCell="A62" zoomScale="104" zoomScaleNormal="100" zoomScaleSheetLayoutView="104" workbookViewId="0">
      <selection activeCell="D18" sqref="D18"/>
    </sheetView>
  </sheetViews>
  <sheetFormatPr defaultRowHeight="14.5"/>
  <cols>
    <col min="2" max="2" width="11.1796875" customWidth="1"/>
    <col min="3" max="3" width="10.453125" customWidth="1"/>
    <col min="4" max="4" width="69.7265625" customWidth="1"/>
    <col min="5" max="5" width="8.26953125" customWidth="1"/>
    <col min="6" max="6" width="11.1796875" customWidth="1"/>
    <col min="7" max="7" width="12.26953125" customWidth="1"/>
    <col min="8" max="8" width="16.7265625" customWidth="1"/>
  </cols>
  <sheetData>
    <row r="1" spans="2:8">
      <c r="B1" s="234"/>
      <c r="C1" s="235"/>
      <c r="D1" s="235"/>
      <c r="E1" s="235"/>
      <c r="F1" s="235"/>
      <c r="G1" s="236"/>
      <c r="H1" s="380"/>
    </row>
    <row r="2" spans="2:8">
      <c r="B2" s="237" t="s">
        <v>1</v>
      </c>
      <c r="C2" s="238"/>
      <c r="D2" s="238"/>
      <c r="E2" s="238"/>
      <c r="F2" s="238"/>
      <c r="G2" s="239"/>
      <c r="H2" s="160"/>
    </row>
    <row r="3" spans="2:8">
      <c r="B3" s="240"/>
      <c r="C3" s="241"/>
      <c r="D3" s="241"/>
      <c r="E3" s="241"/>
      <c r="F3" s="241"/>
      <c r="G3" s="242"/>
      <c r="H3" s="160"/>
    </row>
    <row r="4" spans="2:8">
      <c r="B4" s="237" t="s">
        <v>3</v>
      </c>
      <c r="C4" s="238"/>
      <c r="D4" s="238"/>
      <c r="E4" s="238"/>
      <c r="F4" s="238"/>
      <c r="G4" s="239"/>
      <c r="H4" s="160"/>
    </row>
    <row r="5" spans="2:8" ht="15" thickBot="1">
      <c r="B5" s="243"/>
      <c r="C5" s="244"/>
      <c r="D5" s="244"/>
      <c r="E5" s="244"/>
      <c r="F5" s="244"/>
      <c r="G5" s="245"/>
      <c r="H5" s="159"/>
    </row>
    <row r="6" spans="2:8" ht="15.5">
      <c r="B6" s="231" t="s">
        <v>193</v>
      </c>
      <c r="C6" s="232"/>
      <c r="D6" s="232"/>
      <c r="E6" s="232"/>
      <c r="F6" s="232"/>
      <c r="G6" s="232"/>
      <c r="H6" s="233"/>
    </row>
    <row r="7" spans="2:8">
      <c r="B7" s="217" t="s">
        <v>194</v>
      </c>
      <c r="C7" s="218"/>
      <c r="D7" s="218"/>
      <c r="E7" s="218"/>
      <c r="F7" s="218"/>
      <c r="G7" s="218"/>
      <c r="H7" s="219"/>
    </row>
    <row r="8" spans="2:8">
      <c r="B8" s="220"/>
      <c r="C8" s="221"/>
      <c r="D8" s="221"/>
      <c r="E8" s="221"/>
      <c r="F8" s="221"/>
      <c r="G8" s="221"/>
      <c r="H8" s="222"/>
    </row>
    <row r="9" spans="2:8">
      <c r="B9" s="223" t="s">
        <v>241</v>
      </c>
      <c r="C9" s="224"/>
      <c r="D9" s="224"/>
      <c r="E9" s="224"/>
      <c r="F9" s="224"/>
      <c r="G9" s="224"/>
      <c r="H9" s="225"/>
    </row>
    <row r="10" spans="2:8">
      <c r="B10" s="220"/>
      <c r="C10" s="221"/>
      <c r="D10" s="221"/>
      <c r="E10" s="221"/>
      <c r="F10" s="221"/>
      <c r="G10" s="221"/>
      <c r="H10" s="222"/>
    </row>
    <row r="11" spans="2:8" ht="15" thickBot="1">
      <c r="B11" s="381" t="s">
        <v>257</v>
      </c>
      <c r="C11" s="382"/>
      <c r="D11" s="382"/>
      <c r="E11" s="382"/>
      <c r="F11" s="382"/>
      <c r="G11" s="382"/>
      <c r="H11" s="383"/>
    </row>
    <row r="12" spans="2:8" ht="15" thickBot="1">
      <c r="B12" s="384"/>
      <c r="C12" s="385"/>
      <c r="D12" s="385"/>
      <c r="E12" s="385"/>
      <c r="F12" s="385"/>
      <c r="G12" s="385"/>
      <c r="H12" s="386"/>
    </row>
    <row r="13" spans="2:8">
      <c r="B13" s="264" t="s">
        <v>5</v>
      </c>
      <c r="C13" s="213" t="s">
        <v>6</v>
      </c>
      <c r="D13" s="387" t="s">
        <v>7</v>
      </c>
      <c r="E13" s="268" t="s">
        <v>8</v>
      </c>
      <c r="F13" s="270" t="s">
        <v>9</v>
      </c>
      <c r="G13" s="207" t="s">
        <v>10</v>
      </c>
      <c r="H13" s="388" t="s">
        <v>11</v>
      </c>
    </row>
    <row r="14" spans="2:8" ht="15" thickBot="1">
      <c r="B14" s="265"/>
      <c r="C14" s="214"/>
      <c r="D14" s="389"/>
      <c r="E14" s="269"/>
      <c r="F14" s="271"/>
      <c r="G14" s="209"/>
      <c r="H14" s="390"/>
    </row>
    <row r="15" spans="2:8" ht="24" customHeight="1">
      <c r="B15" s="391"/>
      <c r="C15" s="392"/>
      <c r="D15" s="393" t="s">
        <v>290</v>
      </c>
      <c r="E15" s="394"/>
      <c r="F15" s="395"/>
      <c r="G15" s="15"/>
      <c r="H15" s="7"/>
    </row>
    <row r="16" spans="2:8" ht="24" customHeight="1">
      <c r="B16" s="396"/>
      <c r="C16" s="397"/>
      <c r="D16" s="398"/>
      <c r="E16" s="399"/>
      <c r="F16" s="400"/>
      <c r="G16" s="16"/>
      <c r="H16" s="13"/>
    </row>
    <row r="17" spans="2:8" ht="24" customHeight="1">
      <c r="B17" s="401">
        <v>1</v>
      </c>
      <c r="C17" s="397"/>
      <c r="D17" s="402" t="s">
        <v>258</v>
      </c>
      <c r="E17" s="403" t="s">
        <v>12</v>
      </c>
      <c r="F17" s="404">
        <v>1</v>
      </c>
      <c r="G17" s="16"/>
      <c r="H17" s="13"/>
    </row>
    <row r="18" spans="2:8" ht="24" customHeight="1">
      <c r="B18" s="401">
        <v>2.1</v>
      </c>
      <c r="C18" s="397"/>
      <c r="D18" s="402" t="s">
        <v>275</v>
      </c>
      <c r="E18" s="403"/>
      <c r="F18" s="404"/>
      <c r="G18" s="16"/>
      <c r="H18" s="13"/>
    </row>
    <row r="19" spans="2:8" ht="24" customHeight="1">
      <c r="B19" s="401" t="s">
        <v>259</v>
      </c>
      <c r="C19" s="397"/>
      <c r="D19" s="402" t="s">
        <v>261</v>
      </c>
      <c r="E19" s="403" t="s">
        <v>12</v>
      </c>
      <c r="F19" s="404">
        <v>1</v>
      </c>
      <c r="G19" s="16"/>
      <c r="H19" s="13"/>
    </row>
    <row r="20" spans="2:8" ht="24" customHeight="1">
      <c r="B20" s="401" t="s">
        <v>260</v>
      </c>
      <c r="C20" s="397"/>
      <c r="D20" s="402" t="s">
        <v>262</v>
      </c>
      <c r="E20" s="403" t="s">
        <v>12</v>
      </c>
      <c r="F20" s="404">
        <v>1</v>
      </c>
      <c r="G20" s="16"/>
      <c r="H20" s="13"/>
    </row>
    <row r="21" spans="2:8" ht="24" customHeight="1">
      <c r="B21" s="405" t="s">
        <v>291</v>
      </c>
      <c r="C21" s="406"/>
      <c r="D21" s="402" t="s">
        <v>292</v>
      </c>
      <c r="E21" s="403" t="s">
        <v>12</v>
      </c>
      <c r="F21" s="404">
        <v>1</v>
      </c>
      <c r="G21" s="16"/>
      <c r="H21" s="13"/>
    </row>
    <row r="22" spans="2:8" ht="24" customHeight="1">
      <c r="B22" s="401">
        <v>3</v>
      </c>
      <c r="C22" s="397"/>
      <c r="D22" s="402" t="s">
        <v>288</v>
      </c>
      <c r="E22" s="403" t="s">
        <v>12</v>
      </c>
      <c r="F22" s="404">
        <v>1</v>
      </c>
      <c r="G22" s="16"/>
      <c r="H22" s="13"/>
    </row>
    <row r="23" spans="2:8" ht="24" customHeight="1" thickBot="1">
      <c r="B23" s="407"/>
      <c r="C23" s="408"/>
      <c r="D23" s="409"/>
      <c r="E23" s="410"/>
      <c r="F23" s="411"/>
      <c r="G23" s="198"/>
      <c r="H23" s="161"/>
    </row>
    <row r="24" spans="2:8" ht="24" customHeight="1" thickBot="1">
      <c r="B24" s="412" t="s">
        <v>263</v>
      </c>
      <c r="C24" s="413"/>
      <c r="D24" s="413"/>
      <c r="E24" s="413"/>
      <c r="F24" s="413"/>
      <c r="G24" s="413"/>
      <c r="H24" s="414"/>
    </row>
    <row r="25" spans="2:8" ht="24" customHeight="1" thickBot="1">
      <c r="B25" s="205"/>
      <c r="C25" s="415"/>
      <c r="D25" s="415"/>
      <c r="E25" s="415"/>
      <c r="F25" s="415"/>
      <c r="G25" s="415"/>
      <c r="H25" s="206"/>
    </row>
    <row r="26" spans="2:8" ht="24" customHeight="1" thickBot="1">
      <c r="B26" s="412" t="s">
        <v>264</v>
      </c>
      <c r="C26" s="413"/>
      <c r="D26" s="413"/>
      <c r="E26" s="413"/>
      <c r="F26" s="413"/>
      <c r="G26" s="416"/>
      <c r="H26" s="417"/>
    </row>
    <row r="27" spans="2:8" ht="24" customHeight="1">
      <c r="B27" s="418"/>
      <c r="C27" s="419"/>
      <c r="D27" s="420" t="s">
        <v>265</v>
      </c>
      <c r="E27" s="421"/>
      <c r="F27" s="422"/>
      <c r="G27" s="423"/>
      <c r="H27" s="7"/>
    </row>
    <row r="28" spans="2:8" ht="24" customHeight="1">
      <c r="B28" s="424"/>
      <c r="C28" s="425"/>
      <c r="D28" s="426"/>
      <c r="E28" s="399"/>
      <c r="F28" s="427"/>
      <c r="G28" s="428"/>
      <c r="H28" s="13"/>
    </row>
    <row r="29" spans="2:8" ht="24" customHeight="1">
      <c r="B29" s="424">
        <v>4</v>
      </c>
      <c r="C29" s="425"/>
      <c r="D29" s="429" t="s">
        <v>258</v>
      </c>
      <c r="E29" s="399" t="s">
        <v>12</v>
      </c>
      <c r="F29" s="427">
        <v>1</v>
      </c>
      <c r="G29" s="428"/>
      <c r="H29" s="13"/>
    </row>
    <row r="30" spans="2:8" ht="24" customHeight="1">
      <c r="B30" s="424">
        <v>5</v>
      </c>
      <c r="C30" s="425"/>
      <c r="D30" s="429" t="s">
        <v>275</v>
      </c>
      <c r="E30" s="399" t="s">
        <v>12</v>
      </c>
      <c r="F30" s="427">
        <v>1</v>
      </c>
      <c r="G30" s="428"/>
      <c r="H30" s="13"/>
    </row>
    <row r="31" spans="2:8" ht="24" customHeight="1">
      <c r="B31" s="424">
        <v>6</v>
      </c>
      <c r="C31" s="399"/>
      <c r="D31" s="429" t="s">
        <v>261</v>
      </c>
      <c r="E31" s="399" t="s">
        <v>12</v>
      </c>
      <c r="F31" s="427">
        <v>1</v>
      </c>
      <c r="G31" s="428"/>
      <c r="H31" s="13"/>
    </row>
    <row r="32" spans="2:8" ht="24" customHeight="1">
      <c r="B32" s="424">
        <v>7</v>
      </c>
      <c r="C32" s="425"/>
      <c r="D32" s="429" t="s">
        <v>262</v>
      </c>
      <c r="E32" s="399" t="s">
        <v>12</v>
      </c>
      <c r="F32" s="427">
        <v>1</v>
      </c>
      <c r="G32" s="428"/>
      <c r="H32" s="13"/>
    </row>
    <row r="33" spans="2:8" ht="24" customHeight="1">
      <c r="B33" s="424">
        <v>8</v>
      </c>
      <c r="C33" s="399"/>
      <c r="D33" s="429" t="s">
        <v>293</v>
      </c>
      <c r="E33" s="399" t="s">
        <v>12</v>
      </c>
      <c r="F33" s="427">
        <v>1</v>
      </c>
      <c r="G33" s="428"/>
      <c r="H33" s="13"/>
    </row>
    <row r="34" spans="2:8" ht="24" customHeight="1">
      <c r="B34" s="424">
        <v>9</v>
      </c>
      <c r="C34" s="425"/>
      <c r="D34" s="430" t="s">
        <v>289</v>
      </c>
      <c r="E34" s="399" t="s">
        <v>12</v>
      </c>
      <c r="F34" s="427">
        <v>1</v>
      </c>
      <c r="G34" s="428"/>
      <c r="H34" s="13"/>
    </row>
    <row r="35" spans="2:8" ht="24" customHeight="1">
      <c r="B35" s="424">
        <v>10</v>
      </c>
      <c r="C35" s="425"/>
      <c r="D35" s="430" t="s">
        <v>266</v>
      </c>
      <c r="E35" s="399" t="s">
        <v>12</v>
      </c>
      <c r="F35" s="427">
        <v>1</v>
      </c>
      <c r="G35" s="428"/>
      <c r="H35" s="13"/>
    </row>
    <row r="36" spans="2:8" ht="24" customHeight="1">
      <c r="B36" s="424">
        <v>11</v>
      </c>
      <c r="C36" s="425"/>
      <c r="D36" s="430" t="s">
        <v>267</v>
      </c>
      <c r="E36" s="399" t="s">
        <v>12</v>
      </c>
      <c r="F36" s="427">
        <v>1</v>
      </c>
      <c r="G36" s="428"/>
      <c r="H36" s="13"/>
    </row>
    <row r="37" spans="2:8" ht="24" customHeight="1" thickBot="1">
      <c r="B37" s="431"/>
      <c r="C37" s="432"/>
      <c r="D37" s="433"/>
      <c r="E37" s="410"/>
      <c r="F37" s="434"/>
      <c r="G37" s="435"/>
      <c r="H37" s="161"/>
    </row>
    <row r="38" spans="2:8" ht="24" customHeight="1" thickBot="1">
      <c r="B38" s="412" t="s">
        <v>263</v>
      </c>
      <c r="C38" s="413"/>
      <c r="D38" s="413"/>
      <c r="E38" s="413"/>
      <c r="F38" s="413"/>
      <c r="G38" s="413"/>
      <c r="H38" s="417"/>
    </row>
    <row r="39" spans="2:8" ht="24" customHeight="1" thickBot="1">
      <c r="B39" s="436"/>
      <c r="C39" s="437"/>
      <c r="D39" s="437"/>
      <c r="E39" s="437"/>
      <c r="F39" s="437"/>
      <c r="G39" s="379"/>
      <c r="H39" s="438"/>
    </row>
    <row r="40" spans="2:8" ht="24" customHeight="1" thickBot="1">
      <c r="B40" s="439" t="s">
        <v>264</v>
      </c>
      <c r="C40" s="440"/>
      <c r="D40" s="440"/>
      <c r="E40" s="440"/>
      <c r="F40" s="440"/>
      <c r="G40" s="440"/>
      <c r="H40" s="148"/>
    </row>
    <row r="41" spans="2:8" ht="24" customHeight="1">
      <c r="B41" s="441"/>
      <c r="C41" s="442"/>
      <c r="D41" s="443"/>
      <c r="E41" s="441"/>
      <c r="F41" s="444"/>
      <c r="G41" s="7"/>
      <c r="H41" s="7"/>
    </row>
    <row r="42" spans="2:8" ht="24" customHeight="1">
      <c r="B42" s="399">
        <v>12</v>
      </c>
      <c r="C42" s="425"/>
      <c r="D42" s="445" t="s">
        <v>268</v>
      </c>
      <c r="E42" s="446"/>
      <c r="F42" s="447"/>
      <c r="G42" s="13"/>
      <c r="H42" s="13"/>
    </row>
    <row r="43" spans="2:8" ht="24" customHeight="1">
      <c r="B43" s="399"/>
      <c r="C43" s="425"/>
      <c r="D43" s="448"/>
      <c r="E43" s="446"/>
      <c r="F43" s="447"/>
      <c r="G43" s="13"/>
      <c r="H43" s="13"/>
    </row>
    <row r="44" spans="2:8" ht="24" customHeight="1">
      <c r="B44" s="449">
        <v>12.1</v>
      </c>
      <c r="C44" s="425"/>
      <c r="D44" s="450" t="s">
        <v>269</v>
      </c>
      <c r="E44" s="399" t="s">
        <v>12</v>
      </c>
      <c r="F44" s="447">
        <v>1</v>
      </c>
      <c r="G44" s="13"/>
      <c r="H44" s="13"/>
    </row>
    <row r="45" spans="2:8" ht="24" customHeight="1">
      <c r="B45" s="446"/>
      <c r="C45" s="425"/>
      <c r="D45" s="450"/>
      <c r="E45" s="451"/>
      <c r="F45" s="452"/>
      <c r="G45" s="13"/>
      <c r="H45" s="13"/>
    </row>
    <row r="46" spans="2:8" ht="24" customHeight="1">
      <c r="B46" s="399">
        <v>14</v>
      </c>
      <c r="C46" s="425"/>
      <c r="D46" s="453" t="s">
        <v>270</v>
      </c>
      <c r="E46" s="451"/>
      <c r="F46" s="454"/>
      <c r="G46" s="13"/>
      <c r="H46" s="13"/>
    </row>
    <row r="47" spans="2:8" ht="24" customHeight="1">
      <c r="B47" s="399">
        <v>14.1</v>
      </c>
      <c r="C47" s="425"/>
      <c r="D47" s="455" t="s">
        <v>271</v>
      </c>
      <c r="E47" s="399" t="s">
        <v>12</v>
      </c>
      <c r="F47" s="447">
        <v>1</v>
      </c>
      <c r="G47" s="13"/>
      <c r="H47" s="13"/>
    </row>
    <row r="48" spans="2:8" ht="24" customHeight="1" thickBot="1">
      <c r="B48" s="410"/>
      <c r="C48" s="432"/>
      <c r="D48" s="456"/>
      <c r="E48" s="457"/>
      <c r="F48" s="69"/>
      <c r="G48" s="161"/>
      <c r="H48" s="117"/>
    </row>
    <row r="49" spans="2:8" ht="24" customHeight="1" thickBot="1">
      <c r="B49" s="458">
        <v>15</v>
      </c>
      <c r="C49" s="151"/>
      <c r="D49" s="459" t="s">
        <v>272</v>
      </c>
      <c r="E49" s="152"/>
      <c r="F49" s="153"/>
      <c r="G49" s="150"/>
      <c r="H49" s="417"/>
    </row>
    <row r="50" spans="2:8" ht="24" customHeight="1">
      <c r="B50" s="460"/>
      <c r="C50" s="461"/>
      <c r="D50" s="460"/>
      <c r="E50" s="462"/>
      <c r="F50" s="463"/>
      <c r="G50" s="15"/>
      <c r="H50" s="7"/>
    </row>
    <row r="51" spans="2:8" ht="24" customHeight="1">
      <c r="B51" s="464">
        <v>15.1</v>
      </c>
      <c r="C51" s="465"/>
      <c r="D51" s="466" t="s">
        <v>273</v>
      </c>
      <c r="E51" s="451"/>
      <c r="F51" s="191"/>
      <c r="G51" s="16"/>
      <c r="H51" s="13"/>
    </row>
    <row r="52" spans="2:8" ht="24" customHeight="1">
      <c r="B52" s="464"/>
      <c r="C52" s="465"/>
      <c r="D52" s="466"/>
      <c r="E52" s="451"/>
      <c r="F52" s="191"/>
      <c r="G52" s="16"/>
      <c r="H52" s="13"/>
    </row>
    <row r="53" spans="2:8" ht="24" customHeight="1">
      <c r="B53" s="464" t="s">
        <v>294</v>
      </c>
      <c r="C53" s="465"/>
      <c r="D53" s="467" t="s">
        <v>295</v>
      </c>
      <c r="E53" s="71" t="s">
        <v>12</v>
      </c>
      <c r="F53" s="191"/>
      <c r="G53" s="16"/>
      <c r="H53" s="13"/>
    </row>
    <row r="54" spans="2:8" ht="24" customHeight="1">
      <c r="B54" s="464"/>
      <c r="C54" s="465"/>
      <c r="D54" s="468"/>
      <c r="E54" s="71"/>
      <c r="F54" s="191"/>
      <c r="G54" s="16"/>
      <c r="H54" s="13"/>
    </row>
    <row r="55" spans="2:8" ht="24" customHeight="1">
      <c r="B55" s="464" t="s">
        <v>296</v>
      </c>
      <c r="C55" s="465"/>
      <c r="D55" s="467" t="s">
        <v>295</v>
      </c>
      <c r="E55" s="71" t="s">
        <v>12</v>
      </c>
      <c r="F55" s="191"/>
      <c r="G55" s="16"/>
      <c r="H55" s="13"/>
    </row>
    <row r="56" spans="2:8" ht="24" customHeight="1">
      <c r="B56" s="464"/>
      <c r="C56" s="465"/>
      <c r="D56" s="468"/>
      <c r="E56" s="71"/>
      <c r="F56" s="191"/>
      <c r="G56" s="16"/>
      <c r="H56" s="13"/>
    </row>
    <row r="57" spans="2:8" ht="24" customHeight="1">
      <c r="B57" s="464" t="s">
        <v>297</v>
      </c>
      <c r="C57" s="465"/>
      <c r="D57" s="467" t="s">
        <v>295</v>
      </c>
      <c r="E57" s="71" t="s">
        <v>12</v>
      </c>
      <c r="F57" s="191"/>
      <c r="G57" s="16"/>
      <c r="H57" s="13"/>
    </row>
    <row r="58" spans="2:8" ht="24" customHeight="1">
      <c r="B58" s="464"/>
      <c r="C58" s="465"/>
      <c r="D58" s="468"/>
      <c r="E58" s="71"/>
      <c r="F58" s="191"/>
      <c r="G58" s="16"/>
      <c r="H58" s="13"/>
    </row>
    <row r="59" spans="2:8" ht="24" customHeight="1">
      <c r="B59" s="464">
        <v>15.2</v>
      </c>
      <c r="C59" s="465"/>
      <c r="D59" s="466" t="s">
        <v>274</v>
      </c>
      <c r="E59" s="71"/>
      <c r="F59" s="191"/>
      <c r="G59" s="16"/>
      <c r="H59" s="13"/>
    </row>
    <row r="60" spans="2:8" ht="24" customHeight="1">
      <c r="B60" s="424"/>
      <c r="C60" s="448"/>
      <c r="D60" s="468"/>
      <c r="E60" s="71"/>
      <c r="F60" s="191"/>
      <c r="G60" s="16"/>
      <c r="H60" s="13"/>
    </row>
    <row r="61" spans="2:8" ht="24" customHeight="1">
      <c r="B61" s="424"/>
      <c r="C61" s="448"/>
      <c r="D61" s="468"/>
      <c r="E61" s="70"/>
      <c r="F61" s="191"/>
      <c r="G61" s="16"/>
      <c r="H61" s="13"/>
    </row>
    <row r="62" spans="2:8" ht="24" customHeight="1">
      <c r="B62" s="424" t="s">
        <v>298</v>
      </c>
      <c r="C62" s="448"/>
      <c r="D62" s="467" t="s">
        <v>295</v>
      </c>
      <c r="E62" s="71" t="s">
        <v>12</v>
      </c>
      <c r="F62" s="191"/>
      <c r="G62" s="16"/>
      <c r="H62" s="13"/>
    </row>
    <row r="63" spans="2:8" ht="24" customHeight="1">
      <c r="B63" s="424"/>
      <c r="C63" s="448"/>
      <c r="D63" s="468"/>
      <c r="E63" s="71"/>
      <c r="F63" s="191"/>
      <c r="G63" s="16"/>
      <c r="H63" s="13"/>
    </row>
    <row r="64" spans="2:8" ht="24" customHeight="1">
      <c r="B64" s="16" t="s">
        <v>299</v>
      </c>
      <c r="C64" s="13"/>
      <c r="D64" s="467" t="s">
        <v>300</v>
      </c>
      <c r="E64" s="71" t="s">
        <v>12</v>
      </c>
      <c r="F64" s="191"/>
      <c r="G64" s="16"/>
      <c r="H64" s="13"/>
    </row>
    <row r="65" spans="2:8" ht="24" customHeight="1">
      <c r="B65" s="16"/>
      <c r="C65" s="13"/>
      <c r="D65" s="14"/>
      <c r="E65" s="13"/>
      <c r="F65" s="191"/>
      <c r="G65" s="16"/>
      <c r="H65" s="13"/>
    </row>
    <row r="66" spans="2:8" ht="24" customHeight="1">
      <c r="B66" s="16" t="s">
        <v>301</v>
      </c>
      <c r="C66" s="9"/>
      <c r="D66" s="467" t="s">
        <v>302</v>
      </c>
      <c r="E66" s="71" t="s">
        <v>12</v>
      </c>
      <c r="F66" s="191"/>
      <c r="G66" s="16"/>
      <c r="H66" s="117"/>
    </row>
    <row r="67" spans="2:8" ht="24" customHeight="1" thickBot="1">
      <c r="B67" s="469"/>
      <c r="C67" s="10"/>
      <c r="D67" s="470"/>
      <c r="E67" s="161"/>
      <c r="F67" s="195"/>
      <c r="G67" s="198"/>
      <c r="H67" s="149"/>
    </row>
    <row r="68" spans="2:8" ht="24" customHeight="1" thickBot="1">
      <c r="B68" s="199" t="s">
        <v>21</v>
      </c>
      <c r="C68" s="200"/>
      <c r="D68" s="201"/>
      <c r="E68" s="201"/>
      <c r="F68" s="201"/>
      <c r="G68" s="471"/>
      <c r="H68" s="149"/>
    </row>
  </sheetData>
  <mergeCells count="26">
    <mergeCell ref="B40:G40"/>
    <mergeCell ref="B68:G68"/>
    <mergeCell ref="H13:H14"/>
    <mergeCell ref="B24:G24"/>
    <mergeCell ref="B25:H25"/>
    <mergeCell ref="B26:G26"/>
    <mergeCell ref="B38:G38"/>
    <mergeCell ref="B39:H39"/>
    <mergeCell ref="B13:B14"/>
    <mergeCell ref="C13:C14"/>
    <mergeCell ref="D13:D14"/>
    <mergeCell ref="E13:E14"/>
    <mergeCell ref="F13:F14"/>
    <mergeCell ref="G13:G14"/>
    <mergeCell ref="B7:H7"/>
    <mergeCell ref="B8:H8"/>
    <mergeCell ref="B9:H9"/>
    <mergeCell ref="B10:H10"/>
    <mergeCell ref="B11:H11"/>
    <mergeCell ref="B12:H12"/>
    <mergeCell ref="B1:G1"/>
    <mergeCell ref="B2:G2"/>
    <mergeCell ref="B3:G3"/>
    <mergeCell ref="B4:G4"/>
    <mergeCell ref="B5:G5"/>
    <mergeCell ref="B6:H6"/>
  </mergeCells>
  <pageMargins left="0.7" right="0.7" top="0.75" bottom="0.75" header="0.3" footer="0.3"/>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6732D-8968-4B3E-892A-974E6E20FD68}">
  <dimension ref="A1:J84"/>
  <sheetViews>
    <sheetView view="pageBreakPreview" zoomScaleNormal="100" zoomScaleSheetLayoutView="100" workbookViewId="0">
      <selection activeCell="D19" sqref="D19"/>
    </sheetView>
  </sheetViews>
  <sheetFormatPr defaultRowHeight="14.5"/>
  <cols>
    <col min="1" max="1" width="12.54296875" customWidth="1"/>
    <col min="2" max="2" width="12.453125" style="28" customWidth="1"/>
    <col min="3" max="3" width="9.453125" customWidth="1"/>
    <col min="4" max="4" width="63.7265625" customWidth="1"/>
    <col min="5" max="5" width="8.54296875" customWidth="1"/>
    <col min="6" max="6" width="9.26953125" customWidth="1"/>
    <col min="7" max="7" width="13.26953125" customWidth="1"/>
    <col min="8" max="8" width="16.54296875" customWidth="1"/>
    <col min="9" max="9" width="0.1796875" customWidth="1"/>
    <col min="10" max="10" width="17" hidden="1" customWidth="1"/>
  </cols>
  <sheetData>
    <row r="1" spans="1:10">
      <c r="A1" s="40"/>
      <c r="B1" s="234"/>
      <c r="C1" s="235"/>
      <c r="D1" s="235"/>
      <c r="E1" s="235"/>
      <c r="F1" s="235"/>
      <c r="G1" s="236"/>
      <c r="H1" s="91" t="s">
        <v>0</v>
      </c>
      <c r="I1" s="43"/>
      <c r="J1" s="91" t="s">
        <v>0</v>
      </c>
    </row>
    <row r="2" spans="1:10">
      <c r="A2" s="40"/>
      <c r="B2" s="237" t="s">
        <v>1</v>
      </c>
      <c r="C2" s="238"/>
      <c r="D2" s="238"/>
      <c r="E2" s="238"/>
      <c r="F2" s="238"/>
      <c r="G2" s="239"/>
      <c r="H2" s="92"/>
      <c r="I2" s="37"/>
      <c r="J2" s="92"/>
    </row>
    <row r="3" spans="1:10">
      <c r="A3" s="40"/>
      <c r="B3" s="240"/>
      <c r="C3" s="241"/>
      <c r="D3" s="241"/>
      <c r="E3" s="241"/>
      <c r="F3" s="241"/>
      <c r="G3" s="242"/>
      <c r="H3" s="92" t="s">
        <v>2</v>
      </c>
      <c r="I3" s="37"/>
      <c r="J3" s="92" t="s">
        <v>2</v>
      </c>
    </row>
    <row r="4" spans="1:10">
      <c r="A4" s="40"/>
      <c r="B4" s="237" t="s">
        <v>3</v>
      </c>
      <c r="C4" s="238"/>
      <c r="D4" s="238"/>
      <c r="E4" s="238"/>
      <c r="F4" s="238"/>
      <c r="G4" s="239"/>
      <c r="H4" s="92"/>
      <c r="I4" s="37"/>
      <c r="J4" s="92"/>
    </row>
    <row r="5" spans="1:10" ht="15" thickBot="1">
      <c r="B5" s="243"/>
      <c r="C5" s="244"/>
      <c r="D5" s="244"/>
      <c r="E5" s="244"/>
      <c r="F5" s="244"/>
      <c r="G5" s="245"/>
      <c r="H5" s="93" t="s">
        <v>4</v>
      </c>
      <c r="I5" s="47"/>
      <c r="J5" s="93" t="s">
        <v>4</v>
      </c>
    </row>
    <row r="6" spans="1:10" ht="51" customHeight="1">
      <c r="B6" s="231" t="str">
        <f>'Schdule C -Barrage Design Work'!$B$6</f>
        <v>APPOINTMENT OF ENGINEERING FIRM/CONSULTANT FOR THE DESIGN ENGINEERING OF WATER RECLAMATION PLANT IN THE BARRAGE AT RAND WATER FOR A PERIOD OF 5 YEARS</v>
      </c>
      <c r="C6" s="232"/>
      <c r="D6" s="232"/>
      <c r="E6" s="232"/>
      <c r="F6" s="232"/>
      <c r="G6" s="232"/>
      <c r="H6" s="232"/>
      <c r="I6" s="232"/>
      <c r="J6" s="233"/>
    </row>
    <row r="7" spans="1:10" ht="22.5" customHeight="1">
      <c r="B7" s="217" t="s">
        <v>194</v>
      </c>
      <c r="C7" s="218"/>
      <c r="D7" s="218"/>
      <c r="E7" s="218"/>
      <c r="F7" s="218"/>
      <c r="G7" s="218"/>
      <c r="H7" s="218"/>
      <c r="I7" s="218"/>
      <c r="J7" s="219"/>
    </row>
    <row r="8" spans="1:10">
      <c r="B8" s="220"/>
      <c r="C8" s="221"/>
      <c r="D8" s="221"/>
      <c r="E8" s="221"/>
      <c r="F8" s="221"/>
      <c r="G8" s="221"/>
      <c r="H8" s="221"/>
      <c r="I8" s="221"/>
      <c r="J8" s="222"/>
    </row>
    <row r="9" spans="1:10">
      <c r="B9" s="223" t="s">
        <v>241</v>
      </c>
      <c r="C9" s="224"/>
      <c r="D9" s="224"/>
      <c r="E9" s="224"/>
      <c r="F9" s="224"/>
      <c r="G9" s="224"/>
      <c r="H9" s="224"/>
      <c r="I9" s="224"/>
      <c r="J9" s="225"/>
    </row>
    <row r="10" spans="1:10">
      <c r="B10" s="220"/>
      <c r="C10" s="221"/>
      <c r="D10" s="221"/>
      <c r="E10" s="221"/>
      <c r="F10" s="221"/>
      <c r="G10" s="221"/>
      <c r="H10" s="221"/>
      <c r="I10" s="221"/>
      <c r="J10" s="222"/>
    </row>
    <row r="11" spans="1:10">
      <c r="B11" s="226" t="s">
        <v>276</v>
      </c>
      <c r="C11" s="227"/>
      <c r="D11" s="227"/>
      <c r="E11" s="227"/>
      <c r="F11" s="227"/>
      <c r="G11" s="227"/>
      <c r="H11" s="227"/>
      <c r="I11" s="227"/>
      <c r="J11" s="228"/>
    </row>
    <row r="12" spans="1:10" ht="15" thickBot="1">
      <c r="B12" s="229"/>
      <c r="C12" s="230"/>
      <c r="D12" s="230"/>
      <c r="E12" s="230"/>
      <c r="F12" s="230"/>
      <c r="G12" s="230"/>
      <c r="H12" s="230"/>
      <c r="I12" s="112"/>
      <c r="J12" s="113"/>
    </row>
    <row r="13" spans="1:10" ht="21.75" customHeight="1">
      <c r="B13" s="264" t="s">
        <v>15</v>
      </c>
      <c r="C13" s="215" t="s">
        <v>6</v>
      </c>
      <c r="D13" s="266" t="s">
        <v>7</v>
      </c>
      <c r="E13" s="268" t="s">
        <v>8</v>
      </c>
      <c r="F13" s="270" t="s">
        <v>9</v>
      </c>
      <c r="G13" s="272" t="s">
        <v>256</v>
      </c>
      <c r="H13" s="208" t="s">
        <v>14</v>
      </c>
      <c r="I13" s="260" t="s">
        <v>11</v>
      </c>
      <c r="J13" s="261"/>
    </row>
    <row r="14" spans="1:10" ht="16.5" customHeight="1" thickBot="1">
      <c r="B14" s="265"/>
      <c r="C14" s="216"/>
      <c r="D14" s="267"/>
      <c r="E14" s="269"/>
      <c r="F14" s="271"/>
      <c r="G14" s="273"/>
      <c r="H14" s="210"/>
      <c r="I14" s="262"/>
      <c r="J14" s="263"/>
    </row>
    <row r="15" spans="1:10" ht="30.75" customHeight="1">
      <c r="B15" s="16">
        <v>1</v>
      </c>
      <c r="C15" s="163"/>
      <c r="D15" s="168" t="s">
        <v>169</v>
      </c>
      <c r="E15" s="173" t="s">
        <v>12</v>
      </c>
      <c r="F15" s="170">
        <v>1</v>
      </c>
      <c r="G15" s="8"/>
      <c r="H15" s="176"/>
      <c r="I15" s="258"/>
      <c r="J15" s="259"/>
    </row>
    <row r="16" spans="1:10" ht="26.25" customHeight="1">
      <c r="B16" s="16">
        <v>2</v>
      </c>
      <c r="C16" s="164"/>
      <c r="D16" s="168" t="s">
        <v>170</v>
      </c>
      <c r="E16" s="173" t="s">
        <v>12</v>
      </c>
      <c r="F16" s="170">
        <v>1</v>
      </c>
      <c r="G16" s="13"/>
      <c r="H16" s="177"/>
      <c r="I16" s="142"/>
      <c r="J16" s="111"/>
    </row>
    <row r="17" spans="2:10" ht="24.75" customHeight="1">
      <c r="B17" s="16">
        <v>3</v>
      </c>
      <c r="C17" s="165"/>
      <c r="D17" s="168" t="s">
        <v>171</v>
      </c>
      <c r="E17" s="174" t="s">
        <v>12</v>
      </c>
      <c r="F17" s="171">
        <v>1</v>
      </c>
      <c r="G17" s="13"/>
      <c r="H17" s="177"/>
      <c r="I17" s="142"/>
      <c r="J17" s="111"/>
    </row>
    <row r="18" spans="2:10" ht="27.75" customHeight="1">
      <c r="B18" s="16">
        <v>4</v>
      </c>
      <c r="C18" s="165"/>
      <c r="D18" s="168" t="s">
        <v>172</v>
      </c>
      <c r="E18" s="174" t="s">
        <v>12</v>
      </c>
      <c r="F18" s="171">
        <v>1</v>
      </c>
      <c r="G18" s="13"/>
      <c r="H18" s="177"/>
      <c r="I18" s="142"/>
      <c r="J18" s="111"/>
    </row>
    <row r="19" spans="2:10" ht="27.75" customHeight="1">
      <c r="B19" s="16">
        <v>5</v>
      </c>
      <c r="C19" s="165"/>
      <c r="D19" s="168" t="s">
        <v>173</v>
      </c>
      <c r="E19" s="174" t="s">
        <v>12</v>
      </c>
      <c r="F19" s="171">
        <v>1</v>
      </c>
      <c r="G19" s="13"/>
      <c r="H19" s="177"/>
      <c r="I19" s="142"/>
      <c r="J19" s="111"/>
    </row>
    <row r="20" spans="2:10" ht="24" customHeight="1">
      <c r="B20" s="16">
        <v>6</v>
      </c>
      <c r="C20" s="166"/>
      <c r="D20" s="168" t="s">
        <v>174</v>
      </c>
      <c r="E20" s="174" t="s">
        <v>12</v>
      </c>
      <c r="F20" s="171">
        <v>1</v>
      </c>
      <c r="G20" s="9"/>
      <c r="H20" s="178"/>
      <c r="I20" s="258"/>
      <c r="J20" s="259"/>
    </row>
    <row r="21" spans="2:10" ht="24" customHeight="1">
      <c r="B21" s="16">
        <v>7</v>
      </c>
      <c r="C21" s="166"/>
      <c r="D21" s="168" t="s">
        <v>175</v>
      </c>
      <c r="E21" s="174" t="s">
        <v>12</v>
      </c>
      <c r="F21" s="171">
        <v>1</v>
      </c>
      <c r="G21" s="9"/>
      <c r="H21" s="178"/>
      <c r="I21" s="258"/>
      <c r="J21" s="259"/>
    </row>
    <row r="22" spans="2:10" ht="24" customHeight="1">
      <c r="B22" s="16">
        <v>8</v>
      </c>
      <c r="C22" s="166"/>
      <c r="D22" s="168" t="s">
        <v>176</v>
      </c>
      <c r="E22" s="174" t="s">
        <v>12</v>
      </c>
      <c r="F22" s="171">
        <v>1</v>
      </c>
      <c r="G22" s="9"/>
      <c r="H22" s="178"/>
      <c r="I22" s="258"/>
      <c r="J22" s="259"/>
    </row>
    <row r="23" spans="2:10" ht="24" customHeight="1">
      <c r="B23" s="16">
        <v>9</v>
      </c>
      <c r="C23" s="166"/>
      <c r="D23" s="168" t="s">
        <v>177</v>
      </c>
      <c r="E23" s="174" t="s">
        <v>12</v>
      </c>
      <c r="F23" s="171">
        <v>1</v>
      </c>
      <c r="G23" s="9"/>
      <c r="H23" s="178"/>
      <c r="I23" s="258"/>
      <c r="J23" s="259"/>
    </row>
    <row r="24" spans="2:10" ht="30.75" customHeight="1">
      <c r="B24" s="162">
        <v>10</v>
      </c>
      <c r="C24" s="166"/>
      <c r="D24" s="168" t="s">
        <v>178</v>
      </c>
      <c r="E24" s="174" t="s">
        <v>12</v>
      </c>
      <c r="F24" s="171">
        <v>1</v>
      </c>
      <c r="G24" s="9"/>
      <c r="H24" s="178"/>
      <c r="I24" s="258"/>
      <c r="J24" s="259"/>
    </row>
    <row r="25" spans="2:10" ht="24" customHeight="1">
      <c r="B25" s="14"/>
      <c r="C25" s="166"/>
      <c r="D25" s="144"/>
      <c r="E25" s="174"/>
      <c r="F25" s="171"/>
      <c r="G25" s="9"/>
      <c r="H25" s="178"/>
      <c r="I25" s="258"/>
      <c r="J25" s="259"/>
    </row>
    <row r="26" spans="2:10" ht="24" customHeight="1" thickBot="1">
      <c r="B26" s="14"/>
      <c r="C26" s="167"/>
      <c r="D26" s="169"/>
      <c r="E26" s="175"/>
      <c r="F26" s="172"/>
      <c r="G26" s="10"/>
      <c r="H26" s="178"/>
      <c r="I26" s="143"/>
      <c r="J26" s="141"/>
    </row>
    <row r="27" spans="2:10" ht="15" customHeight="1">
      <c r="B27" s="246" t="s">
        <v>18</v>
      </c>
      <c r="C27" s="247"/>
      <c r="D27" s="247"/>
      <c r="E27" s="247"/>
      <c r="F27" s="247"/>
      <c r="G27" s="250"/>
      <c r="H27" s="251"/>
      <c r="I27" s="254"/>
      <c r="J27" s="256"/>
    </row>
    <row r="28" spans="2:10" ht="15" thickBot="1">
      <c r="B28" s="248"/>
      <c r="C28" s="249"/>
      <c r="D28" s="249"/>
      <c r="E28" s="249"/>
      <c r="F28" s="249"/>
      <c r="G28" s="252"/>
      <c r="H28" s="253"/>
      <c r="I28" s="255"/>
      <c r="J28" s="257"/>
    </row>
    <row r="29" spans="2:10" ht="42" customHeight="1">
      <c r="B29" s="97"/>
      <c r="C29" s="140"/>
      <c r="D29" s="140"/>
      <c r="E29" s="140"/>
      <c r="F29" s="140"/>
      <c r="G29" s="140"/>
      <c r="H29" s="140"/>
      <c r="I29" s="140"/>
      <c r="J29" s="98"/>
    </row>
    <row r="31" spans="2:10" ht="15" customHeight="1"/>
    <row r="36" ht="15.75" customHeight="1"/>
    <row r="37" ht="25.5" customHeight="1"/>
    <row r="38" ht="15" customHeight="1"/>
    <row r="75" ht="15" customHeight="1"/>
    <row r="76" ht="15" customHeight="1"/>
    <row r="84" ht="15" customHeight="1"/>
  </sheetData>
  <mergeCells count="31">
    <mergeCell ref="B1:G1"/>
    <mergeCell ref="B2:G2"/>
    <mergeCell ref="B3:G3"/>
    <mergeCell ref="B4:G4"/>
    <mergeCell ref="B5:G5"/>
    <mergeCell ref="E13:E14"/>
    <mergeCell ref="F13:F14"/>
    <mergeCell ref="G13:G14"/>
    <mergeCell ref="H13:H14"/>
    <mergeCell ref="B6:J6"/>
    <mergeCell ref="B7:J7"/>
    <mergeCell ref="B8:J8"/>
    <mergeCell ref="B9:J9"/>
    <mergeCell ref="B10:J10"/>
    <mergeCell ref="B11:J11"/>
    <mergeCell ref="B27:F28"/>
    <mergeCell ref="G27:H28"/>
    <mergeCell ref="B12:H12"/>
    <mergeCell ref="I27:I28"/>
    <mergeCell ref="J27:J28"/>
    <mergeCell ref="I25:J25"/>
    <mergeCell ref="I22:J22"/>
    <mergeCell ref="I23:J23"/>
    <mergeCell ref="I24:J24"/>
    <mergeCell ref="I13:J14"/>
    <mergeCell ref="I15:J15"/>
    <mergeCell ref="I20:J20"/>
    <mergeCell ref="I21:J21"/>
    <mergeCell ref="B13:B14"/>
    <mergeCell ref="C13:C14"/>
    <mergeCell ref="D13:D14"/>
  </mergeCells>
  <pageMargins left="0.7" right="0.7" top="0.75" bottom="0.75" header="0.3" footer="0.3"/>
  <pageSetup paperSize="9"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AF2E9-66DB-4017-A880-9AAF176BA45D}">
  <dimension ref="A1:J88"/>
  <sheetViews>
    <sheetView view="pageBreakPreview" zoomScaleNormal="100" zoomScaleSheetLayoutView="100" workbookViewId="0">
      <selection activeCell="B9" sqref="B9:J9"/>
    </sheetView>
  </sheetViews>
  <sheetFormatPr defaultRowHeight="14.5"/>
  <cols>
    <col min="1" max="1" width="12.54296875" customWidth="1"/>
    <col min="2" max="2" width="12.453125" style="28" customWidth="1"/>
    <col min="3" max="3" width="11.54296875" customWidth="1"/>
    <col min="4" max="4" width="80.81640625" customWidth="1"/>
    <col min="5" max="5" width="11.7265625" customWidth="1"/>
    <col min="6" max="6" width="9.453125" customWidth="1"/>
    <col min="7" max="7" width="3.7265625" customWidth="1"/>
    <col min="8" max="8" width="14.7265625" customWidth="1"/>
    <col min="9" max="9" width="0.1796875" customWidth="1"/>
    <col min="10" max="10" width="17" customWidth="1"/>
  </cols>
  <sheetData>
    <row r="1" spans="1:10">
      <c r="A1" s="48"/>
      <c r="B1" s="234"/>
      <c r="C1" s="235"/>
      <c r="D1" s="235"/>
      <c r="E1" s="235"/>
      <c r="F1" s="235"/>
      <c r="G1" s="236"/>
      <c r="H1" s="42"/>
      <c r="I1" s="43"/>
      <c r="J1" s="91" t="s">
        <v>0</v>
      </c>
    </row>
    <row r="2" spans="1:10">
      <c r="A2" s="48"/>
      <c r="B2" s="237" t="s">
        <v>1</v>
      </c>
      <c r="C2" s="238"/>
      <c r="D2" s="238"/>
      <c r="E2" s="238"/>
      <c r="F2" s="238"/>
      <c r="G2" s="239"/>
      <c r="I2" s="37"/>
      <c r="J2" s="92"/>
    </row>
    <row r="3" spans="1:10">
      <c r="A3" s="48"/>
      <c r="B3" s="240"/>
      <c r="C3" s="241"/>
      <c r="D3" s="241"/>
      <c r="E3" s="241"/>
      <c r="F3" s="241"/>
      <c r="G3" s="242"/>
      <c r="I3" s="37"/>
      <c r="J3" s="92" t="s">
        <v>2</v>
      </c>
    </row>
    <row r="4" spans="1:10">
      <c r="A4" s="48"/>
      <c r="B4" s="237" t="s">
        <v>3</v>
      </c>
      <c r="C4" s="238"/>
      <c r="D4" s="238"/>
      <c r="E4" s="238"/>
      <c r="F4" s="238"/>
      <c r="G4" s="239"/>
      <c r="I4" s="37"/>
      <c r="J4" s="92"/>
    </row>
    <row r="5" spans="1:10" ht="15" thickBot="1">
      <c r="A5" s="37"/>
      <c r="B5" s="243"/>
      <c r="C5" s="244"/>
      <c r="D5" s="244"/>
      <c r="E5" s="244"/>
      <c r="F5" s="244"/>
      <c r="G5" s="245"/>
      <c r="H5" s="46"/>
      <c r="I5" s="47"/>
      <c r="J5" s="93" t="s">
        <v>4</v>
      </c>
    </row>
    <row r="6" spans="1:10" ht="51" customHeight="1">
      <c r="B6" s="231" t="str">
        <f>'Schdule C -Barrage Design Work'!$B$6</f>
        <v>APPOINTMENT OF ENGINEERING FIRM/CONSULTANT FOR THE DESIGN ENGINEERING OF WATER RECLAMATION PLANT IN THE BARRAGE AT RAND WATER FOR A PERIOD OF 5 YEARS</v>
      </c>
      <c r="C6" s="232"/>
      <c r="D6" s="232"/>
      <c r="E6" s="232"/>
      <c r="F6" s="232"/>
      <c r="G6" s="232"/>
      <c r="H6" s="232"/>
      <c r="I6" s="232"/>
      <c r="J6" s="233"/>
    </row>
    <row r="7" spans="1:10" ht="22.5" customHeight="1">
      <c r="B7" s="302" t="s">
        <v>194</v>
      </c>
      <c r="C7" s="303"/>
      <c r="D7" s="303"/>
      <c r="E7" s="303"/>
      <c r="F7" s="303"/>
      <c r="G7" s="303"/>
      <c r="H7" s="303"/>
      <c r="I7" s="303"/>
      <c r="J7" s="304"/>
    </row>
    <row r="8" spans="1:10">
      <c r="B8" s="220"/>
      <c r="C8" s="221"/>
      <c r="D8" s="221"/>
      <c r="E8" s="221"/>
      <c r="F8" s="221"/>
      <c r="G8" s="221"/>
      <c r="H8" s="221"/>
      <c r="I8" s="221"/>
      <c r="J8" s="222"/>
    </row>
    <row r="9" spans="1:10">
      <c r="B9" s="223" t="s">
        <v>241</v>
      </c>
      <c r="C9" s="224"/>
      <c r="D9" s="224"/>
      <c r="E9" s="224"/>
      <c r="F9" s="224"/>
      <c r="G9" s="224"/>
      <c r="H9" s="224"/>
      <c r="I9" s="224"/>
      <c r="J9" s="225"/>
    </row>
    <row r="10" spans="1:10">
      <c r="B10" s="220"/>
      <c r="C10" s="221"/>
      <c r="D10" s="221"/>
      <c r="E10" s="221"/>
      <c r="F10" s="221"/>
      <c r="G10" s="221"/>
      <c r="H10" s="221"/>
      <c r="I10" s="221"/>
      <c r="J10" s="222"/>
    </row>
    <row r="11" spans="1:10">
      <c r="B11" s="226" t="s">
        <v>192</v>
      </c>
      <c r="C11" s="227"/>
      <c r="D11" s="227"/>
      <c r="E11" s="227"/>
      <c r="F11" s="227"/>
      <c r="G11" s="227"/>
      <c r="H11" s="227"/>
      <c r="I11" s="227"/>
      <c r="J11" s="228"/>
    </row>
    <row r="12" spans="1:10" ht="15" thickBot="1">
      <c r="B12" s="229"/>
      <c r="C12" s="230"/>
      <c r="D12" s="230"/>
      <c r="E12" s="230"/>
      <c r="F12" s="230"/>
      <c r="G12" s="230"/>
      <c r="H12" s="230"/>
      <c r="I12" s="230"/>
      <c r="J12" s="305"/>
    </row>
    <row r="13" spans="1:10" ht="21.75" customHeight="1">
      <c r="B13" s="211" t="s">
        <v>15</v>
      </c>
      <c r="C13" s="213"/>
      <c r="D13" s="266" t="s">
        <v>7</v>
      </c>
      <c r="E13" s="268" t="s">
        <v>8</v>
      </c>
      <c r="F13" s="270" t="s">
        <v>9</v>
      </c>
      <c r="G13" s="207" t="s">
        <v>10</v>
      </c>
      <c r="H13" s="208"/>
      <c r="I13" s="300" t="s">
        <v>11</v>
      </c>
      <c r="J13" s="208"/>
    </row>
    <row r="14" spans="1:10" ht="16.5" customHeight="1" thickBot="1">
      <c r="B14" s="212"/>
      <c r="C14" s="214"/>
      <c r="D14" s="267"/>
      <c r="E14" s="269"/>
      <c r="F14" s="271"/>
      <c r="G14" s="209"/>
      <c r="H14" s="210"/>
      <c r="I14" s="301"/>
      <c r="J14" s="210"/>
    </row>
    <row r="15" spans="1:10" ht="30" customHeight="1">
      <c r="B15" s="179">
        <v>1</v>
      </c>
      <c r="C15" s="163"/>
      <c r="D15" s="181" t="s">
        <v>277</v>
      </c>
      <c r="E15" s="190" t="s">
        <v>12</v>
      </c>
      <c r="F15" s="192">
        <v>1</v>
      </c>
      <c r="G15" s="296"/>
      <c r="H15" s="297"/>
      <c r="I15" s="298"/>
      <c r="J15" s="299"/>
    </row>
    <row r="16" spans="1:10" ht="26.25" customHeight="1">
      <c r="B16" s="180">
        <v>2</v>
      </c>
      <c r="C16" s="164"/>
      <c r="D16" s="181" t="s">
        <v>196</v>
      </c>
      <c r="E16" s="191" t="s">
        <v>12</v>
      </c>
      <c r="F16" s="193">
        <v>1</v>
      </c>
      <c r="G16" s="274"/>
      <c r="H16" s="275"/>
      <c r="I16" s="177"/>
      <c r="J16" s="6"/>
    </row>
    <row r="17" spans="2:10" ht="27.75" customHeight="1">
      <c r="B17" s="180">
        <v>3</v>
      </c>
      <c r="C17" s="165"/>
      <c r="D17" s="154" t="s">
        <v>195</v>
      </c>
      <c r="E17" s="191" t="s">
        <v>12</v>
      </c>
      <c r="F17" s="193">
        <v>1</v>
      </c>
      <c r="G17" s="274"/>
      <c r="H17" s="275"/>
      <c r="I17" s="177"/>
      <c r="J17" s="6"/>
    </row>
    <row r="18" spans="2:10" ht="27.75" customHeight="1">
      <c r="B18" s="288">
        <v>4</v>
      </c>
      <c r="C18" s="293"/>
      <c r="D18" s="182" t="s">
        <v>248</v>
      </c>
      <c r="E18" s="191" t="s">
        <v>12</v>
      </c>
      <c r="F18" s="193">
        <v>1</v>
      </c>
      <c r="G18" s="274"/>
      <c r="H18" s="275"/>
      <c r="I18" s="177"/>
      <c r="J18" s="6"/>
    </row>
    <row r="19" spans="2:10" ht="24" customHeight="1">
      <c r="B19" s="292"/>
      <c r="C19" s="294"/>
      <c r="D19" s="183" t="s">
        <v>249</v>
      </c>
      <c r="E19" s="191" t="s">
        <v>12</v>
      </c>
      <c r="F19" s="193">
        <v>1</v>
      </c>
      <c r="G19" s="282"/>
      <c r="H19" s="283"/>
      <c r="I19" s="284"/>
      <c r="J19" s="285"/>
    </row>
    <row r="20" spans="2:10" ht="24" customHeight="1">
      <c r="B20" s="292"/>
      <c r="C20" s="294"/>
      <c r="D20" s="184" t="s">
        <v>250</v>
      </c>
      <c r="E20" s="191" t="s">
        <v>12</v>
      </c>
      <c r="F20" s="193">
        <v>1</v>
      </c>
      <c r="G20" s="282"/>
      <c r="H20" s="283"/>
      <c r="I20" s="284"/>
      <c r="J20" s="285"/>
    </row>
    <row r="21" spans="2:10" ht="24" customHeight="1">
      <c r="B21" s="292"/>
      <c r="C21" s="294"/>
      <c r="D21" s="184" t="s">
        <v>251</v>
      </c>
      <c r="E21" s="191" t="s">
        <v>12</v>
      </c>
      <c r="F21" s="193">
        <v>1</v>
      </c>
      <c r="G21" s="282"/>
      <c r="H21" s="283"/>
      <c r="I21" s="284"/>
      <c r="J21" s="285"/>
    </row>
    <row r="22" spans="2:10" ht="24" customHeight="1">
      <c r="B22" s="292"/>
      <c r="C22" s="294"/>
      <c r="D22" s="185" t="s">
        <v>252</v>
      </c>
      <c r="E22" s="191" t="s">
        <v>12</v>
      </c>
      <c r="F22" s="193">
        <v>1</v>
      </c>
      <c r="G22" s="282"/>
      <c r="H22" s="283"/>
      <c r="I22" s="284"/>
      <c r="J22" s="285"/>
    </row>
    <row r="23" spans="2:10" ht="30.75" customHeight="1">
      <c r="B23" s="292"/>
      <c r="C23" s="294"/>
      <c r="D23" s="186" t="s">
        <v>253</v>
      </c>
      <c r="E23" s="191" t="s">
        <v>12</v>
      </c>
      <c r="F23" s="193">
        <v>1</v>
      </c>
      <c r="G23" s="282"/>
      <c r="H23" s="283"/>
      <c r="I23" s="284"/>
      <c r="J23" s="285"/>
    </row>
    <row r="24" spans="2:10" ht="24" customHeight="1">
      <c r="B24" s="292"/>
      <c r="C24" s="294"/>
      <c r="D24" s="185" t="s">
        <v>254</v>
      </c>
      <c r="E24" s="191" t="s">
        <v>12</v>
      </c>
      <c r="F24" s="193">
        <v>1</v>
      </c>
      <c r="G24" s="282"/>
      <c r="H24" s="283"/>
      <c r="I24" s="284"/>
      <c r="J24" s="285"/>
    </row>
    <row r="25" spans="2:10" ht="24" customHeight="1">
      <c r="B25" s="292"/>
      <c r="C25" s="295"/>
      <c r="D25" s="184" t="s">
        <v>255</v>
      </c>
      <c r="E25" s="191" t="s">
        <v>12</v>
      </c>
      <c r="F25" s="193">
        <v>1</v>
      </c>
      <c r="G25" s="282"/>
      <c r="H25" s="283"/>
      <c r="I25" s="284"/>
      <c r="J25" s="285"/>
    </row>
    <row r="26" spans="2:10" ht="24" customHeight="1">
      <c r="B26" s="288">
        <v>5</v>
      </c>
      <c r="C26" s="290"/>
      <c r="D26" s="187" t="s">
        <v>16</v>
      </c>
      <c r="E26" s="191"/>
      <c r="F26" s="193"/>
      <c r="G26" s="282"/>
      <c r="H26" s="283"/>
      <c r="I26" s="284"/>
      <c r="J26" s="285"/>
    </row>
    <row r="27" spans="2:10" ht="24" customHeight="1">
      <c r="B27" s="289"/>
      <c r="C27" s="291"/>
      <c r="D27" s="188" t="s">
        <v>17</v>
      </c>
      <c r="E27" s="191" t="s">
        <v>12</v>
      </c>
      <c r="F27" s="193">
        <v>1</v>
      </c>
      <c r="G27" s="282"/>
      <c r="H27" s="283"/>
      <c r="I27" s="284"/>
      <c r="J27" s="285"/>
    </row>
    <row r="28" spans="2:10" ht="24" customHeight="1">
      <c r="B28" s="180">
        <v>6</v>
      </c>
      <c r="C28" s="189"/>
      <c r="D28" s="188" t="s">
        <v>278</v>
      </c>
      <c r="E28" s="191" t="s">
        <v>12</v>
      </c>
      <c r="F28" s="193">
        <v>1</v>
      </c>
      <c r="G28" s="274"/>
      <c r="H28" s="275"/>
      <c r="I28" s="177"/>
      <c r="J28" s="6"/>
    </row>
    <row r="29" spans="2:10" ht="30" customHeight="1" thickBot="1">
      <c r="B29" s="180">
        <v>7</v>
      </c>
      <c r="C29" s="189"/>
      <c r="D29" s="154" t="s">
        <v>279</v>
      </c>
      <c r="E29" s="195" t="s">
        <v>12</v>
      </c>
      <c r="F29" s="194">
        <v>1</v>
      </c>
      <c r="G29" s="276"/>
      <c r="H29" s="277"/>
      <c r="I29" s="196"/>
      <c r="J29" s="146"/>
    </row>
    <row r="30" spans="2:10" ht="15" customHeight="1">
      <c r="B30" s="246" t="s">
        <v>18</v>
      </c>
      <c r="C30" s="247"/>
      <c r="D30" s="247"/>
      <c r="E30" s="247"/>
      <c r="F30" s="286"/>
      <c r="G30" s="278"/>
      <c r="H30" s="251"/>
      <c r="I30" s="197"/>
      <c r="J30" s="280"/>
    </row>
    <row r="31" spans="2:10" ht="15" thickBot="1">
      <c r="B31" s="248"/>
      <c r="C31" s="249"/>
      <c r="D31" s="249"/>
      <c r="E31" s="249"/>
      <c r="F31" s="287"/>
      <c r="G31" s="279"/>
      <c r="H31" s="253"/>
      <c r="I31" s="145"/>
      <c r="J31" s="281"/>
    </row>
    <row r="32" spans="2:10" ht="27.75" customHeight="1">
      <c r="B32" s="97"/>
      <c r="C32" s="140"/>
      <c r="D32" s="140"/>
      <c r="E32" s="140"/>
      <c r="F32" s="140"/>
      <c r="G32" s="140"/>
      <c r="H32" s="140"/>
      <c r="I32" s="140"/>
      <c r="J32" s="98"/>
    </row>
    <row r="33" spans="2:10" ht="24.75" customHeight="1" thickBot="1">
      <c r="B33" s="45"/>
      <c r="C33" s="46"/>
      <c r="D33" s="46"/>
      <c r="E33" s="46"/>
      <c r="F33" s="46"/>
      <c r="G33" s="46"/>
      <c r="H33" s="46"/>
      <c r="I33" s="46"/>
      <c r="J33" s="47"/>
    </row>
    <row r="34" spans="2:10" ht="24.75" customHeight="1"/>
    <row r="35" spans="2:10" ht="24.75" customHeight="1"/>
    <row r="36" spans="2:10" ht="24.75" customHeight="1"/>
    <row r="40" spans="2:10" ht="15.75" customHeight="1"/>
    <row r="41" spans="2:10" ht="25.5" customHeight="1"/>
    <row r="42" spans="2:10" ht="15" customHeight="1"/>
    <row r="79" ht="15" customHeight="1"/>
    <row r="80" ht="15" customHeight="1"/>
    <row r="88" ht="15" customHeight="1"/>
  </sheetData>
  <mergeCells count="51">
    <mergeCell ref="B13:B14"/>
    <mergeCell ref="C13:C14"/>
    <mergeCell ref="G13:H14"/>
    <mergeCell ref="I13:J14"/>
    <mergeCell ref="B6:J6"/>
    <mergeCell ref="B7:J7"/>
    <mergeCell ref="F13:F14"/>
    <mergeCell ref="E13:E14"/>
    <mergeCell ref="D13:D14"/>
    <mergeCell ref="B10:J10"/>
    <mergeCell ref="B9:J9"/>
    <mergeCell ref="B12:J12"/>
    <mergeCell ref="B11:J11"/>
    <mergeCell ref="B8:J8"/>
    <mergeCell ref="B1:G1"/>
    <mergeCell ref="B2:G2"/>
    <mergeCell ref="B3:G3"/>
    <mergeCell ref="B4:G4"/>
    <mergeCell ref="B5:G5"/>
    <mergeCell ref="G15:H15"/>
    <mergeCell ref="I15:J15"/>
    <mergeCell ref="G19:H19"/>
    <mergeCell ref="I19:J19"/>
    <mergeCell ref="G20:H20"/>
    <mergeCell ref="I20:J20"/>
    <mergeCell ref="G16:H16"/>
    <mergeCell ref="G17:H17"/>
    <mergeCell ref="G18:H18"/>
    <mergeCell ref="B18:B25"/>
    <mergeCell ref="C18:C25"/>
    <mergeCell ref="G21:H21"/>
    <mergeCell ref="I21:J21"/>
    <mergeCell ref="G22:H22"/>
    <mergeCell ref="I22:J22"/>
    <mergeCell ref="G23:H23"/>
    <mergeCell ref="I23:J23"/>
    <mergeCell ref="G24:H24"/>
    <mergeCell ref="I24:J24"/>
    <mergeCell ref="B30:F31"/>
    <mergeCell ref="B26:B27"/>
    <mergeCell ref="C26:C27"/>
    <mergeCell ref="G26:H26"/>
    <mergeCell ref="I26:J26"/>
    <mergeCell ref="G27:H27"/>
    <mergeCell ref="I27:J27"/>
    <mergeCell ref="G28:H28"/>
    <mergeCell ref="G29:H29"/>
    <mergeCell ref="G30:H31"/>
    <mergeCell ref="J30:J31"/>
    <mergeCell ref="G25:H25"/>
    <mergeCell ref="I25:J25"/>
  </mergeCells>
  <pageMargins left="0.7" right="0.7" top="0.75" bottom="0.75" header="0.3" footer="0.3"/>
  <pageSetup paperSize="9"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46"/>
  <sheetViews>
    <sheetView view="pageBreakPreview" topLeftCell="A5" zoomScale="110" zoomScaleNormal="100" zoomScaleSheetLayoutView="110" workbookViewId="0">
      <selection activeCell="B7" sqref="B7:I7"/>
    </sheetView>
  </sheetViews>
  <sheetFormatPr defaultRowHeight="14.5"/>
  <cols>
    <col min="1" max="1" width="6.1796875" customWidth="1"/>
    <col min="2" max="2" width="8.7265625" customWidth="1"/>
    <col min="3" max="3" width="56.1796875" customWidth="1"/>
    <col min="4" max="4" width="6.1796875" customWidth="1"/>
    <col min="5" max="5" width="7.453125" customWidth="1"/>
    <col min="6" max="6" width="18.7265625" customWidth="1"/>
    <col min="7" max="7" width="6" customWidth="1"/>
    <col min="8" max="8" width="20.453125" customWidth="1"/>
    <col min="9" max="9" width="6.1796875" customWidth="1"/>
    <col min="10" max="10" width="8.7265625" hidden="1" customWidth="1"/>
  </cols>
  <sheetData>
    <row r="1" spans="1:11">
      <c r="A1" s="48"/>
      <c r="B1" s="321"/>
      <c r="C1" s="322"/>
      <c r="D1" s="322"/>
      <c r="E1" s="322"/>
      <c r="F1" s="322"/>
      <c r="G1" s="323"/>
      <c r="H1" s="41" t="s">
        <v>0</v>
      </c>
      <c r="I1" s="43"/>
      <c r="J1" s="44"/>
    </row>
    <row r="2" spans="1:11">
      <c r="A2" s="48"/>
      <c r="B2" s="324" t="s">
        <v>1</v>
      </c>
      <c r="C2" s="325"/>
      <c r="D2" s="325"/>
      <c r="E2" s="325"/>
      <c r="F2" s="325"/>
      <c r="G2" s="326"/>
      <c r="H2" s="44"/>
      <c r="I2" s="37"/>
      <c r="J2" s="44"/>
    </row>
    <row r="3" spans="1:11">
      <c r="A3" s="48"/>
      <c r="B3" s="327"/>
      <c r="C3" s="328"/>
      <c r="D3" s="328"/>
      <c r="E3" s="328"/>
      <c r="F3" s="328"/>
      <c r="G3" s="329"/>
      <c r="H3" s="44" t="s">
        <v>2</v>
      </c>
      <c r="I3" s="37"/>
      <c r="J3" s="44"/>
    </row>
    <row r="4" spans="1:11">
      <c r="A4" s="48"/>
      <c r="B4" s="324" t="s">
        <v>3</v>
      </c>
      <c r="C4" s="325"/>
      <c r="D4" s="325"/>
      <c r="E4" s="325"/>
      <c r="F4" s="325"/>
      <c r="G4" s="326"/>
      <c r="H4" s="44"/>
      <c r="I4" s="37"/>
      <c r="J4" s="44"/>
    </row>
    <row r="5" spans="1:11" ht="15" thickBot="1">
      <c r="A5" s="37"/>
      <c r="B5" s="330"/>
      <c r="C5" s="331"/>
      <c r="D5" s="331"/>
      <c r="E5" s="331"/>
      <c r="F5" s="331"/>
      <c r="G5" s="332"/>
      <c r="H5" s="45" t="s">
        <v>4</v>
      </c>
      <c r="I5" s="47"/>
      <c r="J5" s="44"/>
    </row>
    <row r="6" spans="1:11" ht="48" customHeight="1">
      <c r="B6" s="333" t="str">
        <f>'Schdule C -Barrage Design Work'!$B$6</f>
        <v>APPOINTMENT OF ENGINEERING FIRM/CONSULTANT FOR THE DESIGN ENGINEERING OF WATER RECLAMATION PLANT IN THE BARRAGE AT RAND WATER FOR A PERIOD OF 5 YEARS</v>
      </c>
      <c r="C6" s="333"/>
      <c r="D6" s="333"/>
      <c r="E6" s="333"/>
      <c r="F6" s="333"/>
      <c r="G6" s="333"/>
      <c r="H6" s="333"/>
      <c r="I6" s="333"/>
      <c r="J6" s="334"/>
    </row>
    <row r="7" spans="1:11" ht="17.25" customHeight="1">
      <c r="B7" s="224"/>
      <c r="C7" s="224"/>
      <c r="D7" s="224"/>
      <c r="E7" s="224"/>
      <c r="F7" s="224"/>
      <c r="G7" s="224"/>
      <c r="H7" s="224"/>
      <c r="I7" s="224"/>
    </row>
    <row r="8" spans="1:11" ht="30.65" customHeight="1">
      <c r="B8" s="319"/>
      <c r="C8" s="319"/>
      <c r="D8" s="319"/>
      <c r="E8" s="319"/>
      <c r="F8" s="319"/>
      <c r="G8" s="319"/>
      <c r="H8" s="319"/>
      <c r="I8" s="319"/>
    </row>
    <row r="9" spans="1:11" ht="20.25" customHeight="1">
      <c r="B9" s="320" t="s">
        <v>188</v>
      </c>
      <c r="C9" s="320"/>
      <c r="D9" s="320"/>
      <c r="E9" s="320"/>
      <c r="F9" s="320"/>
      <c r="G9" s="320"/>
      <c r="H9" s="320"/>
      <c r="I9" s="320"/>
    </row>
    <row r="10" spans="1:11">
      <c r="B10" s="227"/>
      <c r="C10" s="227"/>
      <c r="D10" s="227"/>
      <c r="E10" s="227"/>
      <c r="F10" s="227"/>
      <c r="G10" s="227"/>
      <c r="H10" s="227"/>
      <c r="I10" s="227"/>
      <c r="K10" s="5"/>
    </row>
    <row r="11" spans="1:11" ht="15" thickBot="1">
      <c r="B11" s="203"/>
      <c r="C11" s="203"/>
      <c r="D11" s="203"/>
      <c r="E11" s="203"/>
      <c r="F11" s="203"/>
      <c r="G11" s="203"/>
      <c r="H11" s="203"/>
      <c r="I11" s="203"/>
    </row>
    <row r="12" spans="1:11" ht="15" thickBot="1">
      <c r="B12" s="2"/>
      <c r="C12" s="3"/>
      <c r="D12" s="2"/>
      <c r="E12" s="4"/>
      <c r="F12" s="306"/>
      <c r="G12" s="307"/>
      <c r="H12" s="306"/>
      <c r="I12" s="307"/>
    </row>
    <row r="13" spans="1:11" ht="200.5" customHeight="1">
      <c r="B13" s="34"/>
      <c r="C13" s="74"/>
      <c r="D13" s="56"/>
      <c r="E13" s="25"/>
      <c r="F13" s="26"/>
      <c r="G13" s="27"/>
      <c r="H13" s="24"/>
      <c r="I13" s="24"/>
    </row>
    <row r="14" spans="1:11" ht="22.9" customHeight="1">
      <c r="B14" s="99"/>
      <c r="C14" s="100"/>
      <c r="D14" s="101"/>
      <c r="E14" s="100"/>
      <c r="F14" s="99"/>
      <c r="G14" s="102"/>
      <c r="H14" s="99"/>
      <c r="I14" s="103"/>
    </row>
    <row r="15" spans="1:11" ht="33.75" customHeight="1">
      <c r="B15" s="87"/>
      <c r="C15" s="88"/>
      <c r="D15" s="87"/>
      <c r="E15" s="88"/>
      <c r="F15" s="87"/>
      <c r="G15" s="88"/>
      <c r="H15" s="87"/>
      <c r="I15" s="89"/>
    </row>
    <row r="16" spans="1:11" ht="21" customHeight="1">
      <c r="B16" s="87"/>
      <c r="C16" s="85"/>
      <c r="D16" s="89"/>
      <c r="E16" s="88"/>
      <c r="F16" s="87"/>
      <c r="G16" s="88"/>
      <c r="H16" s="87"/>
      <c r="I16" s="89"/>
    </row>
    <row r="17" spans="2:9" ht="20.5" customHeight="1">
      <c r="B17" s="87"/>
      <c r="C17" s="84"/>
      <c r="D17" s="95"/>
      <c r="E17" s="94"/>
      <c r="F17" s="87"/>
      <c r="G17" s="88"/>
      <c r="H17" s="87"/>
      <c r="I17" s="89"/>
    </row>
    <row r="18" spans="2:9" ht="17.5" customHeight="1">
      <c r="B18" s="87"/>
      <c r="C18" s="84"/>
      <c r="D18" s="95"/>
      <c r="E18" s="94"/>
      <c r="F18" s="87"/>
      <c r="G18" s="88"/>
      <c r="H18" s="87"/>
      <c r="I18" s="89"/>
    </row>
    <row r="19" spans="2:9" ht="12.65" customHeight="1">
      <c r="B19" s="87"/>
      <c r="C19" s="84"/>
      <c r="D19" s="95"/>
      <c r="E19" s="94"/>
      <c r="F19" s="87"/>
      <c r="G19" s="88"/>
      <c r="H19" s="87"/>
      <c r="I19" s="89"/>
    </row>
    <row r="20" spans="2:9" ht="24.65" customHeight="1">
      <c r="B20" s="87"/>
      <c r="C20" s="85"/>
      <c r="D20" s="95"/>
      <c r="E20" s="94"/>
      <c r="F20" s="87"/>
      <c r="G20" s="88"/>
      <c r="H20" s="87"/>
      <c r="I20" s="89"/>
    </row>
    <row r="21" spans="2:9" ht="25.15" customHeight="1">
      <c r="B21" s="87"/>
      <c r="C21" s="84"/>
      <c r="D21" s="95"/>
      <c r="E21" s="94"/>
      <c r="F21" s="87"/>
      <c r="G21" s="88"/>
      <c r="H21" s="87"/>
      <c r="I21" s="89"/>
    </row>
    <row r="22" spans="2:9" ht="21.65" customHeight="1">
      <c r="B22" s="87"/>
      <c r="C22" s="84"/>
      <c r="D22" s="95"/>
      <c r="E22" s="94"/>
      <c r="F22" s="87"/>
      <c r="G22" s="88"/>
      <c r="H22" s="87"/>
      <c r="I22" s="89"/>
    </row>
    <row r="23" spans="2:9" ht="20.5" customHeight="1">
      <c r="B23" s="87"/>
      <c r="C23" s="90"/>
      <c r="D23" s="96"/>
      <c r="E23" s="94"/>
      <c r="F23" s="87"/>
      <c r="G23" s="88"/>
      <c r="H23" s="87"/>
      <c r="I23" s="89"/>
    </row>
    <row r="24" spans="2:9" ht="20.5" customHeight="1">
      <c r="B24" s="87"/>
      <c r="C24" s="85"/>
      <c r="D24" s="95"/>
      <c r="E24" s="94"/>
      <c r="F24" s="87"/>
      <c r="G24" s="88"/>
      <c r="H24" s="87"/>
      <c r="I24" s="89"/>
    </row>
    <row r="25" spans="2:9" ht="20.5" customHeight="1">
      <c r="B25" s="87"/>
      <c r="C25" s="84"/>
      <c r="D25" s="95"/>
      <c r="E25" s="94"/>
      <c r="F25" s="87"/>
      <c r="G25" s="88"/>
      <c r="H25" s="87"/>
      <c r="I25" s="89"/>
    </row>
    <row r="26" spans="2:9">
      <c r="B26" s="87"/>
      <c r="C26" s="84"/>
      <c r="D26" s="95"/>
      <c r="E26" s="94"/>
      <c r="F26" s="87"/>
      <c r="G26" s="88"/>
      <c r="H26" s="87"/>
      <c r="I26" s="89"/>
    </row>
    <row r="27" spans="2:9">
      <c r="B27" s="34"/>
      <c r="C27" s="9"/>
      <c r="D27" s="32"/>
      <c r="E27" s="12"/>
      <c r="F27" s="26"/>
      <c r="G27" s="27"/>
      <c r="H27" s="24"/>
      <c r="I27" s="24"/>
    </row>
    <row r="28" spans="2:9" ht="31.15" customHeight="1">
      <c r="B28" s="104"/>
      <c r="C28" s="105"/>
      <c r="D28" s="106"/>
      <c r="E28" s="107"/>
      <c r="F28" s="108"/>
      <c r="G28" s="109"/>
      <c r="H28" s="110"/>
      <c r="I28" s="110"/>
    </row>
    <row r="29" spans="2:9">
      <c r="B29" s="34"/>
      <c r="C29" s="54"/>
      <c r="D29" s="32"/>
      <c r="E29" s="12"/>
      <c r="F29" s="26"/>
      <c r="G29" s="27"/>
      <c r="H29" s="24"/>
      <c r="I29" s="24"/>
    </row>
    <row r="30" spans="2:9">
      <c r="B30" s="34"/>
      <c r="C30" s="54"/>
      <c r="D30" s="32"/>
      <c r="E30" s="12"/>
      <c r="F30" s="26"/>
      <c r="G30" s="27"/>
      <c r="H30" s="24"/>
      <c r="I30" s="24"/>
    </row>
    <row r="31" spans="2:9">
      <c r="B31" s="34"/>
      <c r="C31" s="54"/>
      <c r="D31" s="52"/>
      <c r="E31" s="51"/>
      <c r="F31" s="26"/>
      <c r="G31" s="27"/>
      <c r="H31" s="24"/>
      <c r="I31" s="24"/>
    </row>
    <row r="32" spans="2:9">
      <c r="B32" s="34"/>
      <c r="C32" s="54"/>
      <c r="D32" s="52"/>
      <c r="E32" s="51"/>
      <c r="F32" s="26"/>
      <c r="G32" s="27"/>
      <c r="H32" s="24"/>
      <c r="I32" s="24"/>
    </row>
    <row r="33" spans="2:9">
      <c r="B33" s="34"/>
      <c r="C33" s="61"/>
      <c r="D33" s="52"/>
      <c r="E33" s="51"/>
      <c r="F33" s="26"/>
      <c r="G33" s="27"/>
      <c r="H33" s="24"/>
      <c r="I33" s="24"/>
    </row>
    <row r="34" spans="2:9">
      <c r="B34" s="34"/>
      <c r="C34" s="54"/>
      <c r="D34" s="32"/>
      <c r="E34" s="12"/>
      <c r="F34" s="26"/>
      <c r="G34" s="27"/>
      <c r="H34" s="24"/>
      <c r="I34" s="24"/>
    </row>
    <row r="35" spans="2:9">
      <c r="B35" s="34"/>
      <c r="C35" s="55"/>
      <c r="D35" s="32"/>
      <c r="E35" s="12"/>
      <c r="F35" s="26"/>
      <c r="G35" s="27"/>
      <c r="H35" s="24"/>
      <c r="I35" s="24"/>
    </row>
    <row r="36" spans="2:9">
      <c r="B36" s="34"/>
      <c r="C36" s="54"/>
      <c r="D36" s="32"/>
      <c r="E36" s="12"/>
      <c r="F36" s="26"/>
      <c r="G36" s="27"/>
      <c r="H36" s="24"/>
      <c r="I36" s="24"/>
    </row>
    <row r="37" spans="2:9">
      <c r="B37" s="34"/>
      <c r="C37" s="54"/>
      <c r="D37" s="32"/>
      <c r="E37" s="12"/>
      <c r="F37" s="26"/>
      <c r="G37" s="27"/>
      <c r="H37" s="24"/>
      <c r="I37" s="24"/>
    </row>
    <row r="38" spans="2:9">
      <c r="B38" s="34"/>
      <c r="C38" s="55"/>
      <c r="D38" s="32"/>
      <c r="E38" s="12"/>
      <c r="F38" s="26"/>
      <c r="G38" s="27"/>
      <c r="H38" s="24"/>
      <c r="I38" s="24"/>
    </row>
    <row r="39" spans="2:9">
      <c r="B39" s="34"/>
      <c r="C39" s="54"/>
      <c r="D39" s="32"/>
      <c r="E39" s="12"/>
      <c r="F39" s="26"/>
      <c r="G39" s="27"/>
      <c r="H39" s="24"/>
      <c r="I39" s="24"/>
    </row>
    <row r="40" spans="2:9">
      <c r="B40" s="34"/>
      <c r="C40" s="54"/>
      <c r="D40" s="32"/>
      <c r="E40" s="12"/>
      <c r="F40" s="26"/>
      <c r="G40" s="27"/>
      <c r="H40" s="24"/>
      <c r="I40" s="24"/>
    </row>
    <row r="41" spans="2:9">
      <c r="B41" s="34"/>
      <c r="C41" s="54"/>
      <c r="D41" s="32"/>
      <c r="E41" s="12"/>
      <c r="F41" s="26"/>
      <c r="G41" s="27"/>
      <c r="H41" s="24"/>
      <c r="I41" s="24"/>
    </row>
    <row r="42" spans="2:9">
      <c r="B42" s="34"/>
      <c r="C42" s="54"/>
      <c r="D42" s="32"/>
      <c r="E42" s="12"/>
      <c r="F42" s="26"/>
      <c r="G42" s="27"/>
      <c r="H42" s="24"/>
      <c r="I42" s="24"/>
    </row>
    <row r="43" spans="2:9">
      <c r="B43" s="34"/>
      <c r="C43" s="54"/>
      <c r="D43" s="32"/>
      <c r="E43" s="12"/>
      <c r="F43" s="26"/>
      <c r="G43" s="27"/>
      <c r="H43" s="24"/>
      <c r="I43" s="24"/>
    </row>
    <row r="44" spans="2:9">
      <c r="B44" s="86"/>
      <c r="C44" s="55"/>
      <c r="D44" s="32"/>
      <c r="E44" s="12"/>
      <c r="F44" s="26"/>
      <c r="G44" s="27"/>
      <c r="H44" s="24"/>
      <c r="I44" s="24"/>
    </row>
    <row r="45" spans="2:9">
      <c r="B45" s="34"/>
      <c r="C45" s="62"/>
      <c r="D45" s="32"/>
      <c r="E45" s="12"/>
      <c r="F45" s="26"/>
      <c r="G45" s="27"/>
      <c r="H45" s="24"/>
      <c r="I45" s="24"/>
    </row>
    <row r="46" spans="2:9">
      <c r="B46" s="34"/>
      <c r="C46" s="62"/>
      <c r="D46" s="32"/>
      <c r="E46" s="12"/>
      <c r="F46" s="26"/>
      <c r="G46" s="27"/>
      <c r="H46" s="24"/>
      <c r="I46" s="24"/>
    </row>
    <row r="47" spans="2:9">
      <c r="B47" s="34"/>
      <c r="C47" s="54"/>
      <c r="D47" s="32"/>
      <c r="E47" s="12"/>
      <c r="F47" s="26"/>
      <c r="G47" s="27"/>
      <c r="H47" s="24"/>
      <c r="I47" s="24"/>
    </row>
    <row r="48" spans="2:9">
      <c r="B48" s="34"/>
      <c r="C48" s="54"/>
      <c r="D48" s="32"/>
      <c r="E48" s="12"/>
      <c r="F48" s="26"/>
      <c r="G48" s="27"/>
      <c r="H48" s="24"/>
      <c r="I48" s="24"/>
    </row>
    <row r="49" spans="2:9" ht="20.25" customHeight="1">
      <c r="B49" s="86"/>
      <c r="C49" s="55"/>
      <c r="D49" s="32"/>
      <c r="E49" s="12"/>
      <c r="F49" s="26"/>
      <c r="G49" s="27"/>
      <c r="H49" s="24"/>
      <c r="I49" s="24"/>
    </row>
    <row r="50" spans="2:9">
      <c r="B50" s="34"/>
      <c r="C50" s="62"/>
      <c r="D50" s="32"/>
      <c r="E50" s="12"/>
      <c r="F50" s="26"/>
      <c r="G50" s="27"/>
      <c r="H50" s="24"/>
      <c r="I50" s="24"/>
    </row>
    <row r="51" spans="2:9">
      <c r="B51" s="34"/>
      <c r="C51" s="62"/>
      <c r="D51" s="32"/>
      <c r="E51" s="12"/>
      <c r="F51" s="26"/>
      <c r="G51" s="27"/>
      <c r="H51" s="24"/>
      <c r="I51" s="24"/>
    </row>
    <row r="52" spans="2:9">
      <c r="B52" s="34"/>
      <c r="C52" s="62"/>
      <c r="D52" s="32"/>
      <c r="E52" s="12"/>
      <c r="F52" s="26"/>
      <c r="G52" s="27"/>
      <c r="H52" s="24"/>
      <c r="I52" s="24"/>
    </row>
    <row r="53" spans="2:9">
      <c r="B53" s="34"/>
      <c r="C53" s="54"/>
      <c r="D53" s="32"/>
      <c r="E53" s="12"/>
      <c r="F53" s="26"/>
      <c r="G53" s="27"/>
      <c r="H53" s="24"/>
      <c r="I53" s="24"/>
    </row>
    <row r="54" spans="2:9">
      <c r="B54" s="86"/>
      <c r="C54" s="55"/>
      <c r="D54" s="32"/>
      <c r="E54" s="12"/>
      <c r="F54" s="26"/>
      <c r="G54" s="27"/>
      <c r="H54" s="24"/>
      <c r="I54" s="24"/>
    </row>
    <row r="55" spans="2:9">
      <c r="B55" s="34"/>
      <c r="C55" s="54"/>
      <c r="D55" s="32"/>
      <c r="E55" s="12"/>
      <c r="F55" s="26"/>
      <c r="G55" s="27"/>
      <c r="H55" s="24"/>
      <c r="I55" s="24"/>
    </row>
    <row r="56" spans="2:9">
      <c r="B56" s="34"/>
      <c r="C56" s="54"/>
      <c r="D56" s="32"/>
      <c r="E56" s="12"/>
      <c r="F56" s="26"/>
      <c r="G56" s="27"/>
      <c r="H56" s="24"/>
      <c r="I56" s="24"/>
    </row>
    <row r="57" spans="2:9">
      <c r="B57" s="34"/>
      <c r="C57" s="62"/>
      <c r="D57" s="32"/>
      <c r="E57" s="12"/>
      <c r="F57" s="26"/>
      <c r="G57" s="27"/>
      <c r="H57" s="24"/>
      <c r="I57" s="24"/>
    </row>
    <row r="58" spans="2:9">
      <c r="B58" s="34"/>
      <c r="C58" s="9"/>
      <c r="D58" s="32"/>
      <c r="E58" s="12"/>
      <c r="F58" s="26"/>
      <c r="G58" s="27"/>
      <c r="H58" s="24"/>
      <c r="I58" s="24"/>
    </row>
    <row r="59" spans="2:9">
      <c r="B59" s="34"/>
      <c r="C59" s="9"/>
      <c r="D59" s="32"/>
      <c r="E59" s="12"/>
      <c r="F59" s="26"/>
      <c r="G59" s="27"/>
      <c r="H59" s="24"/>
      <c r="I59" s="24"/>
    </row>
    <row r="60" spans="2:9" ht="22.15" customHeight="1">
      <c r="B60" s="104"/>
      <c r="C60" s="105"/>
      <c r="D60" s="106"/>
      <c r="E60" s="107"/>
      <c r="F60" s="108"/>
      <c r="G60" s="109"/>
      <c r="H60" s="110"/>
      <c r="I60" s="110"/>
    </row>
    <row r="61" spans="2:9">
      <c r="B61" s="34"/>
      <c r="C61" s="75"/>
      <c r="D61" s="32"/>
      <c r="E61" s="12"/>
      <c r="F61" s="26"/>
      <c r="G61" s="27"/>
      <c r="H61" s="24"/>
      <c r="I61" s="24"/>
    </row>
    <row r="62" spans="2:9">
      <c r="B62" s="34"/>
      <c r="C62" s="9"/>
      <c r="D62" s="32"/>
      <c r="E62" s="12"/>
      <c r="F62" s="26"/>
      <c r="G62" s="27"/>
      <c r="H62" s="24"/>
      <c r="I62" s="24"/>
    </row>
    <row r="63" spans="2:9">
      <c r="B63" s="34"/>
      <c r="C63" s="9"/>
      <c r="D63" s="32"/>
      <c r="E63" s="12"/>
      <c r="F63" s="26"/>
      <c r="G63" s="27"/>
      <c r="H63" s="24"/>
      <c r="I63" s="24"/>
    </row>
    <row r="64" spans="2:9">
      <c r="B64" s="34"/>
      <c r="C64" s="9"/>
      <c r="D64" s="32"/>
      <c r="E64" s="12"/>
      <c r="F64" s="26"/>
      <c r="G64" s="27"/>
      <c r="H64" s="24"/>
      <c r="I64" s="24"/>
    </row>
    <row r="65" spans="2:9">
      <c r="B65" s="34"/>
      <c r="C65" s="9"/>
      <c r="D65" s="32"/>
      <c r="E65" s="12"/>
      <c r="F65" s="26"/>
      <c r="G65" s="27"/>
      <c r="H65" s="24"/>
      <c r="I65" s="24"/>
    </row>
    <row r="66" spans="2:9">
      <c r="B66" s="34"/>
      <c r="C66" s="9"/>
      <c r="D66" s="32"/>
      <c r="E66" s="12"/>
      <c r="F66" s="26"/>
      <c r="G66" s="27"/>
      <c r="H66" s="24"/>
      <c r="I66" s="24"/>
    </row>
    <row r="67" spans="2:9">
      <c r="B67" s="34"/>
      <c r="C67" s="9"/>
      <c r="D67" s="32"/>
      <c r="E67" s="12"/>
      <c r="F67" s="26"/>
      <c r="G67" s="27"/>
      <c r="H67" s="24"/>
      <c r="I67" s="24"/>
    </row>
    <row r="68" spans="2:9" ht="21.75" customHeight="1">
      <c r="B68" s="34"/>
      <c r="C68" s="9"/>
      <c r="D68" s="32"/>
      <c r="E68" s="12"/>
      <c r="F68" s="26"/>
      <c r="G68" s="27"/>
      <c r="H68" s="24"/>
      <c r="I68" s="24"/>
    </row>
    <row r="69" spans="2:9">
      <c r="B69" s="34"/>
      <c r="C69" s="9"/>
      <c r="D69" s="32"/>
      <c r="E69" s="12"/>
      <c r="F69" s="26"/>
      <c r="G69" s="27"/>
      <c r="H69" s="24"/>
      <c r="I69" s="24"/>
    </row>
    <row r="70" spans="2:9">
      <c r="B70" s="34"/>
      <c r="C70" s="9"/>
      <c r="D70" s="32"/>
      <c r="E70" s="12"/>
      <c r="F70" s="26"/>
      <c r="G70" s="27"/>
      <c r="H70" s="24"/>
      <c r="I70" s="24"/>
    </row>
    <row r="71" spans="2:9">
      <c r="B71" s="34"/>
      <c r="C71" s="9"/>
      <c r="D71" s="32"/>
      <c r="E71" s="12"/>
      <c r="F71" s="26"/>
      <c r="G71" s="27"/>
      <c r="H71" s="24"/>
      <c r="I71" s="24"/>
    </row>
    <row r="72" spans="2:9">
      <c r="B72" s="34"/>
      <c r="C72" s="9"/>
      <c r="D72" s="32"/>
      <c r="E72" s="12"/>
      <c r="F72" s="26"/>
      <c r="G72" s="27"/>
      <c r="H72" s="24"/>
      <c r="I72" s="24"/>
    </row>
    <row r="73" spans="2:9">
      <c r="B73" s="34"/>
      <c r="C73" s="9"/>
      <c r="D73" s="32"/>
      <c r="E73" s="12"/>
      <c r="F73" s="26"/>
      <c r="G73" s="27"/>
      <c r="H73" s="24"/>
      <c r="I73" s="24"/>
    </row>
    <row r="74" spans="2:9">
      <c r="B74" s="34"/>
      <c r="C74" s="9"/>
      <c r="D74" s="32"/>
      <c r="E74" s="12"/>
      <c r="F74" s="26"/>
      <c r="G74" s="27"/>
      <c r="H74" s="24"/>
      <c r="I74" s="24"/>
    </row>
    <row r="75" spans="2:9">
      <c r="B75" s="34"/>
      <c r="C75" s="9"/>
      <c r="D75" s="32"/>
      <c r="E75" s="12"/>
      <c r="F75" s="26"/>
      <c r="G75" s="27"/>
      <c r="H75" s="24"/>
      <c r="I75" s="24"/>
    </row>
    <row r="76" spans="2:9">
      <c r="B76" s="34"/>
      <c r="C76" s="9"/>
      <c r="D76" s="32"/>
      <c r="E76" s="12"/>
      <c r="F76" s="26"/>
      <c r="G76" s="27"/>
      <c r="H76" s="24"/>
      <c r="I76" s="24"/>
    </row>
    <row r="77" spans="2:9" ht="16.5" customHeight="1">
      <c r="B77" s="77"/>
      <c r="C77" s="9"/>
      <c r="D77" s="32"/>
      <c r="E77" s="12"/>
      <c r="F77" s="26"/>
      <c r="G77" s="27"/>
      <c r="H77" s="24"/>
      <c r="I77" s="24"/>
    </row>
    <row r="78" spans="2:9">
      <c r="B78" s="77"/>
      <c r="C78" s="9"/>
      <c r="D78" s="32"/>
      <c r="E78" s="12"/>
      <c r="F78" s="26"/>
      <c r="G78" s="27"/>
      <c r="H78" s="24"/>
      <c r="I78" s="24"/>
    </row>
    <row r="79" spans="2:9">
      <c r="B79" s="77"/>
      <c r="C79" s="9"/>
      <c r="D79" s="32"/>
      <c r="E79" s="12"/>
      <c r="F79" s="26"/>
      <c r="G79" s="27"/>
      <c r="H79" s="24"/>
      <c r="I79" s="24"/>
    </row>
    <row r="80" spans="2:9">
      <c r="B80" s="77"/>
      <c r="C80" s="9"/>
      <c r="D80" s="32"/>
      <c r="E80" s="12"/>
      <c r="F80" s="26"/>
      <c r="G80" s="27"/>
      <c r="H80" s="24"/>
      <c r="I80" s="24"/>
    </row>
    <row r="81" spans="1:9" ht="21" customHeight="1">
      <c r="B81" s="77"/>
      <c r="C81" s="9"/>
      <c r="D81" s="32"/>
      <c r="E81" s="12"/>
      <c r="F81" s="26"/>
      <c r="G81" s="27"/>
      <c r="H81" s="24"/>
      <c r="I81" s="24"/>
    </row>
    <row r="82" spans="1:9" ht="21" customHeight="1">
      <c r="B82" s="77"/>
      <c r="C82" s="9"/>
      <c r="D82" s="32"/>
      <c r="E82" s="12"/>
      <c r="F82" s="26"/>
      <c r="G82" s="27"/>
      <c r="H82" s="24"/>
      <c r="I82" s="24"/>
    </row>
    <row r="83" spans="1:9">
      <c r="B83" s="77"/>
      <c r="C83" s="9"/>
      <c r="D83" s="32"/>
      <c r="E83" s="12"/>
      <c r="F83" s="26"/>
      <c r="G83" s="27"/>
      <c r="H83" s="24"/>
      <c r="I83" s="24"/>
    </row>
    <row r="84" spans="1:9">
      <c r="B84" s="77"/>
      <c r="C84" s="9"/>
      <c r="D84" s="32"/>
      <c r="E84" s="12"/>
      <c r="F84" s="26"/>
      <c r="G84" s="27"/>
      <c r="H84" s="24"/>
      <c r="I84" s="24"/>
    </row>
    <row r="85" spans="1:9">
      <c r="B85" s="77"/>
      <c r="C85" s="33"/>
      <c r="D85" s="32"/>
      <c r="E85" s="12"/>
      <c r="F85" s="26"/>
      <c r="G85" s="27"/>
      <c r="H85" s="24"/>
      <c r="I85" s="24"/>
    </row>
    <row r="86" spans="1:9">
      <c r="B86" s="34"/>
      <c r="C86" s="53"/>
      <c r="D86" s="52"/>
      <c r="E86" s="51"/>
      <c r="F86" s="26"/>
      <c r="G86" s="27"/>
      <c r="H86" s="24"/>
      <c r="I86" s="24"/>
    </row>
    <row r="87" spans="1:9" s="67" customFormat="1">
      <c r="A87"/>
      <c r="B87" s="34"/>
      <c r="C87" s="76"/>
      <c r="D87" s="52"/>
      <c r="E87" s="51"/>
      <c r="F87" s="26"/>
      <c r="G87" s="27"/>
      <c r="H87" s="24"/>
      <c r="I87" s="24"/>
    </row>
    <row r="88" spans="1:9" s="67" customFormat="1">
      <c r="A88"/>
      <c r="B88" s="34"/>
      <c r="C88" s="21"/>
      <c r="D88" s="52"/>
      <c r="E88" s="51"/>
      <c r="F88" s="26"/>
      <c r="G88" s="27"/>
      <c r="H88" s="24"/>
      <c r="I88" s="24"/>
    </row>
    <row r="89" spans="1:9" s="67" customFormat="1">
      <c r="A89"/>
      <c r="B89" s="34"/>
      <c r="C89" s="54"/>
      <c r="D89" s="32"/>
      <c r="E89" s="12"/>
      <c r="F89" s="26"/>
      <c r="G89" s="27"/>
      <c r="H89" s="24"/>
      <c r="I89" s="24"/>
    </row>
    <row r="90" spans="1:9" s="67" customFormat="1">
      <c r="A90"/>
      <c r="B90" s="34"/>
      <c r="C90" s="54"/>
      <c r="D90" s="32"/>
      <c r="E90" s="12"/>
      <c r="F90" s="26"/>
      <c r="G90" s="27"/>
      <c r="H90" s="24"/>
      <c r="I90" s="24"/>
    </row>
    <row r="91" spans="1:9" s="67" customFormat="1">
      <c r="A91"/>
      <c r="B91" s="34"/>
      <c r="C91" s="21"/>
      <c r="D91" s="32"/>
      <c r="E91" s="12"/>
      <c r="F91" s="26"/>
      <c r="G91" s="27"/>
      <c r="H91" s="24"/>
      <c r="I91" s="24"/>
    </row>
    <row r="92" spans="1:9" s="67" customFormat="1" ht="29.15" customHeight="1">
      <c r="A92"/>
      <c r="B92" s="34"/>
      <c r="C92" s="54"/>
      <c r="D92" s="32"/>
      <c r="E92" s="12"/>
      <c r="F92" s="26"/>
      <c r="G92" s="27"/>
      <c r="H92" s="24"/>
      <c r="I92" s="24"/>
    </row>
    <row r="93" spans="1:9" s="67" customFormat="1">
      <c r="A93"/>
      <c r="B93" s="34"/>
      <c r="C93" s="23"/>
      <c r="D93" s="32"/>
      <c r="E93" s="12"/>
      <c r="F93" s="26"/>
      <c r="G93" s="27"/>
      <c r="H93" s="24"/>
      <c r="I93" s="24"/>
    </row>
    <row r="94" spans="1:9" s="67" customFormat="1">
      <c r="A94"/>
      <c r="B94" s="34"/>
      <c r="C94" s="54"/>
      <c r="D94" s="32"/>
      <c r="E94" s="12"/>
      <c r="F94" s="26"/>
      <c r="G94" s="27"/>
      <c r="H94" s="24"/>
      <c r="I94" s="24"/>
    </row>
    <row r="95" spans="1:9" s="67" customFormat="1">
      <c r="A95"/>
      <c r="B95" s="34"/>
      <c r="C95" s="23"/>
      <c r="D95" s="32"/>
      <c r="E95" s="12"/>
      <c r="F95" s="26"/>
      <c r="G95" s="27"/>
      <c r="H95" s="24"/>
      <c r="I95" s="24"/>
    </row>
    <row r="96" spans="1:9" s="67" customFormat="1">
      <c r="A96"/>
      <c r="B96" s="34"/>
      <c r="C96" s="23"/>
      <c r="D96" s="32"/>
      <c r="E96" s="12"/>
      <c r="F96" s="26"/>
      <c r="G96" s="27"/>
      <c r="H96" s="24"/>
      <c r="I96" s="24"/>
    </row>
    <row r="97" spans="1:9" s="67" customFormat="1">
      <c r="A97"/>
      <c r="B97" s="34"/>
      <c r="C97" s="23"/>
      <c r="D97" s="32"/>
      <c r="E97" s="12"/>
      <c r="F97" s="26"/>
      <c r="G97" s="27"/>
      <c r="H97" s="24"/>
      <c r="I97" s="24"/>
    </row>
    <row r="98" spans="1:9" s="67" customFormat="1">
      <c r="A98"/>
      <c r="B98" s="34"/>
      <c r="C98" s="54"/>
      <c r="D98" s="32"/>
      <c r="E98" s="12"/>
      <c r="F98" s="26"/>
      <c r="G98" s="27"/>
      <c r="H98" s="24"/>
      <c r="I98" s="24"/>
    </row>
    <row r="99" spans="1:9" s="67" customFormat="1">
      <c r="A99"/>
      <c r="B99" s="34"/>
      <c r="C99" s="23"/>
      <c r="D99" s="32"/>
      <c r="E99" s="12"/>
      <c r="F99" s="26"/>
      <c r="G99" s="27"/>
      <c r="H99" s="24"/>
      <c r="I99" s="24"/>
    </row>
    <row r="100" spans="1:9" s="67" customFormat="1">
      <c r="A100"/>
      <c r="B100" s="34"/>
      <c r="C100" s="9"/>
      <c r="D100" s="32"/>
      <c r="E100" s="12"/>
      <c r="F100" s="26"/>
      <c r="G100" s="27"/>
      <c r="H100" s="24"/>
      <c r="I100" s="24"/>
    </row>
    <row r="101" spans="1:9" s="67" customFormat="1">
      <c r="A101"/>
      <c r="B101" s="34"/>
      <c r="C101" s="9"/>
      <c r="D101" s="32"/>
      <c r="E101" s="12"/>
      <c r="F101" s="26"/>
      <c r="G101" s="27"/>
      <c r="H101" s="24"/>
      <c r="I101" s="24"/>
    </row>
    <row r="102" spans="1:9" s="67" customFormat="1">
      <c r="A102"/>
      <c r="B102" s="34"/>
      <c r="C102" s="9"/>
      <c r="D102" s="32"/>
      <c r="E102" s="12"/>
      <c r="F102" s="26"/>
      <c r="G102" s="27"/>
      <c r="H102" s="24"/>
      <c r="I102" s="24"/>
    </row>
    <row r="103" spans="1:9" s="67" customFormat="1">
      <c r="A103"/>
      <c r="B103" s="34"/>
      <c r="C103" s="9"/>
      <c r="D103" s="32"/>
      <c r="E103" s="12"/>
      <c r="F103" s="26"/>
      <c r="G103" s="27"/>
      <c r="H103" s="24"/>
      <c r="I103" s="24"/>
    </row>
    <row r="104" spans="1:9">
      <c r="B104" s="34"/>
      <c r="C104" s="54"/>
      <c r="D104" s="32"/>
      <c r="E104" s="12"/>
      <c r="F104" s="26"/>
      <c r="G104" s="27"/>
      <c r="H104" s="24"/>
      <c r="I104" s="24"/>
    </row>
    <row r="105" spans="1:9">
      <c r="B105" s="34"/>
      <c r="C105" s="33"/>
      <c r="D105" s="52"/>
      <c r="E105" s="51"/>
      <c r="F105" s="26"/>
      <c r="G105" s="27"/>
      <c r="H105" s="24"/>
      <c r="I105" s="24"/>
    </row>
    <row r="106" spans="1:9">
      <c r="B106" s="34"/>
      <c r="C106" s="33"/>
      <c r="D106" s="52"/>
      <c r="E106" s="51"/>
      <c r="F106" s="26"/>
      <c r="G106" s="27"/>
      <c r="H106" s="24"/>
      <c r="I106" s="24"/>
    </row>
    <row r="107" spans="1:9">
      <c r="B107" s="34"/>
      <c r="C107" s="33"/>
      <c r="D107" s="52"/>
      <c r="E107" s="51"/>
      <c r="F107" s="26"/>
      <c r="G107" s="27"/>
      <c r="H107" s="24"/>
      <c r="I107" s="24"/>
    </row>
    <row r="108" spans="1:9">
      <c r="B108" s="34"/>
      <c r="C108" s="9"/>
      <c r="D108" s="52"/>
      <c r="E108" s="51"/>
      <c r="F108" s="26"/>
      <c r="G108" s="27"/>
      <c r="H108" s="24"/>
      <c r="I108" s="24"/>
    </row>
    <row r="109" spans="1:9">
      <c r="B109" s="34"/>
      <c r="C109" s="17"/>
      <c r="D109" s="32"/>
      <c r="E109" s="12"/>
      <c r="F109" s="26"/>
      <c r="G109" s="27"/>
      <c r="H109" s="24"/>
      <c r="I109" s="24"/>
    </row>
    <row r="110" spans="1:9">
      <c r="B110" s="34"/>
      <c r="C110" s="33"/>
      <c r="D110" s="32"/>
      <c r="E110" s="12"/>
      <c r="F110" s="26"/>
      <c r="G110" s="27"/>
      <c r="H110" s="24"/>
      <c r="I110" s="24"/>
    </row>
    <row r="111" spans="1:9">
      <c r="B111" s="34"/>
      <c r="C111" s="9"/>
      <c r="D111" s="32"/>
      <c r="E111" s="12"/>
      <c r="F111" s="26"/>
      <c r="G111" s="27"/>
      <c r="H111" s="24"/>
      <c r="I111" s="24"/>
    </row>
    <row r="112" spans="1:9">
      <c r="B112" s="34"/>
      <c r="C112" s="9"/>
      <c r="D112" s="32"/>
      <c r="E112" s="12"/>
      <c r="F112" s="26"/>
      <c r="G112" s="27"/>
      <c r="H112" s="24"/>
      <c r="I112" s="24"/>
    </row>
    <row r="113" spans="2:9">
      <c r="B113" s="34"/>
      <c r="C113" s="9"/>
      <c r="D113" s="32"/>
      <c r="E113" s="12"/>
      <c r="F113" s="26"/>
      <c r="G113" s="27"/>
      <c r="H113" s="24"/>
      <c r="I113" s="24"/>
    </row>
    <row r="114" spans="2:9">
      <c r="B114" s="34"/>
      <c r="C114" s="17"/>
      <c r="D114" s="32"/>
      <c r="E114" s="12"/>
      <c r="F114" s="26"/>
      <c r="G114" s="27"/>
      <c r="H114" s="24"/>
      <c r="I114" s="24"/>
    </row>
    <row r="115" spans="2:9">
      <c r="B115" s="34"/>
      <c r="C115" s="9"/>
      <c r="D115" s="32"/>
      <c r="E115" s="12"/>
      <c r="F115" s="26"/>
      <c r="G115" s="27"/>
      <c r="H115" s="24"/>
      <c r="I115" s="24"/>
    </row>
    <row r="116" spans="2:9">
      <c r="B116" s="34"/>
      <c r="C116" s="33"/>
      <c r="D116" s="32"/>
      <c r="E116" s="12"/>
      <c r="F116" s="26"/>
      <c r="G116" s="27"/>
      <c r="H116" s="24"/>
      <c r="I116" s="24"/>
    </row>
    <row r="117" spans="2:9">
      <c r="B117" s="34"/>
      <c r="C117" s="9"/>
      <c r="D117" s="32"/>
      <c r="E117" s="12"/>
      <c r="F117" s="26"/>
      <c r="G117" s="27"/>
      <c r="H117" s="24"/>
      <c r="I117" s="24"/>
    </row>
    <row r="118" spans="2:9">
      <c r="B118" s="34"/>
      <c r="C118" s="9"/>
      <c r="D118" s="32"/>
      <c r="E118" s="12"/>
      <c r="F118" s="26"/>
      <c r="G118" s="27"/>
      <c r="H118" s="24"/>
      <c r="I118" s="24"/>
    </row>
    <row r="119" spans="2:9">
      <c r="B119" s="34"/>
      <c r="C119" s="9"/>
      <c r="D119" s="32"/>
      <c r="E119" s="12"/>
      <c r="F119" s="26"/>
      <c r="G119" s="27"/>
      <c r="H119" s="24"/>
      <c r="I119" s="24"/>
    </row>
    <row r="120" spans="2:9">
      <c r="B120" s="34"/>
      <c r="C120" s="9"/>
      <c r="D120" s="32"/>
      <c r="E120" s="12"/>
      <c r="F120" s="26"/>
      <c r="G120" s="27"/>
      <c r="H120" s="24"/>
      <c r="I120" s="24"/>
    </row>
    <row r="121" spans="2:9">
      <c r="B121" s="34"/>
      <c r="C121" s="9"/>
      <c r="D121" s="32"/>
      <c r="E121" s="12"/>
      <c r="F121" s="26"/>
      <c r="G121" s="27"/>
      <c r="H121" s="24"/>
      <c r="I121" s="24"/>
    </row>
    <row r="122" spans="2:9">
      <c r="B122" s="34"/>
      <c r="C122" s="9"/>
      <c r="D122" s="32"/>
      <c r="E122" s="12"/>
      <c r="F122" s="26"/>
      <c r="G122" s="27"/>
      <c r="H122" s="24"/>
      <c r="I122" s="24"/>
    </row>
    <row r="123" spans="2:9">
      <c r="B123" s="34"/>
      <c r="C123" s="9"/>
      <c r="D123" s="32"/>
      <c r="E123" s="12"/>
      <c r="F123" s="26"/>
      <c r="G123" s="27"/>
      <c r="H123" s="24"/>
      <c r="I123" s="24"/>
    </row>
    <row r="124" spans="2:9">
      <c r="B124" s="34"/>
      <c r="C124" s="9"/>
      <c r="D124" s="52"/>
      <c r="E124" s="51"/>
      <c r="F124" s="26"/>
      <c r="G124" s="27"/>
      <c r="H124" s="24"/>
      <c r="I124" s="24"/>
    </row>
    <row r="125" spans="2:9">
      <c r="B125" s="34"/>
      <c r="C125" s="35"/>
      <c r="D125" s="32"/>
      <c r="E125" s="12"/>
      <c r="F125" s="26"/>
      <c r="G125" s="27"/>
      <c r="H125" s="24"/>
      <c r="I125" s="24"/>
    </row>
    <row r="126" spans="2:9">
      <c r="B126" s="34"/>
      <c r="C126" s="35"/>
      <c r="D126" s="32"/>
      <c r="E126" s="12"/>
      <c r="F126" s="26"/>
      <c r="G126" s="27"/>
      <c r="H126" s="24"/>
      <c r="I126" s="24"/>
    </row>
    <row r="127" spans="2:9">
      <c r="B127" s="34"/>
      <c r="C127" s="9"/>
      <c r="D127" s="32"/>
      <c r="E127" s="12"/>
      <c r="F127" s="26"/>
      <c r="G127" s="27"/>
      <c r="H127" s="24"/>
      <c r="I127" s="24"/>
    </row>
    <row r="128" spans="2:9" ht="15" thickBot="1">
      <c r="B128" s="57"/>
      <c r="C128" s="63"/>
      <c r="D128" s="58"/>
      <c r="E128" s="58"/>
      <c r="F128" s="58"/>
      <c r="G128" s="58"/>
      <c r="H128" s="59"/>
      <c r="I128" s="60"/>
    </row>
    <row r="129" spans="2:12" s="19" customFormat="1" ht="15" thickBot="1">
      <c r="B129" s="79"/>
      <c r="C129" s="68"/>
      <c r="D129" s="316"/>
      <c r="E129" s="317"/>
      <c r="F129" s="317"/>
      <c r="G129" s="317"/>
      <c r="H129" s="317"/>
      <c r="I129" s="318"/>
      <c r="J129" s="38"/>
      <c r="K129" s="39"/>
      <c r="L129" s="39"/>
    </row>
    <row r="130" spans="2:12" s="19" customFormat="1">
      <c r="B130" s="20"/>
      <c r="C130" s="81"/>
      <c r="D130" s="49"/>
      <c r="E130" s="7"/>
      <c r="F130" s="82"/>
      <c r="G130" s="65"/>
      <c r="H130" s="82"/>
      <c r="I130" s="65"/>
      <c r="J130" s="39"/>
      <c r="K130" s="39"/>
      <c r="L130" s="39"/>
    </row>
    <row r="131" spans="2:12" s="19" customFormat="1">
      <c r="B131" s="21"/>
      <c r="C131" s="22"/>
      <c r="D131" s="52"/>
      <c r="E131" s="50"/>
      <c r="F131" s="82"/>
      <c r="G131" s="66"/>
      <c r="H131" s="82"/>
      <c r="I131" s="66"/>
      <c r="J131" s="39"/>
      <c r="K131" s="39"/>
      <c r="L131" s="39"/>
    </row>
    <row r="132" spans="2:12" s="19" customFormat="1">
      <c r="B132" s="21"/>
      <c r="C132" s="22"/>
      <c r="D132" s="52"/>
      <c r="E132" s="50"/>
      <c r="F132" s="82"/>
      <c r="G132" s="66"/>
      <c r="H132" s="82"/>
      <c r="I132" s="66"/>
      <c r="J132" s="39"/>
      <c r="K132" s="39"/>
      <c r="L132" s="39"/>
    </row>
    <row r="133" spans="2:12" s="19" customFormat="1">
      <c r="B133" s="21"/>
      <c r="C133" s="22"/>
      <c r="D133" s="52"/>
      <c r="E133" s="50"/>
      <c r="F133" s="82"/>
      <c r="G133" s="66"/>
      <c r="H133" s="82"/>
      <c r="I133" s="66"/>
      <c r="J133" s="39"/>
      <c r="K133" s="39"/>
      <c r="L133" s="39"/>
    </row>
    <row r="134" spans="2:12" s="19" customFormat="1">
      <c r="B134" s="21"/>
      <c r="C134" s="22"/>
      <c r="D134" s="52"/>
      <c r="E134" s="50"/>
      <c r="F134" s="82"/>
      <c r="G134" s="66"/>
      <c r="H134" s="82"/>
      <c r="I134" s="66"/>
      <c r="J134" s="39"/>
      <c r="K134" s="39"/>
      <c r="L134" s="39"/>
    </row>
    <row r="135" spans="2:12" s="19" customFormat="1">
      <c r="B135" s="21"/>
      <c r="C135" s="22"/>
      <c r="D135" s="52"/>
      <c r="E135" s="50"/>
      <c r="F135" s="82"/>
      <c r="G135" s="66"/>
      <c r="H135" s="82"/>
      <c r="I135" s="66"/>
      <c r="J135" s="39"/>
      <c r="K135" s="39"/>
      <c r="L135" s="39"/>
    </row>
    <row r="136" spans="2:12" s="19" customFormat="1">
      <c r="B136" s="21"/>
      <c r="C136" s="22"/>
      <c r="D136" s="52"/>
      <c r="E136" s="50"/>
      <c r="F136" s="82"/>
      <c r="G136" s="66"/>
      <c r="H136" s="82"/>
      <c r="I136" s="66"/>
      <c r="J136" s="39"/>
      <c r="K136" s="39"/>
      <c r="L136" s="39"/>
    </row>
    <row r="137" spans="2:12" s="19" customFormat="1">
      <c r="B137" s="21"/>
      <c r="C137" s="22"/>
      <c r="D137" s="52"/>
      <c r="E137" s="50"/>
      <c r="F137" s="82"/>
      <c r="G137" s="66"/>
      <c r="H137" s="82"/>
      <c r="I137" s="66"/>
      <c r="J137" s="39"/>
      <c r="K137" s="39"/>
      <c r="L137" s="39"/>
    </row>
    <row r="138" spans="2:12" s="19" customFormat="1">
      <c r="B138" s="21"/>
      <c r="C138" s="22"/>
      <c r="D138" s="52"/>
      <c r="E138" s="50"/>
      <c r="F138" s="82"/>
      <c r="G138" s="66"/>
      <c r="H138" s="82"/>
      <c r="I138" s="66"/>
      <c r="J138" s="39"/>
      <c r="K138" s="39"/>
      <c r="L138" s="39"/>
    </row>
    <row r="139" spans="2:12" s="19" customFormat="1">
      <c r="B139" s="21"/>
      <c r="C139" s="22"/>
      <c r="D139" s="52"/>
      <c r="E139" s="50"/>
      <c r="F139" s="82"/>
      <c r="G139" s="66"/>
      <c r="H139" s="82"/>
      <c r="I139" s="66"/>
      <c r="J139" s="39"/>
      <c r="K139" s="39"/>
      <c r="L139" s="39"/>
    </row>
    <row r="140" spans="2:12" s="19" customFormat="1">
      <c r="B140" s="21"/>
      <c r="C140" s="22"/>
      <c r="D140" s="52"/>
      <c r="E140" s="50"/>
      <c r="F140" s="82"/>
      <c r="G140" s="66"/>
      <c r="H140" s="82"/>
      <c r="I140" s="66"/>
      <c r="J140" s="39"/>
      <c r="K140" s="39"/>
      <c r="L140" s="39"/>
    </row>
    <row r="141" spans="2:12" s="19" customFormat="1">
      <c r="B141" s="21"/>
      <c r="C141" s="22"/>
      <c r="D141" s="56"/>
      <c r="E141" s="18"/>
      <c r="F141" s="82"/>
      <c r="G141" s="66"/>
      <c r="H141" s="82"/>
      <c r="I141" s="66"/>
      <c r="J141" s="39"/>
      <c r="K141" s="39"/>
      <c r="L141" s="39"/>
    </row>
    <row r="142" spans="2:12" s="19" customFormat="1">
      <c r="B142" s="21"/>
      <c r="C142" s="22"/>
      <c r="D142" s="52"/>
      <c r="E142" s="50"/>
      <c r="F142" s="82"/>
      <c r="G142" s="66"/>
      <c r="H142" s="82"/>
      <c r="I142" s="66"/>
      <c r="J142" s="39"/>
      <c r="K142" s="39"/>
      <c r="L142" s="39"/>
    </row>
    <row r="143" spans="2:12" s="19" customFormat="1">
      <c r="B143" s="21"/>
      <c r="C143" s="22"/>
      <c r="D143" s="78"/>
      <c r="E143" s="64"/>
      <c r="F143" s="82"/>
      <c r="G143" s="66"/>
      <c r="H143" s="82"/>
      <c r="I143" s="66"/>
      <c r="J143" s="39"/>
      <c r="K143" s="39"/>
      <c r="L143" s="39"/>
    </row>
    <row r="144" spans="2:12" ht="15" thickBot="1">
      <c r="B144" s="10"/>
      <c r="C144" s="10"/>
      <c r="D144" s="80"/>
      <c r="E144" s="10"/>
      <c r="F144" s="83"/>
      <c r="G144" s="10"/>
      <c r="H144" s="83"/>
      <c r="I144" s="10"/>
    </row>
    <row r="145" spans="2:9" ht="25.5" customHeight="1">
      <c r="B145" s="308"/>
      <c r="C145" s="309"/>
      <c r="D145" s="309"/>
      <c r="E145" s="309"/>
      <c r="F145" s="309"/>
      <c r="G145" s="310"/>
      <c r="H145" s="314"/>
      <c r="I145" s="314"/>
    </row>
    <row r="146" spans="2:9" ht="7.15" customHeight="1" thickBot="1">
      <c r="B146" s="311"/>
      <c r="C146" s="312"/>
      <c r="D146" s="312"/>
      <c r="E146" s="312"/>
      <c r="F146" s="312"/>
      <c r="G146" s="313"/>
      <c r="H146" s="315"/>
      <c r="I146" s="315"/>
    </row>
  </sheetData>
  <mergeCells count="18">
    <mergeCell ref="B7:I7"/>
    <mergeCell ref="B8:I8"/>
    <mergeCell ref="B9:I9"/>
    <mergeCell ref="B1:G1"/>
    <mergeCell ref="B2:G2"/>
    <mergeCell ref="B3:G3"/>
    <mergeCell ref="B4:G4"/>
    <mergeCell ref="B5:G5"/>
    <mergeCell ref="B6:J6"/>
    <mergeCell ref="F12:G12"/>
    <mergeCell ref="H12:I12"/>
    <mergeCell ref="B10:I10"/>
    <mergeCell ref="B145:G145"/>
    <mergeCell ref="B146:G146"/>
    <mergeCell ref="H145:H146"/>
    <mergeCell ref="I145:I146"/>
    <mergeCell ref="D129:I129"/>
    <mergeCell ref="B11:I11"/>
  </mergeCells>
  <phoneticPr fontId="17" type="noConversion"/>
  <pageMargins left="0.7" right="0.7" top="0.75" bottom="0.75" header="0.3" footer="0.3"/>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7ED8B-CE17-47B5-970C-D38CE7AA28CE}">
  <dimension ref="A1:CD177"/>
  <sheetViews>
    <sheetView workbookViewId="0">
      <selection activeCell="B6" sqref="B6:I6"/>
    </sheetView>
  </sheetViews>
  <sheetFormatPr defaultRowHeight="14.5"/>
  <cols>
    <col min="1" max="1" width="6.1796875" customWidth="1"/>
    <col min="3" max="3" width="65.81640625" customWidth="1"/>
    <col min="4" max="4" width="6.1796875" customWidth="1"/>
    <col min="5" max="5" width="7.453125" customWidth="1"/>
    <col min="6" max="6" width="18.7265625" customWidth="1"/>
    <col min="7" max="7" width="6" customWidth="1"/>
    <col min="8" max="8" width="20.453125" customWidth="1"/>
    <col min="9" max="9" width="6.1796875" customWidth="1"/>
    <col min="10" max="10" width="8.7265625" hidden="1" customWidth="1"/>
  </cols>
  <sheetData>
    <row r="1" spans="1:11">
      <c r="A1" s="48"/>
      <c r="B1" s="321"/>
      <c r="C1" s="322"/>
      <c r="D1" s="322"/>
      <c r="E1" s="322"/>
      <c r="F1" s="322"/>
      <c r="G1" s="323"/>
      <c r="H1" s="41" t="s">
        <v>0</v>
      </c>
      <c r="I1" s="43"/>
      <c r="J1" s="44"/>
    </row>
    <row r="2" spans="1:11">
      <c r="A2" s="48"/>
      <c r="B2" s="324" t="s">
        <v>1</v>
      </c>
      <c r="C2" s="328"/>
      <c r="D2" s="328"/>
      <c r="E2" s="328"/>
      <c r="F2" s="328"/>
      <c r="G2" s="329"/>
      <c r="H2" s="44"/>
      <c r="I2" s="37"/>
      <c r="J2" s="44"/>
    </row>
    <row r="3" spans="1:11">
      <c r="A3" s="48"/>
      <c r="B3" s="327"/>
      <c r="C3" s="328"/>
      <c r="D3" s="328"/>
      <c r="E3" s="328"/>
      <c r="F3" s="328"/>
      <c r="G3" s="329"/>
      <c r="H3" s="44" t="s">
        <v>2</v>
      </c>
      <c r="I3" s="37"/>
      <c r="J3" s="44"/>
    </row>
    <row r="4" spans="1:11">
      <c r="A4" s="48"/>
      <c r="B4" s="324" t="s">
        <v>3</v>
      </c>
      <c r="C4" s="328"/>
      <c r="D4" s="328"/>
      <c r="E4" s="328"/>
      <c r="F4" s="328"/>
      <c r="G4" s="329"/>
      <c r="H4" s="44"/>
      <c r="I4" s="37"/>
      <c r="J4" s="44"/>
    </row>
    <row r="5" spans="1:11" ht="15" thickBot="1">
      <c r="A5" s="37"/>
      <c r="B5" s="330"/>
      <c r="C5" s="331"/>
      <c r="D5" s="331"/>
      <c r="E5" s="331"/>
      <c r="F5" s="331"/>
      <c r="G5" s="332"/>
      <c r="H5" s="45" t="s">
        <v>4</v>
      </c>
      <c r="I5" s="47"/>
      <c r="J5" s="44"/>
    </row>
    <row r="6" spans="1:11" ht="48" customHeight="1">
      <c r="B6" s="339" t="s">
        <v>193</v>
      </c>
      <c r="C6" s="340"/>
      <c r="D6" s="340"/>
      <c r="E6" s="340"/>
      <c r="F6" s="340"/>
      <c r="G6" s="340"/>
      <c r="H6" s="340"/>
      <c r="I6" s="341"/>
      <c r="J6" s="114"/>
    </row>
    <row r="7" spans="1:11" ht="25.5" customHeight="1">
      <c r="B7" s="335" t="s">
        <v>194</v>
      </c>
      <c r="C7" s="320"/>
      <c r="D7" s="320"/>
      <c r="E7" s="320"/>
      <c r="F7" s="320"/>
      <c r="G7" s="320"/>
      <c r="H7" s="320"/>
      <c r="I7" s="336"/>
    </row>
    <row r="8" spans="1:11" ht="19.5" customHeight="1">
      <c r="B8" s="337"/>
      <c r="C8" s="319"/>
      <c r="D8" s="319"/>
      <c r="E8" s="319"/>
      <c r="F8" s="319"/>
      <c r="G8" s="319"/>
      <c r="H8" s="319"/>
      <c r="I8" s="338"/>
    </row>
    <row r="9" spans="1:11" ht="20.25" customHeight="1">
      <c r="B9" s="335" t="s">
        <v>241</v>
      </c>
      <c r="C9" s="320"/>
      <c r="D9" s="320"/>
      <c r="E9" s="320"/>
      <c r="F9" s="320"/>
      <c r="G9" s="320"/>
      <c r="H9" s="320"/>
      <c r="I9" s="336"/>
    </row>
    <row r="10" spans="1:11">
      <c r="B10" s="226" t="s">
        <v>282</v>
      </c>
      <c r="C10" s="227"/>
      <c r="D10" s="227"/>
      <c r="E10" s="227"/>
      <c r="F10" s="227"/>
      <c r="G10" s="227"/>
      <c r="H10" s="227"/>
      <c r="I10" s="228"/>
      <c r="K10" s="5"/>
    </row>
    <row r="11" spans="1:11" ht="15" thickBot="1">
      <c r="B11" s="202"/>
      <c r="C11" s="203"/>
      <c r="D11" s="203"/>
      <c r="E11" s="203"/>
      <c r="F11" s="203"/>
      <c r="G11" s="203"/>
      <c r="H11" s="203"/>
      <c r="I11" s="204"/>
    </row>
    <row r="12" spans="1:11" ht="26.5" thickBot="1">
      <c r="B12" s="2" t="s">
        <v>5</v>
      </c>
      <c r="C12" s="3" t="s">
        <v>7</v>
      </c>
      <c r="D12" s="2" t="s">
        <v>19</v>
      </c>
      <c r="E12" s="4" t="s">
        <v>20</v>
      </c>
      <c r="F12" s="306" t="s">
        <v>10</v>
      </c>
      <c r="G12" s="307"/>
      <c r="H12" s="306" t="s">
        <v>11</v>
      </c>
      <c r="I12" s="307"/>
    </row>
    <row r="13" spans="1:11" ht="177" customHeight="1">
      <c r="B13" s="34">
        <v>1</v>
      </c>
      <c r="C13" s="74" t="s">
        <v>280</v>
      </c>
      <c r="D13" s="7"/>
      <c r="E13" s="7"/>
      <c r="F13" s="27"/>
      <c r="G13" s="124"/>
      <c r="H13" s="126"/>
      <c r="I13" s="128"/>
    </row>
    <row r="14" spans="1:11" ht="22.9" customHeight="1">
      <c r="B14" s="155" t="s">
        <v>22</v>
      </c>
      <c r="C14" s="101" t="s">
        <v>23</v>
      </c>
      <c r="D14" s="101" t="s">
        <v>24</v>
      </c>
      <c r="E14" s="101" t="s">
        <v>24</v>
      </c>
      <c r="F14" s="102" t="s">
        <v>24</v>
      </c>
      <c r="G14" s="99" t="s">
        <v>24</v>
      </c>
      <c r="H14" s="102" t="s">
        <v>24</v>
      </c>
      <c r="I14" s="99" t="s">
        <v>24</v>
      </c>
    </row>
    <row r="15" spans="1:11" ht="33.75" customHeight="1">
      <c r="B15" s="156" t="s">
        <v>24</v>
      </c>
      <c r="C15" s="87" t="s">
        <v>25</v>
      </c>
      <c r="D15" s="87" t="s">
        <v>24</v>
      </c>
      <c r="E15" s="87" t="s">
        <v>24</v>
      </c>
      <c r="F15" s="88" t="s">
        <v>24</v>
      </c>
      <c r="G15" s="87" t="s">
        <v>24</v>
      </c>
      <c r="H15" s="88" t="s">
        <v>24</v>
      </c>
      <c r="I15" s="87" t="s">
        <v>24</v>
      </c>
    </row>
    <row r="16" spans="1:11" ht="21" customHeight="1">
      <c r="B16" s="156" t="s">
        <v>26</v>
      </c>
      <c r="C16" s="132" t="s">
        <v>27</v>
      </c>
      <c r="D16" s="87" t="s">
        <v>24</v>
      </c>
      <c r="E16" s="87" t="s">
        <v>24</v>
      </c>
      <c r="F16" s="88" t="s">
        <v>24</v>
      </c>
      <c r="G16" s="87" t="s">
        <v>24</v>
      </c>
      <c r="H16" s="88" t="s">
        <v>24</v>
      </c>
      <c r="I16" s="87" t="s">
        <v>24</v>
      </c>
    </row>
    <row r="17" spans="2:9" ht="20.5" customHeight="1">
      <c r="B17" s="156" t="s">
        <v>28</v>
      </c>
      <c r="C17" s="133" t="s">
        <v>29</v>
      </c>
      <c r="D17" s="96">
        <v>1</v>
      </c>
      <c r="E17" s="96" t="s">
        <v>12</v>
      </c>
      <c r="F17" s="88" t="s">
        <v>24</v>
      </c>
      <c r="G17" s="87" t="s">
        <v>24</v>
      </c>
      <c r="H17" s="88" t="s">
        <v>24</v>
      </c>
      <c r="I17" s="87" t="s">
        <v>24</v>
      </c>
    </row>
    <row r="18" spans="2:9" ht="17.5" customHeight="1">
      <c r="B18" s="156" t="s">
        <v>30</v>
      </c>
      <c r="C18" s="133" t="s">
        <v>179</v>
      </c>
      <c r="D18" s="96">
        <v>1</v>
      </c>
      <c r="E18" s="96" t="s">
        <v>12</v>
      </c>
      <c r="F18" s="88" t="s">
        <v>24</v>
      </c>
      <c r="G18" s="87" t="s">
        <v>24</v>
      </c>
      <c r="H18" s="88" t="s">
        <v>24</v>
      </c>
      <c r="I18" s="87" t="s">
        <v>24</v>
      </c>
    </row>
    <row r="19" spans="2:9" ht="12.65" customHeight="1">
      <c r="B19" s="156" t="s">
        <v>24</v>
      </c>
      <c r="C19" s="133" t="s">
        <v>24</v>
      </c>
      <c r="D19" s="96" t="s">
        <v>24</v>
      </c>
      <c r="E19" s="96" t="s">
        <v>24</v>
      </c>
      <c r="F19" s="88" t="s">
        <v>24</v>
      </c>
      <c r="G19" s="87" t="s">
        <v>24</v>
      </c>
      <c r="H19" s="88" t="s">
        <v>24</v>
      </c>
      <c r="I19" s="87" t="s">
        <v>24</v>
      </c>
    </row>
    <row r="20" spans="2:9" ht="24.65" customHeight="1">
      <c r="B20" s="156" t="s">
        <v>31</v>
      </c>
      <c r="C20" s="132" t="s">
        <v>32</v>
      </c>
      <c r="D20" s="96" t="s">
        <v>24</v>
      </c>
      <c r="E20" s="96" t="s">
        <v>24</v>
      </c>
      <c r="F20" s="88" t="s">
        <v>24</v>
      </c>
      <c r="G20" s="87" t="s">
        <v>24</v>
      </c>
      <c r="H20" s="88" t="s">
        <v>24</v>
      </c>
      <c r="I20" s="87" t="s">
        <v>24</v>
      </c>
    </row>
    <row r="21" spans="2:9" ht="25.15" customHeight="1">
      <c r="B21" s="156" t="s">
        <v>33</v>
      </c>
      <c r="C21" s="133" t="s">
        <v>34</v>
      </c>
      <c r="D21" s="96">
        <v>1</v>
      </c>
      <c r="E21" s="96" t="s">
        <v>12</v>
      </c>
      <c r="F21" s="88" t="s">
        <v>24</v>
      </c>
      <c r="G21" s="87" t="s">
        <v>24</v>
      </c>
      <c r="H21" s="88" t="s">
        <v>24</v>
      </c>
      <c r="I21" s="87" t="s">
        <v>24</v>
      </c>
    </row>
    <row r="22" spans="2:9" ht="21.65" customHeight="1">
      <c r="B22" s="156" t="s">
        <v>35</v>
      </c>
      <c r="C22" s="133" t="s">
        <v>36</v>
      </c>
      <c r="D22" s="96">
        <v>1</v>
      </c>
      <c r="E22" s="96" t="s">
        <v>12</v>
      </c>
      <c r="F22" s="88" t="s">
        <v>24</v>
      </c>
      <c r="G22" s="87" t="s">
        <v>24</v>
      </c>
      <c r="H22" s="88" t="s">
        <v>24</v>
      </c>
      <c r="I22" s="87" t="s">
        <v>24</v>
      </c>
    </row>
    <row r="23" spans="2:9" ht="20.5" customHeight="1">
      <c r="B23" s="156" t="s">
        <v>24</v>
      </c>
      <c r="C23" s="133" t="s">
        <v>24</v>
      </c>
      <c r="D23" s="96" t="s">
        <v>24</v>
      </c>
      <c r="E23" s="96" t="s">
        <v>24</v>
      </c>
      <c r="F23" s="88" t="s">
        <v>24</v>
      </c>
      <c r="G23" s="87" t="s">
        <v>24</v>
      </c>
      <c r="H23" s="88" t="s">
        <v>24</v>
      </c>
      <c r="I23" s="87" t="s">
        <v>24</v>
      </c>
    </row>
    <row r="24" spans="2:9" ht="20.5" customHeight="1">
      <c r="B24" s="156" t="s">
        <v>37</v>
      </c>
      <c r="C24" s="132" t="s">
        <v>286</v>
      </c>
      <c r="D24" s="96" t="s">
        <v>24</v>
      </c>
      <c r="E24" s="96" t="s">
        <v>24</v>
      </c>
      <c r="F24" s="88" t="s">
        <v>24</v>
      </c>
      <c r="G24" s="87" t="s">
        <v>24</v>
      </c>
      <c r="H24" s="88" t="s">
        <v>24</v>
      </c>
      <c r="I24" s="87" t="s">
        <v>24</v>
      </c>
    </row>
    <row r="25" spans="2:9" ht="20.5" customHeight="1">
      <c r="B25" s="156" t="s">
        <v>38</v>
      </c>
      <c r="C25" s="133" t="s">
        <v>287</v>
      </c>
      <c r="D25" s="96">
        <v>1</v>
      </c>
      <c r="E25" s="96" t="s">
        <v>12</v>
      </c>
      <c r="F25" s="88" t="s">
        <v>24</v>
      </c>
      <c r="G25" s="87" t="s">
        <v>24</v>
      </c>
      <c r="H25" s="88" t="s">
        <v>24</v>
      </c>
      <c r="I25" s="87" t="s">
        <v>24</v>
      </c>
    </row>
    <row r="26" spans="2:9" ht="19.5" customHeight="1">
      <c r="B26" s="156" t="s">
        <v>39</v>
      </c>
      <c r="C26" s="133" t="s">
        <v>40</v>
      </c>
      <c r="D26" s="96">
        <v>1</v>
      </c>
      <c r="E26" s="96" t="s">
        <v>12</v>
      </c>
      <c r="F26" s="88" t="s">
        <v>24</v>
      </c>
      <c r="G26" s="87" t="s">
        <v>24</v>
      </c>
      <c r="H26" s="88" t="s">
        <v>24</v>
      </c>
      <c r="I26" s="87" t="s">
        <v>24</v>
      </c>
    </row>
    <row r="27" spans="2:9" ht="26">
      <c r="B27" s="157" t="s">
        <v>197</v>
      </c>
      <c r="C27" s="133" t="s">
        <v>198</v>
      </c>
      <c r="D27" s="115">
        <v>1</v>
      </c>
      <c r="E27" s="115" t="s">
        <v>12</v>
      </c>
      <c r="F27" s="88"/>
      <c r="G27" s="87"/>
      <c r="H27" s="88"/>
      <c r="I27" s="87"/>
    </row>
    <row r="28" spans="2:9">
      <c r="B28" s="34"/>
      <c r="C28" s="9"/>
      <c r="D28" s="13"/>
      <c r="E28" s="13"/>
      <c r="F28" s="27"/>
      <c r="G28" s="26"/>
      <c r="H28" s="126"/>
      <c r="I28" s="24"/>
    </row>
    <row r="29" spans="2:9" ht="31.15" customHeight="1">
      <c r="B29" s="104">
        <v>1.2</v>
      </c>
      <c r="C29" s="105" t="s">
        <v>41</v>
      </c>
      <c r="D29" s="120"/>
      <c r="E29" s="120"/>
      <c r="F29" s="109"/>
      <c r="G29" s="108"/>
      <c r="H29" s="127"/>
      <c r="I29" s="110"/>
    </row>
    <row r="30" spans="2:9" ht="25.5">
      <c r="B30" s="34"/>
      <c r="C30" s="54" t="s">
        <v>42</v>
      </c>
      <c r="D30" s="13"/>
      <c r="E30" s="13"/>
      <c r="F30" s="27"/>
      <c r="G30" s="26"/>
      <c r="H30" s="126"/>
      <c r="I30" s="24"/>
    </row>
    <row r="31" spans="2:9">
      <c r="B31" s="34"/>
      <c r="C31" s="54"/>
      <c r="D31" s="13"/>
      <c r="E31" s="13"/>
      <c r="F31" s="27"/>
      <c r="G31" s="26"/>
      <c r="H31" s="126"/>
      <c r="I31" s="24"/>
    </row>
    <row r="32" spans="2:9">
      <c r="B32" s="34" t="s">
        <v>43</v>
      </c>
      <c r="C32" s="54" t="s">
        <v>44</v>
      </c>
      <c r="D32" s="50"/>
      <c r="E32" s="50"/>
      <c r="F32" s="27"/>
      <c r="G32" s="26"/>
      <c r="H32" s="126"/>
      <c r="I32" s="24"/>
    </row>
    <row r="33" spans="2:9">
      <c r="B33" s="34"/>
      <c r="C33" s="54"/>
      <c r="D33" s="50"/>
      <c r="E33" s="50"/>
      <c r="F33" s="27"/>
      <c r="G33" s="26"/>
      <c r="H33" s="126"/>
      <c r="I33" s="24"/>
    </row>
    <row r="34" spans="2:9">
      <c r="B34" s="34" t="s">
        <v>45</v>
      </c>
      <c r="C34" s="61" t="s">
        <v>46</v>
      </c>
      <c r="D34" s="50"/>
      <c r="E34" s="50"/>
      <c r="F34" s="27"/>
      <c r="G34" s="26"/>
      <c r="H34" s="126"/>
      <c r="I34" s="24"/>
    </row>
    <row r="35" spans="2:9">
      <c r="B35" s="34" t="s">
        <v>47</v>
      </c>
      <c r="C35" s="54" t="s">
        <v>48</v>
      </c>
      <c r="D35" s="13">
        <v>1</v>
      </c>
      <c r="E35" s="13" t="s">
        <v>12</v>
      </c>
      <c r="F35" s="27"/>
      <c r="G35" s="26"/>
      <c r="H35" s="126"/>
      <c r="I35" s="24"/>
    </row>
    <row r="36" spans="2:9">
      <c r="B36" s="34" t="s">
        <v>49</v>
      </c>
      <c r="C36" s="55" t="s">
        <v>50</v>
      </c>
      <c r="D36" s="13"/>
      <c r="E36" s="13"/>
      <c r="F36" s="27"/>
      <c r="G36" s="26"/>
      <c r="H36" s="126"/>
      <c r="I36" s="24"/>
    </row>
    <row r="37" spans="2:9">
      <c r="B37" s="34" t="s">
        <v>51</v>
      </c>
      <c r="C37" s="54" t="s">
        <v>52</v>
      </c>
      <c r="D37" s="13">
        <v>1</v>
      </c>
      <c r="E37" s="13" t="s">
        <v>12</v>
      </c>
      <c r="F37" s="27"/>
      <c r="G37" s="26"/>
      <c r="H37" s="126"/>
      <c r="I37" s="24"/>
    </row>
    <row r="38" spans="2:9">
      <c r="B38" s="34" t="s">
        <v>53</v>
      </c>
      <c r="C38" s="54" t="s">
        <v>48</v>
      </c>
      <c r="D38" s="13">
        <v>1</v>
      </c>
      <c r="E38" s="13" t="s">
        <v>12</v>
      </c>
      <c r="F38" s="27"/>
      <c r="G38" s="26"/>
      <c r="H38" s="126"/>
      <c r="I38" s="24"/>
    </row>
    <row r="39" spans="2:9" ht="52">
      <c r="B39" s="34" t="s">
        <v>54</v>
      </c>
      <c r="C39" s="55" t="s">
        <v>55</v>
      </c>
      <c r="D39" s="13"/>
      <c r="E39" s="13"/>
      <c r="F39" s="27"/>
      <c r="G39" s="26"/>
      <c r="H39" s="126"/>
      <c r="I39" s="24"/>
    </row>
    <row r="40" spans="2:9">
      <c r="B40" s="34" t="s">
        <v>56</v>
      </c>
      <c r="C40" s="54" t="s">
        <v>48</v>
      </c>
      <c r="D40" s="13">
        <v>1</v>
      </c>
      <c r="E40" s="13" t="s">
        <v>12</v>
      </c>
      <c r="F40" s="27"/>
      <c r="G40" s="26"/>
      <c r="H40" s="126"/>
      <c r="I40" s="24"/>
    </row>
    <row r="41" spans="2:9">
      <c r="B41" s="34" t="s">
        <v>57</v>
      </c>
      <c r="C41" s="54" t="s">
        <v>58</v>
      </c>
      <c r="D41" s="13">
        <v>1</v>
      </c>
      <c r="E41" s="13" t="s">
        <v>12</v>
      </c>
      <c r="F41" s="27"/>
      <c r="G41" s="26"/>
      <c r="H41" s="126"/>
      <c r="I41" s="24"/>
    </row>
    <row r="42" spans="2:9">
      <c r="B42" s="34" t="s">
        <v>59</v>
      </c>
      <c r="C42" s="54" t="s">
        <v>60</v>
      </c>
      <c r="D42" s="13">
        <v>1</v>
      </c>
      <c r="E42" s="13" t="s">
        <v>12</v>
      </c>
      <c r="F42" s="27"/>
      <c r="G42" s="26"/>
      <c r="H42" s="126"/>
      <c r="I42" s="24"/>
    </row>
    <row r="43" spans="2:9">
      <c r="B43" s="34" t="s">
        <v>61</v>
      </c>
      <c r="C43" s="54" t="s">
        <v>189</v>
      </c>
      <c r="D43" s="13">
        <v>1</v>
      </c>
      <c r="E43" s="13" t="s">
        <v>12</v>
      </c>
      <c r="F43" s="27"/>
      <c r="G43" s="26"/>
      <c r="H43" s="126"/>
      <c r="I43" s="24"/>
    </row>
    <row r="44" spans="2:9">
      <c r="B44" s="34"/>
      <c r="C44" s="54"/>
      <c r="D44" s="13"/>
      <c r="E44" s="13"/>
      <c r="F44" s="27"/>
      <c r="G44" s="26"/>
      <c r="H44" s="126"/>
      <c r="I44" s="24"/>
    </row>
    <row r="45" spans="2:9">
      <c r="B45" s="86" t="s">
        <v>62</v>
      </c>
      <c r="C45" s="55" t="s">
        <v>63</v>
      </c>
      <c r="D45" s="13"/>
      <c r="E45" s="13"/>
      <c r="F45" s="27"/>
      <c r="G45" s="26"/>
      <c r="H45" s="126"/>
      <c r="I45" s="24"/>
    </row>
    <row r="46" spans="2:9">
      <c r="B46" s="34" t="s">
        <v>64</v>
      </c>
      <c r="C46" s="62" t="s">
        <v>65</v>
      </c>
      <c r="D46" s="13">
        <v>1</v>
      </c>
      <c r="E46" s="13" t="s">
        <v>12</v>
      </c>
      <c r="F46" s="27"/>
      <c r="G46" s="26"/>
      <c r="H46" s="126"/>
      <c r="I46" s="24"/>
    </row>
    <row r="47" spans="2:9">
      <c r="B47" s="34" t="s">
        <v>66</v>
      </c>
      <c r="C47" s="62" t="s">
        <v>67</v>
      </c>
      <c r="D47" s="13">
        <v>1</v>
      </c>
      <c r="E47" s="13" t="s">
        <v>12</v>
      </c>
      <c r="F47" s="27"/>
      <c r="G47" s="26"/>
      <c r="H47" s="126"/>
      <c r="I47" s="24"/>
    </row>
    <row r="48" spans="2:9">
      <c r="B48" s="34" t="s">
        <v>68</v>
      </c>
      <c r="C48" s="54" t="s">
        <v>69</v>
      </c>
      <c r="D48" s="13">
        <v>1</v>
      </c>
      <c r="E48" s="13" t="s">
        <v>12</v>
      </c>
      <c r="F48" s="27"/>
      <c r="G48" s="26"/>
      <c r="H48" s="126"/>
      <c r="I48" s="24"/>
    </row>
    <row r="49" spans="2:9">
      <c r="B49" s="34"/>
      <c r="C49" s="54"/>
      <c r="D49" s="13"/>
      <c r="E49" s="13"/>
      <c r="F49" s="27"/>
      <c r="G49" s="26"/>
      <c r="H49" s="126"/>
      <c r="I49" s="24"/>
    </row>
    <row r="50" spans="2:9" ht="20.25" customHeight="1">
      <c r="B50" s="86" t="s">
        <v>70</v>
      </c>
      <c r="C50" s="55" t="s">
        <v>71</v>
      </c>
      <c r="D50" s="13"/>
      <c r="E50" s="13"/>
      <c r="F50" s="27"/>
      <c r="G50" s="26"/>
      <c r="H50" s="126"/>
      <c r="I50" s="24"/>
    </row>
    <row r="51" spans="2:9">
      <c r="B51" s="34" t="s">
        <v>72</v>
      </c>
      <c r="C51" s="62" t="s">
        <v>73</v>
      </c>
      <c r="D51" s="13">
        <v>1</v>
      </c>
      <c r="E51" s="13" t="s">
        <v>12</v>
      </c>
      <c r="F51" s="27"/>
      <c r="G51" s="26"/>
      <c r="H51" s="126"/>
      <c r="I51" s="24"/>
    </row>
    <row r="52" spans="2:9">
      <c r="B52" s="34" t="s">
        <v>74</v>
      </c>
      <c r="C52" s="62" t="s">
        <v>75</v>
      </c>
      <c r="D52" s="13">
        <v>1</v>
      </c>
      <c r="E52" s="13" t="s">
        <v>12</v>
      </c>
      <c r="F52" s="27"/>
      <c r="G52" s="26"/>
      <c r="H52" s="126"/>
      <c r="I52" s="24"/>
    </row>
    <row r="53" spans="2:9">
      <c r="B53" s="34" t="s">
        <v>76</v>
      </c>
      <c r="C53" s="62" t="s">
        <v>77</v>
      </c>
      <c r="D53" s="13">
        <v>1</v>
      </c>
      <c r="E53" s="13" t="s">
        <v>12</v>
      </c>
      <c r="F53" s="27"/>
      <c r="G53" s="26"/>
      <c r="H53" s="126"/>
      <c r="I53" s="24"/>
    </row>
    <row r="54" spans="2:9">
      <c r="B54" s="34"/>
      <c r="C54" s="54"/>
      <c r="D54" s="13"/>
      <c r="E54" s="13"/>
      <c r="F54" s="27"/>
      <c r="G54" s="26"/>
      <c r="H54" s="126"/>
      <c r="I54" s="24"/>
    </row>
    <row r="55" spans="2:9">
      <c r="B55" s="86" t="s">
        <v>78</v>
      </c>
      <c r="C55" s="55" t="s">
        <v>79</v>
      </c>
      <c r="D55" s="13"/>
      <c r="E55" s="13"/>
      <c r="F55" s="27"/>
      <c r="G55" s="26"/>
      <c r="H55" s="126"/>
      <c r="I55" s="24"/>
    </row>
    <row r="56" spans="2:9">
      <c r="B56" s="34" t="s">
        <v>80</v>
      </c>
      <c r="C56" s="54" t="s">
        <v>81</v>
      </c>
      <c r="D56" s="13">
        <v>1</v>
      </c>
      <c r="E56" s="13" t="s">
        <v>12</v>
      </c>
      <c r="F56" s="27"/>
      <c r="G56" s="26"/>
      <c r="H56" s="126"/>
      <c r="I56" s="24"/>
    </row>
    <row r="57" spans="2:9">
      <c r="B57" s="34" t="s">
        <v>82</v>
      </c>
      <c r="C57" s="54" t="s">
        <v>83</v>
      </c>
      <c r="D57" s="13">
        <v>1</v>
      </c>
      <c r="E57" s="13" t="s">
        <v>12</v>
      </c>
      <c r="F57" s="27"/>
      <c r="G57" s="26"/>
      <c r="H57" s="126"/>
      <c r="I57" s="24"/>
    </row>
    <row r="58" spans="2:9">
      <c r="B58" s="34" t="s">
        <v>84</v>
      </c>
      <c r="C58" s="62" t="s">
        <v>77</v>
      </c>
      <c r="D58" s="13">
        <v>1</v>
      </c>
      <c r="E58" s="13" t="s">
        <v>12</v>
      </c>
      <c r="F58" s="27"/>
      <c r="G58" s="26"/>
      <c r="H58" s="126"/>
      <c r="I58" s="24"/>
    </row>
    <row r="59" spans="2:9" ht="26">
      <c r="B59" s="34" t="s">
        <v>85</v>
      </c>
      <c r="C59" s="134" t="s">
        <v>198</v>
      </c>
      <c r="D59" s="13">
        <v>1</v>
      </c>
      <c r="E59" s="13" t="s">
        <v>12</v>
      </c>
      <c r="F59" s="27"/>
      <c r="G59" s="26"/>
      <c r="H59" s="126"/>
      <c r="I59" s="24"/>
    </row>
    <row r="60" spans="2:9">
      <c r="B60" s="34"/>
      <c r="C60" s="9"/>
      <c r="D60" s="13"/>
      <c r="E60" s="13"/>
      <c r="F60" s="27"/>
      <c r="G60" s="26"/>
      <c r="H60" s="126"/>
      <c r="I60" s="24"/>
    </row>
    <row r="61" spans="2:9" ht="22.15" customHeight="1">
      <c r="B61" s="104">
        <v>1.3</v>
      </c>
      <c r="C61" s="105" t="s">
        <v>86</v>
      </c>
      <c r="D61" s="120"/>
      <c r="E61" s="120"/>
      <c r="F61" s="109"/>
      <c r="G61" s="108"/>
      <c r="H61" s="127"/>
      <c r="I61" s="110"/>
    </row>
    <row r="62" spans="2:9">
      <c r="B62" s="34"/>
      <c r="C62" s="75"/>
      <c r="D62" s="13"/>
      <c r="E62" s="13"/>
      <c r="F62" s="27"/>
      <c r="G62" s="26"/>
      <c r="H62" s="126"/>
      <c r="I62" s="24"/>
    </row>
    <row r="63" spans="2:9">
      <c r="B63" s="34" t="s">
        <v>87</v>
      </c>
      <c r="C63" s="9" t="s">
        <v>88</v>
      </c>
      <c r="D63" s="13"/>
      <c r="E63" s="13"/>
      <c r="F63" s="27"/>
      <c r="G63" s="26"/>
      <c r="H63" s="126"/>
      <c r="I63" s="24"/>
    </row>
    <row r="64" spans="2:9">
      <c r="B64" s="34" t="s">
        <v>89</v>
      </c>
      <c r="C64" s="9" t="s">
        <v>180</v>
      </c>
      <c r="D64" s="13">
        <v>1</v>
      </c>
      <c r="E64" s="13" t="s">
        <v>12</v>
      </c>
      <c r="F64" s="27"/>
      <c r="G64" s="26"/>
      <c r="H64" s="126"/>
      <c r="I64" s="24"/>
    </row>
    <row r="65" spans="2:9">
      <c r="B65" s="34" t="s">
        <v>90</v>
      </c>
      <c r="C65" s="9" t="s">
        <v>91</v>
      </c>
      <c r="D65" s="13">
        <v>1</v>
      </c>
      <c r="E65" s="13" t="s">
        <v>12</v>
      </c>
      <c r="F65" s="27"/>
      <c r="G65" s="26"/>
      <c r="H65" s="126"/>
      <c r="I65" s="24"/>
    </row>
    <row r="66" spans="2:9">
      <c r="B66" s="34" t="s">
        <v>92</v>
      </c>
      <c r="C66" s="9" t="s">
        <v>93</v>
      </c>
      <c r="D66" s="13">
        <v>1</v>
      </c>
      <c r="E66" s="13" t="s">
        <v>12</v>
      </c>
      <c r="F66" s="27"/>
      <c r="G66" s="26"/>
      <c r="H66" s="126"/>
      <c r="I66" s="24"/>
    </row>
    <row r="67" spans="2:9">
      <c r="B67" s="34" t="s">
        <v>94</v>
      </c>
      <c r="C67" s="9" t="s">
        <v>95</v>
      </c>
      <c r="D67" s="13">
        <v>1</v>
      </c>
      <c r="E67" s="13" t="s">
        <v>12</v>
      </c>
      <c r="F67" s="27"/>
      <c r="G67" s="26"/>
      <c r="H67" s="126"/>
      <c r="I67" s="24"/>
    </row>
    <row r="68" spans="2:9">
      <c r="B68" s="34"/>
      <c r="C68" s="9"/>
      <c r="D68" s="13"/>
      <c r="E68" s="13"/>
      <c r="F68" s="27"/>
      <c r="G68" s="26"/>
      <c r="H68" s="126"/>
      <c r="I68" s="24"/>
    </row>
    <row r="69" spans="2:9" ht="21.75" customHeight="1">
      <c r="B69" s="34" t="s">
        <v>96</v>
      </c>
      <c r="C69" s="9" t="s">
        <v>97</v>
      </c>
      <c r="D69" s="13"/>
      <c r="E69" s="13"/>
      <c r="F69" s="27"/>
      <c r="G69" s="26"/>
      <c r="H69" s="126"/>
      <c r="I69" s="24"/>
    </row>
    <row r="70" spans="2:9" ht="25">
      <c r="B70" s="18" t="s">
        <v>242</v>
      </c>
      <c r="C70" s="9" t="s">
        <v>98</v>
      </c>
      <c r="D70" s="13">
        <v>1</v>
      </c>
      <c r="E70" s="13" t="s">
        <v>12</v>
      </c>
      <c r="F70" s="27"/>
      <c r="G70" s="26"/>
      <c r="H70" s="126"/>
      <c r="I70" s="24"/>
    </row>
    <row r="71" spans="2:9">
      <c r="B71" s="18" t="s">
        <v>243</v>
      </c>
      <c r="C71" s="9" t="s">
        <v>99</v>
      </c>
      <c r="D71" s="13">
        <v>1</v>
      </c>
      <c r="E71" s="13" t="s">
        <v>12</v>
      </c>
      <c r="F71" s="27"/>
      <c r="G71" s="26"/>
      <c r="H71" s="126"/>
      <c r="I71" s="24"/>
    </row>
    <row r="72" spans="2:9">
      <c r="B72" s="18" t="s">
        <v>244</v>
      </c>
      <c r="C72" s="9" t="s">
        <v>182</v>
      </c>
      <c r="D72" s="13">
        <v>1</v>
      </c>
      <c r="E72" s="13" t="s">
        <v>12</v>
      </c>
      <c r="F72" s="27"/>
      <c r="G72" s="26"/>
      <c r="H72" s="126"/>
      <c r="I72" s="24"/>
    </row>
    <row r="73" spans="2:9">
      <c r="B73" s="18" t="s">
        <v>245</v>
      </c>
      <c r="C73" s="9" t="s">
        <v>183</v>
      </c>
      <c r="D73" s="13">
        <v>1</v>
      </c>
      <c r="E73" s="13" t="s">
        <v>12</v>
      </c>
      <c r="F73" s="27"/>
      <c r="G73" s="26"/>
      <c r="H73" s="126"/>
      <c r="I73" s="24"/>
    </row>
    <row r="74" spans="2:9">
      <c r="B74" s="18" t="s">
        <v>246</v>
      </c>
      <c r="C74" s="9" t="s">
        <v>184</v>
      </c>
      <c r="D74" s="13">
        <v>1</v>
      </c>
      <c r="E74" s="13" t="s">
        <v>12</v>
      </c>
      <c r="F74" s="27"/>
      <c r="G74" s="26"/>
      <c r="H74" s="126"/>
      <c r="I74" s="24"/>
    </row>
    <row r="75" spans="2:9">
      <c r="B75" s="18" t="s">
        <v>247</v>
      </c>
      <c r="C75" s="9" t="s">
        <v>185</v>
      </c>
      <c r="D75" s="13">
        <v>1</v>
      </c>
      <c r="E75" s="13" t="s">
        <v>12</v>
      </c>
      <c r="F75" s="27"/>
      <c r="G75" s="26"/>
      <c r="H75" s="126"/>
      <c r="I75" s="24"/>
    </row>
    <row r="76" spans="2:9">
      <c r="B76" s="34"/>
      <c r="C76" s="9"/>
      <c r="D76" s="13"/>
      <c r="E76" s="13"/>
      <c r="F76" s="27"/>
      <c r="G76" s="26"/>
      <c r="H76" s="126"/>
      <c r="I76" s="24"/>
    </row>
    <row r="77" spans="2:9">
      <c r="B77" s="34" t="s">
        <v>100</v>
      </c>
      <c r="C77" s="9" t="s">
        <v>101</v>
      </c>
      <c r="D77" s="13"/>
      <c r="E77" s="13"/>
      <c r="F77" s="27"/>
      <c r="G77" s="26"/>
      <c r="H77" s="126"/>
      <c r="I77" s="24"/>
    </row>
    <row r="78" spans="2:9" ht="16.5" customHeight="1">
      <c r="B78" s="77" t="s">
        <v>102</v>
      </c>
      <c r="C78" s="9" t="s">
        <v>186</v>
      </c>
      <c r="D78" s="13">
        <v>1</v>
      </c>
      <c r="E78" s="13" t="s">
        <v>12</v>
      </c>
      <c r="F78" s="27"/>
      <c r="G78" s="26"/>
      <c r="H78" s="126"/>
      <c r="I78" s="24"/>
    </row>
    <row r="79" spans="2:9" ht="25">
      <c r="B79" s="77" t="s">
        <v>103</v>
      </c>
      <c r="C79" s="9" t="s">
        <v>104</v>
      </c>
      <c r="D79" s="13">
        <v>1</v>
      </c>
      <c r="E79" s="13" t="s">
        <v>12</v>
      </c>
      <c r="F79" s="27"/>
      <c r="G79" s="26"/>
      <c r="H79" s="126"/>
      <c r="I79" s="24"/>
    </row>
    <row r="80" spans="2:9">
      <c r="B80" s="77" t="s">
        <v>105</v>
      </c>
      <c r="C80" s="9" t="s">
        <v>106</v>
      </c>
      <c r="D80" s="13">
        <v>1</v>
      </c>
      <c r="E80" s="13" t="s">
        <v>12</v>
      </c>
      <c r="F80" s="27"/>
      <c r="G80" s="26"/>
      <c r="H80" s="126"/>
      <c r="I80" s="24"/>
    </row>
    <row r="81" spans="1:82">
      <c r="B81" s="77" t="s">
        <v>107</v>
      </c>
      <c r="C81" s="9" t="s">
        <v>181</v>
      </c>
      <c r="D81" s="13">
        <v>1</v>
      </c>
      <c r="E81" s="13" t="s">
        <v>12</v>
      </c>
      <c r="F81" s="27"/>
      <c r="G81" s="26"/>
      <c r="H81" s="126"/>
      <c r="I81" s="24"/>
    </row>
    <row r="82" spans="1:82" ht="21" customHeight="1">
      <c r="B82" s="77" t="s">
        <v>109</v>
      </c>
      <c r="C82" s="9" t="s">
        <v>108</v>
      </c>
      <c r="D82" s="13">
        <v>1</v>
      </c>
      <c r="E82" s="13" t="s">
        <v>12</v>
      </c>
      <c r="F82" s="27"/>
      <c r="G82" s="26"/>
      <c r="H82" s="126"/>
      <c r="I82" s="24"/>
    </row>
    <row r="83" spans="1:82" ht="21" customHeight="1">
      <c r="B83" s="77" t="s">
        <v>111</v>
      </c>
      <c r="C83" s="9" t="s">
        <v>110</v>
      </c>
      <c r="D83" s="13">
        <v>1</v>
      </c>
      <c r="E83" s="13" t="s">
        <v>12</v>
      </c>
      <c r="F83" s="27"/>
      <c r="G83" s="26"/>
      <c r="H83" s="126"/>
      <c r="I83" s="24"/>
    </row>
    <row r="84" spans="1:82" ht="25">
      <c r="B84" s="77" t="s">
        <v>113</v>
      </c>
      <c r="C84" s="9" t="s">
        <v>112</v>
      </c>
      <c r="D84" s="13">
        <v>1</v>
      </c>
      <c r="E84" s="13" t="s">
        <v>12</v>
      </c>
      <c r="F84" s="27"/>
      <c r="G84" s="26"/>
      <c r="H84" s="126"/>
      <c r="I84" s="24"/>
    </row>
    <row r="85" spans="1:82" ht="26">
      <c r="B85" s="77" t="s">
        <v>187</v>
      </c>
      <c r="C85" s="134" t="s">
        <v>198</v>
      </c>
      <c r="D85" s="13">
        <v>1</v>
      </c>
      <c r="E85" s="13" t="s">
        <v>12</v>
      </c>
      <c r="F85" s="27"/>
      <c r="G85" s="26"/>
      <c r="H85" s="126"/>
      <c r="I85" s="24"/>
    </row>
    <row r="86" spans="1:82">
      <c r="B86" s="77"/>
      <c r="C86" s="33"/>
      <c r="D86" s="13"/>
      <c r="E86" s="13"/>
      <c r="F86" s="27"/>
      <c r="G86" s="26"/>
      <c r="H86" s="126"/>
      <c r="I86" s="24"/>
    </row>
    <row r="87" spans="1:82">
      <c r="B87" s="34"/>
      <c r="C87" s="53"/>
      <c r="D87" s="50"/>
      <c r="E87" s="50"/>
      <c r="F87" s="27"/>
      <c r="G87" s="26"/>
      <c r="H87" s="126"/>
      <c r="I87" s="24"/>
    </row>
    <row r="88" spans="1:82" s="67" customFormat="1">
      <c r="A88"/>
      <c r="B88" s="104">
        <v>1.4</v>
      </c>
      <c r="C88" s="138" t="s">
        <v>114</v>
      </c>
      <c r="D88" s="139"/>
      <c r="E88" s="139"/>
      <c r="F88" s="109"/>
      <c r="G88" s="108"/>
      <c r="H88" s="127"/>
      <c r="I88" s="110"/>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row>
    <row r="89" spans="1:82" s="67" customFormat="1">
      <c r="A89"/>
      <c r="B89" s="34"/>
      <c r="C89" s="21"/>
      <c r="D89" s="50"/>
      <c r="E89" s="50"/>
      <c r="F89" s="27"/>
      <c r="G89" s="26"/>
      <c r="H89" s="126"/>
      <c r="I89" s="24"/>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row>
    <row r="90" spans="1:82" s="67" customFormat="1">
      <c r="A90"/>
      <c r="B90" s="34" t="s">
        <v>115</v>
      </c>
      <c r="C90" s="54" t="s">
        <v>116</v>
      </c>
      <c r="D90" s="13">
        <v>1</v>
      </c>
      <c r="E90" s="13" t="s">
        <v>12</v>
      </c>
      <c r="F90" s="27"/>
      <c r="G90" s="26"/>
      <c r="H90" s="126"/>
      <c r="I90" s="24"/>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row>
    <row r="91" spans="1:82" s="67" customFormat="1">
      <c r="A91"/>
      <c r="B91" s="34" t="s">
        <v>117</v>
      </c>
      <c r="C91" s="54" t="s">
        <v>118</v>
      </c>
      <c r="D91" s="13">
        <v>1</v>
      </c>
      <c r="E91" s="13" t="s">
        <v>12</v>
      </c>
      <c r="F91" s="27"/>
      <c r="G91" s="26"/>
      <c r="H91" s="126"/>
      <c r="I91" s="24"/>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row>
    <row r="92" spans="1:82" s="67" customFormat="1">
      <c r="A92"/>
      <c r="B92" s="34"/>
      <c r="C92" s="21"/>
      <c r="D92" s="13"/>
      <c r="E92" s="13"/>
      <c r="F92" s="27"/>
      <c r="G92" s="26"/>
      <c r="H92" s="126"/>
      <c r="I92" s="24"/>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row>
    <row r="93" spans="1:82" s="67" customFormat="1" ht="29.15" customHeight="1">
      <c r="A93"/>
      <c r="B93" s="34" t="s">
        <v>119</v>
      </c>
      <c r="C93" s="54" t="s">
        <v>97</v>
      </c>
      <c r="D93" s="13"/>
      <c r="E93" s="13"/>
      <c r="F93" s="27"/>
      <c r="G93" s="26"/>
      <c r="H93" s="126"/>
      <c r="I93" s="24"/>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row>
    <row r="94" spans="1:82" s="67" customFormat="1">
      <c r="A94"/>
      <c r="B94" s="34" t="s">
        <v>120</v>
      </c>
      <c r="C94" s="23" t="s">
        <v>121</v>
      </c>
      <c r="D94" s="13">
        <v>1</v>
      </c>
      <c r="E94" s="13" t="s">
        <v>12</v>
      </c>
      <c r="F94" s="27"/>
      <c r="G94" s="26"/>
      <c r="H94" s="126"/>
      <c r="I94" s="2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row>
    <row r="95" spans="1:82" s="67" customFormat="1">
      <c r="A95"/>
      <c r="B95" s="34" t="s">
        <v>122</v>
      </c>
      <c r="C95" s="54" t="s">
        <v>123</v>
      </c>
      <c r="D95" s="13">
        <v>1</v>
      </c>
      <c r="E95" s="13" t="s">
        <v>12</v>
      </c>
      <c r="F95" s="27"/>
      <c r="G95" s="26"/>
      <c r="H95" s="126"/>
      <c r="I95" s="24"/>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row>
    <row r="96" spans="1:82" s="67" customFormat="1">
      <c r="A96"/>
      <c r="B96" s="34" t="s">
        <v>124</v>
      </c>
      <c r="C96" s="23" t="s">
        <v>125</v>
      </c>
      <c r="D96" s="13">
        <v>1</v>
      </c>
      <c r="E96" s="13" t="s">
        <v>12</v>
      </c>
      <c r="F96" s="27"/>
      <c r="G96" s="26"/>
      <c r="H96" s="126"/>
      <c r="I96" s="24"/>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row>
    <row r="97" spans="1:82" s="67" customFormat="1">
      <c r="A97"/>
      <c r="B97" s="34" t="s">
        <v>126</v>
      </c>
      <c r="C97" s="23" t="s">
        <v>127</v>
      </c>
      <c r="D97" s="13">
        <v>1</v>
      </c>
      <c r="E97" s="13" t="s">
        <v>12</v>
      </c>
      <c r="F97" s="27"/>
      <c r="G97" s="26"/>
      <c r="H97" s="126"/>
      <c r="I97" s="24"/>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row>
    <row r="98" spans="1:82" s="67" customFormat="1">
      <c r="A98"/>
      <c r="B98" s="34"/>
      <c r="C98" s="23"/>
      <c r="D98" s="13"/>
      <c r="E98" s="13"/>
      <c r="F98" s="27"/>
      <c r="G98" s="26"/>
      <c r="H98" s="126"/>
      <c r="I98" s="24"/>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row>
    <row r="99" spans="1:82" s="67" customFormat="1">
      <c r="A99"/>
      <c r="B99" s="34" t="s">
        <v>128</v>
      </c>
      <c r="C99" s="54" t="s">
        <v>32</v>
      </c>
      <c r="D99" s="13"/>
      <c r="E99" s="13"/>
      <c r="F99" s="27"/>
      <c r="G99" s="26"/>
      <c r="H99" s="126"/>
      <c r="I99" s="24"/>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row>
    <row r="100" spans="1:82" s="67" customFormat="1">
      <c r="A100"/>
      <c r="B100" s="34" t="s">
        <v>129</v>
      </c>
      <c r="C100" s="23" t="s">
        <v>130</v>
      </c>
      <c r="D100" s="13">
        <v>1</v>
      </c>
      <c r="E100" s="13" t="s">
        <v>12</v>
      </c>
      <c r="F100" s="27"/>
      <c r="G100" s="26"/>
      <c r="H100" s="126"/>
      <c r="I100" s="24"/>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row>
    <row r="101" spans="1:82" s="67" customFormat="1">
      <c r="A101"/>
      <c r="B101" s="34" t="s">
        <v>131</v>
      </c>
      <c r="C101" s="9" t="s">
        <v>132</v>
      </c>
      <c r="D101" s="13">
        <v>1</v>
      </c>
      <c r="E101" s="13" t="s">
        <v>12</v>
      </c>
      <c r="F101" s="27"/>
      <c r="G101" s="26"/>
      <c r="H101" s="126"/>
      <c r="I101" s="24"/>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row>
    <row r="102" spans="1:82" s="67" customFormat="1">
      <c r="A102"/>
      <c r="B102" s="34" t="s">
        <v>133</v>
      </c>
      <c r="C102" s="9" t="s">
        <v>134</v>
      </c>
      <c r="D102" s="13">
        <v>1</v>
      </c>
      <c r="E102" s="13" t="s">
        <v>12</v>
      </c>
      <c r="F102" s="27"/>
      <c r="G102" s="26"/>
      <c r="H102" s="126"/>
      <c r="I102" s="24"/>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row>
    <row r="103" spans="1:82" s="67" customFormat="1" ht="25">
      <c r="A103"/>
      <c r="B103" s="34" t="s">
        <v>135</v>
      </c>
      <c r="C103" s="9" t="s">
        <v>136</v>
      </c>
      <c r="D103" s="13">
        <v>1</v>
      </c>
      <c r="E103" s="13" t="s">
        <v>12</v>
      </c>
      <c r="F103" s="27"/>
      <c r="G103" s="26"/>
      <c r="H103" s="126"/>
      <c r="I103" s="24"/>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row>
    <row r="104" spans="1:82" s="67" customFormat="1" ht="25">
      <c r="A104"/>
      <c r="B104" s="34" t="s">
        <v>137</v>
      </c>
      <c r="C104" s="9" t="s">
        <v>138</v>
      </c>
      <c r="D104" s="13">
        <v>1</v>
      </c>
      <c r="E104" s="13" t="s">
        <v>12</v>
      </c>
      <c r="F104" s="27"/>
      <c r="G104" s="26"/>
      <c r="H104" s="126"/>
      <c r="I104" s="2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row>
    <row r="105" spans="1:82" ht="26">
      <c r="B105" s="34" t="s">
        <v>139</v>
      </c>
      <c r="C105" s="134" t="s">
        <v>198</v>
      </c>
      <c r="D105" s="13">
        <v>1</v>
      </c>
      <c r="E105" s="13" t="s">
        <v>12</v>
      </c>
      <c r="F105" s="27"/>
      <c r="G105" s="26"/>
      <c r="H105" s="126"/>
      <c r="I105" s="24"/>
    </row>
    <row r="106" spans="1:82">
      <c r="B106" s="34"/>
      <c r="C106" s="33"/>
      <c r="D106" s="50"/>
      <c r="E106" s="50"/>
      <c r="F106" s="27"/>
      <c r="G106" s="26"/>
      <c r="H106" s="126"/>
      <c r="I106" s="24"/>
    </row>
    <row r="107" spans="1:82">
      <c r="B107" s="34">
        <v>1.5</v>
      </c>
      <c r="C107" s="33" t="s">
        <v>140</v>
      </c>
      <c r="D107" s="50"/>
      <c r="E107" s="50"/>
      <c r="F107" s="27"/>
      <c r="G107" s="26"/>
      <c r="H107" s="126"/>
      <c r="I107" s="24"/>
    </row>
    <row r="108" spans="1:82">
      <c r="B108" s="34"/>
      <c r="C108" s="33"/>
      <c r="D108" s="50"/>
      <c r="E108" s="50"/>
      <c r="F108" s="27"/>
      <c r="G108" s="26"/>
      <c r="H108" s="126"/>
      <c r="I108" s="24"/>
    </row>
    <row r="109" spans="1:82">
      <c r="B109" s="34" t="s">
        <v>141</v>
      </c>
      <c r="C109" s="9" t="s">
        <v>44</v>
      </c>
      <c r="D109" s="50"/>
      <c r="E109" s="50"/>
      <c r="F109" s="27"/>
      <c r="G109" s="26"/>
      <c r="H109" s="126"/>
      <c r="I109" s="24"/>
    </row>
    <row r="110" spans="1:82" ht="25">
      <c r="B110" s="34" t="s">
        <v>142</v>
      </c>
      <c r="C110" s="17" t="s">
        <v>143</v>
      </c>
      <c r="D110" s="13">
        <v>1</v>
      </c>
      <c r="E110" s="13" t="s">
        <v>12</v>
      </c>
      <c r="F110" s="27"/>
      <c r="G110" s="26"/>
      <c r="H110" s="126"/>
      <c r="I110" s="24"/>
    </row>
    <row r="111" spans="1:82">
      <c r="B111" s="34"/>
      <c r="C111" s="33"/>
      <c r="D111" s="13"/>
      <c r="E111" s="13"/>
      <c r="F111" s="27"/>
      <c r="G111" s="26"/>
      <c r="H111" s="126"/>
      <c r="I111" s="24"/>
    </row>
    <row r="112" spans="1:82">
      <c r="B112" s="34" t="s">
        <v>144</v>
      </c>
      <c r="C112" s="9" t="s">
        <v>97</v>
      </c>
      <c r="D112" s="13"/>
      <c r="E112" s="13"/>
      <c r="F112" s="27"/>
      <c r="G112" s="26"/>
      <c r="H112" s="126"/>
      <c r="I112" s="24"/>
    </row>
    <row r="113" spans="2:9">
      <c r="B113" s="34" t="s">
        <v>145</v>
      </c>
      <c r="C113" s="9" t="s">
        <v>121</v>
      </c>
      <c r="D113" s="13">
        <v>1</v>
      </c>
      <c r="E113" s="13" t="s">
        <v>12</v>
      </c>
      <c r="F113" s="27"/>
      <c r="G113" s="26"/>
      <c r="H113" s="126"/>
      <c r="I113" s="24"/>
    </row>
    <row r="114" spans="2:9">
      <c r="B114" s="34" t="s">
        <v>146</v>
      </c>
      <c r="C114" s="9" t="s">
        <v>147</v>
      </c>
      <c r="D114" s="13">
        <v>1</v>
      </c>
      <c r="E114" s="13" t="s">
        <v>12</v>
      </c>
      <c r="F114" s="27"/>
      <c r="G114" s="26"/>
      <c r="H114" s="126"/>
      <c r="I114" s="24"/>
    </row>
    <row r="115" spans="2:9">
      <c r="B115" s="34" t="s">
        <v>148</v>
      </c>
      <c r="C115" s="17" t="s">
        <v>149</v>
      </c>
      <c r="D115" s="13">
        <v>1</v>
      </c>
      <c r="E115" s="13" t="s">
        <v>12</v>
      </c>
      <c r="F115" s="27"/>
      <c r="G115" s="26"/>
      <c r="H115" s="126"/>
      <c r="I115" s="24"/>
    </row>
    <row r="116" spans="2:9">
      <c r="B116" s="34" t="s">
        <v>150</v>
      </c>
      <c r="C116" s="9" t="s">
        <v>67</v>
      </c>
      <c r="D116" s="13">
        <v>1</v>
      </c>
      <c r="E116" s="13" t="s">
        <v>12</v>
      </c>
      <c r="F116" s="27"/>
      <c r="G116" s="26"/>
      <c r="H116" s="126"/>
      <c r="I116" s="24"/>
    </row>
    <row r="117" spans="2:9">
      <c r="B117" s="34"/>
      <c r="C117" s="33"/>
      <c r="D117" s="13"/>
      <c r="E117" s="13"/>
      <c r="F117" s="27"/>
      <c r="G117" s="26"/>
      <c r="H117" s="126"/>
      <c r="I117" s="24"/>
    </row>
    <row r="118" spans="2:9">
      <c r="B118" s="34" t="s">
        <v>151</v>
      </c>
      <c r="C118" s="9" t="s">
        <v>152</v>
      </c>
      <c r="D118" s="13"/>
      <c r="E118" s="13"/>
      <c r="F118" s="27"/>
      <c r="G118" s="26"/>
      <c r="H118" s="126"/>
      <c r="I118" s="24"/>
    </row>
    <row r="119" spans="2:9">
      <c r="B119" s="34" t="s">
        <v>153</v>
      </c>
      <c r="C119" s="9" t="s">
        <v>154</v>
      </c>
      <c r="D119" s="13">
        <v>1</v>
      </c>
      <c r="E119" s="13" t="s">
        <v>12</v>
      </c>
      <c r="F119" s="27"/>
      <c r="G119" s="26"/>
      <c r="H119" s="126"/>
      <c r="I119" s="24"/>
    </row>
    <row r="120" spans="2:9">
      <c r="B120" s="34" t="s">
        <v>155</v>
      </c>
      <c r="C120" s="9" t="s">
        <v>156</v>
      </c>
      <c r="D120" s="13">
        <v>1</v>
      </c>
      <c r="E120" s="13" t="s">
        <v>12</v>
      </c>
      <c r="F120" s="27"/>
      <c r="G120" s="26"/>
      <c r="H120" s="126"/>
      <c r="I120" s="24"/>
    </row>
    <row r="121" spans="2:9">
      <c r="B121" s="34" t="s">
        <v>157</v>
      </c>
      <c r="C121" s="9" t="s">
        <v>158</v>
      </c>
      <c r="D121" s="13">
        <v>1</v>
      </c>
      <c r="E121" s="13" t="s">
        <v>12</v>
      </c>
      <c r="F121" s="27"/>
      <c r="G121" s="26"/>
      <c r="H121" s="126"/>
      <c r="I121" s="24"/>
    </row>
    <row r="122" spans="2:9" ht="26">
      <c r="B122" s="34" t="s">
        <v>159</v>
      </c>
      <c r="C122" s="134" t="s">
        <v>198</v>
      </c>
      <c r="D122" s="117">
        <v>1</v>
      </c>
      <c r="E122" s="117" t="s">
        <v>12</v>
      </c>
      <c r="F122" s="27"/>
      <c r="G122" s="26"/>
      <c r="H122" s="126"/>
      <c r="I122" s="24"/>
    </row>
    <row r="123" spans="2:9">
      <c r="B123" s="34"/>
      <c r="C123" s="135"/>
      <c r="D123" s="13"/>
      <c r="E123" s="13"/>
      <c r="F123" s="27"/>
      <c r="G123" s="26"/>
      <c r="H123" s="126"/>
      <c r="I123" s="24"/>
    </row>
    <row r="124" spans="2:9" ht="21" customHeight="1">
      <c r="B124" s="130">
        <v>1.6</v>
      </c>
      <c r="C124" s="136" t="s">
        <v>199</v>
      </c>
      <c r="D124" s="120"/>
      <c r="E124" s="120"/>
      <c r="F124" s="109"/>
      <c r="G124" s="108"/>
      <c r="H124" s="127"/>
      <c r="I124" s="110"/>
    </row>
    <row r="125" spans="2:9">
      <c r="B125" s="34" t="s">
        <v>200</v>
      </c>
      <c r="C125" s="9" t="s">
        <v>44</v>
      </c>
      <c r="D125" s="13"/>
      <c r="E125" s="13"/>
      <c r="F125" s="27"/>
      <c r="G125" s="26"/>
      <c r="H125" s="126"/>
      <c r="I125" s="24"/>
    </row>
    <row r="126" spans="2:9">
      <c r="B126" s="34" t="s">
        <v>201</v>
      </c>
      <c r="C126" s="9" t="s">
        <v>202</v>
      </c>
      <c r="D126" s="13">
        <v>1</v>
      </c>
      <c r="E126" s="13" t="s">
        <v>12</v>
      </c>
      <c r="F126" s="27"/>
      <c r="G126" s="26"/>
      <c r="H126" s="126"/>
      <c r="I126" s="24"/>
    </row>
    <row r="127" spans="2:9">
      <c r="B127" s="34" t="s">
        <v>203</v>
      </c>
      <c r="C127" s="9" t="s">
        <v>204</v>
      </c>
      <c r="D127" s="13">
        <v>1</v>
      </c>
      <c r="E127" s="13" t="s">
        <v>12</v>
      </c>
      <c r="F127" s="27"/>
      <c r="G127" s="26"/>
      <c r="H127" s="126"/>
      <c r="I127" s="24"/>
    </row>
    <row r="128" spans="2:9">
      <c r="B128" s="34" t="s">
        <v>205</v>
      </c>
      <c r="C128" s="8" t="s">
        <v>206</v>
      </c>
      <c r="D128" s="13">
        <v>1</v>
      </c>
      <c r="E128" s="13" t="s">
        <v>12</v>
      </c>
      <c r="F128" s="27"/>
      <c r="G128" s="26"/>
      <c r="H128" s="126"/>
      <c r="I128" s="24"/>
    </row>
    <row r="129" spans="2:9">
      <c r="B129" s="34" t="s">
        <v>207</v>
      </c>
      <c r="C129" s="9" t="s">
        <v>208</v>
      </c>
      <c r="D129" s="13">
        <v>1</v>
      </c>
      <c r="E129" s="13" t="s">
        <v>12</v>
      </c>
      <c r="F129" s="27"/>
      <c r="G129" s="26"/>
      <c r="H129" s="126"/>
      <c r="I129" s="24"/>
    </row>
    <row r="130" spans="2:9">
      <c r="B130" s="34" t="s">
        <v>209</v>
      </c>
      <c r="C130" s="9" t="s">
        <v>210</v>
      </c>
      <c r="D130" s="13">
        <v>1</v>
      </c>
      <c r="E130" s="13" t="s">
        <v>12</v>
      </c>
      <c r="F130" s="27"/>
      <c r="G130" s="26"/>
      <c r="H130" s="126"/>
      <c r="I130" s="24"/>
    </row>
    <row r="131" spans="2:9">
      <c r="B131" s="34"/>
      <c r="C131" s="9"/>
      <c r="D131" s="13"/>
      <c r="E131" s="13"/>
      <c r="F131" s="27"/>
      <c r="G131" s="26"/>
      <c r="H131" s="126"/>
      <c r="I131" s="24"/>
    </row>
    <row r="132" spans="2:9">
      <c r="B132" s="34" t="s">
        <v>211</v>
      </c>
      <c r="C132" s="119" t="s">
        <v>97</v>
      </c>
      <c r="D132" s="13"/>
      <c r="E132" s="13"/>
      <c r="F132" s="27"/>
      <c r="G132" s="26"/>
      <c r="H132" s="126"/>
      <c r="I132" s="24"/>
    </row>
    <row r="133" spans="2:9">
      <c r="B133" s="34" t="s">
        <v>212</v>
      </c>
      <c r="C133" s="9" t="s">
        <v>213</v>
      </c>
      <c r="D133" s="13">
        <v>1</v>
      </c>
      <c r="E133" s="13" t="s">
        <v>12</v>
      </c>
      <c r="F133" s="27"/>
      <c r="G133" s="26"/>
      <c r="H133" s="126"/>
      <c r="I133" s="24"/>
    </row>
    <row r="134" spans="2:9">
      <c r="B134" s="34" t="s">
        <v>214</v>
      </c>
      <c r="C134" s="9" t="s">
        <v>215</v>
      </c>
      <c r="D134" s="13">
        <v>1</v>
      </c>
      <c r="E134" s="13" t="s">
        <v>12</v>
      </c>
      <c r="F134" s="27"/>
      <c r="G134" s="26"/>
      <c r="H134" s="126"/>
      <c r="I134" s="24"/>
    </row>
    <row r="135" spans="2:9">
      <c r="B135" s="34" t="s">
        <v>216</v>
      </c>
      <c r="C135" s="9" t="s">
        <v>99</v>
      </c>
      <c r="D135" s="13">
        <v>1</v>
      </c>
      <c r="E135" s="13" t="s">
        <v>12</v>
      </c>
      <c r="F135" s="27"/>
      <c r="G135" s="26"/>
      <c r="H135" s="126"/>
      <c r="I135" s="24"/>
    </row>
    <row r="136" spans="2:9">
      <c r="B136" s="34" t="s">
        <v>217</v>
      </c>
      <c r="C136" s="9" t="s">
        <v>218</v>
      </c>
      <c r="D136" s="13">
        <v>1</v>
      </c>
      <c r="E136" s="13" t="s">
        <v>12</v>
      </c>
      <c r="F136" s="27"/>
      <c r="G136" s="26"/>
      <c r="H136" s="126"/>
      <c r="I136" s="24"/>
    </row>
    <row r="137" spans="2:9">
      <c r="B137" s="34" t="s">
        <v>219</v>
      </c>
      <c r="C137" s="9" t="s">
        <v>220</v>
      </c>
      <c r="D137" s="13">
        <v>1</v>
      </c>
      <c r="E137" s="13" t="s">
        <v>12</v>
      </c>
      <c r="F137" s="27"/>
      <c r="G137" s="26"/>
      <c r="H137" s="126"/>
      <c r="I137" s="24"/>
    </row>
    <row r="138" spans="2:9">
      <c r="B138" s="34"/>
      <c r="C138" s="119"/>
      <c r="D138" s="13"/>
      <c r="E138" s="13"/>
      <c r="F138" s="27"/>
      <c r="G138" s="26"/>
      <c r="H138" s="126"/>
      <c r="I138" s="24"/>
    </row>
    <row r="139" spans="2:9">
      <c r="B139" s="34" t="s">
        <v>221</v>
      </c>
      <c r="C139" s="9" t="s">
        <v>101</v>
      </c>
      <c r="D139" s="13"/>
      <c r="E139" s="13"/>
      <c r="F139" s="27"/>
      <c r="G139" s="26"/>
      <c r="H139" s="126"/>
      <c r="I139" s="24"/>
    </row>
    <row r="140" spans="2:9" ht="62.5">
      <c r="B140" s="34" t="s">
        <v>222</v>
      </c>
      <c r="C140" s="9" t="s">
        <v>281</v>
      </c>
      <c r="D140" s="13">
        <v>1</v>
      </c>
      <c r="E140" s="13" t="s">
        <v>12</v>
      </c>
      <c r="F140" s="27"/>
      <c r="G140" s="26"/>
      <c r="H140" s="126"/>
      <c r="I140" s="24"/>
    </row>
    <row r="141" spans="2:9">
      <c r="B141" s="34" t="s">
        <v>223</v>
      </c>
      <c r="C141" s="9" t="s">
        <v>224</v>
      </c>
      <c r="D141" s="13">
        <v>1</v>
      </c>
      <c r="E141" s="13" t="s">
        <v>12</v>
      </c>
      <c r="F141" s="27"/>
      <c r="G141" s="26"/>
      <c r="H141" s="126"/>
      <c r="I141" s="24"/>
    </row>
    <row r="142" spans="2:9">
      <c r="B142" s="34" t="s">
        <v>225</v>
      </c>
      <c r="C142" s="9" t="s">
        <v>226</v>
      </c>
      <c r="D142" s="13">
        <v>1</v>
      </c>
      <c r="E142" s="13" t="s">
        <v>12</v>
      </c>
      <c r="F142" s="27"/>
      <c r="G142" s="26"/>
      <c r="H142" s="126"/>
      <c r="I142" s="24"/>
    </row>
    <row r="143" spans="2:9">
      <c r="B143" s="34" t="s">
        <v>227</v>
      </c>
      <c r="C143" s="8" t="s">
        <v>228</v>
      </c>
      <c r="D143" s="117">
        <v>1</v>
      </c>
      <c r="E143" s="13" t="s">
        <v>12</v>
      </c>
      <c r="F143" s="27"/>
      <c r="G143" s="26"/>
      <c r="H143" s="126"/>
      <c r="I143" s="24"/>
    </row>
    <row r="144" spans="2:9" ht="37.5">
      <c r="B144" s="131" t="s">
        <v>229</v>
      </c>
      <c r="C144" s="54" t="s">
        <v>230</v>
      </c>
      <c r="D144" s="53"/>
      <c r="E144" s="116"/>
      <c r="F144" s="27"/>
      <c r="G144" s="26"/>
      <c r="H144" s="126"/>
      <c r="I144" s="24"/>
    </row>
    <row r="145" spans="2:12">
      <c r="B145" s="131" t="s">
        <v>231</v>
      </c>
      <c r="C145" s="137" t="s">
        <v>232</v>
      </c>
      <c r="D145" s="13">
        <v>1</v>
      </c>
      <c r="E145" s="13" t="s">
        <v>12</v>
      </c>
      <c r="F145" s="27"/>
      <c r="G145" s="26"/>
      <c r="H145" s="126"/>
      <c r="I145" s="24"/>
    </row>
    <row r="146" spans="2:12">
      <c r="B146" s="131" t="s">
        <v>233</v>
      </c>
      <c r="C146" s="54" t="s">
        <v>234</v>
      </c>
      <c r="D146" s="117">
        <v>1</v>
      </c>
      <c r="E146" s="117" t="s">
        <v>12</v>
      </c>
      <c r="F146" s="27"/>
      <c r="G146" s="26"/>
      <c r="H146" s="126"/>
      <c r="I146" s="24"/>
    </row>
    <row r="147" spans="2:12" ht="37.5">
      <c r="B147" s="131" t="s">
        <v>233</v>
      </c>
      <c r="C147" s="54" t="s">
        <v>235</v>
      </c>
      <c r="D147" s="13">
        <v>1</v>
      </c>
      <c r="E147" s="13" t="s">
        <v>12</v>
      </c>
      <c r="F147" s="27"/>
      <c r="G147" s="26"/>
      <c r="H147" s="126"/>
      <c r="I147" s="24"/>
    </row>
    <row r="148" spans="2:12">
      <c r="B148" s="131" t="s">
        <v>236</v>
      </c>
      <c r="C148" s="137" t="s">
        <v>237</v>
      </c>
      <c r="D148" s="13">
        <v>1</v>
      </c>
      <c r="E148" s="13" t="s">
        <v>12</v>
      </c>
      <c r="F148" s="27"/>
      <c r="G148" s="26"/>
      <c r="H148" s="126"/>
      <c r="I148" s="24"/>
    </row>
    <row r="149" spans="2:12">
      <c r="B149" s="131"/>
      <c r="C149" s="137"/>
      <c r="D149" s="117"/>
      <c r="E149" s="117"/>
      <c r="F149" s="27"/>
      <c r="G149" s="26"/>
      <c r="H149" s="126"/>
      <c r="I149" s="24"/>
    </row>
    <row r="150" spans="2:12" ht="25">
      <c r="B150" s="131" t="s">
        <v>238</v>
      </c>
      <c r="C150" s="147" t="s">
        <v>198</v>
      </c>
      <c r="D150" s="13">
        <v>1</v>
      </c>
      <c r="E150" s="13" t="s">
        <v>12</v>
      </c>
      <c r="F150" s="27"/>
      <c r="G150" s="26"/>
      <c r="H150" s="126"/>
      <c r="I150" s="24"/>
    </row>
    <row r="151" spans="2:12">
      <c r="B151" s="34"/>
      <c r="C151" s="9"/>
      <c r="D151" s="13"/>
      <c r="E151" s="13"/>
      <c r="F151" s="27"/>
      <c r="G151" s="26"/>
      <c r="H151" s="126"/>
      <c r="I151" s="24"/>
    </row>
    <row r="152" spans="2:12">
      <c r="B152" s="34">
        <v>2</v>
      </c>
      <c r="C152" s="9" t="s">
        <v>160</v>
      </c>
      <c r="D152" s="13">
        <v>1</v>
      </c>
      <c r="E152" s="13" t="s">
        <v>12</v>
      </c>
      <c r="F152" s="27"/>
      <c r="G152" s="26"/>
      <c r="H152" s="126"/>
      <c r="I152" s="24"/>
    </row>
    <row r="153" spans="2:12">
      <c r="B153" s="34"/>
      <c r="C153" s="9"/>
      <c r="D153" s="50"/>
      <c r="E153" s="50"/>
      <c r="F153" s="27"/>
      <c r="G153" s="26"/>
      <c r="H153" s="126"/>
      <c r="I153" s="24"/>
    </row>
    <row r="154" spans="2:12">
      <c r="B154" s="34">
        <v>3</v>
      </c>
      <c r="C154" s="35" t="s">
        <v>161</v>
      </c>
      <c r="D154" s="13">
        <v>1</v>
      </c>
      <c r="E154" s="13" t="s">
        <v>12</v>
      </c>
      <c r="F154" s="27"/>
      <c r="G154" s="26"/>
      <c r="H154" s="126"/>
      <c r="I154" s="24"/>
    </row>
    <row r="155" spans="2:12">
      <c r="B155" s="34"/>
      <c r="C155" s="35"/>
      <c r="D155" s="13"/>
      <c r="E155" s="13"/>
      <c r="F155" s="27"/>
      <c r="G155" s="26"/>
      <c r="H155" s="126"/>
      <c r="I155" s="24"/>
    </row>
    <row r="156" spans="2:12">
      <c r="B156" s="34">
        <v>4</v>
      </c>
      <c r="C156" s="9" t="s">
        <v>162</v>
      </c>
      <c r="D156" s="13">
        <v>1</v>
      </c>
      <c r="E156" s="13" t="s">
        <v>12</v>
      </c>
      <c r="F156" s="27"/>
      <c r="G156" s="26"/>
      <c r="H156" s="126"/>
      <c r="I156" s="24"/>
    </row>
    <row r="157" spans="2:12">
      <c r="B157" s="118"/>
      <c r="C157" s="119"/>
      <c r="D157" s="121"/>
      <c r="E157" s="121"/>
      <c r="F157" s="58"/>
      <c r="G157" s="125"/>
      <c r="H157" s="59"/>
      <c r="I157" s="129"/>
    </row>
    <row r="158" spans="2:12">
      <c r="B158" s="16">
        <v>5</v>
      </c>
      <c r="C158" s="9" t="s">
        <v>239</v>
      </c>
      <c r="D158" s="13" t="s">
        <v>240</v>
      </c>
      <c r="E158" s="13" t="s">
        <v>12</v>
      </c>
      <c r="F158" s="123">
        <v>2000000</v>
      </c>
      <c r="G158" s="50"/>
      <c r="H158" s="123">
        <f>F158</f>
        <v>2000000</v>
      </c>
      <c r="I158" s="129"/>
    </row>
    <row r="159" spans="2:12" ht="15" thickBot="1">
      <c r="B159" s="57"/>
      <c r="C159" s="63"/>
      <c r="D159" s="122"/>
      <c r="E159" s="122"/>
      <c r="F159" s="58"/>
      <c r="G159" s="122"/>
      <c r="H159" s="59"/>
      <c r="I159" s="63"/>
    </row>
    <row r="160" spans="2:12" s="19" customFormat="1" ht="26.5" thickBot="1">
      <c r="B160" s="79">
        <v>6</v>
      </c>
      <c r="C160" s="68" t="s">
        <v>163</v>
      </c>
      <c r="D160" s="342"/>
      <c r="E160" s="343"/>
      <c r="F160" s="344"/>
      <c r="G160" s="344"/>
      <c r="H160" s="344"/>
      <c r="I160" s="345"/>
      <c r="J160" s="38"/>
      <c r="K160" s="39"/>
      <c r="L160" s="39"/>
    </row>
    <row r="161" spans="2:12" s="19" customFormat="1">
      <c r="B161" s="20"/>
      <c r="C161" s="81"/>
      <c r="D161" s="49"/>
      <c r="E161" s="7"/>
      <c r="F161" s="82"/>
      <c r="G161" s="65"/>
      <c r="H161" s="82"/>
      <c r="I161" s="65"/>
      <c r="J161" s="39"/>
      <c r="K161" s="39"/>
      <c r="L161" s="39"/>
    </row>
    <row r="162" spans="2:12" s="19" customFormat="1">
      <c r="B162" s="21"/>
      <c r="C162" s="22"/>
      <c r="D162" s="52"/>
      <c r="E162" s="50"/>
      <c r="F162" s="82"/>
      <c r="G162" s="66"/>
      <c r="H162" s="82"/>
      <c r="I162" s="66"/>
      <c r="J162" s="39"/>
      <c r="K162" s="39"/>
      <c r="L162" s="39"/>
    </row>
    <row r="163" spans="2:12" s="19" customFormat="1">
      <c r="B163" s="21"/>
      <c r="C163" s="22"/>
      <c r="D163" s="52"/>
      <c r="E163" s="50"/>
      <c r="F163" s="82"/>
      <c r="G163" s="66"/>
      <c r="H163" s="82"/>
      <c r="I163" s="66"/>
      <c r="J163" s="39"/>
      <c r="K163" s="39"/>
      <c r="L163" s="39"/>
    </row>
    <row r="164" spans="2:12" s="19" customFormat="1">
      <c r="B164" s="21"/>
      <c r="C164" s="22"/>
      <c r="D164" s="52"/>
      <c r="E164" s="50"/>
      <c r="F164" s="82"/>
      <c r="G164" s="66"/>
      <c r="H164" s="82"/>
      <c r="I164" s="66"/>
      <c r="J164" s="39"/>
      <c r="K164" s="39"/>
      <c r="L164" s="39"/>
    </row>
    <row r="165" spans="2:12" s="19" customFormat="1">
      <c r="B165" s="21"/>
      <c r="C165" s="22"/>
      <c r="D165" s="52"/>
      <c r="E165" s="50"/>
      <c r="F165" s="82"/>
      <c r="G165" s="66"/>
      <c r="H165" s="82"/>
      <c r="I165" s="66"/>
      <c r="J165" s="39"/>
      <c r="K165" s="39"/>
      <c r="L165" s="39"/>
    </row>
    <row r="166" spans="2:12" s="19" customFormat="1">
      <c r="B166" s="21"/>
      <c r="C166" s="22"/>
      <c r="D166" s="52"/>
      <c r="E166" s="50"/>
      <c r="F166" s="82"/>
      <c r="G166" s="66"/>
      <c r="H166" s="82"/>
      <c r="I166" s="66"/>
      <c r="J166" s="39"/>
      <c r="K166" s="39"/>
      <c r="L166" s="39"/>
    </row>
    <row r="167" spans="2:12" s="19" customFormat="1">
      <c r="B167" s="21"/>
      <c r="C167" s="22"/>
      <c r="D167" s="52"/>
      <c r="E167" s="50"/>
      <c r="F167" s="82"/>
      <c r="G167" s="66"/>
      <c r="H167" s="82"/>
      <c r="I167" s="66"/>
      <c r="J167" s="39"/>
      <c r="K167" s="39"/>
      <c r="L167" s="39"/>
    </row>
    <row r="168" spans="2:12" s="19" customFormat="1">
      <c r="B168" s="21"/>
      <c r="C168" s="22"/>
      <c r="D168" s="52"/>
      <c r="E168" s="50"/>
      <c r="F168" s="82"/>
      <c r="G168" s="66"/>
      <c r="H168" s="82"/>
      <c r="I168" s="66"/>
      <c r="J168" s="39"/>
      <c r="K168" s="39"/>
      <c r="L168" s="39"/>
    </row>
    <row r="169" spans="2:12" s="19" customFormat="1">
      <c r="B169" s="21"/>
      <c r="C169" s="22"/>
      <c r="D169" s="52"/>
      <c r="E169" s="50"/>
      <c r="F169" s="82"/>
      <c r="G169" s="66"/>
      <c r="H169" s="82"/>
      <c r="I169" s="66"/>
      <c r="J169" s="39"/>
      <c r="K169" s="39"/>
      <c r="L169" s="39"/>
    </row>
    <row r="170" spans="2:12" s="19" customFormat="1">
      <c r="B170" s="21"/>
      <c r="C170" s="22"/>
      <c r="D170" s="52"/>
      <c r="E170" s="50"/>
      <c r="F170" s="82"/>
      <c r="G170" s="66"/>
      <c r="H170" s="82"/>
      <c r="I170" s="66"/>
      <c r="J170" s="39"/>
      <c r="K170" s="39"/>
      <c r="L170" s="39"/>
    </row>
    <row r="171" spans="2:12" s="19" customFormat="1">
      <c r="B171" s="21"/>
      <c r="C171" s="22"/>
      <c r="D171" s="52"/>
      <c r="E171" s="50"/>
      <c r="F171" s="82"/>
      <c r="G171" s="66"/>
      <c r="H171" s="82"/>
      <c r="I171" s="66"/>
      <c r="J171" s="39"/>
      <c r="K171" s="39"/>
      <c r="L171" s="39"/>
    </row>
    <row r="172" spans="2:12" s="19" customFormat="1">
      <c r="B172" s="21"/>
      <c r="C172" s="22"/>
      <c r="D172" s="56"/>
      <c r="E172" s="18"/>
      <c r="F172" s="82"/>
      <c r="G172" s="66"/>
      <c r="H172" s="82"/>
      <c r="I172" s="66"/>
      <c r="J172" s="39"/>
      <c r="K172" s="39"/>
      <c r="L172" s="39"/>
    </row>
    <row r="173" spans="2:12" s="19" customFormat="1">
      <c r="B173" s="21"/>
      <c r="C173" s="22"/>
      <c r="D173" s="52"/>
      <c r="E173" s="50"/>
      <c r="F173" s="82"/>
      <c r="G173" s="66"/>
      <c r="H173" s="82"/>
      <c r="I173" s="66"/>
      <c r="J173" s="39"/>
      <c r="K173" s="39"/>
      <c r="L173" s="39"/>
    </row>
    <row r="174" spans="2:12" s="19" customFormat="1">
      <c r="B174" s="21"/>
      <c r="C174" s="22"/>
      <c r="D174" s="78"/>
      <c r="E174" s="64"/>
      <c r="F174" s="82"/>
      <c r="G174" s="66"/>
      <c r="H174" s="82"/>
      <c r="I174" s="66"/>
      <c r="J174" s="39"/>
      <c r="K174" s="39"/>
      <c r="L174" s="39"/>
    </row>
    <row r="175" spans="2:12" ht="15" thickBot="1">
      <c r="B175" s="10"/>
      <c r="C175" s="10"/>
      <c r="D175" s="80"/>
      <c r="E175" s="10"/>
      <c r="F175" s="83"/>
      <c r="G175" s="10"/>
      <c r="H175" s="83"/>
      <c r="I175" s="10"/>
    </row>
    <row r="176" spans="2:12" ht="25.5" customHeight="1">
      <c r="B176" s="308" t="s">
        <v>13</v>
      </c>
      <c r="C176" s="309"/>
      <c r="D176" s="309"/>
      <c r="E176" s="309"/>
      <c r="F176" s="309"/>
      <c r="G176" s="310"/>
      <c r="H176" s="314"/>
      <c r="I176" s="314"/>
    </row>
    <row r="177" spans="2:9" ht="7.15" customHeight="1" thickBot="1">
      <c r="B177" s="311"/>
      <c r="C177" s="312"/>
      <c r="D177" s="312"/>
      <c r="E177" s="312"/>
      <c r="F177" s="312"/>
      <c r="G177" s="313"/>
      <c r="H177" s="315"/>
      <c r="I177" s="315"/>
    </row>
  </sheetData>
  <mergeCells count="18">
    <mergeCell ref="D160:I160"/>
    <mergeCell ref="B176:G176"/>
    <mergeCell ref="H176:H177"/>
    <mergeCell ref="I176:I177"/>
    <mergeCell ref="B177:G177"/>
    <mergeCell ref="F12:G12"/>
    <mergeCell ref="H12:I12"/>
    <mergeCell ref="B1:G1"/>
    <mergeCell ref="B2:G2"/>
    <mergeCell ref="B3:G3"/>
    <mergeCell ref="B4:G4"/>
    <mergeCell ref="B5:G5"/>
    <mergeCell ref="B7:I7"/>
    <mergeCell ref="B8:I8"/>
    <mergeCell ref="B9:I9"/>
    <mergeCell ref="B10:I10"/>
    <mergeCell ref="B11:I11"/>
    <mergeCell ref="B6:I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6"/>
  <sheetViews>
    <sheetView tabSelected="1" view="pageBreakPreview" zoomScaleNormal="100" zoomScaleSheetLayoutView="100" workbookViewId="0">
      <selection activeCell="B7" sqref="B7:E7"/>
    </sheetView>
  </sheetViews>
  <sheetFormatPr defaultRowHeight="14.5"/>
  <cols>
    <col min="2" max="2" width="105.54296875" customWidth="1"/>
    <col min="4" max="4" width="20.54296875" customWidth="1"/>
  </cols>
  <sheetData>
    <row r="1" spans="1:5">
      <c r="A1" s="40"/>
      <c r="B1" s="321"/>
      <c r="C1" s="323"/>
      <c r="D1" s="41" t="s">
        <v>0</v>
      </c>
      <c r="E1" s="43"/>
    </row>
    <row r="2" spans="1:5">
      <c r="A2" s="40"/>
      <c r="B2" s="324" t="s">
        <v>1</v>
      </c>
      <c r="C2" s="329"/>
      <c r="D2" s="44"/>
      <c r="E2" s="37"/>
    </row>
    <row r="3" spans="1:5">
      <c r="A3" s="40"/>
      <c r="B3" s="327"/>
      <c r="C3" s="329"/>
      <c r="D3" s="44" t="s">
        <v>2</v>
      </c>
      <c r="E3" s="37"/>
    </row>
    <row r="4" spans="1:5">
      <c r="A4" s="40"/>
      <c r="B4" s="324" t="s">
        <v>3</v>
      </c>
      <c r="C4" s="329"/>
      <c r="D4" s="44"/>
      <c r="E4" s="37"/>
    </row>
    <row r="5" spans="1:5" ht="15" thickBot="1">
      <c r="B5" s="330"/>
      <c r="C5" s="332"/>
      <c r="D5" s="45" t="s">
        <v>4</v>
      </c>
      <c r="E5" s="47"/>
    </row>
    <row r="6" spans="1:5" ht="42" customHeight="1">
      <c r="B6" s="352" t="s">
        <v>193</v>
      </c>
      <c r="C6" s="353"/>
      <c r="D6" s="353"/>
      <c r="E6" s="354"/>
    </row>
    <row r="7" spans="1:5" ht="22.5" customHeight="1">
      <c r="B7" s="349" t="s">
        <v>194</v>
      </c>
      <c r="C7" s="350"/>
      <c r="D7" s="350"/>
      <c r="E7" s="351"/>
    </row>
    <row r="8" spans="1:5" ht="13.5" customHeight="1">
      <c r="B8" s="349"/>
      <c r="C8" s="350"/>
      <c r="D8" s="350"/>
      <c r="E8" s="351"/>
    </row>
    <row r="9" spans="1:5" ht="21.75" customHeight="1">
      <c r="B9" s="335" t="s">
        <v>241</v>
      </c>
      <c r="C9" s="320"/>
      <c r="D9" s="320"/>
      <c r="E9" s="336"/>
    </row>
    <row r="10" spans="1:5">
      <c r="B10" s="346" t="s">
        <v>283</v>
      </c>
      <c r="C10" s="347"/>
      <c r="D10" s="347"/>
      <c r="E10" s="348"/>
    </row>
    <row r="11" spans="1:5" ht="15" thickBot="1">
      <c r="B11" s="243"/>
      <c r="C11" s="244"/>
      <c r="D11" s="244"/>
      <c r="E11" s="245"/>
    </row>
    <row r="12" spans="1:5" ht="15.75" customHeight="1">
      <c r="B12" s="375" t="s">
        <v>164</v>
      </c>
      <c r="C12" s="376"/>
      <c r="D12" s="278" t="s">
        <v>165</v>
      </c>
      <c r="E12" s="251"/>
    </row>
    <row r="13" spans="1:5" ht="15" thickBot="1">
      <c r="B13" s="377"/>
      <c r="C13" s="378"/>
      <c r="D13" s="373" t="s">
        <v>166</v>
      </c>
      <c r="E13" s="374"/>
    </row>
    <row r="14" spans="1:5">
      <c r="B14" s="357" t="s">
        <v>190</v>
      </c>
      <c r="C14" s="358"/>
      <c r="D14" s="11"/>
      <c r="E14" s="36"/>
    </row>
    <row r="15" spans="1:5">
      <c r="B15" s="359" t="s">
        <v>285</v>
      </c>
      <c r="C15" s="360"/>
      <c r="D15" s="8"/>
      <c r="E15" s="158"/>
    </row>
    <row r="16" spans="1:5">
      <c r="B16" s="359" t="s">
        <v>284</v>
      </c>
      <c r="C16" s="360"/>
      <c r="D16" s="9"/>
      <c r="E16" s="72"/>
    </row>
    <row r="17" spans="2:5">
      <c r="B17" s="363" t="s">
        <v>191</v>
      </c>
      <c r="C17" s="364"/>
      <c r="D17" s="9"/>
      <c r="E17" s="72"/>
    </row>
    <row r="18" spans="2:5">
      <c r="B18" s="359" t="s">
        <v>306</v>
      </c>
      <c r="C18" s="360"/>
      <c r="D18" s="9"/>
      <c r="E18" s="72"/>
    </row>
    <row r="19" spans="2:5">
      <c r="B19" s="359"/>
      <c r="C19" s="360"/>
      <c r="D19" s="13"/>
      <c r="E19" s="32"/>
    </row>
    <row r="20" spans="2:5" ht="30.75" customHeight="1">
      <c r="B20" s="371" t="s">
        <v>303</v>
      </c>
      <c r="C20" s="372"/>
      <c r="D20" s="13"/>
      <c r="E20" s="32"/>
    </row>
    <row r="21" spans="2:5" ht="15.75" customHeight="1">
      <c r="B21" s="365" t="s">
        <v>167</v>
      </c>
      <c r="C21" s="366"/>
      <c r="D21" s="362"/>
      <c r="E21" s="355"/>
    </row>
    <row r="22" spans="2:5" ht="15.75" customHeight="1" thickBot="1">
      <c r="B22" s="367" t="s">
        <v>304</v>
      </c>
      <c r="C22" s="368"/>
      <c r="D22" s="362"/>
      <c r="E22" s="356"/>
    </row>
    <row r="23" spans="2:5" ht="24.65" customHeight="1" thickBot="1">
      <c r="B23" s="472" t="s">
        <v>305</v>
      </c>
      <c r="C23" s="73"/>
      <c r="D23" s="1"/>
      <c r="E23" s="29"/>
    </row>
    <row r="24" spans="2:5" ht="10.9" hidden="1" customHeight="1" thickBot="1">
      <c r="B24" s="369"/>
      <c r="C24" s="370"/>
      <c r="D24" s="30"/>
      <c r="E24" s="31"/>
    </row>
    <row r="26" spans="2:5">
      <c r="B26" s="361" t="s">
        <v>168</v>
      </c>
      <c r="C26" s="361"/>
      <c r="D26" s="361"/>
    </row>
  </sheetData>
  <mergeCells count="27">
    <mergeCell ref="B10:E10"/>
    <mergeCell ref="D12:E12"/>
    <mergeCell ref="D13:E13"/>
    <mergeCell ref="B9:E9"/>
    <mergeCell ref="B12:C13"/>
    <mergeCell ref="B19:C19"/>
    <mergeCell ref="B18:C18"/>
    <mergeCell ref="B11:E11"/>
    <mergeCell ref="B15:C15"/>
    <mergeCell ref="B8:E8"/>
    <mergeCell ref="B1:C1"/>
    <mergeCell ref="B2:C2"/>
    <mergeCell ref="B3:C3"/>
    <mergeCell ref="B4:C4"/>
    <mergeCell ref="B5:C5"/>
    <mergeCell ref="B6:E6"/>
    <mergeCell ref="B7:E7"/>
    <mergeCell ref="E21:E22"/>
    <mergeCell ref="B14:C14"/>
    <mergeCell ref="B16:C16"/>
    <mergeCell ref="B26:D26"/>
    <mergeCell ref="D21:D22"/>
    <mergeCell ref="B17:C17"/>
    <mergeCell ref="B21:C21"/>
    <mergeCell ref="B22:C22"/>
    <mergeCell ref="B24:C24"/>
    <mergeCell ref="B20:C20"/>
  </mergeCells>
  <pageMargins left="0.7" right="0.7" top="0.75" bottom="0.75" header="0.3" footer="0.3"/>
  <pageSetup paperSize="9"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EC158B7420224E8468466E71B9E6F1" ma:contentTypeVersion="4" ma:contentTypeDescription="Create a new document." ma:contentTypeScope="" ma:versionID="d13617fd3101db3041aff09e4625ce0a">
  <xsd:schema xmlns:xsd="http://www.w3.org/2001/XMLSchema" xmlns:xs="http://www.w3.org/2001/XMLSchema" xmlns:p="http://schemas.microsoft.com/office/2006/metadata/properties" xmlns:ns2="c5b38041-e0fb-4d5f-919a-97d232a85699" targetNamespace="http://schemas.microsoft.com/office/2006/metadata/properties" ma:root="true" ma:fieldsID="969b4509e987cc4b02c4c17c8c9c5be3" ns2:_="">
    <xsd:import namespace="c5b38041-e0fb-4d5f-919a-97d232a856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b38041-e0fb-4d5f-919a-97d232a856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6713BD-DCC9-4BD5-A92B-EB0CEFD17BD3}">
  <ds:schemaRefs>
    <ds:schemaRef ds:uri="http://schemas.microsoft.com/sharepoint/v3/contenttype/forms"/>
  </ds:schemaRefs>
</ds:datastoreItem>
</file>

<file path=customXml/itemProps2.xml><?xml version="1.0" encoding="utf-8"?>
<ds:datastoreItem xmlns:ds="http://schemas.openxmlformats.org/officeDocument/2006/customXml" ds:itemID="{6B92687B-5B37-4206-8208-58DBC88F7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b38041-e0fb-4d5f-919a-97d232a856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F9CC98-CC61-4FFC-B1CC-C2C62138891B}">
  <ds:schemaRefs>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c5b38041-e0fb-4d5f-919a-97d232a856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Schedule A - P&amp;Gs</vt:lpstr>
      <vt:lpstr>Schedule A1 - L&amp;S</vt:lpstr>
      <vt:lpstr>Schedule B - Environmental </vt:lpstr>
      <vt:lpstr>sheet</vt:lpstr>
      <vt:lpstr>Schdule C -Barrage Design Work</vt:lpstr>
      <vt:lpstr>Schedule D- Summary Schedules</vt:lpstr>
      <vt:lpstr>'Schedule A1 - L&amp;S'!Print_Area</vt:lpstr>
      <vt:lpstr>'Schedule B - Environmental '!Print_Area</vt:lpstr>
      <vt:lpstr>'Schedule D- Summary Schedules'!Print_Area</vt:lpstr>
      <vt:lpstr>sheet!Print_Area</vt:lpstr>
      <vt:lpstr>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Olebogeng Manganye</dc:creator>
  <cp:keywords/>
  <dc:description/>
  <cp:lastModifiedBy>Dexter Nhubunga</cp:lastModifiedBy>
  <cp:revision/>
  <dcterms:created xsi:type="dcterms:W3CDTF">2020-01-29T09:58:03Z</dcterms:created>
  <dcterms:modified xsi:type="dcterms:W3CDTF">2024-11-21T11:29:08Z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0x010100C9EC158B7420224E8468466E71B9E6F1</vt:lpwstr>
  </property>
  <property fmtid="{D5CDD505-2E9C-101B-9397-08002B2CF9AE}" pid="3" name="MediaServiceImageTags">
    <vt:lpwstr/>
  </property>
</Properties>
</file>