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tso.makgatho\Desktop\DEMANDS REQUESTIONS\Corporate IT\Automated Border Control Gates\FINAL RFP PACK\final final\"/>
    </mc:Choice>
  </mc:AlternateContent>
  <xr:revisionPtr revIDLastSave="0" documentId="8_{B1BDECF4-C8BB-4A34-AE29-9BF7FF81C7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in" sheetId="1" r:id="rId1"/>
    <sheet name="Summary" sheetId="2" r:id="rId2"/>
  </sheets>
  <definedNames>
    <definedName name="_Toc474325931" localSheetId="0">Main!#REF!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23" i="1" s="1"/>
  <c r="G4" i="1"/>
  <c r="F4" i="1"/>
  <c r="F23" i="1" l="1"/>
  <c r="A3" i="2"/>
  <c r="A2" i="2"/>
  <c r="B3" i="2" l="1"/>
  <c r="C3" i="2"/>
  <c r="C2" i="2"/>
  <c r="B2" i="2"/>
  <c r="D3" i="2" l="1"/>
  <c r="C4" i="2"/>
  <c r="D2" i="2"/>
  <c r="B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Pieter Malan</author>
  </authors>
  <commentList>
    <comment ref="C2" authorId="0" shapeId="0" xr:uid="{F06CBF84-0D9E-4D6A-BB72-7554398393BC}">
      <text>
        <r>
          <rPr>
            <b/>
            <sz val="9"/>
            <color indexed="81"/>
            <rFont val="Tahoma"/>
            <family val="2"/>
          </rPr>
          <t>Pieter Malan:</t>
        </r>
        <r>
          <rPr>
            <sz val="9"/>
            <color indexed="81"/>
            <rFont val="Tahoma"/>
            <family val="2"/>
          </rPr>
          <t xml:space="preserve">
refernce to word document Annexure B (response dform)</t>
        </r>
      </text>
    </comment>
  </commentList>
</comments>
</file>

<file path=xl/sharedStrings.xml><?xml version="1.0" encoding="utf-8"?>
<sst xmlns="http://schemas.openxmlformats.org/spreadsheetml/2006/main" count="88" uniqueCount="72">
  <si>
    <t>Sub Area</t>
  </si>
  <si>
    <t>Measure</t>
  </si>
  <si>
    <t>Rating Options</t>
  </si>
  <si>
    <t>Response Form Section Reference</t>
  </si>
  <si>
    <t>Min</t>
  </si>
  <si>
    <t>TOTALS</t>
  </si>
  <si>
    <t>Section TOTALS</t>
  </si>
  <si>
    <t>Max</t>
  </si>
  <si>
    <t>Minimum Score</t>
  </si>
  <si>
    <t>Maximum Score</t>
  </si>
  <si>
    <t>Min %</t>
  </si>
  <si>
    <t>Functional</t>
  </si>
  <si>
    <t>Area</t>
  </si>
  <si>
    <t>Proven Experience</t>
  </si>
  <si>
    <t>Technical Requirements</t>
  </si>
  <si>
    <t>BR1</t>
  </si>
  <si>
    <t>BR2</t>
  </si>
  <si>
    <t>BR3</t>
  </si>
  <si>
    <t>Supplier Implementation Experience</t>
  </si>
  <si>
    <t>Complinace level on BR5 section of the Annexure A - Border Control_Scope of Work</t>
  </si>
  <si>
    <t>Annexure B - Border Control_Response Form
Item 3.2</t>
  </si>
  <si>
    <t>FACIAL AND FINGERPRINT CHARATERISTICS</t>
  </si>
  <si>
    <t>BR4</t>
  </si>
  <si>
    <t>SUPPLY AND INSTALLATION OF SELF BAG DROP</t>
  </si>
  <si>
    <t>Complinace level on BR11 section of the Annexure A - Border Control_Scope of Work</t>
  </si>
  <si>
    <t>Complinace level on BR12 section of the Annexure A - Border Control_Scope of Work</t>
  </si>
  <si>
    <r>
      <rPr>
        <sz val="12"/>
        <color theme="1"/>
        <rFont val="Calibri"/>
        <family val="2"/>
        <scheme val="minor"/>
      </rPr>
      <t xml:space="preserve">Single Token solution using facial biometrics  </t>
    </r>
    <r>
      <rPr>
        <sz val="11"/>
        <color theme="1"/>
        <rFont val="Calibri"/>
        <family val="2"/>
        <scheme val="minor"/>
      </rPr>
      <t xml:space="preserve"> </t>
    </r>
  </si>
  <si>
    <t>Complinace level on BR1 section of the Annexure A - Border Control_Scope of Work</t>
  </si>
  <si>
    <t>Complinace level on BR2  section of the Annexure A - Border Control_Scope of Work</t>
  </si>
  <si>
    <t>Single Token solution using facial biometrics (Identity management platform)</t>
  </si>
  <si>
    <t xml:space="preserve">Single Token solution using facial biometrics (Enrollment Kiosk) </t>
  </si>
  <si>
    <t xml:space="preserve">BR5 </t>
  </si>
  <si>
    <t xml:space="preserve">Single Token solution using facial biometrics (Mobile Application Registration)   </t>
  </si>
  <si>
    <t>Complinace level on BR3 section of the Annexure A - Border Control_Scope of Work</t>
  </si>
  <si>
    <t>Complinace level on BR4  section of the Annexure A - Border Control_Scope of Work</t>
  </si>
  <si>
    <t>BR6</t>
  </si>
  <si>
    <t>Complinace level on BR6 section of the Annexure A - Border Control_Scope of Work</t>
  </si>
  <si>
    <t>BR7</t>
  </si>
  <si>
    <t>Technical Sepcifications E-Gates</t>
  </si>
  <si>
    <t>Complinace level on BR7 section of the Annexure A - Border Control_Scope of Work</t>
  </si>
  <si>
    <t>BR8</t>
  </si>
  <si>
    <t>DOMESTIC AIRSIDE ACCESS GATE</t>
  </si>
  <si>
    <t>Complinace level on BR8 section of the Annexure A - Border Control_Scope of Work</t>
  </si>
  <si>
    <t>BR9</t>
  </si>
  <si>
    <t>IMMIGRATION GATE MONITORING WORK STATION</t>
  </si>
  <si>
    <t>Complinace level on BR9 section of the Annexure A - Border Control_Scope of Work</t>
  </si>
  <si>
    <t>BR10</t>
  </si>
  <si>
    <t>INTERFACE/INTERGRATION</t>
  </si>
  <si>
    <t>Complinace level on BR10 section of the Annexure A - Border Control_Scope of Work</t>
  </si>
  <si>
    <t>BR11</t>
  </si>
  <si>
    <t>REPORTING</t>
  </si>
  <si>
    <t>BR12</t>
  </si>
  <si>
    <t>SECURITY REQUIREMENTS</t>
  </si>
  <si>
    <t>BR13</t>
  </si>
  <si>
    <t>PROJECT MANAGEMENT</t>
  </si>
  <si>
    <t>BR14</t>
  </si>
  <si>
    <t>TRAINING</t>
  </si>
  <si>
    <t>BR15</t>
  </si>
  <si>
    <t>MANUALS AND DOCUMENTATION</t>
  </si>
  <si>
    <t>BR17</t>
  </si>
  <si>
    <t>NON-FUNCTIONAL REQUIREMENTS</t>
  </si>
  <si>
    <t>Complinace level on BR13 section of the Annexure A - Border Control_Scope of Work</t>
  </si>
  <si>
    <t>Complinace level on BR14 section of the Annexure A - Border Control_Scope of Work</t>
  </si>
  <si>
    <t>Complinace level on BR15 section of the Annexure A - Border Control_Scope of Work</t>
  </si>
  <si>
    <t>Complinace level on BR17 section of the Annexure A - Border Control_Scope of Work</t>
  </si>
  <si>
    <t>BR16</t>
  </si>
  <si>
    <t>Complinace level on BR16 section of the Annexure A - Border Control_Scope of Work</t>
  </si>
  <si>
    <t>IMPLEMENTATION</t>
  </si>
  <si>
    <t xml:space="preserve">Provide an original signed / stamped contactable letter of reference on a company letterhead as proof of ABC E-Gates, SELF BAG DROP, SINGLE TOKEN KIOSK, SINGLE TOKEN SOLUTION, DOMESTIC AIRSIDE ACCESS GATE related software / hardware supply , install and  maintenance and Support
Include a minimum of:
• 2 reference clients with more than 5 units installations of the technologies stipulated above per client .
The letter must contain the following
•	Company name / client,
•	Should be in a letterhead from the company / client,
•	Type of Services Provided,
•	Value of Contract,
•	Duration of Contract,
•	Contact number, 
•	Email address,
•	Issue date and 
•	It must be signed by authorised official. 
Refer to APPENDIX G and H
N.B ONLY PRINTED COPIES WILL BE ACCEPTED, NO ELECTRONIC LINKS ALLOWED.
</t>
  </si>
  <si>
    <r>
      <t xml:space="preserve">20 Points - Provided </t>
    </r>
    <r>
      <rPr>
        <u/>
        <sz val="11"/>
        <color theme="1"/>
        <rFont val="Arial"/>
        <family val="2"/>
      </rPr>
      <t>more than 2</t>
    </r>
    <r>
      <rPr>
        <sz val="11"/>
        <color theme="1"/>
        <rFont val="Arial"/>
        <family val="2"/>
      </rPr>
      <t xml:space="preserve"> References, References could be verified and environment size is equal or larger than the minimum required (&gt;= 5 units) for all solutions
15 Points - Provided 2 References, References could be verified and environment size is equal or larger than the minimum required (4-5 units) for some solutions
0 Points - Provided 2 References, References could be verified and environment size is equal or larger than the minimum required (1-3 units installation) for some solutions
</t>
    </r>
  </si>
  <si>
    <t xml:space="preserve">5 Points - Compliance level 100%
3 Points - Compliance level =&gt; 60% &lt; 100%
0 Points - Compliance level &gt;1% &lt; 59%
</t>
  </si>
  <si>
    <t xml:space="preserve">5 Points - Compliance level 100%
3 Points - Compliance level =&gt; 60% &lt; 100%
0 Points - Compliance level &gt;1% &lt; = 59%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</si>
</sst>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4"/>
      <color theme="0"/>
      <name val="Arial"/>
      <family val="2"/>
    </font>
    <font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1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9" fillId="0" borderId="0" xfId="0" applyFont="1" applyAlignment="1">
      <alignment wrapText="1"/>
    </xf>
    <xf numFmtId="0" fontId="5" fillId="0" borderId="0" xfId="0" applyFont="1" applyProtection="1"/>
    <xf numFmtId="0" fontId="14" fillId="8" borderId="1" xfId="0" applyFont="1" applyFill="1" applyBorder="1" applyAlignment="1">
      <alignment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9" fontId="0" fillId="0" borderId="0" xfId="1" applyNumberFormat="1" applyFont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textRotation="90" wrapText="1"/>
    </xf>
    <xf numFmtId="0" fontId="0" fillId="0" borderId="0" xfId="0" applyBorder="1"/>
    <xf numFmtId="9" fontId="0" fillId="0" borderId="0" xfId="1" applyFont="1" applyBorder="1"/>
    <xf numFmtId="9" fontId="1" fillId="0" borderId="0" xfId="0" applyNumberFormat="1" applyFont="1" applyBorder="1"/>
    <xf numFmtId="0" fontId="10" fillId="6" borderId="8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  <xf numFmtId="1" fontId="11" fillId="6" borderId="9" xfId="0" applyNumberFormat="1" applyFont="1" applyFill="1" applyBorder="1" applyAlignment="1">
      <alignment horizontal="left" vertical="center" wrapText="1"/>
    </xf>
    <xf numFmtId="0" fontId="10" fillId="6" borderId="9" xfId="0" applyFont="1" applyFill="1" applyBorder="1" applyAlignment="1">
      <alignment vertical="center" wrapText="1"/>
    </xf>
    <xf numFmtId="0" fontId="11" fillId="6" borderId="9" xfId="1" applyNumberFormat="1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vertical="center" wrapText="1"/>
    </xf>
    <xf numFmtId="0" fontId="7" fillId="8" borderId="4" xfId="0" applyFont="1" applyFill="1" applyBorder="1" applyAlignment="1">
      <alignment vertical="center" wrapText="1"/>
    </xf>
    <xf numFmtId="0" fontId="7" fillId="8" borderId="5" xfId="0" applyFont="1" applyFill="1" applyBorder="1" applyAlignment="1">
      <alignment vertical="center" wrapText="1"/>
    </xf>
    <xf numFmtId="0" fontId="3" fillId="0" borderId="7" xfId="0" applyFont="1" applyBorder="1" applyAlignment="1" applyProtection="1"/>
    <xf numFmtId="0" fontId="3" fillId="0" borderId="2" xfId="0" applyFont="1" applyBorder="1" applyAlignment="1" applyProtection="1"/>
    <xf numFmtId="0" fontId="2" fillId="5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0" fontId="9" fillId="4" borderId="6" xfId="0" applyFont="1" applyFill="1" applyBorder="1" applyAlignment="1">
      <alignment horizontal="center" vertical="center" textRotation="90" wrapText="1"/>
    </xf>
    <xf numFmtId="0" fontId="17" fillId="5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0" fillId="10" borderId="5" xfId="0" applyFont="1" applyFill="1" applyBorder="1" applyAlignment="1">
      <alignment horizontal="left" vertical="center" wrapText="1"/>
    </xf>
    <xf numFmtId="0" fontId="7" fillId="8" borderId="10" xfId="0" applyFont="1" applyFill="1" applyBorder="1" applyAlignment="1">
      <alignment vertical="center" wrapText="1"/>
    </xf>
    <xf numFmtId="0" fontId="9" fillId="10" borderId="0" xfId="0" applyFont="1" applyFill="1" applyBorder="1" applyAlignment="1">
      <alignment horizontal="center" vertical="center" textRotation="90" wrapText="1"/>
    </xf>
    <xf numFmtId="0" fontId="21" fillId="2" borderId="4" xfId="0" applyFont="1" applyFill="1" applyBorder="1" applyAlignment="1">
      <alignment horizontal="left" vertical="center" wrapText="1"/>
    </xf>
    <xf numFmtId="0" fontId="9" fillId="10" borderId="11" xfId="0" applyFont="1" applyFill="1" applyBorder="1" applyAlignment="1">
      <alignment horizontal="center" vertical="center" textRotation="90" wrapText="1"/>
    </xf>
    <xf numFmtId="0" fontId="9" fillId="10" borderId="12" xfId="0" applyFont="1" applyFill="1" applyBorder="1" applyAlignment="1">
      <alignment horizontal="center" vertical="center" textRotation="90" wrapText="1"/>
    </xf>
    <xf numFmtId="0" fontId="9" fillId="10" borderId="13" xfId="0" applyFont="1" applyFill="1" applyBorder="1" applyAlignment="1">
      <alignment horizontal="center" vertical="center" textRotation="90" wrapText="1"/>
    </xf>
  </cellXfs>
  <cellStyles count="2">
    <cellStyle name="Normal" xfId="0" builtinId="0"/>
    <cellStyle name="Percent" xfId="1" builtinId="5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3" formatCode="0%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9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FC42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4" totalsRowCount="1" headerRowDxfId="4">
  <tableColumns count="4">
    <tableColumn id="2" xr3:uid="{00000000-0010-0000-0000-000002000000}" name="Functional" totalsRowDxfId="3"/>
    <tableColumn id="3" xr3:uid="{00000000-0010-0000-0000-000003000000}" name="Minimum Score" totalsRowFunction="sum" totalsRowDxfId="2"/>
    <tableColumn id="4" xr3:uid="{00000000-0010-0000-0000-000004000000}" name="Maximum Score" totalsRowFunction="sum" totalsRowDxfId="1"/>
    <tableColumn id="5" xr3:uid="{00000000-0010-0000-0000-000005000000}" name="Min %" totalsRowDxfId="0" dataCellStyle="Percent">
      <calculatedColumnFormula>B2/C2</calculatedColumnFormula>
    </tableColumn>
  </tableColumns>
  <tableStyleInfo name="TableStyleMedium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R@" TargetMode="External"/><Relationship Id="rId1" Type="http://schemas.openxmlformats.org/officeDocument/2006/relationships/hyperlink" Target="mailto:BR@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5"/>
  <sheetViews>
    <sheetView tabSelected="1" topLeftCell="B13" zoomScale="63" zoomScaleNormal="63" workbookViewId="0">
      <selection activeCell="B2" sqref="B2:G24"/>
    </sheetView>
  </sheetViews>
  <sheetFormatPr defaultColWidth="33.6640625" defaultRowHeight="31.2" x14ac:dyDescent="0.3"/>
  <cols>
    <col min="1" max="1" width="58.5546875" style="5" bestFit="1" customWidth="1"/>
    <col min="2" max="2" width="40.33203125" style="6" bestFit="1" customWidth="1"/>
    <col min="3" max="3" width="51.33203125" style="4" customWidth="1"/>
    <col min="4" max="4" width="76.109375" style="2" customWidth="1"/>
    <col min="5" max="5" width="78.5546875" style="1" customWidth="1"/>
    <col min="6" max="6" width="27.109375" style="12" bestFit="1" customWidth="1"/>
    <col min="7" max="7" width="15.44140625" style="3" bestFit="1" customWidth="1"/>
    <col min="8" max="16384" width="33.6640625" style="1"/>
  </cols>
  <sheetData>
    <row r="1" spans="1:7" s="8" customFormat="1" ht="15.6" x14ac:dyDescent="0.3">
      <c r="A1" s="26"/>
      <c r="B1" s="27"/>
      <c r="C1" s="34"/>
      <c r="D1" s="27"/>
      <c r="E1" s="27"/>
      <c r="F1" s="27"/>
      <c r="G1" s="27"/>
    </row>
    <row r="2" spans="1:7" s="36" customFormat="1" ht="54" customHeight="1" x14ac:dyDescent="0.3">
      <c r="A2" s="35" t="s">
        <v>12</v>
      </c>
      <c r="B2" s="35" t="s">
        <v>0</v>
      </c>
      <c r="C2" s="35" t="s">
        <v>3</v>
      </c>
      <c r="D2" s="35" t="s">
        <v>1</v>
      </c>
      <c r="E2" s="35" t="s">
        <v>2</v>
      </c>
      <c r="F2" s="35" t="s">
        <v>4</v>
      </c>
      <c r="G2" s="35" t="s">
        <v>7</v>
      </c>
    </row>
    <row r="3" spans="1:7" ht="374.4" x14ac:dyDescent="0.3">
      <c r="A3" s="32" t="s">
        <v>13</v>
      </c>
      <c r="B3" s="33" t="s">
        <v>18</v>
      </c>
      <c r="C3" s="29" t="s">
        <v>20</v>
      </c>
      <c r="D3" s="38" t="s">
        <v>68</v>
      </c>
      <c r="E3" s="31" t="s">
        <v>69</v>
      </c>
      <c r="F3" s="13">
        <v>15</v>
      </c>
      <c r="G3" s="13">
        <v>20</v>
      </c>
    </row>
    <row r="4" spans="1:7" s="11" customFormat="1" ht="26.4" thickBot="1" x14ac:dyDescent="0.55000000000000004">
      <c r="A4" s="40" t="s">
        <v>6</v>
      </c>
      <c r="B4" s="24"/>
      <c r="C4" s="24"/>
      <c r="D4" s="25"/>
      <c r="E4" s="30"/>
      <c r="F4" s="10">
        <f>SUM(F3:F3)</f>
        <v>15</v>
      </c>
      <c r="G4" s="10">
        <f>SUM(G3:G3)</f>
        <v>20</v>
      </c>
    </row>
    <row r="5" spans="1:7" ht="57" customHeight="1" x14ac:dyDescent="0.3">
      <c r="A5" s="43" t="s">
        <v>14</v>
      </c>
      <c r="B5" s="28" t="s">
        <v>15</v>
      </c>
      <c r="C5" s="37" t="s">
        <v>26</v>
      </c>
      <c r="D5" s="39" t="s">
        <v>27</v>
      </c>
      <c r="E5" s="31" t="s">
        <v>70</v>
      </c>
      <c r="F5" s="13">
        <v>3</v>
      </c>
      <c r="G5" s="13">
        <v>5</v>
      </c>
    </row>
    <row r="6" spans="1:7" ht="57" customHeight="1" x14ac:dyDescent="0.3">
      <c r="A6" s="44"/>
      <c r="B6" s="28" t="s">
        <v>16</v>
      </c>
      <c r="C6" s="42" t="s">
        <v>29</v>
      </c>
      <c r="D6" s="39" t="s">
        <v>28</v>
      </c>
      <c r="E6" s="31" t="s">
        <v>70</v>
      </c>
      <c r="F6" s="13">
        <v>3</v>
      </c>
      <c r="G6" s="13">
        <v>5</v>
      </c>
    </row>
    <row r="7" spans="1:7" ht="57" customHeight="1" x14ac:dyDescent="0.3">
      <c r="A7" s="44"/>
      <c r="B7" s="28" t="s">
        <v>17</v>
      </c>
      <c r="C7" s="42" t="s">
        <v>32</v>
      </c>
      <c r="D7" s="39" t="s">
        <v>33</v>
      </c>
      <c r="E7" s="31" t="s">
        <v>70</v>
      </c>
      <c r="F7" s="13">
        <v>3</v>
      </c>
      <c r="G7" s="13">
        <v>4</v>
      </c>
    </row>
    <row r="8" spans="1:7" ht="57" customHeight="1" x14ac:dyDescent="0.3">
      <c r="A8" s="44"/>
      <c r="B8" s="28" t="s">
        <v>22</v>
      </c>
      <c r="C8" s="37" t="s">
        <v>30</v>
      </c>
      <c r="D8" s="39" t="s">
        <v>34</v>
      </c>
      <c r="E8" s="31" t="s">
        <v>70</v>
      </c>
      <c r="F8" s="13">
        <v>3</v>
      </c>
      <c r="G8" s="13">
        <v>4</v>
      </c>
    </row>
    <row r="9" spans="1:7" ht="57" customHeight="1" x14ac:dyDescent="0.3">
      <c r="A9" s="44"/>
      <c r="B9" s="28" t="s">
        <v>31</v>
      </c>
      <c r="C9" s="37" t="s">
        <v>23</v>
      </c>
      <c r="D9" s="39" t="s">
        <v>19</v>
      </c>
      <c r="E9" s="31" t="s">
        <v>70</v>
      </c>
      <c r="F9" s="13">
        <v>3</v>
      </c>
      <c r="G9" s="13">
        <v>4</v>
      </c>
    </row>
    <row r="10" spans="1:7" ht="57" customHeight="1" x14ac:dyDescent="0.3">
      <c r="A10" s="44"/>
      <c r="B10" s="28" t="s">
        <v>35</v>
      </c>
      <c r="C10" s="37" t="s">
        <v>21</v>
      </c>
      <c r="D10" s="39" t="s">
        <v>36</v>
      </c>
      <c r="E10" s="31" t="s">
        <v>70</v>
      </c>
      <c r="F10" s="13">
        <v>3</v>
      </c>
      <c r="G10" s="13">
        <v>4</v>
      </c>
    </row>
    <row r="11" spans="1:7" ht="57" customHeight="1" x14ac:dyDescent="0.3">
      <c r="A11" s="44"/>
      <c r="B11" s="28" t="s">
        <v>37</v>
      </c>
      <c r="C11" s="37" t="s">
        <v>38</v>
      </c>
      <c r="D11" s="39" t="s">
        <v>39</v>
      </c>
      <c r="E11" s="31" t="s">
        <v>70</v>
      </c>
      <c r="F11" s="13">
        <v>3</v>
      </c>
      <c r="G11" s="13">
        <v>4</v>
      </c>
    </row>
    <row r="12" spans="1:7" ht="57" customHeight="1" x14ac:dyDescent="0.3">
      <c r="A12" s="44"/>
      <c r="B12" s="28" t="s">
        <v>40</v>
      </c>
      <c r="C12" s="37" t="s">
        <v>41</v>
      </c>
      <c r="D12" s="39" t="s">
        <v>42</v>
      </c>
      <c r="E12" s="31" t="s">
        <v>70</v>
      </c>
      <c r="F12" s="13">
        <v>3</v>
      </c>
      <c r="G12" s="13">
        <v>5</v>
      </c>
    </row>
    <row r="13" spans="1:7" ht="57" customHeight="1" thickBot="1" x14ac:dyDescent="0.35">
      <c r="A13" s="45"/>
      <c r="B13" s="28" t="s">
        <v>43</v>
      </c>
      <c r="C13" s="37" t="s">
        <v>44</v>
      </c>
      <c r="D13" s="39" t="s">
        <v>45</v>
      </c>
      <c r="E13" s="31" t="s">
        <v>70</v>
      </c>
      <c r="F13" s="13">
        <v>3</v>
      </c>
      <c r="G13" s="13">
        <v>5</v>
      </c>
    </row>
    <row r="14" spans="1:7" ht="57" customHeight="1" x14ac:dyDescent="0.3">
      <c r="A14" s="41"/>
      <c r="B14" s="28" t="s">
        <v>46</v>
      </c>
      <c r="C14" s="37" t="s">
        <v>47</v>
      </c>
      <c r="D14" s="39" t="s">
        <v>48</v>
      </c>
      <c r="E14" s="31" t="s">
        <v>70</v>
      </c>
      <c r="F14" s="13">
        <v>3</v>
      </c>
      <c r="G14" s="13">
        <v>5</v>
      </c>
    </row>
    <row r="15" spans="1:7" ht="57" customHeight="1" x14ac:dyDescent="0.3">
      <c r="A15" s="41"/>
      <c r="B15" s="28" t="s">
        <v>49</v>
      </c>
      <c r="C15" s="37" t="s">
        <v>50</v>
      </c>
      <c r="D15" s="39" t="s">
        <v>24</v>
      </c>
      <c r="E15" s="31" t="s">
        <v>70</v>
      </c>
      <c r="F15" s="13">
        <v>3</v>
      </c>
      <c r="G15" s="13">
        <v>5</v>
      </c>
    </row>
    <row r="16" spans="1:7" ht="57" customHeight="1" x14ac:dyDescent="0.3">
      <c r="A16" s="41"/>
      <c r="B16" s="28" t="s">
        <v>51</v>
      </c>
      <c r="C16" s="37" t="s">
        <v>52</v>
      </c>
      <c r="D16" s="39" t="s">
        <v>25</v>
      </c>
      <c r="E16" s="31" t="s">
        <v>70</v>
      </c>
      <c r="F16" s="13">
        <v>3</v>
      </c>
      <c r="G16" s="13">
        <v>5</v>
      </c>
    </row>
    <row r="17" spans="1:7" ht="57" customHeight="1" x14ac:dyDescent="0.3">
      <c r="A17" s="41"/>
      <c r="B17" s="28" t="s">
        <v>53</v>
      </c>
      <c r="C17" s="37" t="s">
        <v>54</v>
      </c>
      <c r="D17" s="39" t="s">
        <v>61</v>
      </c>
      <c r="E17" s="31" t="s">
        <v>70</v>
      </c>
      <c r="F17" s="13">
        <v>3</v>
      </c>
      <c r="G17" s="13">
        <v>5</v>
      </c>
    </row>
    <row r="18" spans="1:7" ht="57" customHeight="1" x14ac:dyDescent="0.3">
      <c r="A18" s="41"/>
      <c r="B18" s="28" t="s">
        <v>55</v>
      </c>
      <c r="C18" s="37" t="s">
        <v>56</v>
      </c>
      <c r="D18" s="39" t="s">
        <v>62</v>
      </c>
      <c r="E18" s="31" t="s">
        <v>70</v>
      </c>
      <c r="F18" s="13">
        <v>3</v>
      </c>
      <c r="G18" s="13">
        <v>5</v>
      </c>
    </row>
    <row r="19" spans="1:7" ht="57" customHeight="1" x14ac:dyDescent="0.3">
      <c r="A19" s="41"/>
      <c r="B19" s="28" t="s">
        <v>57</v>
      </c>
      <c r="C19" s="37" t="s">
        <v>58</v>
      </c>
      <c r="D19" s="39" t="s">
        <v>63</v>
      </c>
      <c r="E19" s="31" t="s">
        <v>70</v>
      </c>
      <c r="F19" s="13">
        <v>3</v>
      </c>
      <c r="G19" s="13">
        <v>5</v>
      </c>
    </row>
    <row r="20" spans="1:7" ht="57" customHeight="1" x14ac:dyDescent="0.3">
      <c r="A20" s="41"/>
      <c r="B20" s="28" t="s">
        <v>65</v>
      </c>
      <c r="C20" s="37" t="s">
        <v>60</v>
      </c>
      <c r="D20" s="39" t="s">
        <v>66</v>
      </c>
      <c r="E20" s="31" t="s">
        <v>70</v>
      </c>
      <c r="F20" s="13">
        <v>3</v>
      </c>
      <c r="G20" s="13">
        <v>5</v>
      </c>
    </row>
    <row r="21" spans="1:7" ht="57" customHeight="1" x14ac:dyDescent="0.3">
      <c r="A21" s="41"/>
      <c r="B21" s="28" t="s">
        <v>59</v>
      </c>
      <c r="C21" s="37" t="s">
        <v>67</v>
      </c>
      <c r="D21" s="39" t="s">
        <v>64</v>
      </c>
      <c r="E21" s="31" t="s">
        <v>71</v>
      </c>
      <c r="F21" s="13">
        <v>3</v>
      </c>
      <c r="G21" s="13">
        <v>5</v>
      </c>
    </row>
    <row r="22" spans="1:7" s="11" customFormat="1" ht="25.8" x14ac:dyDescent="0.5">
      <c r="A22" s="23" t="s">
        <v>6</v>
      </c>
      <c r="B22" s="24"/>
      <c r="C22" s="24"/>
      <c r="D22" s="25"/>
      <c r="E22" s="9"/>
      <c r="F22" s="10">
        <v>51</v>
      </c>
      <c r="G22" s="10">
        <f>SUM(G5:G21)</f>
        <v>80</v>
      </c>
    </row>
    <row r="23" spans="1:7" s="7" customFormat="1" ht="31.8" thickBot="1" x14ac:dyDescent="0.65">
      <c r="A23" s="18" t="s">
        <v>5</v>
      </c>
      <c r="B23" s="19"/>
      <c r="C23" s="19"/>
      <c r="D23" s="20"/>
      <c r="E23" s="21"/>
      <c r="F23" s="22">
        <f>SUM(F22,F4)</f>
        <v>66</v>
      </c>
      <c r="G23" s="22">
        <f>G4+G22</f>
        <v>100</v>
      </c>
    </row>
    <row r="24" spans="1:7" ht="14.4" x14ac:dyDescent="0.3">
      <c r="A24" s="1"/>
      <c r="B24" s="1"/>
      <c r="C24" s="1"/>
      <c r="D24" s="1"/>
      <c r="F24" s="1"/>
      <c r="G24" s="1"/>
    </row>
    <row r="25" spans="1:7" ht="14.4" x14ac:dyDescent="0.3">
      <c r="A25" s="1"/>
      <c r="B25" s="1"/>
      <c r="C25" s="1"/>
      <c r="D25" s="1"/>
      <c r="F25" s="1"/>
      <c r="G25" s="1"/>
    </row>
  </sheetData>
  <sheetProtection formatCells="0" formatColumns="0" formatRows="0"/>
  <mergeCells count="1">
    <mergeCell ref="A5:A13"/>
  </mergeCells>
  <phoneticPr fontId="22" type="noConversion"/>
  <hyperlinks>
    <hyperlink ref="B7" r:id="rId1" display="BR@" xr:uid="{CAB76623-E3A1-4023-ADBB-D517816BED33}"/>
    <hyperlink ref="B6" r:id="rId2" display="BR@" xr:uid="{91C33D61-100B-474B-AF7C-9350C988C973}"/>
  </hyperlinks>
  <pageMargins left="0.7" right="0.7" top="0.75" bottom="0.75" header="0.3" footer="0.3"/>
  <pageSetup paperSize="9" scale="37" fitToHeight="0" orientation="landscape" r:id="rId3"/>
  <headerFooter>
    <oddHeader>&amp;C&amp;"Calibri"&amp;10&amp;K000000Confidential&amp;1#</oddHeader>
    <oddFooter>&amp;R&amp;1#&amp;"Calibri"&amp;10&amp;K000000Confidential</oddFooter>
  </headerFooter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"/>
  <sheetViews>
    <sheetView zoomScaleNormal="100" workbookViewId="0">
      <selection activeCell="A2" sqref="A2"/>
    </sheetView>
  </sheetViews>
  <sheetFormatPr defaultRowHeight="14.4" x14ac:dyDescent="0.3"/>
  <cols>
    <col min="1" max="1" width="59.5546875" customWidth="1"/>
    <col min="2" max="2" width="19.6640625" customWidth="1"/>
    <col min="3" max="3" width="22" customWidth="1"/>
    <col min="4" max="4" width="17.5546875" customWidth="1"/>
  </cols>
  <sheetData>
    <row r="1" spans="1:4" ht="131.25" customHeight="1" x14ac:dyDescent="0.3">
      <c r="A1" s="14" t="s">
        <v>11</v>
      </c>
      <c r="B1" s="14" t="s">
        <v>8</v>
      </c>
      <c r="C1" s="14" t="s">
        <v>9</v>
      </c>
      <c r="D1" s="14" t="s">
        <v>10</v>
      </c>
    </row>
    <row r="2" spans="1:4" x14ac:dyDescent="0.3">
      <c r="A2" s="15" t="e">
        <f>Main!#REF!</f>
        <v>#REF!</v>
      </c>
      <c r="B2" s="15" t="e">
        <f>Main!#REF!</f>
        <v>#REF!</v>
      </c>
      <c r="C2" s="15" t="e">
        <f>Main!#REF!</f>
        <v>#REF!</v>
      </c>
      <c r="D2" s="16" t="e">
        <f t="shared" ref="D2:D3" si="0">B2/C2</f>
        <v>#REF!</v>
      </c>
    </row>
    <row r="3" spans="1:4" x14ac:dyDescent="0.3">
      <c r="A3" s="15" t="e">
        <f>Main!#REF!</f>
        <v>#REF!</v>
      </c>
      <c r="B3" s="15">
        <f>Main!F22</f>
        <v>51</v>
      </c>
      <c r="C3" s="15">
        <f>Main!G22</f>
        <v>80</v>
      </c>
      <c r="D3" s="16">
        <f t="shared" si="0"/>
        <v>0.63749999999999996</v>
      </c>
    </row>
    <row r="4" spans="1:4" x14ac:dyDescent="0.3">
      <c r="A4" s="15"/>
      <c r="B4" s="15" t="e">
        <f>SUBTOTAL(109,Table1[Minimum Score])</f>
        <v>#REF!</v>
      </c>
      <c r="C4" s="15" t="e">
        <f>SUBTOTAL(109,Table1[Maximum Score])</f>
        <v>#REF!</v>
      </c>
      <c r="D4" s="17"/>
    </row>
  </sheetData>
  <pageMargins left="0.7" right="0.7" top="0.14499999999999999" bottom="0.75" header="0.3" footer="0.3"/>
  <pageSetup paperSize="9" fitToHeight="0" orientation="landscape" r:id="rId1"/>
  <headerFooter>
    <oddHeader>&amp;C&amp;"Calibri"&amp;10&amp;K000000Confidential&amp;1#</oddHeader>
    <oddFooter>&amp;LIT Workplace Services_Functional Evaluation&amp;R&amp;"Calibri"&amp;11&amp;K000000Page &amp;P_x000D_&amp;1#&amp;"Calibri"&amp;10&amp;K000000Confidential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15CFEE9DC9BF4BB00C43FB889FF7E3" ma:contentTypeVersion="" ma:contentTypeDescription="Create a new document." ma:contentTypeScope="" ma:versionID="1179acbe8f4aa2465857e22bc71bce1d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384c6cc0088fcedbaf6edaf557defa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5058AD-08B3-413B-AF45-E448F7032B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E377AC-0228-4634-BE24-B9CF9215BC08}">
  <ds:schemaRefs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ABE6568-4132-4344-8C39-ACF279DDA8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Werick Venter</dc:creator>
  <cp:lastModifiedBy>Potso Makgatho</cp:lastModifiedBy>
  <cp:lastPrinted>2022-05-18T09:22:30Z</cp:lastPrinted>
  <dcterms:created xsi:type="dcterms:W3CDTF">2017-02-08T12:17:24Z</dcterms:created>
  <dcterms:modified xsi:type="dcterms:W3CDTF">2022-05-18T09:23:03Z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0x010100AC15CFEE9DC9BF4BB00C43FB889FF7E3</vt:lpwstr>
  </property>
  <property fmtid="{D5CDD505-2E9C-101B-9397-08002B2CF9AE}" pid="5" name="MSIP_Label_a11864d1-c16a-45ad-949f-bdea3b8c9e66_Enabled">
    <vt:lpwstr>true</vt:lpwstr>
  </property>
  <property fmtid="{D5CDD505-2E9C-101B-9397-08002B2CF9AE}" pid="6" name="MSIP_Label_a11864d1-c16a-45ad-949f-bdea3b8c9e66_SetDate">
    <vt:lpwstr>2022-05-18T09:23:03Z</vt:lpwstr>
  </property>
  <property fmtid="{D5CDD505-2E9C-101B-9397-08002B2CF9AE}" pid="7" name="MSIP_Label_a11864d1-c16a-45ad-949f-bdea3b8c9e66_Method">
    <vt:lpwstr>Standard</vt:lpwstr>
  </property>
  <property fmtid="{D5CDD505-2E9C-101B-9397-08002B2CF9AE}" pid="8" name="MSIP_Label_a11864d1-c16a-45ad-949f-bdea3b8c9e66_Name">
    <vt:lpwstr>Confidential</vt:lpwstr>
  </property>
  <property fmtid="{D5CDD505-2E9C-101B-9397-08002B2CF9AE}" pid="9" name="MSIP_Label_a11864d1-c16a-45ad-949f-bdea3b8c9e66_SiteId">
    <vt:lpwstr>fb62d46e-e86e-4673-ba82-b27b61d8202b</vt:lpwstr>
  </property>
  <property fmtid="{D5CDD505-2E9C-101B-9397-08002B2CF9AE}" pid="10" name="MSIP_Label_a11864d1-c16a-45ad-949f-bdea3b8c9e66_ActionId">
    <vt:lpwstr>b1553452-d76c-482b-8fd6-d32deaeec5e5</vt:lpwstr>
  </property>
  <property fmtid="{D5CDD505-2E9C-101B-9397-08002B2CF9AE}" pid="11" name="MSIP_Label_a11864d1-c16a-45ad-949f-bdea3b8c9e66_ContentBits">
    <vt:lpwstr>3</vt:lpwstr>
  </property>
</Properties>
</file>