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haigan Adkins\Desktop\Archi - Tech\Tender - Pending Approval\x Submitted\Imbizane PS\Tender Doc - Rev. 2\Tender Doc Rev. -\"/>
    </mc:Choice>
  </mc:AlternateContent>
  <xr:revisionPtr revIDLastSave="0" documentId="13_ncr:1_{D06D8142-3FA5-4478-A15F-FB2F119AC623}" xr6:coauthVersionLast="47" xr6:coauthVersionMax="47" xr10:uidLastSave="{00000000-0000-0000-0000-000000000000}"/>
  <bookViews>
    <workbookView xWindow="-120" yWindow="-120" windowWidth="29040" windowHeight="15720" xr2:uid="{00000000-000D-0000-FFFF-FFFF00000000}"/>
  </bookViews>
  <sheets>
    <sheet name="Cover Page" sheetId="5" r:id="rId1"/>
    <sheet name="Section 1 - Preliminaries" sheetId="3" r:id="rId2"/>
    <sheet name="Section 2 - Builders Work" sheetId="1" r:id="rId3"/>
    <sheet name="Section 3 - Electrical Works" sheetId="2" r:id="rId4"/>
    <sheet name="Summary" sheetId="4" r:id="rId5"/>
  </sheets>
  <definedNames>
    <definedName name="_xlnm._FilterDatabase" localSheetId="2" hidden="1">'Section 2 - Builders Work'!$A$1:$F$1542</definedName>
    <definedName name="_xlnm.Print_Area" localSheetId="0">'Cover Page'!$A$1:$D$49</definedName>
    <definedName name="_xlnm.Print_Area" localSheetId="3">'Section 3 - Electrical Works'!$A$1:$F$374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01" i="1" l="1"/>
  <c r="F1499" i="1"/>
  <c r="F1495" i="1"/>
  <c r="F1493" i="1"/>
  <c r="F1483" i="1"/>
  <c r="F1479" i="1"/>
  <c r="F1475" i="1"/>
  <c r="F1473" i="1"/>
  <c r="F1471" i="1"/>
  <c r="F1467" i="1"/>
  <c r="F1465" i="1"/>
  <c r="F1463" i="1"/>
  <c r="F1461" i="1"/>
  <c r="F1459" i="1"/>
  <c r="F1457" i="1"/>
  <c r="F1455" i="1"/>
  <c r="F1453" i="1"/>
  <c r="F1451" i="1"/>
  <c r="F1449" i="1"/>
  <c r="F1447" i="1"/>
  <c r="F1445" i="1"/>
  <c r="F1443" i="1"/>
  <c r="F1437" i="1"/>
  <c r="F1433" i="1"/>
  <c r="F1431" i="1"/>
  <c r="F1427" i="1"/>
  <c r="F1423" i="1"/>
  <c r="F1421" i="1"/>
  <c r="F1419" i="1"/>
  <c r="F1415" i="1"/>
  <c r="F1413" i="1"/>
  <c r="F1411" i="1"/>
  <c r="F1409" i="1"/>
  <c r="F1407" i="1"/>
  <c r="F1401" i="1"/>
  <c r="F1399" i="1"/>
  <c r="F1391" i="1"/>
  <c r="F1389" i="1"/>
  <c r="F1385" i="1"/>
  <c r="F1381" i="1"/>
  <c r="F1377" i="1"/>
  <c r="F1375" i="1"/>
  <c r="F1373" i="1"/>
  <c r="F1371" i="1"/>
  <c r="F1367" i="1"/>
  <c r="F1365" i="1"/>
  <c r="F1363" i="1"/>
  <c r="F1361" i="1"/>
  <c r="F1359" i="1"/>
  <c r="F1357" i="1"/>
  <c r="F1355" i="1"/>
  <c r="F1353" i="1"/>
  <c r="F1351" i="1"/>
  <c r="F1349" i="1"/>
  <c r="F1343" i="1"/>
  <c r="F1339" i="1"/>
  <c r="F1337" i="1"/>
  <c r="F1333" i="1"/>
  <c r="F1329" i="1"/>
  <c r="F1325" i="1"/>
  <c r="F1319" i="1"/>
  <c r="F1317" i="1"/>
  <c r="F1313" i="1"/>
  <c r="F1309" i="1"/>
  <c r="F1305" i="1"/>
  <c r="F1303" i="1"/>
  <c r="F1301" i="1"/>
  <c r="F1299" i="1"/>
  <c r="F1295" i="1"/>
  <c r="F1293" i="1"/>
  <c r="F1291" i="1"/>
  <c r="F1289" i="1"/>
  <c r="F1287" i="1"/>
  <c r="F1285" i="1"/>
  <c r="F1283" i="1"/>
  <c r="F1281" i="1"/>
  <c r="F1279" i="1"/>
  <c r="F1277" i="1"/>
  <c r="F1271" i="1"/>
  <c r="F1269" i="1"/>
  <c r="F1267" i="1"/>
  <c r="F1265" i="1"/>
  <c r="F1263" i="1"/>
  <c r="F1261" i="1"/>
  <c r="F1257" i="1"/>
  <c r="F1253" i="1"/>
  <c r="F1249" i="1"/>
  <c r="F1247" i="1"/>
  <c r="F1245" i="1"/>
  <c r="F1243" i="1"/>
  <c r="F1241" i="1"/>
  <c r="F1239" i="1"/>
  <c r="F1237" i="1"/>
  <c r="F1235" i="1"/>
  <c r="F1233" i="1"/>
  <c r="F1231" i="1"/>
  <c r="F1225" i="1"/>
  <c r="F1223" i="1"/>
  <c r="F1221" i="1"/>
  <c r="F1219" i="1"/>
  <c r="F1215" i="1"/>
  <c r="F1213" i="1"/>
  <c r="F1211" i="1"/>
  <c r="F1209" i="1"/>
  <c r="F1205" i="1"/>
  <c r="F1203" i="1"/>
  <c r="F1195" i="1"/>
  <c r="F1193" i="1"/>
  <c r="F1161" i="1"/>
  <c r="F1159" i="1"/>
  <c r="F1157" i="1"/>
  <c r="F1151" i="1"/>
  <c r="F1147" i="1"/>
  <c r="F1141" i="1"/>
  <c r="F1133" i="1"/>
  <c r="F1131" i="1"/>
  <c r="F1079" i="1"/>
  <c r="F1075" i="1"/>
  <c r="F1041" i="1"/>
  <c r="F1037" i="1"/>
  <c r="F1035" i="1"/>
  <c r="F1031" i="1"/>
  <c r="F1029" i="1"/>
  <c r="F1027" i="1"/>
  <c r="F1025" i="1"/>
  <c r="F1019" i="1"/>
  <c r="F1013" i="1"/>
  <c r="F1007" i="1"/>
  <c r="F1005" i="1"/>
  <c r="F999" i="1"/>
  <c r="F997" i="1"/>
  <c r="F995" i="1"/>
  <c r="F993" i="1"/>
  <c r="F991" i="1"/>
  <c r="F989" i="1"/>
  <c r="F987" i="1"/>
  <c r="F985" i="1"/>
  <c r="F873" i="1"/>
  <c r="F869" i="1"/>
  <c r="F811" i="1"/>
  <c r="F807" i="1"/>
  <c r="F805" i="1"/>
  <c r="F803" i="1"/>
  <c r="F801" i="1"/>
  <c r="F797" i="1"/>
  <c r="F795" i="1"/>
  <c r="F793" i="1"/>
  <c r="F787" i="1"/>
  <c r="F783" i="1"/>
  <c r="F775" i="1"/>
  <c r="F735" i="1"/>
  <c r="F733" i="1"/>
  <c r="F731" i="1"/>
  <c r="F729" i="1"/>
  <c r="F725" i="1"/>
  <c r="F719" i="1"/>
  <c r="F715" i="1"/>
  <c r="F709" i="1"/>
  <c r="F681" i="1"/>
  <c r="F675" i="1"/>
  <c r="F669" i="1"/>
  <c r="F637" i="1"/>
  <c r="F631" i="1"/>
  <c r="F627" i="1"/>
  <c r="F625" i="1"/>
  <c r="F579" i="1"/>
  <c r="F575" i="1"/>
  <c r="F569" i="1"/>
  <c r="F567" i="1"/>
  <c r="F565" i="1"/>
  <c r="F563" i="1"/>
  <c r="F561" i="1"/>
  <c r="F557" i="1"/>
  <c r="F553" i="1"/>
  <c r="F551" i="1"/>
  <c r="F549" i="1"/>
  <c r="F543" i="1"/>
  <c r="F541" i="1"/>
  <c r="F539" i="1"/>
  <c r="F537" i="1"/>
  <c r="F535" i="1"/>
  <c r="F459" i="1"/>
  <c r="F453" i="1"/>
  <c r="F451" i="1"/>
  <c r="F449" i="1"/>
  <c r="F447" i="1"/>
  <c r="F445" i="1"/>
  <c r="F443" i="1"/>
  <c r="F441" i="1"/>
  <c r="F439" i="1"/>
  <c r="F387" i="1"/>
  <c r="F381" i="1"/>
  <c r="F377" i="1"/>
  <c r="F353" i="1"/>
  <c r="F347" i="1"/>
  <c r="F301" i="1"/>
  <c r="F295" i="1"/>
  <c r="F291" i="1"/>
  <c r="F287" i="1"/>
  <c r="F281" i="1"/>
  <c r="F275" i="1"/>
  <c r="F271" i="1"/>
  <c r="F243" i="1"/>
  <c r="F237" i="1"/>
  <c r="F233" i="1"/>
  <c r="F229" i="1"/>
  <c r="F225" i="1"/>
  <c r="F221" i="1"/>
  <c r="F217" i="1"/>
  <c r="F177" i="1"/>
  <c r="F173" i="1"/>
  <c r="F169" i="1"/>
  <c r="F165" i="1"/>
  <c r="F161" i="1"/>
  <c r="F157" i="1"/>
  <c r="F153" i="1"/>
  <c r="F149" i="1"/>
  <c r="F143" i="1"/>
  <c r="F139" i="1"/>
  <c r="F137" i="1"/>
  <c r="F133" i="1"/>
  <c r="F129" i="1"/>
  <c r="F127" i="1"/>
  <c r="F125" i="1"/>
  <c r="F121" i="1"/>
  <c r="F119" i="1"/>
  <c r="F117" i="1"/>
  <c r="F115" i="1"/>
  <c r="F111" i="1"/>
  <c r="F109" i="1"/>
  <c r="F105" i="1"/>
  <c r="F103" i="1"/>
  <c r="F101" i="1"/>
  <c r="F99" i="1"/>
  <c r="F93" i="1"/>
  <c r="F89" i="1"/>
  <c r="F83" i="1"/>
  <c r="F77" i="1"/>
  <c r="F75" i="1"/>
  <c r="F73" i="1"/>
  <c r="F71" i="1"/>
  <c r="F345" i="2"/>
  <c r="F343" i="2"/>
  <c r="F341" i="2"/>
  <c r="F338" i="2"/>
  <c r="F334" i="2"/>
  <c r="F330" i="2"/>
  <c r="F307" i="2"/>
  <c r="F303" i="2"/>
  <c r="F298" i="2"/>
  <c r="F294" i="2"/>
  <c r="F290" i="2"/>
  <c r="F286" i="2"/>
  <c r="F282" i="2"/>
  <c r="F274" i="2"/>
  <c r="F270" i="2"/>
  <c r="F245" i="2"/>
  <c r="F240" i="2"/>
  <c r="F236" i="2"/>
  <c r="F213" i="2"/>
  <c r="F209" i="2"/>
  <c r="F195" i="2"/>
  <c r="F193" i="2"/>
  <c r="F191" i="2"/>
  <c r="F189" i="2"/>
  <c r="F185" i="2"/>
  <c r="F183" i="2"/>
  <c r="F181" i="2"/>
  <c r="F179" i="2"/>
  <c r="F177" i="2"/>
  <c r="F175" i="2"/>
  <c r="F165" i="2"/>
  <c r="F163" i="2"/>
  <c r="F161" i="2"/>
  <c r="F156" i="2"/>
  <c r="F153" i="2"/>
  <c r="F150" i="2"/>
  <c r="F147" i="2"/>
  <c r="F144" i="2"/>
  <c r="F141" i="2"/>
  <c r="F138" i="2"/>
  <c r="F135" i="2"/>
  <c r="F130" i="2"/>
  <c r="F127" i="2"/>
  <c r="F124" i="2"/>
  <c r="F110" i="2"/>
  <c r="F107" i="2"/>
  <c r="F105" i="2"/>
  <c r="F103" i="2"/>
  <c r="F96" i="2"/>
  <c r="F92" i="2"/>
  <c r="F88" i="2"/>
  <c r="F84" i="2"/>
  <c r="F80" i="2"/>
  <c r="F76" i="2"/>
  <c r="F72" i="2"/>
  <c r="F50" i="2"/>
  <c r="F45" i="2"/>
  <c r="F41" i="2"/>
  <c r="F33" i="2"/>
  <c r="F29" i="2"/>
  <c r="F19" i="2"/>
  <c r="F16" i="2"/>
  <c r="F15" i="2"/>
  <c r="D339" i="2"/>
  <c r="F339" i="2" s="1"/>
  <c r="D335" i="2"/>
  <c r="F335" i="2" s="1"/>
  <c r="D331" i="2"/>
  <c r="F331" i="2" s="1"/>
  <c r="D308" i="2"/>
  <c r="F308" i="2" s="1"/>
  <c r="D304" i="2"/>
  <c r="F304" i="2" s="1"/>
  <c r="D299" i="2"/>
  <c r="F299" i="2" s="1"/>
  <c r="D295" i="2"/>
  <c r="F295" i="2" s="1"/>
  <c r="D291" i="2"/>
  <c r="F291" i="2" s="1"/>
  <c r="D287" i="2"/>
  <c r="F287" i="2" s="1"/>
  <c r="D283" i="2"/>
  <c r="F283" i="2" s="1"/>
  <c r="D275" i="2"/>
  <c r="F275" i="2" s="1"/>
  <c r="D271" i="2"/>
  <c r="F271" i="2" s="1"/>
  <c r="D246" i="2"/>
  <c r="F246" i="2" s="1"/>
  <c r="D241" i="2"/>
  <c r="F241" i="2" s="1"/>
  <c r="D237" i="2"/>
  <c r="F237" i="2" s="1"/>
  <c r="D226" i="2"/>
  <c r="D227" i="2" s="1"/>
  <c r="F227" i="2" s="1"/>
  <c r="D222" i="2"/>
  <c r="D223" i="2" s="1"/>
  <c r="F223" i="2" s="1"/>
  <c r="D214" i="2"/>
  <c r="F214" i="2" s="1"/>
  <c r="D210" i="2"/>
  <c r="D230" i="2" s="1"/>
  <c r="D231" i="2" s="1"/>
  <c r="F231" i="2" s="1"/>
  <c r="D97" i="2"/>
  <c r="F97" i="2" s="1"/>
  <c r="D93" i="2"/>
  <c r="F93" i="2" s="1"/>
  <c r="D89" i="2"/>
  <c r="F89" i="2" s="1"/>
  <c r="D85" i="2"/>
  <c r="F85" i="2" s="1"/>
  <c r="D81" i="2"/>
  <c r="F81" i="2" s="1"/>
  <c r="D77" i="2"/>
  <c r="F77" i="2" s="1"/>
  <c r="D73" i="2"/>
  <c r="F73" i="2" s="1"/>
  <c r="D51" i="2"/>
  <c r="F51" i="2" s="1"/>
  <c r="D46" i="2"/>
  <c r="F46" i="2" s="1"/>
  <c r="D42" i="2"/>
  <c r="F42" i="2" s="1"/>
  <c r="D34" i="2"/>
  <c r="F34" i="2" s="1"/>
  <c r="D30" i="2"/>
  <c r="F30" i="2" s="1"/>
  <c r="D20" i="2"/>
  <c r="F20" i="2" s="1"/>
  <c r="D16" i="2"/>
  <c r="F11" i="3"/>
  <c r="F14" i="3" s="1"/>
  <c r="D6" i="4" s="1"/>
  <c r="F875" i="1" l="1"/>
  <c r="F1527" i="1" s="1"/>
  <c r="D32" i="4" s="1"/>
  <c r="F683" i="1"/>
  <c r="F1521" i="1" s="1"/>
  <c r="D26" i="4" s="1"/>
  <c r="F355" i="1"/>
  <c r="F1511" i="1" s="1"/>
  <c r="D16" i="4" s="1"/>
  <c r="F389" i="1"/>
  <c r="F1513" i="1" s="1"/>
  <c r="D18" i="4" s="1"/>
  <c r="F303" i="1"/>
  <c r="F1509" i="1" s="1"/>
  <c r="D14" i="4" s="1"/>
  <c r="F639" i="1"/>
  <c r="F1519" i="1" s="1"/>
  <c r="D24" i="4" s="1"/>
  <c r="F1485" i="1"/>
  <c r="F1535" i="1" s="1"/>
  <c r="D40" i="4" s="1"/>
  <c r="F245" i="1"/>
  <c r="F1507" i="1" s="1"/>
  <c r="D12" i="4" s="1"/>
  <c r="F1163" i="1"/>
  <c r="F1533" i="1" s="1"/>
  <c r="D38" i="4" s="1"/>
  <c r="F461" i="1"/>
  <c r="F1515" i="1" s="1"/>
  <c r="D20" i="4" s="1"/>
  <c r="F581" i="1"/>
  <c r="F1517" i="1" s="1"/>
  <c r="D22" i="4" s="1"/>
  <c r="F1043" i="1"/>
  <c r="F1529" i="1" s="1"/>
  <c r="D34" i="4" s="1"/>
  <c r="F737" i="1"/>
  <c r="F1523" i="1" s="1"/>
  <c r="D28" i="4" s="1"/>
  <c r="F1081" i="1"/>
  <c r="F1531" i="1" s="1"/>
  <c r="D36" i="4" s="1"/>
  <c r="F1503" i="1"/>
  <c r="F1537" i="1" s="1"/>
  <c r="D42" i="4" s="1"/>
  <c r="F813" i="1"/>
  <c r="F1525" i="1" s="1"/>
  <c r="D30" i="4" s="1"/>
  <c r="F179" i="1"/>
  <c r="F1505" i="1" s="1"/>
  <c r="D10" i="4" s="1"/>
  <c r="F57" i="2"/>
  <c r="F61" i="2" s="1"/>
  <c r="F113" i="2" s="1"/>
  <c r="F118" i="2" s="1"/>
  <c r="F167" i="2" s="1"/>
  <c r="F172" i="2" s="1"/>
  <c r="F201" i="2" s="1"/>
  <c r="F357" i="2" s="1"/>
  <c r="F210" i="2"/>
  <c r="F226" i="2"/>
  <c r="F222" i="2"/>
  <c r="F230" i="2"/>
  <c r="F258" i="2" l="1"/>
  <c r="F263" i="2" s="1"/>
  <c r="F316" i="2" s="1"/>
  <c r="F1539" i="1"/>
  <c r="F321" i="2"/>
  <c r="F347" i="2" s="1"/>
  <c r="F363" i="2" s="1"/>
  <c r="F372" i="2" s="1"/>
  <c r="D46" i="4" s="1"/>
  <c r="D48" i="4" s="1"/>
  <c r="D50" i="4" s="1"/>
  <c r="D52" i="4" s="1"/>
</calcChain>
</file>

<file path=xl/sharedStrings.xml><?xml version="1.0" encoding="utf-8"?>
<sst xmlns="http://schemas.openxmlformats.org/spreadsheetml/2006/main" count="1524" uniqueCount="877">
  <si>
    <t>ITEM NO</t>
  </si>
  <si>
    <t>DESCRIPTION</t>
  </si>
  <si>
    <t>UNIT</t>
  </si>
  <si>
    <t>QUANTITY</t>
  </si>
  <si>
    <t>RATE</t>
  </si>
  <si>
    <t>AMOUNT</t>
  </si>
  <si>
    <t>BILL NO. 1</t>
  </si>
  <si>
    <t>m</t>
  </si>
  <si>
    <t>Item</t>
  </si>
  <si>
    <t>Alterations (Provisional)</t>
  </si>
  <si>
    <t>Masonry</t>
  </si>
  <si>
    <t>Roof Coverings</t>
  </si>
  <si>
    <t>Carpentry and Joinery</t>
  </si>
  <si>
    <t>Ceilings, Partitions &amp; Access Flooring</t>
  </si>
  <si>
    <t>Ironmongery</t>
  </si>
  <si>
    <t>Metalwork</t>
  </si>
  <si>
    <t>Plastering</t>
  </si>
  <si>
    <t>Paintwork</t>
  </si>
  <si>
    <t>External Works (Provisional)</t>
  </si>
  <si>
    <t>Provisional Sums</t>
  </si>
  <si>
    <t>Carried to Summary</t>
  </si>
  <si>
    <t>Bill No. 1</t>
  </si>
  <si>
    <t>ITEM NO.</t>
  </si>
  <si>
    <t>FINAL SUMMARY</t>
  </si>
  <si>
    <t>Section No. 1</t>
  </si>
  <si>
    <t>Preliminaries</t>
  </si>
  <si>
    <t>Section No. 2</t>
  </si>
  <si>
    <t>Earthworks</t>
  </si>
  <si>
    <t>Concrete, Formwork &amp; Reinforcement</t>
  </si>
  <si>
    <t>Waterproofing</t>
  </si>
  <si>
    <t>Floor Coverings, Wall Linings, Etc.</t>
  </si>
  <si>
    <t xml:space="preserve">Plumbing &amp; Drainage (Provisional) </t>
  </si>
  <si>
    <t xml:space="preserve">Glazing </t>
  </si>
  <si>
    <t>Section No. 3</t>
  </si>
  <si>
    <t>Electrical Works (Provisional)</t>
  </si>
  <si>
    <t>Sub-Total</t>
  </si>
  <si>
    <t>Vat @ 15%</t>
  </si>
  <si>
    <t>Carried to Form of Tender</t>
  </si>
  <si>
    <t>TOTAL</t>
  </si>
  <si>
    <t>SECTION NO. 3</t>
  </si>
  <si>
    <t>SCHEDULE NO 3:  INSTALLATION B: 2) ELECTRICAL DISTRIBUTION SYSTEM -  ELECTRICAL WORK</t>
  </si>
  <si>
    <t>ITEM</t>
  </si>
  <si>
    <t>QTY</t>
  </si>
  <si>
    <t>NO</t>
  </si>
  <si>
    <t>A</t>
  </si>
  <si>
    <t xml:space="preserve">LOW VOLTAGE CABLE </t>
  </si>
  <si>
    <t>Provide, install, test and commission the following 1000V</t>
  </si>
  <si>
    <t xml:space="preserve">PVC/SWA/PVC copper cables.  Prices shall allow for the </t>
  </si>
  <si>
    <t xml:space="preserve">installation of cables in cable ducts, through sleeves, </t>
  </si>
  <si>
    <t>conduit or installation against vertical and horizontal levels.</t>
  </si>
  <si>
    <t>Supply</t>
  </si>
  <si>
    <t>Install</t>
  </si>
  <si>
    <t>B</t>
  </si>
  <si>
    <t>TERMINATIONS</t>
  </si>
  <si>
    <t>Terminate and make off the following 1000V PVC/SWA/PVC</t>
  </si>
  <si>
    <t xml:space="preserve">cables in a cable gland according to the manufacturer's </t>
  </si>
  <si>
    <t xml:space="preserve">instructions.  Provide the cores with lugs and bolt onto </t>
  </si>
  <si>
    <t xml:space="preserve">terminals.  The cable gland and marking of the cable shall </t>
  </si>
  <si>
    <t>also be allowed for.</t>
  </si>
  <si>
    <t>ea</t>
  </si>
  <si>
    <t>C</t>
  </si>
  <si>
    <t>CABLE SLEEVES</t>
  </si>
  <si>
    <t xml:space="preserve">Provide and install the following UPVC sleeves </t>
  </si>
  <si>
    <t>in the ground complete with mild-steel draw wire.</t>
  </si>
  <si>
    <t>50mm Sleeves</t>
  </si>
  <si>
    <t>50mm Bends</t>
  </si>
  <si>
    <t>D</t>
  </si>
  <si>
    <t>DISTRIBUTION BOARDS.</t>
  </si>
  <si>
    <t>New distribution boards, kiosks, etc., supplied and installed</t>
  </si>
  <si>
    <t>in position, complete with all busbar work, switchgear,</t>
  </si>
  <si>
    <t xml:space="preserve">terminals, wiring, lacing, conduit terminations, meters, and </t>
  </si>
  <si>
    <t xml:space="preserve">all other items, including full labelling and legend card, all in </t>
  </si>
  <si>
    <t>E</t>
  </si>
  <si>
    <t>EXCAVATIONS</t>
  </si>
  <si>
    <t>Excavate in soft ground</t>
  </si>
  <si>
    <t>m³</t>
  </si>
  <si>
    <t>Excavate in soft rock</t>
  </si>
  <si>
    <t>Excavate in hard rock</t>
  </si>
  <si>
    <t>Suppy cable marker tape &amp; Install 400mm below finished</t>
  </si>
  <si>
    <t>ground level.</t>
  </si>
  <si>
    <t>F</t>
  </si>
  <si>
    <t>REMOVAL OF EXISTING ELECTRICAL INSTALLATION</t>
  </si>
  <si>
    <t>Sum</t>
  </si>
  <si>
    <t>G</t>
  </si>
  <si>
    <t>sum</t>
  </si>
  <si>
    <t>H</t>
  </si>
  <si>
    <t>I</t>
  </si>
  <si>
    <t>5% Allowance for builders work</t>
  </si>
  <si>
    <t>SCHEDULE NO 4:  INSTALLATION C: 2) ELECTRICAL INSTALLATION IN BUILDINGS -   WORK</t>
  </si>
  <si>
    <t>CONDUIT</t>
  </si>
  <si>
    <t>20mm Diameter PVC Conduit</t>
  </si>
  <si>
    <t xml:space="preserve">Install </t>
  </si>
  <si>
    <t>25mm Diameter PVC conduit</t>
  </si>
  <si>
    <t>CIRCUIT WIRING</t>
  </si>
  <si>
    <t>The supply and installation in conduit of</t>
  </si>
  <si>
    <t xml:space="preserve"> stranded copper PVCinsulated conductors </t>
  </si>
  <si>
    <t xml:space="preserve"> in groups.</t>
  </si>
  <si>
    <t>2 x 1.5mm² and 2.5mm² earth  wire</t>
  </si>
  <si>
    <t>2 x 2.5mm² and 2.5mm² earth  wire</t>
  </si>
  <si>
    <t>Draw wire</t>
  </si>
  <si>
    <t>CONDUIT BOXES</t>
  </si>
  <si>
    <t xml:space="preserve">box  cover plate </t>
  </si>
  <si>
    <t>LIGHT FITTINGS</t>
  </si>
  <si>
    <t>Luminaires and accessories supplied complete</t>
  </si>
  <si>
    <t>with lamps. All fittings to carry the SABS mark.</t>
  </si>
  <si>
    <t>Type A luminaires</t>
  </si>
  <si>
    <t>Type B luminaires</t>
  </si>
  <si>
    <t xml:space="preserve">SMALL POWER </t>
  </si>
  <si>
    <t xml:space="preserve">Supply and installation complete with all  </t>
  </si>
  <si>
    <t>covers and fixings.</t>
  </si>
  <si>
    <t>Photo electric-cell with 65mm deep conduit box</t>
  </si>
  <si>
    <t xml:space="preserve">Supply &amp; Install 20A Double Pole , 220V Contactor </t>
  </si>
  <si>
    <t>16A Double Socket Outlet in box</t>
  </si>
  <si>
    <t>16A single lever one way light switch</t>
  </si>
  <si>
    <t>Siren complete with all necessary equipment for wiring</t>
  </si>
  <si>
    <t xml:space="preserve">Supply  </t>
  </si>
  <si>
    <t xml:space="preserve">Install  </t>
  </si>
  <si>
    <t xml:space="preserve">Earthing and bonding of complete installation </t>
  </si>
  <si>
    <t>Test and Certify as per SANS 10142</t>
  </si>
  <si>
    <t>Earth Electrode  Installation</t>
  </si>
  <si>
    <t>SUMMARY OF ELECTRICAL INSTALLATION</t>
  </si>
  <si>
    <t xml:space="preserve">SCHEDULE NO 3:  INSTALLATION B: </t>
  </si>
  <si>
    <t>ELECTRICAL DISTRIBUTION SYSTEM</t>
  </si>
  <si>
    <t>SCHEDULE NO 4: INSTALLATION C:</t>
  </si>
  <si>
    <t>SECTION NO. 1</t>
  </si>
  <si>
    <t xml:space="preserve">Preliminaries </t>
  </si>
  <si>
    <t>ELECTRICAL INSTALLATION IN BUILDINGS</t>
  </si>
  <si>
    <t>IMBIZANE PRIMARY SCHOOL</t>
  </si>
  <si>
    <t>10mm² x 3 Core ECC Copper Cable</t>
  </si>
  <si>
    <t>6mm² x 3 Core ECC Copper Cable</t>
  </si>
  <si>
    <t xml:space="preserve">Electrical 800 x 800 x 600mm double brick manhole. To be </t>
  </si>
  <si>
    <t>complete with cover</t>
  </si>
  <si>
    <t xml:space="preserve">Carried forward to page </t>
  </si>
  <si>
    <t xml:space="preserve">Brought forward from page </t>
  </si>
  <si>
    <t>accordance with the  Distribution Board schematics:</t>
  </si>
  <si>
    <t>DB-A Main Distribution board</t>
  </si>
  <si>
    <t>DB-B</t>
  </si>
  <si>
    <t>DB-C</t>
  </si>
  <si>
    <t>DB-E (Weather Proof)</t>
  </si>
  <si>
    <t>DB-F (Weather Proof)</t>
  </si>
  <si>
    <t>DB-G (Weather Proof)</t>
  </si>
  <si>
    <t>DB-H (Weather Proof)</t>
  </si>
  <si>
    <t xml:space="preserve">All prices below shall include the excavation of trenches and </t>
  </si>
  <si>
    <t>holes, separating of stones,their original finish.</t>
  </si>
  <si>
    <t xml:space="preserve">Removal of existing Electrical installation and re-instating of </t>
  </si>
  <si>
    <t>usable light fittings in Block A</t>
  </si>
  <si>
    <t>usable light fittings in Block B</t>
  </si>
  <si>
    <t>usable light fittings in Block C</t>
  </si>
  <si>
    <t>LIGHTNING PROTECTION INSTALLATION AND ISSUING OF CERTIFICATE</t>
  </si>
  <si>
    <r>
      <t>Block A (2 x classrooms -  136m</t>
    </r>
    <r>
      <rPr>
        <vertAlign val="superscript"/>
        <sz val="10"/>
        <color indexed="8"/>
        <rFont val="Arial"/>
        <family val="2"/>
      </rPr>
      <t>2</t>
    </r>
    <r>
      <rPr>
        <sz val="10"/>
        <color indexed="8"/>
        <rFont val="Arial"/>
        <family val="2"/>
      </rPr>
      <t xml:space="preserve">) installation and provide </t>
    </r>
  </si>
  <si>
    <t>lightning Protection Certificate for Block A</t>
  </si>
  <si>
    <r>
      <t>Block B (3 x classrooms -  192m</t>
    </r>
    <r>
      <rPr>
        <vertAlign val="superscript"/>
        <sz val="10"/>
        <color indexed="8"/>
        <rFont val="Arial"/>
        <family val="2"/>
      </rPr>
      <t>2</t>
    </r>
    <r>
      <rPr>
        <sz val="10"/>
        <color indexed="8"/>
        <rFont val="Arial"/>
        <family val="2"/>
      </rPr>
      <t xml:space="preserve">) installation and provide </t>
    </r>
  </si>
  <si>
    <t>lightning Protection Certificate for Block B</t>
  </si>
  <si>
    <r>
      <t>Block C (3 x classrooms -  256m</t>
    </r>
    <r>
      <rPr>
        <vertAlign val="superscript"/>
        <sz val="10"/>
        <color indexed="8"/>
        <rFont val="Arial"/>
        <family val="2"/>
      </rPr>
      <t>2</t>
    </r>
    <r>
      <rPr>
        <sz val="10"/>
        <color indexed="8"/>
        <rFont val="Arial"/>
        <family val="2"/>
      </rPr>
      <t xml:space="preserve">) installation and provide </t>
    </r>
  </si>
  <si>
    <t>lightning Protection Certificate for Block C</t>
  </si>
  <si>
    <r>
      <t>Block D (3 x classrooms -  208m</t>
    </r>
    <r>
      <rPr>
        <vertAlign val="superscript"/>
        <sz val="10"/>
        <color indexed="8"/>
        <rFont val="Arial"/>
        <family val="2"/>
      </rPr>
      <t>2</t>
    </r>
    <r>
      <rPr>
        <sz val="10"/>
        <color indexed="8"/>
        <rFont val="Arial"/>
        <family val="2"/>
      </rPr>
      <t>) installation and provide</t>
    </r>
  </si>
  <si>
    <t>lightning Protection Certificate for Block D</t>
  </si>
  <si>
    <r>
      <t>Block E (Toilet block -  208m</t>
    </r>
    <r>
      <rPr>
        <vertAlign val="superscript"/>
        <sz val="10"/>
        <color indexed="8"/>
        <rFont val="Arial"/>
        <family val="2"/>
      </rPr>
      <t>2</t>
    </r>
    <r>
      <rPr>
        <sz val="10"/>
        <color indexed="8"/>
        <rFont val="Arial"/>
        <family val="2"/>
      </rPr>
      <t>) installation and provide</t>
    </r>
  </si>
  <si>
    <t>lightning Protection Certificate for Block E</t>
  </si>
  <si>
    <r>
      <t>Block F (Toilet block -  208m</t>
    </r>
    <r>
      <rPr>
        <vertAlign val="superscript"/>
        <sz val="10"/>
        <color indexed="8"/>
        <rFont val="Arial"/>
        <family val="2"/>
      </rPr>
      <t>2</t>
    </r>
    <r>
      <rPr>
        <sz val="10"/>
        <color indexed="8"/>
        <rFont val="Arial"/>
        <family val="2"/>
      </rPr>
      <t>) installation and provide</t>
    </r>
  </si>
  <si>
    <t>lightning Protection Certificate for Block F</t>
  </si>
  <si>
    <r>
      <t>Block G (Toilet block -  208m</t>
    </r>
    <r>
      <rPr>
        <vertAlign val="superscript"/>
        <sz val="10"/>
        <color indexed="8"/>
        <rFont val="Arial"/>
        <family val="2"/>
      </rPr>
      <t>2</t>
    </r>
    <r>
      <rPr>
        <sz val="10"/>
        <color indexed="8"/>
        <rFont val="Arial"/>
        <family val="2"/>
      </rPr>
      <t>) installation and provide</t>
    </r>
  </si>
  <si>
    <t>lightning Protection Certificate for Block G</t>
  </si>
  <si>
    <r>
      <t>Block H (Toilet block -  208m</t>
    </r>
    <r>
      <rPr>
        <vertAlign val="superscript"/>
        <sz val="10"/>
        <color indexed="8"/>
        <rFont val="Arial"/>
        <family val="2"/>
      </rPr>
      <t>2</t>
    </r>
    <r>
      <rPr>
        <sz val="10"/>
        <color indexed="8"/>
        <rFont val="Arial"/>
        <family val="2"/>
      </rPr>
      <t>) installation and provide</t>
    </r>
  </si>
  <si>
    <t>lightning Protection Certificate for Block H</t>
  </si>
  <si>
    <t xml:space="preserve">Testing and Commissioning Electrical Installation, Cables </t>
  </si>
  <si>
    <t>Distribution Boards and Issuing COC as per SANS 10142.</t>
  </si>
  <si>
    <t>Block A (DB-A)</t>
  </si>
  <si>
    <t>Block B (DB-B)</t>
  </si>
  <si>
    <t>Block C (DB-C)</t>
  </si>
  <si>
    <t>Block D (Existing DB-D)</t>
  </si>
  <si>
    <t>Block E (DB-E)</t>
  </si>
  <si>
    <t>Block F (DB-F)</t>
  </si>
  <si>
    <t>Block G (DB-G)</t>
  </si>
  <si>
    <t>Block H (DB-H)</t>
  </si>
  <si>
    <t>J</t>
  </si>
  <si>
    <t>Bill up rates</t>
  </si>
  <si>
    <t>Soil resistivity test</t>
  </si>
  <si>
    <t>50mm Aluminium conductor</t>
  </si>
  <si>
    <t>50mm Copper conductor</t>
  </si>
  <si>
    <t>J1 Test box</t>
  </si>
  <si>
    <t>Carried forward to the summary page for electrical</t>
  </si>
  <si>
    <t>IMBIZANE PRIMARY SCHOOL: BLOCK A, B, C, E, F, G &amp; H</t>
  </si>
  <si>
    <t xml:space="preserve">50mm round PVC surface box </t>
  </si>
  <si>
    <t xml:space="preserve">100 x 50 x 50mm galvanised box flush in  brickwork      </t>
  </si>
  <si>
    <t xml:space="preserve">100mm x 100mm x 50mm galvanised box </t>
  </si>
  <si>
    <t xml:space="preserve">Ceiling Fan complete with all necessary equipment and </t>
  </si>
  <si>
    <t>to be switched with lighting circuits</t>
  </si>
  <si>
    <t>16A Weather Proof single lever one way light switch</t>
  </si>
  <si>
    <t>POWER SKIRTING AND ACCESSORIES</t>
  </si>
  <si>
    <t>Supply and install PVC power skirting and</t>
  </si>
  <si>
    <t>accessories  with all fixings, end caps and</t>
  </si>
  <si>
    <t>corners.</t>
  </si>
  <si>
    <t>3 Compartment Grey power skirting body and cover.</t>
  </si>
  <si>
    <t>16A Dedicated socket outlet.</t>
  </si>
  <si>
    <t>16A Single socket outlet.</t>
  </si>
  <si>
    <t xml:space="preserve">Carried forward to the summary page for electrical </t>
  </si>
  <si>
    <t>CARRIED FORWARD TO FINAL SUMMARY PAGE FOR BILLS OF QUANTITIES FOR IMBIZANE PRIMARY SCHOOL</t>
  </si>
  <si>
    <t>SECTION NO. 2</t>
  </si>
  <si>
    <t>ALTERATIONS (PROVISIONAL)</t>
  </si>
  <si>
    <t>(CPAP WORK GROUP NO. 102 UNLESS OTHERWISE STATED)</t>
  </si>
  <si>
    <t>Key:                          Location Description  
A                               Block A (Library) 
B                               Block B (3 classroom) 
C                               Block C (4 classroom) 
D                               Block D (3 classroom) 
E                               Block E (Female ablution) 
F                               Block F (Staff ablution) 
G                               Block G (Male ablution) 
H                               Block H (Old ablution) 
I                                 Block I (Park home) 
J                                External works 
K                               General</t>
  </si>
  <si>
    <t>Tenderers are referred to the Model Preambles for All Trades as published by the Association of South African Quantity Surveyors (Tel. 011-315 4140) and the Architectural, Structural and Electrical Works Information before pricing this Bill of Quantities</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</si>
  <si>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</si>
  <si>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</si>
  <si>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</si>
  <si>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Damage to existing finishes:</t>
  </si>
  <si>
    <t>The Contractor will be held responsible for all damage, however caused, to existing finishes and fittings etc. and he must make good all damage at his own expense to the approval of the Principal Agent</t>
  </si>
  <si>
    <t>Breaking down, demolition and alteration activities and tasks, hacking off of existing plaster, etc. is to be executed with care so as to prevent damage to remaining floor and wall surfaces and finishes (where these are to be retained). Tenders will be deemed to include allowance for any necessary protection of existing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</si>
  <si>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</si>
  <si>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2003, all local by-laws, all user client regulations, and all Client regulations and procedures. Tenderers are therefore urged to study all available material and to investigate fully the site and areas contiguous to the site, in order to determine the range and extent of responsibility. No additional monetary and/or time claims will be entertained in respect of the above</t>
  </si>
  <si>
    <t>Explosives :</t>
  </si>
  <si>
    <t>No explosives whatsoever may be used for demolition purposes unless otherwise stated</t>
  </si>
  <si>
    <t>General:</t>
  </si>
  <si>
    <t>The contract shall carry out the whole of the works with as little mess and noise as possible and with a minimum of disturbance to adjoining classroom blocks and their students. He shall provide proper protection and provide, erect and remove when directed, any temporary tapaulins that may be necessary during the progress of the works, or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</si>
  <si>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</si>
  <si>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</si>
  <si>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</si>
  <si>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</si>
  <si>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</si>
  <si>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</si>
  <si>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Removal of materials:</t>
  </si>
  <si>
    <t>Where removal is included in the heading, sub-heading or item description, prices shall be deemed to include for the necessary costs in removal and appropriate disposal of materials including but not limited to labour, transportation and disposal costs. No further claims in this regard will be entertained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</si>
  <si>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</si>
  <si>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disposing of waste water resulting from cleaning operations, etc</t>
  </si>
  <si>
    <t>The following shall apply in respect of asbestos removal:</t>
  </si>
  <si>
    <t>The removal of asbestos shall be carried out by a certified entity, registered in accordance with the Occupational Health and Safety Act 1993 and the Asbestos Regulation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 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criminally. The cost for complying with the above, and all requirements of regulation as reflected above is to be priced for in the items for removal of asbestos material. No further claims in this regard will therefore be entertained</t>
  </si>
  <si>
    <t>TEMPORARY BARRIERS, SCREENS, ETC</t>
  </si>
  <si>
    <t>Temporary parkhome units</t>
  </si>
  <si>
    <t>Provide temporary parkhomes on site for educational facilities during the construction phase as herewith measured, including levelling, positioning on site and connection to an electrical supply including issuing compliance certificates</t>
  </si>
  <si>
    <t>Parkhomes are to be standard classroom size minimum 7 x 7m or nearest size</t>
  </si>
  <si>
    <t>Provision of parkhome for a period of 12 months</t>
  </si>
  <si>
    <t>No</t>
  </si>
  <si>
    <t>Provision of two tier steps for 12 months</t>
  </si>
  <si>
    <t>Provision of electrical compliance certificates for parkhomes</t>
  </si>
  <si>
    <t>Transport to and from site of parkhomes as per distance between supplier and site per return trip</t>
  </si>
  <si>
    <t>TRIP</t>
  </si>
  <si>
    <t>TEMPORARY ROOF PROTECTION</t>
  </si>
  <si>
    <t>The Contractor will be held responsible for all damage, howsoever caused, to finishes inside rooms where the existing roof coverings have been removed and he must make good all damage at his own expense to the approval of the Employer</t>
  </si>
  <si>
    <t>Supply and install temporary waterproofing and weatherproof protection to buildings in the form of uPVC underlay or tarpaulin where roofing and related items have been removed during construction whereby exposing buildings, including the relocation of the protection to various blocks within the works as area. The contractor to allow for maintenance of the waterproofing during periods of exposure to classrooms as well the reuse and reallocation to the blocks as per the contracts construction programme</t>
  </si>
  <si>
    <t>m2</t>
  </si>
  <si>
    <t>REMOVAL OF EXISTING WORK</t>
  </si>
  <si>
    <t>Breaking up and removing reinforced concrete including cutting off and removing reinforcement and cart away</t>
  </si>
  <si>
    <t>100mm Thick slabs</t>
  </si>
  <si>
    <t>Taking out and removing doors, windows, etc., including thresholds, sills, etc. (building up openings and making good finishes elsewhere)</t>
  </si>
  <si>
    <t>Timber single door and frame size 900 x 2100mm high</t>
  </si>
  <si>
    <t>Note: Tenderers are referred to the foregoing supplementary preambles within this trade when pricing the following item (removal of asbestos)</t>
  </si>
  <si>
    <t>Taking down and removal of Asbestos by Specialist</t>
  </si>
  <si>
    <t>Pitched asbestos roof 7 000 x 5 500 x 1500mm high overall including roof covering, timber trusses and purlins, ceilings and cornices, eaves soffit covering, fascias, barge boards, gutters and rainwater pipes</t>
  </si>
  <si>
    <t>Pitched asbestos roof 24 000 x 10 000 x 1500mm high overall including roof covering, timber trusses and purlins, ceilings and cornices, eaves soffit covering, fascias, barge boards, gutters and rainwater pipes</t>
  </si>
  <si>
    <t>Pitched asbestos roof 17 000 x 10 000 x 1500mm high overall including roof covering, timber trusses and purlins, ceilings and cornices, eaves soffit covering, fascias, barge boards, gutters and rainwater pipes</t>
  </si>
  <si>
    <t>Pitched asbestos roof 32 000 x 10 000 x 1500mm high overall including roof covering, timber trusses and purlins, ceilings and cornices, eaves soffit covering, fascias, barge boards, gutters and rainwater pipes</t>
  </si>
  <si>
    <t>If the item below is not priced, it is deemed to form part of the Occupational Health and Safety cost in the preliminaries</t>
  </si>
  <si>
    <t>Issue of certificate of compliance by registered AIA appointed by your asbestos disposal and removal subcontractor, for the safe removal of asbestos contained products before the work on site commences</t>
  </si>
  <si>
    <t xml:space="preserve">Allow for profit and general attendance </t>
  </si>
  <si>
    <t>%</t>
  </si>
  <si>
    <t>Taking down and removing roofs, floors, panelling, ceilings, partitions, etc</t>
  </si>
  <si>
    <t>Chromadek roof sheets including all fixings</t>
  </si>
  <si>
    <t>Fascias boards fixed to ends of rafters including galvanised steel H-profile joint strips, etc,</t>
  </si>
  <si>
    <t>Barge boards fixed to ends of rafters including galvanised steel H-profile joint strips, etc,</t>
  </si>
  <si>
    <t>125 x 75mm uPVC Eaves gutters and rainwater pipes</t>
  </si>
  <si>
    <t>Taking out and removing ironmongery</t>
  </si>
  <si>
    <t>Make good existing glazed steel window approximately 900mm x 1200mm high including sanding down thoroughly, applying metal primer and two coats gloss enamel paint, replacing broken glazing, overhauling, adjusting and servicing existing ironmongery to leave complete unit in a perfect condition</t>
  </si>
  <si>
    <t>Remove existing chalkboards approximately 4800 x 1200mm high, including fixings, etc. and cart off site</t>
  </si>
  <si>
    <t>Remove existing pinning board approximately 1800 x 2800mm high, including fixings, etc. and cart off site</t>
  </si>
  <si>
    <t>Hacking up/off and removing granolithic, screeds, plaster, etc from concrete or brickwork and preparing surfaces for new screeds, plaster, etc</t>
  </si>
  <si>
    <t>25mm Screed from floors</t>
  </si>
  <si>
    <t>Taking  out and removing piping, sanitary fittings, etc including disconnecting  piping  from fittings  and  making good floor and wall finishes (making good tiling and paintwork elsewhere)</t>
  </si>
  <si>
    <t>Vitreous china wash hand basin</t>
  </si>
  <si>
    <t>Vitreous china WC pan with cistern</t>
  </si>
  <si>
    <t>MAKING GOOD OF FINISHES ETC</t>
  </si>
  <si>
    <t>Remove 100mm width of plaster on either side of crack, rake out crack: 6mm X 6mm deep, clean out all loose material and repair crack using Prostruct 506 Flexicoat polymer modified cementitious coating or similar approved, to Manufacturer’s specification</t>
  </si>
  <si>
    <t>Making good existing Roof trusses</t>
  </si>
  <si>
    <t>Repairs to Bottom Chord</t>
  </si>
  <si>
    <t>Make good existing timber roof truss in position, of tie beam span approximately 8000mm - 94000mm between walls and approximately 1600mm high at apex, including carefully cutting out and removing sections of damaged76 x 114mm bottom chord, replacing with new including bolting new section to old using approved galvanised mild steel bolts, washers, etc., replacing all bottom chord fixings, gang nails, etc. (whether damaged or not), sanding down and sealing entire truss to leave in a perfect condition, including reinstating in position as approved by the Engineer</t>
  </si>
  <si>
    <t>Repairs to rafters</t>
  </si>
  <si>
    <t>Make good existing timber roof truss in position, of tie beam span approximately 8000mm - 94000mm between walls and approximately 1600mm high at apex, including carefully cutting out and removing sections of damaged 76 x 114mm rafters, replacing with new including bolting new section to old using approved galvanised mild steel bolts, washers, etc., replacing all rafter fixings, gang nails, etc. (whether damaged or not), sanding down and sealing entire truss to leave in a perfect condition including reinstating in position as approved by the Engineer</t>
  </si>
  <si>
    <t>Repairs to king post</t>
  </si>
  <si>
    <t>Make good existing timber roof truss in position, of tie beam span approximately 8000mm - 94000mm between walls and approximately 1200mm high at apex, including carefully cutting out and removing sections of damaged 76 x 76mm king post, replacing with new including bolting new section to old using approved galvanised mild steel bolts, washers, etc., replacing all king post fixings, gang nails, etc. (whether damaged or not), sanding down and sealing entire truss to leave in a perfect condition, including reinstating in position as approved by the Engineer</t>
  </si>
  <si>
    <t>Repairs to Bracings</t>
  </si>
  <si>
    <t>Make good existing timber roof truss in position, of tie beam span approximately 8000mm - 94000mm between walls and approximately 1200mm high at apex, including carefully cutting out and removing sections of damaged 76 x 52mm bracings and intermediate posts and supports, replacing with new including bolting new section to old using approved galvanised mild steel bolts, washers, etc., replacing all king post fixings, gang nails, etc. (whether damaged or not), sanding down and sealing entire truss to leave in a perfect condition, including reinstating in position as approved by the Engineer</t>
  </si>
  <si>
    <t>Repairs to Queen posts</t>
  </si>
  <si>
    <t>Make good existing timber roof truss in position, of tie beam span approximately 8000mm - 94000mm between walls and approximately 1200mm high at apex, including carefully cutting out and removing sections of damaged 76 x 52mm queen posts and/or intermediate and diagonal bracing and/or supports, replacing with new including bolting new section to old using approved galvanised mild steel bolts, washers, etc., replacing all queen posts and intermediate and diagonal bracing and supports fixings, gang nails, etc. (whether damaged or not), sanding down and sealing entire truss to leave in a perfect condition, including reinstating in position as approved by the Engineer</t>
  </si>
  <si>
    <t>Making good untinted granolithic</t>
  </si>
  <si>
    <t>Floors in patches</t>
  </si>
  <si>
    <t>Making good internal cement plaster</t>
  </si>
  <si>
    <t>Walls in patches</t>
  </si>
  <si>
    <t>Making good external cement plaster</t>
  </si>
  <si>
    <t>BILL NO. 2</t>
  </si>
  <si>
    <t>EARTHWORKS (PROVISIONAL)</t>
  </si>
  <si>
    <t>(CPAP WORK GROUP NO. 104 UNLESS OTHERWISE STATED)</t>
  </si>
  <si>
    <t>Tenderers are referred to the Model Preambles for All Trades as published by the Association of South African Quantity Surveyors (Tel. 011-315 4140) and the Architectural and Structural Works Information before pricing this Bill of Quantities</t>
  </si>
  <si>
    <t>Nature of ground</t>
  </si>
  <si>
    <t xml:space="preserve">The nature of the ground is assumed to be loose sandy material, therefore 'earth', but possibly interspersed with 'soft rock' or 'hard rock' </t>
  </si>
  <si>
    <t xml:space="preserve">Excavation for working space in rock </t>
  </si>
  <si>
    <t>Notwithstanding clause 11 of the Standard System of Measuring Building Work, excavation for working space in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</si>
  <si>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</si>
  <si>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</si>
  <si>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</si>
  <si>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of the Standard System of Measuring Building Work, prices for filling and backfilling shall include for all selection and any necessary multiple handling of material</t>
  </si>
  <si>
    <t xml:space="preserve">Testing </t>
  </si>
  <si>
    <t>Prices for filling are to include for all necessary density tests in accordance with SANS 10400</t>
  </si>
  <si>
    <t>EXCAVATION, FILLING, ETC OTHER THAN BULK</t>
  </si>
  <si>
    <t>Excavation in earth not exceeding 2m deep</t>
  </si>
  <si>
    <t>Reduced levels under floors</t>
  </si>
  <si>
    <t>m3</t>
  </si>
  <si>
    <t>Extra over trench and hole excavations in earth for excavation in</t>
  </si>
  <si>
    <t>Soft rock</t>
  </si>
  <si>
    <t>Extra over all excavations for carting away</t>
  </si>
  <si>
    <t>Surplus material from excavations and/or stock piles on site to a dumping site to be located by the contractor</t>
  </si>
  <si>
    <t>Earth filling supplied by the contractor compacted to 98% Mod AASHTO density</t>
  </si>
  <si>
    <t>G5 material under floors</t>
  </si>
  <si>
    <t>Compaction of surfaces</t>
  </si>
  <si>
    <t>Compaction of ground surface under floors etc including scarifying for a depth of 150mm, breaking down oversize material, adding suitable material where necessary and compacting to 95% Mod AASHTO density</t>
  </si>
  <si>
    <t>Prescribed density tests on filling</t>
  </si>
  <si>
    <t>"Modified AASHTO Density" test</t>
  </si>
  <si>
    <t>SOIL POISONING</t>
  </si>
  <si>
    <t>Soil insecticide</t>
  </si>
  <si>
    <t>Under floors etc including forming and poisoning shallow furrows against foundation walls etc, filling in furrows and ramming</t>
  </si>
  <si>
    <t>Bill No. 2</t>
  </si>
  <si>
    <t>BILL NO. 3</t>
  </si>
  <si>
    <t>CONCRETE, FORMWORK AND REINFORCEMENT</t>
  </si>
  <si>
    <t>(CPAP WORK GROUP NO. 110 UNLESS OTHERWISE STATED)</t>
  </si>
  <si>
    <t xml:space="preserve">Cost of tests </t>
  </si>
  <si>
    <t xml:space="preserve">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 </t>
  </si>
  <si>
    <t xml:space="preserve">Formwork </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</si>
  <si>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re_x0002_use.The vertical strutting shall be carried down to such construction as is sufficiently strong to afford the required support without damage and shall remain in position until the newly constructed work is able to support itself. Formwork to soffits of solid slabs etc. shall be deemed to be to slabs not exceeding 250mm thick unless otherwise described. Formwork to soffits of slabs, beams, etc. shall be deemed to be propped up exceeding 1,5m and not exceeding 3,5m high unless otherwise described.Formwork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</si>
  <si>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 CAST AGAINST EXCAVATED SURFACES</t>
  </si>
  <si>
    <t>25MPa/19mm concrete</t>
  </si>
  <si>
    <t>Surface beds and thickenings, etc cast in panels on waterproofing</t>
  </si>
  <si>
    <t>TEST BLOCKS</t>
  </si>
  <si>
    <t>Making and testing 150 x 150 x 150mm concrete strength test cube (Provisional)</t>
  </si>
  <si>
    <t>Sets</t>
  </si>
  <si>
    <t>CONCRETE SUNDRIES</t>
  </si>
  <si>
    <t>Finishing top surfaces of concrete smooth with a power float</t>
  </si>
  <si>
    <t>Surface beds, slabs, etc to falls</t>
  </si>
  <si>
    <t>MOVEMENT JOINTS ETC</t>
  </si>
  <si>
    <t>Two sheets of masonite with smooth surfaces as slip joints between horizontal concrete and brick surfaces including cement mortar bed</t>
  </si>
  <si>
    <t>Not exceeding 300mm wide</t>
  </si>
  <si>
    <t>Expansion joints with bitumen impregnated softboard between vertical concrete and brick surfaces</t>
  </si>
  <si>
    <t>12mm Joints not exceeding 300mm high</t>
  </si>
  <si>
    <t>Saw cut joints</t>
  </si>
  <si>
    <t>5 x 30mm Saw cut joints in top of concrete</t>
  </si>
  <si>
    <t>REINFORCEMENT (PROVISIONAL) (CPAP WORK Group No. 114)</t>
  </si>
  <si>
    <t>Fabric reinforcement</t>
  </si>
  <si>
    <t>Type 193 fabric reinforcement in concrete surface beds, slabs, etc</t>
  </si>
  <si>
    <t>Bill No. 3</t>
  </si>
  <si>
    <t>BILL NO. 4</t>
  </si>
  <si>
    <t>MASONRY</t>
  </si>
  <si>
    <t>(CPAP WORK GROUP NO. 116 UNLESS OTHERWISE STATED)</t>
  </si>
  <si>
    <t>Tenderers are referred to the Model Preambles for All Trades as published by the Association of South African Quantity Surveyors (Tel. 011-315 4140) and the Architectural, Structural and Electrical Information before pricing this Bill of Quantities</t>
  </si>
  <si>
    <t>Proprietary items or materials</t>
  </si>
  <si>
    <t>Proprietary items or materials where specified are to be of the brand specified or other approved by the Representative / Agent</t>
  </si>
  <si>
    <t>BRICKWORK</t>
  </si>
  <si>
    <t>Sizes in description:</t>
  </si>
  <si>
    <t>Where sizes in descriptions are given in brick units, 'one brick' shall represent the length and 'half brick' the width of a brick</t>
  </si>
  <si>
    <t>Hollow walls:</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</si>
  <si>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</si>
  <si>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</si>
  <si>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two coats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</si>
  <si>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</si>
  <si>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</si>
  <si>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</si>
  <si>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</si>
  <si>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SUPERSTRUCTURE</t>
  </si>
  <si>
    <t>Brickwork of NFP bricks in class II mortar</t>
  </si>
  <si>
    <t>One brick walls</t>
  </si>
  <si>
    <t>BRICKWORK SUNDRIES</t>
  </si>
  <si>
    <t>Brickwork reinforcement</t>
  </si>
  <si>
    <t>150mm Wide reinforcement built in horizontally</t>
  </si>
  <si>
    <t>Bill No. 4</t>
  </si>
  <si>
    <t>BILL NO. 5</t>
  </si>
  <si>
    <t>WATERPROOFING</t>
  </si>
  <si>
    <t>(CPAP WORK GROUP NO. 120 UNLESS OTHERWISE STATED)</t>
  </si>
  <si>
    <t>DAMP-PROOFING OF WALLS AND FLOORS</t>
  </si>
  <si>
    <t>One layer of 375 micron "Consol Plastics Brikgrip DPC" or equally approved embossed damp proof course</t>
  </si>
  <si>
    <t>In walls</t>
  </si>
  <si>
    <t>One layer of 250 micron "Consol Plastics Gunplas USB Green" or equally approved waterproof sheeting sealed at laps with "Gunplas Pressure Sensitive Tape"</t>
  </si>
  <si>
    <t>Under surface beds</t>
  </si>
  <si>
    <t>JOINT SEALANTS ETC</t>
  </si>
  <si>
    <t>Two-part grey polysulphide sealing compound including backing cord, bond breaker, primer, etc</t>
  </si>
  <si>
    <t>5 x 10mm In saw cut joints in floors</t>
  </si>
  <si>
    <t>Bill No. 5</t>
  </si>
  <si>
    <t>BILL NO. 6</t>
  </si>
  <si>
    <t>ROOF COVERINGS ETC</t>
  </si>
  <si>
    <t>(CPAP WORK GROUP NO. 124 UNLESS OTHERWISE STATED)</t>
  </si>
  <si>
    <t>Sheeting:</t>
  </si>
  <si>
    <t>The roof sheeting shall be 0.8mm thick full hard IBR profile galvanised mild steel or other approved roof sheets, roll formed in continuous lengths and cut to length by a pneumatic cut-off process. A certificate verifying compliance to all current SANS codes in respect to galvanised sheeting shall be issued by the manufacturer</t>
  </si>
  <si>
    <t>Finishing of sheets:</t>
  </si>
  <si>
    <t>The paint finish shall be colour plus on one side and standard grey finish on the other side</t>
  </si>
  <si>
    <t>Fixing of sheets:</t>
  </si>
  <si>
    <t>The roof sheeting shall be laid in long lengths, narrow flutes outermost, with single flute sidelaps facing away from prevailing wind. All sheets shall be secured to timber purlins utilising approved roofing screws in strict accordance to the manufacturers instructions. Sheeting is to be drilled and not punched, with side laps filled with approved Mastic sealant. Sheeting is to protrude a minimum of 50mm from ends of rafters</t>
  </si>
  <si>
    <t>Flashings:</t>
  </si>
  <si>
    <t>Flashings shall be approved by the manufacturer and fixed to the sheeting with approved fixings. Prior to flashings being fixed, all troughs at the apex shall be stop-ended to the full depth of the sheet in order to prevent any penetration of wind driven water. The trough shall be lipped at the eaves end to form a drip. Flashing flanges shall be notched to the sheet profile where necessary. Care shall be taken to ensure that no sheeting or flashing will be cut with abrasive disc on roof surface in order to prevent steel spatter from penetrating colour coated areas</t>
  </si>
  <si>
    <t>Erection:</t>
  </si>
  <si>
    <t>Every precaution shall be taken to prevent damage to roof sheets during all stages of construction. Duck boards should be used when necessary to protect the sheeting from damage. Sheeting which has become deformed or damaged in any way, shall be replaced, at no additional cost to the contract</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</si>
  <si>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</si>
  <si>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</si>
  <si>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Guarantee:</t>
  </si>
  <si>
    <t>The manufacturer shall comply with ISO9002 Quality Management System. Sheeting shall be laid in strict accordance with manufacturers specifications by an approved contractor. A written and approved five (5) year guarantee of site workmanship and water tightness shall be issued after final inspection of roof sheets by the manufacturer</t>
  </si>
  <si>
    <t>TROUGHED METAL SHEETING AND ACCESSORIES</t>
  </si>
  <si>
    <t xml:space="preserve">0.58mm Thick galvanized "Colourbond" IBR profile metal sheeting or equal approved sheeting, colour to the determined on site, fixed to timber purlins with and including approved roofing screws with 26mm diameter galvanised washers and rubber gasket (timber purlins measured elsewhere) and fixed strictly in accordance with the manufacturer's instructions </t>
  </si>
  <si>
    <t>Roof covering with pitch not exceeding 25 degrees</t>
  </si>
  <si>
    <t>Ridge capping 462mm girth</t>
  </si>
  <si>
    <t>Side wall flashing 462mm girth</t>
  </si>
  <si>
    <t>Apex flashing 660mm girth</t>
  </si>
  <si>
    <t>Hot dip galvanised metal polyclosures to under ridge capping and eaves</t>
  </si>
  <si>
    <t>Sondor IBR pattern polyclosure under ridge capping and eaves</t>
  </si>
  <si>
    <t>Extra over roof sheet for fixing every crown at eaves</t>
  </si>
  <si>
    <t>Extra over for fixing screws at every ridge</t>
  </si>
  <si>
    <t>ROOF AND WALL INSULATION</t>
  </si>
  <si>
    <t>"Super Sisalation Heavy Industrial Grade 430" or equally approved - Double sided reflective foil laminate incorporating layers of kraft paper and reinforcing scrim, laminated together with low density polyethylene (293gsm)</t>
  </si>
  <si>
    <t>Insulation laid taut over timber rafters (at approximately 1200mm centres) and fixed concurrent with tiling battens, purlins, etc</t>
  </si>
  <si>
    <t>Bill No. 6</t>
  </si>
  <si>
    <t>BILL NO. 7</t>
  </si>
  <si>
    <t>CARPENTRY AND JOINERY</t>
  </si>
  <si>
    <t>(CPAP WORK GROUP NO.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</si>
  <si>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</si>
  <si>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</si>
  <si>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</si>
  <si>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</si>
  <si>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</si>
  <si>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</si>
  <si>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Decorative thermosetting plastic laminate covering:</t>
  </si>
  <si>
    <t>Laminate covering shall be glued under pressure and edge strips of same shall be butt jointed at junctions with adjacent similar finish</t>
  </si>
  <si>
    <t>Prefabricated plate nailed timber roof truss contruction:</t>
  </si>
  <si>
    <t>NOTE: The following is applicable in respect of roof trusses:</t>
  </si>
  <si>
    <t>The Contractor shall allow for all items deemed necessary for the proper design, fabrication and erection of the roof trusses, bracing, etc.</t>
  </si>
  <si>
    <t>The materials and design of the roof construction shall be in accordance with the relevant edition of the South African National Standards (SANS) and the Standard Building Regulations (SBR)</t>
  </si>
  <si>
    <t>The design of trusses and permanent bracing shall be carried out under the control of a registered professional engineer who shall provide the requisite certificate of stability on completion of the roof contruction. All calculations and drawing, including a key plan of each building showing the position of each type of member shall be submitted timeously to the consulting Structural Engineer for his approval before fabrication is commenced</t>
  </si>
  <si>
    <t>Prices are to include for the provision of adequate temporary bracing during construction to the approval of the Departmental Engineer</t>
  </si>
  <si>
    <t>The dimensions in the descriptions of the trusses are nominal and actual measurements are to be obtained from the architect and/or the site before fabrication commences</t>
  </si>
  <si>
    <t>Trusses must be designed in accordance with the environmental conditions of the area</t>
  </si>
  <si>
    <t>The following roof trusses are to a pitch not exceeding 25 degrees (unless otherwise stated) spaced at approximately 1200mm centres and are to receive 0,8mm thick IBR profile roof sheets on timber purlins and a nailed up ceiling under</t>
  </si>
  <si>
    <t>Pretreatment of timber:</t>
  </si>
  <si>
    <t>This service falls within the areas defined in the National Building Regulations for Treatment of Timber against insect pest affecting softwood fixed permanently in all buildings</t>
  </si>
  <si>
    <t>The Regulations require that timber be treated in terms of the relevant SANS. Tenderers are to make allowance in their rates</t>
  </si>
  <si>
    <t>Prefabricated roof trusses, etc:</t>
  </si>
  <si>
    <t>All timber roof trusses including nail-plated trusses and bolted trusses with lapped members must comply with SANS</t>
  </si>
  <si>
    <t>Prices for roof trusses are to include for all temporary bracing and supports and for all necessary top and bottom chord bracing, wind bracing and runners where required and overhanging ends are to be wrot faced all round</t>
  </si>
  <si>
    <t>Plate nailed timber roof truss construction:</t>
  </si>
  <si>
    <t>The following is applicable in respect of roof trusses: Trusses are at maximum 1200mm centres. Roof covering is 0,8mm thick IBR profile roof sheets on timber purlins. Ceilings are plasterboard on softwood brandering. The dimensions in the descriptions of the trusses are nominal and actual measurements are to be obtained from the Architect and/or the site before design or fabrication commences</t>
  </si>
  <si>
    <t>PREFABRICATED ROOF TRUSSES, ETC.</t>
  </si>
  <si>
    <t>The following in plate nailed timber roof trusses with pitch not exceeding 25 degrees from an approved supplier, delivered to site, hoisted into position, fixed and braced on timber wall plates to SABS 0243:</t>
  </si>
  <si>
    <t>Prefabricated plate nailed timber roof truss construction</t>
  </si>
  <si>
    <t>The following is applicable in respect of roof trusses:</t>
  </si>
  <si>
    <t>Trusses are at maximum 1200mm centres Roof covering is "Chromadek" 0.8mm thick ISQ230 or equally approved, AZ150 spelter galvanised steel sheeting on purlins. The references given in the descriptions are to the respective types of trusses. The dimensions in the descriptions of the trusses are nominal and actual measurements are to be obtained from the architect and/or the site before design or fabrication commences</t>
  </si>
  <si>
    <t>Design, supply and install roof truss system size complete and in accordance with SANS, including cross battens at hips, valleys longitudinal bracing, etc. all in accordance with the specifications to building size approximately 7 000mm x 5 500mm on plan and with a clear span between walls approximately 7 500mm ( approximate on flat 38.5m2 ) (17.5 degree pitch)</t>
  </si>
  <si>
    <t>Design, supply and install roof truss system size complete and in accordance with SANS, including cross battens at hips, valleys, longitudinal bracing, etc. all in accordance with the specifications to building size approximately 17 000mm x 10 000mm on plan and with a clear span between walls approximately 7 500mm ( approximate on flat 170m2 ) (17.5 degree pitch)</t>
  </si>
  <si>
    <t>Design, supply and install roof truss system size complete and in accordance with SANS, including cross battens at hips, valleys, longitudinal bracing, etc. all in accordance with the specifications to building size approximately 24 000mm x 9 400mm on plan and with a clear span between walls approximately 7 500mm ( approximate on flat 225m2 ) ( 17.5 degree pitch)</t>
  </si>
  <si>
    <t>Design, supply and install roof truss system size complete and in accordance with SANS, including cross battens at hips, valleys longitudinal bracing, etc. all in accordance with the specifications to building size approximately 32 000mm x 9 400mm on plan and with a clear span between walls approximately 7 500mm ( approximate on flat 300.8m2 ) ( 17.5 degree pitch)</t>
  </si>
  <si>
    <t>Provide manufacture and installation certificates (TR1 and TR2), to be supplied by the contractor and approved by the Consulting Structural Engineer after manufacture and installation respectively</t>
  </si>
  <si>
    <t>ROOFS ETC</t>
  </si>
  <si>
    <t>Sawn softwood</t>
  </si>
  <si>
    <t>38 x 114mm Wall plates</t>
  </si>
  <si>
    <t>50 x 76mm Purlins</t>
  </si>
  <si>
    <t>76 x 76mm Splayed purlins</t>
  </si>
  <si>
    <t>Laminated Wrot Saligna</t>
  </si>
  <si>
    <t>75 x 287mm wrought saligna beams bolted to steel post (post elsewhere measured)</t>
  </si>
  <si>
    <t>Sundries</t>
  </si>
  <si>
    <t>Wrought faces on sawn timbers</t>
  </si>
  <si>
    <t>Two coats creosote on sawn timbers</t>
  </si>
  <si>
    <t>600mm Long wrought end to 38 x 114mm sawn timber and splayed cut</t>
  </si>
  <si>
    <t>"Teco" or equally approved hurricane clips</t>
  </si>
  <si>
    <t>2.5mm Diameter galvanised wire tie 400mm girth wrapped around rafter and purlin with ends tied together</t>
  </si>
  <si>
    <t>DOORS ETC</t>
  </si>
  <si>
    <t>Flush panel solid doors with "Meranti" or equally approved veneer to both sides hung to steel frames</t>
  </si>
  <si>
    <t>40mm Thick door size 900 x 2100mm high</t>
  </si>
  <si>
    <t>Flush panel hollow-core door with "Meranti" or equally approved veneer to both sides hung to steel frames</t>
  </si>
  <si>
    <t>Bill No. 7</t>
  </si>
  <si>
    <t>BILL NO. 8</t>
  </si>
  <si>
    <t>CEILINGS, PARTITIONS AND ACCESS FLOORING</t>
  </si>
  <si>
    <t>(CPAP WORK GROUP NO. 129 UNLESS OTHERWISE STATED)</t>
  </si>
  <si>
    <t>Fixing</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</si>
  <si>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</si>
  <si>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</si>
  <si>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</si>
  <si>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</si>
  <si>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or vertical dimensions do not exceed 900mm. Where these dimensions are more than 900mm such portions of ceilings have been included in the appropriate general items of ceilings</t>
  </si>
  <si>
    <t>Unless otherwise described bulkheads shall be deemed to be horizontal along the length</t>
  </si>
  <si>
    <t>Steel components</t>
  </si>
  <si>
    <t>All steel components for ceilings, partitions, etc. are to be galvanised in accordance with SANS 121</t>
  </si>
  <si>
    <t>NAILED UP CEILINGS</t>
  </si>
  <si>
    <t>9,5mm "Rhino" gypsum plasterboard</t>
  </si>
  <si>
    <t>Ceilings  including 38 x 38mm  sawn  softwood  brandering at 600mm centres with cross brandering at joints, ends of sheets and at light fittings, etc</t>
  </si>
  <si>
    <t>Extra  over  ceiling  for  800 x 800mm trap door of wrought softwood  rebated  framing  with  one sawn softwood cross brander covered with ceiling board and fitted flush in opening</t>
  </si>
  <si>
    <t>"Rhino" gypsum plasterboard cornices</t>
  </si>
  <si>
    <t>75mm Coved cornices</t>
  </si>
  <si>
    <t>"Isotherm" or equally approved insulation</t>
  </si>
  <si>
    <t>100mm Insulation closely fitted and laid on top of brandering between roof timbers etc</t>
  </si>
  <si>
    <t>Bill No. 8</t>
  </si>
  <si>
    <t>BILL NO. 9</t>
  </si>
  <si>
    <t>FLOOR COVERINGS, PLASTIC LININGS, ETC</t>
  </si>
  <si>
    <t>(CPAP WORK GROUP NO. 130 UNLESS OTHERWISE STATED)</t>
  </si>
  <si>
    <t>Screed deviations are not to exceed 5mm over 3000mm</t>
  </si>
  <si>
    <t xml:space="preserve">Thoroughly clean down with SANS 10183:1-4 compliant diluted natural detergent and thoroughly rinse, allow to dry and apply 3 coats water based floor dressing compliant with SANS 1042. </t>
  </si>
  <si>
    <t>Remove all contaminates, clean down and apply TAL screed master, prime with TAL Floor Primer using pump method all by TAL contractor in accordance with the manufacturer's instructions</t>
  </si>
  <si>
    <t>Using "Floorworx Self-Leveller" when required, including all cutting, waste, and sealing with matt or gloss sealer.</t>
  </si>
  <si>
    <t>FLOOR COVERINGS</t>
  </si>
  <si>
    <t>300 x 300 x 2.5mm Thick "Floorflex" or equally approved semi-flexible vinyl tiles manufactured in accordance with SANS 581 and laid in FloorworX No. 62 acrylic adhesive spread with a trowel fitted with an A2 notched blade at a rate of between 5.5m2 and 6.5m2 per litre on a previously prepared Class 1 sub floor in accordance with SANS 10070, using FloorworX Self Leveller when required, including all cutting and waste. The flooring must be rolled in both directions with an articulated 68kg three-sectional roller immediately after it has been laid into the adhesive</t>
  </si>
  <si>
    <t>On floors</t>
  </si>
  <si>
    <t>SKIRTINGS, NOSINGS, ETC</t>
  </si>
  <si>
    <t xml:space="preserve">"Marley " or equally approved </t>
  </si>
  <si>
    <t>12mm anodised aluminium edge strip fixed to concrete</t>
  </si>
  <si>
    <t>POLISH, SEALERS, ETC</t>
  </si>
  <si>
    <t xml:space="preserve">"Floorworx" or equally approved </t>
  </si>
  <si>
    <t>Strip floor using "Floorworx Stripper", including scrubbing using a diluted solution of "Floorworx Rinse" and seal with three coats of "Floorworx Silk Matt" or "Gloss Sealer"</t>
  </si>
  <si>
    <t>Bill No. 9</t>
  </si>
  <si>
    <t>BILL NO. 10</t>
  </si>
  <si>
    <t>IRONMONGERY</t>
  </si>
  <si>
    <t>(CPAP WORK GROUP NO. 132 UNLESS OTHERWISE STATED)</t>
  </si>
  <si>
    <t>Finishes to ironmongery</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</si>
  <si>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</si>
  <si>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t>HINGES, BOLTS, ETC</t>
  </si>
  <si>
    <t xml:space="preserve">"Union" or equally approved </t>
  </si>
  <si>
    <t>100mm Brass hinge</t>
  </si>
  <si>
    <t>LOCKS</t>
  </si>
  <si>
    <t>"2277-103 SS" Three lever lockset</t>
  </si>
  <si>
    <t xml:space="preserve">"Viro" or equally approved </t>
  </si>
  <si>
    <t>30mm Padlock</t>
  </si>
  <si>
    <t>SUNDRIES</t>
  </si>
  <si>
    <t>"CZ8731SC" door stop</t>
  </si>
  <si>
    <t>PINNING BOARDS, WRITING BOARDS, PROJECTION SCREENS, ETC</t>
  </si>
  <si>
    <t>Combi board with and including anodised aluminium frame, size 2000 x 1200mm high plugged</t>
  </si>
  <si>
    <t xml:space="preserve">2400 x 1200mm High, wall mounted aluminium framed pinning board </t>
  </si>
  <si>
    <t xml:space="preserve">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 </t>
  </si>
  <si>
    <t xml:space="preserve">Magnetic starter pack (1x full complete set) consisting of: 4 x White board markers (red, green, black, blue) 1 x Cleaning cloth1x Magnetic eraser1x Cleaning fluid 250ml1x Moulded magnets d day   </t>
  </si>
  <si>
    <t>Bill No. 10</t>
  </si>
  <si>
    <t>BILL NO. 11</t>
  </si>
  <si>
    <t>METALWORK</t>
  </si>
  <si>
    <t>(CPAP WORK GROUP NO. 136 UNLESS OTHERWISE STATED)</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</si>
  <si>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</si>
  <si>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</si>
  <si>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</si>
  <si>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</si>
  <si>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</si>
  <si>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Hot dipped galvanising:</t>
  </si>
  <si>
    <t>The mass of hot dip galvanised steelwork has been calculated on the mass before galvanising and no allowance has been made for the additional mass of galvanising for which allowance must be made in pricing</t>
  </si>
  <si>
    <t>Unless otherwise stated, all steelwork described as galvanised shall be deemed to include for 'hot-dip' galvanising in accordance with the latest SANS standards</t>
  </si>
  <si>
    <t>WELDED GALVANISED SCREENS, GATES, ETC</t>
  </si>
  <si>
    <t>Screens and gates</t>
  </si>
  <si>
    <t>Purpose made single hot dipped galvanised mild steel gate, 1100mm x 2125mm formed of 40 x 60 x 3mm hollow sectioned frames and midrail, filled in with 12mm solid square vertical bars at 110mm centres welded to frame and fitted with 2no. Pin type gate hinges welded to frame and pad lock plates welded to gate and plugged to walls with and including expansion joints</t>
  </si>
  <si>
    <t>GALVANISED PRESSED STEEL DOOR FRAMES</t>
  </si>
  <si>
    <t>NOTE:  All door frames to be fitted with one and a half pair chromium plated on steel, brass butts with double nylon washers for each door leaf unless otherwise described and chromium plated striking plates</t>
  </si>
  <si>
    <t>1,2mm Double rebated frames suitable for half brick walls</t>
  </si>
  <si>
    <t xml:space="preserve">Frame for door 900 x 2100mm high </t>
  </si>
  <si>
    <t>1,2mm Double rebated frames suitable for one brick walls</t>
  </si>
  <si>
    <t xml:space="preserve">GALVANISED STEEL POSTS </t>
  </si>
  <si>
    <t xml:space="preserve">Hot dipped galvanised mild steel post </t>
  </si>
  <si>
    <t>73mm diameter x 4mm thick x approximately 2900mm high hollow section hot dipped galvanised mild steel posts with 200 200 6mm U-shaped beam support four times holed on both sides welded on top end and 200 x 200 12mm thick base plate with four times holed and plugged to concrete with M12 Chemical anchors and plugged to concrete with M12 Chemical anchors (Bolts elsewhere measured)</t>
  </si>
  <si>
    <t>M12 x 100mm Chemical anchor bolts</t>
  </si>
  <si>
    <t>M12 x 100mm bolts</t>
  </si>
  <si>
    <t xml:space="preserve">PROVISIONAL SUMS </t>
  </si>
  <si>
    <t xml:space="preserve">Provide an amount of R120,000.00 (One Hundred and Twenty Thousand Rand) for the supply and install of one (1)  smart interactive board (screen) to be installed in the team teaching or general multi-purpose classroom or standard classroom </t>
  </si>
  <si>
    <t xml:space="preserve">Provide an amount of R10,000.00 (Ten Thousand Rand) for training to be given on the functioning of the smart interactive screen </t>
  </si>
  <si>
    <t xml:space="preserve">Note: The contractor is to check on site measurements before placing of order. </t>
  </si>
  <si>
    <t xml:space="preserve">Push-up hot dip galvanised steel roller shutter door to suit opening size 2,500 x 1,115mm high, with overhead box, with 0,8mm thick slats, 75mm wide side guides and two barrel bolts including extruded aluminium T-bar formed of 40 x 40mm angle iron, with rubber seal. </t>
  </si>
  <si>
    <t>Bill No. 11</t>
  </si>
  <si>
    <t>BILL NO. 12</t>
  </si>
  <si>
    <t>PLASTERING</t>
  </si>
  <si>
    <t>(CPAP WORK GROUP NO. 142 UNLESS OTHERWISE STATED)</t>
  </si>
  <si>
    <t>Method :</t>
  </si>
  <si>
    <t>The method to be used shall be either the monolithic method or the bonded method</t>
  </si>
  <si>
    <t>Preparation :</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</si>
  <si>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</si>
  <si>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 :</t>
  </si>
  <si>
    <t>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</si>
  <si>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 :</t>
  </si>
  <si>
    <t>Granolithic shall be laid in panels not exceeding 14m\'b2 for monolithic finishes, not exceeding 9,5m\'b2 for bonded finishes and not exceeding 6m\'b2 for all external granolithic. Wherever possible, panels shall be square but at no time should the length of the panel exceed 1,5 times its width</t>
  </si>
  <si>
    <t>Where possible joints between panels shall be positioned over joints in the floor slab and shall be at least 3mm wide through the full thickness of the finish, separated by strips of wood or fibreboard and finished with V-joints</t>
  </si>
  <si>
    <t>Laying :</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</si>
  <si>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</si>
  <si>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thoroughly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</si>
  <si>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</si>
  <si>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 :</t>
  </si>
  <si>
    <t>Granolithic shall be covered with clean hessian with waterproof building foil over and kept wet for at least seven days after laying</t>
  </si>
  <si>
    <t>Colour :</t>
  </si>
  <si>
    <t>Coloured granolithic shall be tinted with an approved colouring pigment mixed into a true and even colour</t>
  </si>
  <si>
    <t>SCREEDS</t>
  </si>
  <si>
    <t>Screeds power floated on concrete</t>
  </si>
  <si>
    <t>25mm Thick on floors and landings</t>
  </si>
  <si>
    <t>Screeds wood floated on concrete</t>
  </si>
  <si>
    <t>Bill No. 12</t>
  </si>
  <si>
    <t>BILL NO. 13</t>
  </si>
  <si>
    <t>PLUMBING AND DRAINAGE (PROVISIONAL)</t>
  </si>
  <si>
    <t>(CPAP WORK GROUP NO. 148 UNLESS OTHERWISE STATED)</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</si>
  <si>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</si>
  <si>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</si>
  <si>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</si>
  <si>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 :</t>
  </si>
  <si>
    <t>French drains:</t>
  </si>
  <si>
    <t>Descriptions of French drains shall be deemed to include excavation, stone filling graded from 300mm diameter at bottom to 75mm diameter at top, geofabric filter blanket over stone, 300mm earth filling over and disposal of surplus material on site :</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</si>
  <si>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</si>
  <si>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</si>
  <si>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</si>
  <si>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</si>
  <si>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</si>
  <si>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</si>
  <si>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</si>
  <si>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</si>
  <si>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</si>
  <si>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</si>
  <si>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</si>
  <si>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</si>
  <si>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</si>
  <si>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</si>
  <si>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</si>
  <si>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or equal approved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</si>
  <si>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</si>
  <si>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</si>
  <si>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</si>
  <si>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</si>
  <si>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</si>
  <si>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</si>
  <si>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</si>
  <si>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</si>
  <si>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SANS</t>
  </si>
  <si>
    <t>Densyl petrolatum anti-corrosion tape as manufactured by Denso SA (Pty) Ltd:</t>
  </si>
  <si>
    <t>Pipes to be taped shall be coated with the appropriate primer and the tape shall be applied in the appropriate widths and with 25%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</si>
  <si>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</si>
  <si>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</si>
  <si>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Pipes shall be laid and bedded in accordance with manufacturers' instructions and trenches shall be carefully backfilled</t>
  </si>
  <si>
    <t>Where no manufacturers' instructions exist, pipes shall be laid in accordance with SANS</t>
  </si>
  <si>
    <t>Descriptions of cast iron roof outlets shall be deemed to include joints to pipes and casting into concrete and shall include adaptors for joints to PVC pipes, etc.).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</si>
  <si>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off site</t>
  </si>
  <si>
    <t>Descriptions of service pipes and flexible connecting pipes shall be deemed to include connections to taps, cisterns, etc., steel pipes, copper pipes, etc</t>
  </si>
  <si>
    <t>Descriptions of WC pans, slop hoppers, etc. shall be deemed to include for joints to soil pipes (pan connectors are separately measured)</t>
  </si>
  <si>
    <t>As-built drawings:</t>
  </si>
  <si>
    <t>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</si>
  <si>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RAINWATER DISPOSAL</t>
  </si>
  <si>
    <t>0.8mm Seamless aluminium</t>
  </si>
  <si>
    <t xml:space="preserve">150 x 150mm Box gutter aluminium white baked enamel finish fixed with concealed brackets </t>
  </si>
  <si>
    <t>Extra over eaves gutter for stopped end</t>
  </si>
  <si>
    <t>Extra over eaves gutter for angle</t>
  </si>
  <si>
    <t>Extra over eaves gutter for outlet for 150 x 75mm pipe</t>
  </si>
  <si>
    <t xml:space="preserve">Extra over eaves gutter for drop box suitable for 150 x 150mm box gutter </t>
  </si>
  <si>
    <t xml:space="preserve">125 x 75mm Rainwater aluminium downpipes with white baked enamel finish </t>
  </si>
  <si>
    <t>Extra over rainwater pipe for bend</t>
  </si>
  <si>
    <t>Extra over rainwater pipe for shoe</t>
  </si>
  <si>
    <t>SANITARY FITTINGS</t>
  </si>
  <si>
    <t xml:space="preserve">"Atlas" or equally approved </t>
  </si>
  <si>
    <t>"Christy-382" Wash hand basin (colour granite) code 085202 size 387 x 395mm wide with two tap holes including 40mm waste union</t>
  </si>
  <si>
    <t>"VIP 200" pedestal with seat and lid (colour granite) code 101235 size 387 x 518mm high with foot piece and VIP 200 inlet funnel - 224, inserted in concrete cover slab of pit</t>
  </si>
  <si>
    <t>TRAPS ETC</t>
  </si>
  <si>
    <t xml:space="preserve">"Cobra Watertech" or equally approved </t>
  </si>
  <si>
    <t>32mm 340 CP bottle trap including C-342/1 with tail pipe, C-342/2 capnut and C-342/3 wall flange</t>
  </si>
  <si>
    <t>TAPS, VALVES, ETC</t>
  </si>
  <si>
    <t xml:space="preserve">"Cobra" or equally approved </t>
  </si>
  <si>
    <t>"Code - 401" or equally approved CP Basin set comprising one pair 15mm "Star" pillar taps including basin waste plug (Code - 301) or equally approved with chain, stay and backnut</t>
  </si>
  <si>
    <t>WATER SUPPLIES</t>
  </si>
  <si>
    <t>Class 1 copper pipes</t>
  </si>
  <si>
    <t>15mm Pipes</t>
  </si>
  <si>
    <t>22mm Pipes</t>
  </si>
  <si>
    <t>15mm Pipes chased into brick walls</t>
  </si>
  <si>
    <t>22mm Pipes chased into brick walls</t>
  </si>
  <si>
    <t>Extra over class 1 copper pipes for capillary fittings</t>
  </si>
  <si>
    <t>15mm Fittings</t>
  </si>
  <si>
    <t>22mm Fittings</t>
  </si>
  <si>
    <t>Copper overflow and service pipes</t>
  </si>
  <si>
    <t>15mm Bent service pipe average 450mm girth and joint to copper and fittings</t>
  </si>
  <si>
    <t>Bill No. 13</t>
  </si>
  <si>
    <t>BILL NO. 14</t>
  </si>
  <si>
    <t>GLAZING</t>
  </si>
  <si>
    <t xml:space="preserve">(CPAP WORK GROUP NO. 150 UNLESS OTHERWISE STATED) </t>
  </si>
  <si>
    <t xml:space="preserve">Float glass </t>
  </si>
  <si>
    <t xml:space="preserve">The term 'float glass' is used for monolithic annealed glass </t>
  </si>
  <si>
    <t xml:space="preserve">Laminated glass </t>
  </si>
  <si>
    <t xml:space="preserve">Laminated glass to have polyvinyl butyral (PVB) interlayer(s) </t>
  </si>
  <si>
    <t>GLAZING TO STEEL WITH PUTTY</t>
  </si>
  <si>
    <t>Note: Tenderers are referred to architect's drawings annexed to these bill of quantities. Glazing to conform with "The South African Glass &amp; Glazing Association (SAGGA)" and shall comply with the National Building Regulations and Building Standards Act 103 of 1977 and SANS 10137 Code of Practice for the Installation of Glazing in Buildings</t>
  </si>
  <si>
    <t>6mm Clear toughened safety glass puttied in with steel window putty as per SANS 10400:N</t>
  </si>
  <si>
    <t>Panes exceeding 0,5m2 and not exceeding 2m2</t>
  </si>
  <si>
    <t>Glazing Certificate</t>
  </si>
  <si>
    <t>Issue of AAAMSA Glass &amp; Glazing Certificate by registered and authorised entity</t>
  </si>
  <si>
    <t>Bill No. 14</t>
  </si>
  <si>
    <t>BILL NO. 15</t>
  </si>
  <si>
    <t>PAINTWORK</t>
  </si>
  <si>
    <t>(CPAP WORK GROUP NO. 152 UNLESS OTHERWISE STATED)</t>
  </si>
  <si>
    <t>PAINTWORK ETC TO PREVIOUSLY PAINTED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</si>
  <si>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</si>
  <si>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</si>
  <si>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 xml:space="preserve">Previously painted metal surfaces </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</si>
  <si>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</si>
  <si>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</si>
  <si>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</si>
  <si>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 xml:space="preserve">COLOURS </t>
  </si>
  <si>
    <t>Colours, etc.</t>
  </si>
  <si>
    <t>Unless otherwise described all paintwork shall be deemed to have a colour value in excess of 7 on the Munsell system in accordance with SANS 1091</t>
  </si>
  <si>
    <t>PREPARATORY WORK TO EXISTING WORK</t>
  </si>
  <si>
    <t>ON FLOATED PLASTER</t>
  </si>
  <si>
    <t>Prepare surfaces and remove all loose material, apply one coat "Plascon or equally aproved Professional Plaster Prime (PP700)" thinned 20% and two coats "Plascon Egg Shell Enamel (PSB700)" paint</t>
  </si>
  <si>
    <t>On internal walls</t>
  </si>
  <si>
    <t>On external walls</t>
  </si>
  <si>
    <t>PAINTWORK ETC TO NEW WORK</t>
  </si>
  <si>
    <t>ON PLASTERBOARD</t>
  </si>
  <si>
    <t>Prepare surfaces and remove all loose material, apply one coat "Plascon Merit Plaster Primer or equally aproved" and two coats "Plascon Velvaglo Polyurethane Enamel or equally aproved" paint</t>
  </si>
  <si>
    <t>On ceilings and cornices</t>
  </si>
  <si>
    <t>ON WOOD</t>
  </si>
  <si>
    <t>Spot, sand down and prepare wood surfaces and apply three coats "Plascon Woodcare Woodcoat Polyurethane or equally aproved" matt clear varnish</t>
  </si>
  <si>
    <t>On doors</t>
  </si>
  <si>
    <t>On trusses</t>
  </si>
  <si>
    <t>ON METAL</t>
  </si>
  <si>
    <t>Hot dipped galvanised, primed with approved 2 coats "Plascon Metal Galvanised Iron Primer - Code: GIP 1) steel alkyline primer and allow drying between the coats and 3 coats (Plascon Arcylic Paint  Wall and All Code: TWA Tint base) or equally approved. colour to Architect</t>
  </si>
  <si>
    <t xml:space="preserve">On gates, grilles, burglar screens, balustrades, etc. (both sides measured over the full flat area) </t>
  </si>
  <si>
    <t>On door frames etc</t>
  </si>
  <si>
    <t>Window frames, etc,</t>
  </si>
  <si>
    <t>Bill No. 15</t>
  </si>
  <si>
    <t>BILL NO. 16</t>
  </si>
  <si>
    <t>EXTERNAL WORK</t>
  </si>
  <si>
    <t>The tenderer is referred to the relevant clauses in the ASAQS Model Trades Preambles 2008 which are incorporated at the back of these Bills of Quantities</t>
  </si>
  <si>
    <t>General :</t>
  </si>
  <si>
    <t>The contractor shall carry out the whole of the works with as little mess and noise as possible and with minimum disturbance to adjoining classroom blocks and their students. He shall provide proper protection and provide, erect and remove when directed, any temporary tarpaulins that may be necessary during the progress of the works, all to the satisfaction of the principal agent</t>
  </si>
  <si>
    <t xml:space="preserve">Removal of materials : </t>
  </si>
  <si>
    <t>TEMPORARY WORKS</t>
  </si>
  <si>
    <t>Metalwork (CPAP work group No. 136)</t>
  </si>
  <si>
    <t>1.5m "Bonnox" wire mesh temporary fencing with shade cloth</t>
  </si>
  <si>
    <t>Double gate 3 x 1.5m high</t>
  </si>
  <si>
    <t>THE FOLLOWING TO DRY STACK RETAINING WALL</t>
  </si>
  <si>
    <t xml:space="preserve">Precast concrete interlocking planter blocks finished smooth on exposed surfaces with stepped face and curves as required to suit slopes with planter blocks laid with horizontal bed joints to 60 degree slope including backfilling with earth obtained from the excavations and filling the blocks with garden soil lightly tamped as the work proceeds </t>
  </si>
  <si>
    <t>Earthworks (CPAP Work Group No. 104)</t>
  </si>
  <si>
    <t>Excavation not exceeding 2m deep for trenches including risk of collapse, carting away, etc</t>
  </si>
  <si>
    <t>Soilcrete backfilling stabilised with 6% cement and compacted to 95% mod aashto density in minimum layers of 150mm</t>
  </si>
  <si>
    <t>Concrete (CPAP Work Group No. 110)</t>
  </si>
  <si>
    <t>25MPa/19mm Reinforced concrete in foundation</t>
  </si>
  <si>
    <t>"Infraset Paving Terrace Blok® Concrete Retaining Walls or equally aproved" TB500 Interlocking blocks in foundations</t>
  </si>
  <si>
    <t>"Infraset Paving Terrace Blok® Concrete Retaining Walls or equally aproved" TB500 Interlocking blocks</t>
  </si>
  <si>
    <t>Extra over for filling in retaining blok with 25MPa/19mm unreinforced concrete in foundations</t>
  </si>
  <si>
    <t xml:space="preserve">Drainage (CPAP Work Group No. 146) </t>
  </si>
  <si>
    <t>Geogrid 100 x 100 at 500mm laps vertically behind wall</t>
  </si>
  <si>
    <t>160mm Diameter "Drainex or equally aproved" slotted pipe encased and including 19mm stones wrapped in bidem</t>
  </si>
  <si>
    <t>50mm Diameter PVC weepholes 250mm long wrapped in bidem</t>
  </si>
  <si>
    <t>Steel reinforcement of various diameters to concrete foundations</t>
  </si>
  <si>
    <t>t</t>
  </si>
  <si>
    <t>THE FOLLOWING TO BALUSTRADE WALLS</t>
  </si>
  <si>
    <t>Excavation in earth not exceeding 2m deep for trenches</t>
  </si>
  <si>
    <t>Extra over trench and hole excavations in earth for excavation in soft rock</t>
  </si>
  <si>
    <t>Extra over trench and hole excavations in earth for excavation in hard rock</t>
  </si>
  <si>
    <t>Risk of collapse of excavations to sides of trench and hole excavations not exceeding 1,5m deep</t>
  </si>
  <si>
    <t>Keeping excavations free of all water other than subterranean water</t>
  </si>
  <si>
    <t>Earth filling obtained from the excavations and/or prescribed stock piles on site compacted to 98% Mod AASHTO density for backfilling to trenches, holes, etc</t>
  </si>
  <si>
    <t>150mm Thick earth filling of G2 quality supplied by the contractor compacted to 90% Mod AASHTO density</t>
  </si>
  <si>
    <t>In-situ dry density (sand replacement) test in accordance with method A10 (a) of TMH 1</t>
  </si>
  <si>
    <t>Compaction of ground surface under trenches etc including scarifying for a depth of 150mm, breaking down oversize material, adding suitable material where necessary and compacting to 95% Mod AASHTO density</t>
  </si>
  <si>
    <t>Soil poisoning under trenches etc including forming and poisoning shallow furrows against foundation walls etc, filling in furrows and ramming</t>
  </si>
  <si>
    <t>Concrete (CPAP Work Group No.110)</t>
  </si>
  <si>
    <t>25MPa/19mm Reinforced concrete in surface beds and thickenings, etc cast in panels on waterproofing</t>
  </si>
  <si>
    <t>Fabric reinforcement (CPAP Work Group 114)</t>
  </si>
  <si>
    <t>Masonry (CPAP Work Group No. 116)</t>
  </si>
  <si>
    <t>Brickwork in foundations of NFX bricks (14MPa Nominal Compressive Strength) in class I mortar in One brick walls</t>
  </si>
  <si>
    <t>Brickwork in super structure of NFP bricks (14MPa Nominal Compressive Strength) in class I mortar in One brick walls</t>
  </si>
  <si>
    <t>Extra over brickwork for face brickwork for foundations in "Corobrik Firelight Satin FBX" face bricks, with recessed vertical and horizontal jointing</t>
  </si>
  <si>
    <t>Extra over brickwork for face brickwork for super structure in "Corobrik Firelight Satin FBX" face bricks, with recessed vertical and horizontal jointing</t>
  </si>
  <si>
    <t>Extra over brickwork for brick-on-flat header course band</t>
  </si>
  <si>
    <t>150mm Wide brickwork reinforcement built in horizontally</t>
  </si>
  <si>
    <t xml:space="preserve">V-DRAINS </t>
  </si>
  <si>
    <t>Reduce levels in earth not exceeding 2m deep</t>
  </si>
  <si>
    <t>Extra over all excavations for loading, carting and dumping surplus excavated material off site to a dumping site to be found by the Contractor (no allowance made for increase in bulk)</t>
  </si>
  <si>
    <t xml:space="preserve">Backfilling with  G5 material supplied and carted onto site by the Contractor, compacted to a density of at least 95% Mod. AASHTO maximum density under v-drains  </t>
  </si>
  <si>
    <t>Coarse river sand supplied by the contractor under v-drains, etc.</t>
  </si>
  <si>
    <t xml:space="preserve">Maximum dry density and optimum moisture content test in accordance with method A7 of TMH 1 </t>
  </si>
  <si>
    <t xml:space="preserve">Atterberg limits test in accordance with methods A2 to A4 of TMH1  </t>
  </si>
  <si>
    <t>Compaction of ground surface under V-drains, etc., including scarifying for a depth of 150mm, breaking down oversize material, adding suitable material where necessary and compacting to 95% Mod. AASHTO density</t>
  </si>
  <si>
    <t>Approved brand of anti-termite soil poison applied by a registered pest control company and guaranteed against termite infestation for ten years under V-drains, etc. including forming and poisoning shallow furrows against foundation walls etc., filling in furrows and ramming</t>
  </si>
  <si>
    <t>25MPa/19mm Reinforced concrete V-drains cast against compacted earth laid to falls and currents.</t>
  </si>
  <si>
    <t>Finishing to top surfaces of concrete with smooth wood float (Class FM2) to V-drains to falls and currents</t>
  </si>
  <si>
    <t>Movement joint not exceeding 300mm high formed with one layer of 10mm 'Masonite Flexi joint Board' or other equally approved approved  bitumen impregnated softboard filler board vertically between block and concrete surfaces.</t>
  </si>
  <si>
    <t>Making and testing set of three 150 x 150 x 150mm concrete strength test cube (Provisional)</t>
  </si>
  <si>
    <t>Formwork (CPAP Work Group No. 111)</t>
  </si>
  <si>
    <t>Class FM2 ordinary finish formwork to edges not exceeding 300mm high</t>
  </si>
  <si>
    <t>Reinforcement (CPAP Work Group No. 114)</t>
  </si>
  <si>
    <t xml:space="preserve">Type ref. 193 fabric reinforcement in v-drains </t>
  </si>
  <si>
    <t>Waterproofing (CPAP Work Group No. 120)</t>
  </si>
  <si>
    <t>One layer of 375 micron "Consol Plastics" waterproof sheeting sealed at laps</t>
  </si>
  <si>
    <t>Thioflex 600' or other equally approved two-part polysulphide flexible joint sealants, including backing cord, bond breaker, primer, etc., in horizontal joints10 x 10mm at expansion joints.</t>
  </si>
  <si>
    <t>Class 34 uPVC pipes</t>
  </si>
  <si>
    <t>110mm Pipes laid in and including trenches not exceeding 1m deep</t>
  </si>
  <si>
    <t>Gulleys, inlet manholes, inspection chambers, etc</t>
  </si>
  <si>
    <t>Inspection chamber 600 x 600mm and not exceeding 750mm deep internally complete</t>
  </si>
  <si>
    <t>Gratings, covers, etc</t>
  </si>
  <si>
    <t>300 x 450mm x 53.2kg Cast iron dished grating and frame (Saint Gobain code 2880)</t>
  </si>
  <si>
    <t>Class 100D concrete pipes with interlocking joints</t>
  </si>
  <si>
    <t>315mm Pipes laid in and including trenches exceeding 1m and not exceeding 2m deep</t>
  </si>
  <si>
    <t>450mm Pipes laid in and including trenches exceeding 1m and not exceeding 2m deep</t>
  </si>
  <si>
    <t>Sumps, catchpits, inspection chambers, etc. including concrete kerbs or precast concrete cover slabs, gratings and covers</t>
  </si>
  <si>
    <t>Construct 230mm brick catchpit approximately 1255mm x 940mm overall size on plan and approximately 1100mm high, including excavation in earth and cart away all excess material, 25MPa concrete surface bed with 2 layers of 395 Mesh, concrete benching for 450mm diameter pipe including 520 x 790 heavy duty stormwater grating and frame</t>
  </si>
  <si>
    <t xml:space="preserve">CONCRETE APRONS </t>
  </si>
  <si>
    <t xml:space="preserve">Backfilling with  G5 material supplied and carted onto site by the Contractor, compacted to a density of at least 95% Mod. AASHTO maximum density under aprons  </t>
  </si>
  <si>
    <t>Coarse river sand supplied by the contractor under aprons, etc.</t>
  </si>
  <si>
    <t>Compaction of ground surface under aprons, etc., including scarifying for a depth of 150mm, breaking down oversize material, adding suitable material where necessary and compacting to 95% Mod. AASHTO density</t>
  </si>
  <si>
    <t>Approved brand of anti-termite soil poison applied by a registered pest control company and guaranteed against termite infestation for ten years under floors etc including forming and poisoning shallow furrows against foundation walls etc., filling in furrows and ramming</t>
  </si>
  <si>
    <t>25MPa/19mm Reinforced concrete aprons cast against compacted earth laid to falls and currents.</t>
  </si>
  <si>
    <t>Finishing to top surfaces of concrete with smooth wood float (Class FM2) to aprons to falls and currents</t>
  </si>
  <si>
    <t xml:space="preserve">Type ref. 193 fabric reinforcement in aprons </t>
  </si>
  <si>
    <t>THE FOLLOWING TO RAIN WATER HARVESTING TANKS, ETC.</t>
  </si>
  <si>
    <t>Polyethlene water storage tanks</t>
  </si>
  <si>
    <t>Plumbing (CPAP Work Group No. 148)</t>
  </si>
  <si>
    <t>5000 Litres rainwater tank or similar approved, with 75mm Diameter opening for downpipe from gutter including 50mm Diameter overflow opening with 4mm Diameter galvanised wire looped through top of tank isolated with 15mm diameter hose to top of tank and anchored to top of slab with 'Hilti' hooks drilled into slab at all four corners and 15mm hose bib tap</t>
  </si>
  <si>
    <t>20mm COBRA 541 or equally aproved tank locking tap fitted to a 22mm extension pipe with barrel nipple &amp; galvanised socket</t>
  </si>
  <si>
    <t>Tank stand</t>
  </si>
  <si>
    <t>Excavation in earth not exceeding 2m deep to reduce levels</t>
  </si>
  <si>
    <t>Risk of collapse of sides of trench and hole excavations not exceeding 1,5m deep</t>
  </si>
  <si>
    <t>Extra over all excavations for loading, carting and dumping surplus excavated material (no allowance made for increase in bulk) off site to be located by the contractor</t>
  </si>
  <si>
    <t>Backfilling to trenches, holes, etc.,</t>
  </si>
  <si>
    <t xml:space="preserve">Keeping excavations free of all water other than subterranean water </t>
  </si>
  <si>
    <t xml:space="preserve">Reinforced concrete Class 25/19 in surface beds </t>
  </si>
  <si>
    <t xml:space="preserve">Reinforced concrete Class 25/19 in strip footings </t>
  </si>
  <si>
    <t>Finishing top surfaces of concrete smooth with a power float to surface beds, slabs, etc to falls</t>
  </si>
  <si>
    <t>Rough formwork to sides edges, risers, ends and reveals not exceeding 300mm high or wide</t>
  </si>
  <si>
    <t>Type 617 fabric reinforcement</t>
  </si>
  <si>
    <t xml:space="preserve">One Brickwork of NFX bricks (14 MPa nominal compressive strength) in Class I mortar </t>
  </si>
  <si>
    <t>THE FOLLOWING TO COVERED WALKWAYS</t>
  </si>
  <si>
    <t>Excavation in earth not exceeding 2m deep for reducing levels under floors</t>
  </si>
  <si>
    <t>Coarse river sand supplied by the contractor under floors etc</t>
  </si>
  <si>
    <t>Maximum dry density and optimum moisture content test in accordance with method A7 of TMH 1</t>
  </si>
  <si>
    <t>Atterberg limits test in accordance with methods A2 to A4 of TMH1</t>
  </si>
  <si>
    <t>One layer of 250 micron "Consol Plastics Gunplas USB Green or equally aproved" waterproof sheeting sealed at laps with "Gunplas Pressure Sensitive Tape or equally aproved" under pavings</t>
  </si>
  <si>
    <t>Soil poisoning under floors etc including forming and poisoning shallow furrows against foundation walls etc, filling in furrows and ramming</t>
  </si>
  <si>
    <t>Rough formwork to edges, risers, ends and reveals not exceeding 300mm high or wide</t>
  </si>
  <si>
    <t>Bill No. 16</t>
  </si>
  <si>
    <t>BILL NO. 17</t>
  </si>
  <si>
    <t>PROVISIONAL SUMS</t>
  </si>
  <si>
    <t>Desludging of existing ablutions</t>
  </si>
  <si>
    <t>Provide the Amount of R 30,000.00 (Thirty thousand Rand) for the desludging of existing ablutions, septic tanks and sewer drains as determined by the Principal Agent</t>
  </si>
  <si>
    <t>Repairs to existing structures</t>
  </si>
  <si>
    <t>Provide the Amount of R 30,000.00 (Thirty thousand Rand) for structural repairs in existing classrooms as per the Structural Engineers requirements</t>
  </si>
  <si>
    <t>Bill No. 17</t>
  </si>
  <si>
    <t>Page</t>
  </si>
  <si>
    <t>Earthwork (Provisional)</t>
  </si>
  <si>
    <t xml:space="preserve">Concrete, Formwork and Reinforcement </t>
  </si>
  <si>
    <t xml:space="preserve">Waterproofing </t>
  </si>
  <si>
    <t>Floor Coverings, Wall Linings, etc</t>
  </si>
  <si>
    <t>Plumbing &amp; Drainage (Provisional)</t>
  </si>
  <si>
    <t>Glazing</t>
  </si>
  <si>
    <t>Sub-total Excluding Vat</t>
  </si>
  <si>
    <t>ST</t>
  </si>
  <si>
    <t>PROVINCIAL ADMINISTRATION OF KWAZULU-NATAL</t>
  </si>
  <si>
    <t>DEPARTMENT OF PUBLIC WORKS</t>
  </si>
  <si>
    <t>BILLS OF QUANTITIES</t>
  </si>
  <si>
    <t>CONTRACTUAL SECTION</t>
  </si>
  <si>
    <t xml:space="preserve"> </t>
  </si>
  <si>
    <t>Project Code:</t>
  </si>
  <si>
    <t>Contracting Party: __________________________________________________________________________</t>
  </si>
  <si>
    <t>______________________________________</t>
  </si>
  <si>
    <t>with GCC for Construction Works - Second Edition 2010</t>
  </si>
  <si>
    <t>PHASE 14: STORM DAMAGED PROGRAMME: REPAIRS AND RENOVATIONS TO STORM DAMAGED SCHOOLS THROUGHOUT THE PROVINCE OF KWAZULU-NATAL:SOUTHERN REGION: CLUSTER 82: IMBIZANE PRIMARY SCHOOL. OPEN BIDS</t>
  </si>
  <si>
    <t>Engineer/Principal Agent</t>
  </si>
  <si>
    <t>Ravi Jhupsee Architects cc t/a Architronic</t>
  </si>
  <si>
    <t>P.O. Box 19393</t>
  </si>
  <si>
    <t>Dormerton</t>
  </si>
  <si>
    <t>Durban</t>
  </si>
  <si>
    <t>0312013933 - Tel Number</t>
  </si>
  <si>
    <t>0312013930 - Fax Number</t>
  </si>
  <si>
    <t>marvinm@architronic.co.za</t>
  </si>
  <si>
    <t>Employer:</t>
  </si>
  <si>
    <t>Region:</t>
  </si>
  <si>
    <t>Head: Public Works</t>
  </si>
  <si>
    <t>Head Public Works: Operations</t>
  </si>
  <si>
    <t>KZN Department of Public Works</t>
  </si>
  <si>
    <t>Private Bag X 9041</t>
  </si>
  <si>
    <t>X9041</t>
  </si>
  <si>
    <t>PIETERMARITZBURG</t>
  </si>
  <si>
    <t>Pietermaritzburg</t>
  </si>
  <si>
    <t>3200</t>
  </si>
  <si>
    <t>Tel Number:     033 - 3555569</t>
  </si>
  <si>
    <t>Tel Number:</t>
  </si>
  <si>
    <t>033 - 3555569</t>
  </si>
  <si>
    <t>Fax Number:    N/A</t>
  </si>
  <si>
    <t>Fax Number:</t>
  </si>
  <si>
    <t>N/A</t>
  </si>
  <si>
    <t>Tender Number:           ZNTM01196W</t>
  </si>
  <si>
    <t>063253</t>
  </si>
  <si>
    <t>CIDB Grading:         6GB OR HIGHER</t>
  </si>
  <si>
    <t>Document Date:</t>
  </si>
  <si>
    <t>ECDP Number:        N/A</t>
  </si>
  <si>
    <t>CIDB Registration number:</t>
  </si>
  <si>
    <t xml:space="preserve">Central Suppliers Database Registration Number: </t>
  </si>
  <si>
    <t>13 October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</si>
</sst>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_-* #,##0_-;\-* #,##0_-;_-* &quot;-&quot;??_-;_-@_-"/>
    <numFmt numFmtId="165" formatCode="_ [$R-1C09]\ * #,##0.00_ ;_ [$R-1C09]\ * \-#,##0.00_ ;_ [$R-1C09]\ * &quot;-&quot;??_ ;_ @_ "/>
    <numFmt numFmtId="166" formatCode="_ &quot;R&quot;\ * #,##0.00_ ;_ &quot;R&quot;\ * \-#,##0.00_ ;_ &quot;R&quot;\ * &quot;-&quot;??_ ;_ @_ "/>
    <numFmt numFmtId="167" formatCode="[$R-436]\ #,##0.00;[Red][$R-436]\ #,##0.00"/>
    <numFmt numFmtId="168" formatCode="_(* #,##0.00_);_(* \(#,##0.00\);_(* &quot;-&quot;??_);_(@_)"/>
    <numFmt numFmtId="169" formatCode="_ [$R-1C09]\ * #,##0.0_ ;_ [$R-1C09]\ * \-#,##0.0_ ;_ [$R-1C09]\ * &quot;-&quot;?_ ;_ @_ "/>
    <numFmt numFmtId="170" formatCode="&quot;R&quot;\ #,##0.00"/>
    <numFmt numFmtId="171" formatCode="[$-1C09]dd\ mmmm\ yyyy;@"/>
  </numFmts>
  <fonts count="4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0"/>
      <name val="Arial"/>
      <family val="2"/>
    </font>
    <font>
      <b/>
      <sz val="10"/>
      <name val="Arial"/>
      <family val="2"/>
    </font>
    <font>
      <sz val="11"/>
      <name val="Arial"/>
      <family val="2"/>
    </font>
    <font>
      <b/>
      <sz val="12"/>
      <name val="Arial"/>
      <family val="2"/>
    </font>
    <font>
      <sz val="9"/>
      <name val="Arial"/>
      <family val="2"/>
    </font>
    <font>
      <b/>
      <sz val="9"/>
      <name val="Arial"/>
      <family val="2"/>
    </font>
    <font>
      <b/>
      <sz val="10"/>
      <color indexed="8"/>
      <name val="Arial"/>
      <family val="2"/>
    </font>
    <font>
      <b/>
      <u/>
      <sz val="10"/>
      <color indexed="8"/>
      <name val="Arial"/>
      <family val="2"/>
    </font>
    <font>
      <sz val="10"/>
      <color indexed="8"/>
      <name val="Arial"/>
      <family val="2"/>
    </font>
    <font>
      <b/>
      <u/>
      <sz val="10"/>
      <name val="Times New Roman"/>
      <family val="1"/>
    </font>
    <font>
      <b/>
      <u/>
      <sz val="10"/>
      <name val="Arial"/>
      <family val="2"/>
    </font>
    <font>
      <b/>
      <sz val="10"/>
      <color indexed="10"/>
      <name val="Arial"/>
      <family val="2"/>
    </font>
    <font>
      <vertAlign val="superscript"/>
      <sz val="10"/>
      <color indexed="8"/>
      <name val="Arial"/>
      <family val="2"/>
    </font>
    <font>
      <b/>
      <sz val="18"/>
      <name val="Arial"/>
      <family val="2"/>
    </font>
    <font>
      <b/>
      <sz val="16"/>
      <name val="Arial"/>
      <family val="2"/>
    </font>
    <font>
      <b/>
      <sz val="8"/>
      <color indexed="12"/>
      <name val="Arial"/>
      <family val="2"/>
    </font>
    <font>
      <b/>
      <sz val="8"/>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b/>
      <u/>
      <sz val="12"/>
      <color rgb="FFFF0000"/>
      <name val="Arial"/>
      <family val="2"/>
    </font>
    <font>
      <sz val="12"/>
      <color rgb="FFFF0000"/>
      <name val="Arial"/>
      <family val="2"/>
    </font>
    <font>
      <sz val="10"/>
      <color theme="1"/>
      <name val="Arial"/>
      <family val="2"/>
    </font>
    <font>
      <b/>
      <sz val="12"/>
      <color theme="1"/>
      <name val="Arial"/>
      <family val="2"/>
    </font>
    <font>
      <b/>
      <u/>
      <sz val="12"/>
      <name val="Arial"/>
      <family val="2"/>
    </font>
    <font>
      <sz val="12"/>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7999816888943144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double">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right style="thin">
        <color indexed="8"/>
      </right>
      <top/>
      <bottom/>
      <diagonal/>
    </border>
    <border>
      <left style="thin">
        <color indexed="8"/>
      </left>
      <right style="thin">
        <color indexed="64"/>
      </right>
      <top/>
      <bottom/>
      <diagonal/>
    </border>
    <border>
      <left style="thin">
        <color indexed="8"/>
      </left>
      <right/>
      <top/>
      <bottom/>
      <diagonal/>
    </border>
    <border>
      <left style="thin">
        <color indexed="8"/>
      </left>
      <right style="thin">
        <color indexed="8"/>
      </right>
      <top/>
      <bottom/>
      <diagonal/>
    </border>
    <border>
      <left/>
      <right/>
      <top style="thin">
        <color indexed="64"/>
      </top>
      <bottom style="thin">
        <color indexed="64"/>
      </bottom>
      <diagonal/>
    </border>
    <border>
      <left style="thin">
        <color indexed="64"/>
      </left>
      <right style="double">
        <color auto="1"/>
      </right>
      <top/>
      <bottom/>
      <diagonal/>
    </border>
    <border>
      <left style="double">
        <color auto="1"/>
      </left>
      <right/>
      <top style="thin">
        <color indexed="64"/>
      </top>
      <bottom style="double">
        <color indexed="64"/>
      </bottom>
      <diagonal/>
    </border>
    <border>
      <left/>
      <right/>
      <top/>
      <bottom style="thick">
        <color indexed="64"/>
      </bottom>
      <diagonal/>
    </border>
    <border>
      <left/>
      <right/>
      <top style="medium">
        <color indexed="55"/>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3" fontId="19" fillId="0" borderId="0" applyFont="0" applyFill="0" applyBorder="0" applyAlignment="0" applyProtection="0"/>
    <xf numFmtId="0" fontId="28" fillId="0" borderId="0"/>
    <xf numFmtId="0" fontId="19" fillId="0" borderId="0"/>
  </cellStyleXfs>
  <cellXfs count="346">
    <xf numFmtId="0" fontId="0" fillId="0" borderId="0" xfId="0"/>
    <xf numFmtId="4" fontId="16" fillId="0" borderId="10" xfId="0" applyNumberFormat="1" applyFont="1" applyBorder="1" applyAlignment="1" applyProtection="1">
      <alignment vertical="center"/>
      <protection locked="0"/>
    </xf>
    <xf numFmtId="0" fontId="16" fillId="0" borderId="0" xfId="0" applyFont="1" applyAlignment="1" applyProtection="1">
      <alignment vertical="center"/>
      <protection locked="0"/>
    </xf>
    <xf numFmtId="4" fontId="0" fillId="0" borderId="10" xfId="0" applyNumberFormat="1" applyBorder="1" applyAlignment="1" applyProtection="1">
      <alignment vertical="center"/>
      <protection locked="0"/>
    </xf>
    <xf numFmtId="0" fontId="0" fillId="0" borderId="0" xfId="0" applyAlignment="1" applyProtection="1">
      <alignment vertical="center"/>
      <protection locked="0"/>
    </xf>
    <xf numFmtId="0" fontId="0" fillId="0" borderId="10" xfId="0" applyBorder="1" applyAlignment="1" applyProtection="1">
      <alignment vertical="center"/>
      <protection locked="0"/>
    </xf>
    <xf numFmtId="4" fontId="0" fillId="33" borderId="10" xfId="0" applyNumberFormat="1" applyFill="1" applyBorder="1" applyAlignment="1" applyProtection="1">
      <alignment vertical="center"/>
      <protection locked="0"/>
    </xf>
    <xf numFmtId="0" fontId="16" fillId="34" borderId="10" xfId="0" applyFont="1" applyFill="1" applyBorder="1" applyAlignment="1" applyProtection="1">
      <alignment vertical="center"/>
      <protection locked="0"/>
    </xf>
    <xf numFmtId="0" fontId="0" fillId="0" borderId="10" xfId="0" applyBorder="1" applyAlignment="1">
      <alignment vertical="center" wrapText="1"/>
    </xf>
    <xf numFmtId="0" fontId="0" fillId="0" borderId="10" xfId="0" applyBorder="1" applyAlignment="1">
      <alignment vertical="center"/>
    </xf>
    <xf numFmtId="0" fontId="16" fillId="34" borderId="10" xfId="0" applyFont="1" applyFill="1" applyBorder="1" applyAlignment="1">
      <alignment vertical="center" wrapText="1"/>
    </xf>
    <xf numFmtId="0" fontId="16" fillId="34" borderId="10" xfId="0" applyFont="1" applyFill="1" applyBorder="1" applyAlignment="1">
      <alignment vertical="center"/>
    </xf>
    <xf numFmtId="0" fontId="0" fillId="0" borderId="0" xfId="0" applyAlignment="1">
      <alignment vertical="center"/>
    </xf>
    <xf numFmtId="0" fontId="18" fillId="0" borderId="10" xfId="0" applyFont="1" applyBorder="1" applyAlignment="1">
      <alignment vertical="center" wrapText="1"/>
    </xf>
    <xf numFmtId="0" fontId="16" fillId="0" borderId="10" xfId="0" applyFont="1" applyBorder="1" applyAlignment="1">
      <alignment vertical="center" wrapText="1"/>
    </xf>
    <xf numFmtId="0" fontId="16" fillId="0" borderId="10" xfId="0" applyFont="1" applyBorder="1" applyAlignment="1">
      <alignment vertical="center"/>
    </xf>
    <xf numFmtId="44" fontId="16" fillId="0" borderId="11" xfId="0" applyNumberFormat="1" applyFont="1" applyBorder="1" applyAlignment="1">
      <alignment vertical="center"/>
    </xf>
    <xf numFmtId="44" fontId="0" fillId="0" borderId="11" xfId="0" applyNumberFormat="1" applyBorder="1" applyAlignment="1">
      <alignment vertical="center"/>
    </xf>
    <xf numFmtId="44" fontId="16" fillId="34" borderId="11" xfId="0" applyNumberFormat="1" applyFont="1" applyFill="1" applyBorder="1" applyAlignment="1">
      <alignment vertical="center"/>
    </xf>
    <xf numFmtId="0" fontId="16" fillId="0" borderId="0" xfId="0" applyFont="1" applyAlignment="1">
      <alignment vertical="center"/>
    </xf>
    <xf numFmtId="0" fontId="16" fillId="34" borderId="0" xfId="0" applyFont="1" applyFill="1" applyAlignment="1">
      <alignment vertical="center"/>
    </xf>
    <xf numFmtId="0" fontId="0" fillId="0" borderId="0" xfId="0" applyProtection="1">
      <protection locked="0"/>
    </xf>
    <xf numFmtId="0" fontId="20" fillId="0" borderId="0" xfId="42" applyNumberFormat="1" applyFont="1" applyFill="1" applyBorder="1" applyAlignment="1" applyProtection="1">
      <alignment horizontal="center" vertical="center"/>
    </xf>
    <xf numFmtId="0" fontId="23" fillId="0" borderId="23" xfId="42" applyNumberFormat="1" applyFont="1" applyFill="1" applyBorder="1" applyAlignment="1" applyProtection="1">
      <alignment horizontal="center" vertical="center"/>
    </xf>
    <xf numFmtId="165" fontId="19" fillId="0" borderId="15" xfId="0" applyNumberFormat="1" applyFont="1" applyBorder="1" applyAlignment="1" applyProtection="1">
      <alignment vertical="center"/>
      <protection locked="0"/>
    </xf>
    <xf numFmtId="0" fontId="20" fillId="0" borderId="0" xfId="0" applyFont="1" applyProtection="1">
      <protection locked="0"/>
    </xf>
    <xf numFmtId="0" fontId="19" fillId="0" borderId="0" xfId="0" applyFont="1" applyAlignment="1">
      <alignment horizontal="center"/>
    </xf>
    <xf numFmtId="0" fontId="19" fillId="0" borderId="0" xfId="0" applyFont="1"/>
    <xf numFmtId="44" fontId="19" fillId="0" borderId="0" xfId="0" applyNumberFormat="1" applyFont="1"/>
    <xf numFmtId="0" fontId="20" fillId="35" borderId="12" xfId="0" applyFont="1" applyFill="1" applyBorder="1" applyAlignment="1">
      <alignment horizontal="center" vertical="center"/>
    </xf>
    <xf numFmtId="0" fontId="20" fillId="35" borderId="13" xfId="0" applyFont="1" applyFill="1" applyBorder="1" applyAlignment="1">
      <alignment horizontal="center" vertical="center"/>
    </xf>
    <xf numFmtId="0" fontId="20" fillId="35" borderId="14" xfId="0" applyFont="1" applyFill="1" applyBorder="1" applyAlignment="1">
      <alignment horizontal="center" vertical="center"/>
    </xf>
    <xf numFmtId="44" fontId="20" fillId="35" borderId="12" xfId="0" applyNumberFormat="1" applyFont="1" applyFill="1" applyBorder="1" applyAlignment="1">
      <alignment horizontal="center" vertical="center"/>
    </xf>
    <xf numFmtId="0" fontId="19" fillId="0" borderId="15" xfId="0" applyFont="1" applyBorder="1" applyAlignment="1">
      <alignment horizontal="center"/>
    </xf>
    <xf numFmtId="0" fontId="19" fillId="0" borderId="10" xfId="0" applyFont="1" applyBorder="1"/>
    <xf numFmtId="0" fontId="19" fillId="0" borderId="16" xfId="0" applyFont="1" applyBorder="1"/>
    <xf numFmtId="44" fontId="19" fillId="0" borderId="15" xfId="0" applyNumberFormat="1" applyFont="1" applyBorder="1"/>
    <xf numFmtId="0" fontId="20" fillId="0" borderId="10" xfId="0" applyFont="1" applyBorder="1"/>
    <xf numFmtId="0" fontId="20" fillId="0" borderId="16" xfId="0" applyFont="1" applyBorder="1" applyAlignment="1">
      <alignment horizontal="right"/>
    </xf>
    <xf numFmtId="44" fontId="20" fillId="0" borderId="17" xfId="0" applyNumberFormat="1" applyFont="1" applyBorder="1"/>
    <xf numFmtId="44" fontId="20" fillId="0" borderId="15" xfId="0" applyNumberFormat="1" applyFont="1" applyBorder="1"/>
    <xf numFmtId="0" fontId="20" fillId="0" borderId="16" xfId="0" applyFont="1" applyBorder="1"/>
    <xf numFmtId="0" fontId="21" fillId="0" borderId="15" xfId="0" applyFont="1" applyBorder="1" applyAlignment="1">
      <alignment horizontal="center"/>
    </xf>
    <xf numFmtId="0" fontId="21" fillId="0" borderId="10" xfId="0" applyFont="1" applyBorder="1"/>
    <xf numFmtId="0" fontId="21" fillId="0" borderId="16" xfId="0" applyFont="1" applyBorder="1"/>
    <xf numFmtId="44" fontId="21" fillId="0" borderId="15" xfId="0" applyNumberFormat="1" applyFont="1" applyBorder="1"/>
    <xf numFmtId="0" fontId="21" fillId="0" borderId="17" xfId="0" applyFont="1" applyBorder="1" applyAlignment="1">
      <alignment horizontal="center"/>
    </xf>
    <xf numFmtId="0" fontId="21" fillId="0" borderId="18" xfId="0" applyFont="1" applyBorder="1"/>
    <xf numFmtId="0" fontId="21" fillId="0" borderId="19" xfId="0" applyFont="1" applyBorder="1"/>
    <xf numFmtId="44" fontId="21" fillId="0" borderId="17" xfId="0" applyNumberFormat="1" applyFont="1" applyBorder="1"/>
    <xf numFmtId="0" fontId="21" fillId="0" borderId="0" xfId="0" applyFont="1" applyAlignment="1">
      <alignment horizontal="center"/>
    </xf>
    <xf numFmtId="0" fontId="21" fillId="0" borderId="0" xfId="0" applyFont="1"/>
    <xf numFmtId="44" fontId="21" fillId="0" borderId="0" xfId="0" applyNumberFormat="1" applyFont="1"/>
    <xf numFmtId="0" fontId="0" fillId="0" borderId="0" xfId="0" applyAlignment="1">
      <alignment horizontal="center"/>
    </xf>
    <xf numFmtId="44" fontId="0" fillId="0" borderId="0" xfId="0" applyNumberFormat="1"/>
    <xf numFmtId="0" fontId="19" fillId="0" borderId="21" xfId="0" applyFont="1" applyBorder="1" applyProtection="1">
      <protection locked="0"/>
    </xf>
    <xf numFmtId="0" fontId="20" fillId="0" borderId="21" xfId="0" applyFont="1" applyBorder="1" applyAlignment="1" applyProtection="1">
      <alignment horizontal="left"/>
      <protection locked="0"/>
    </xf>
    <xf numFmtId="0" fontId="0" fillId="0" borderId="23" xfId="0" applyBorder="1" applyProtection="1">
      <protection locked="0"/>
    </xf>
    <xf numFmtId="0" fontId="19" fillId="0" borderId="15" xfId="0" applyFont="1" applyBorder="1" applyProtection="1">
      <protection locked="0"/>
    </xf>
    <xf numFmtId="0" fontId="19" fillId="0" borderId="10" xfId="0" applyFont="1" applyBorder="1" applyProtection="1">
      <protection locked="0"/>
    </xf>
    <xf numFmtId="0" fontId="19" fillId="0" borderId="0" xfId="0" applyFont="1" applyProtection="1">
      <protection locked="0"/>
    </xf>
    <xf numFmtId="0" fontId="20" fillId="0" borderId="30" xfId="0" applyFont="1" applyBorder="1" applyProtection="1">
      <protection locked="0"/>
    </xf>
    <xf numFmtId="0" fontId="22" fillId="0" borderId="21" xfId="0" applyFont="1" applyBorder="1" applyProtection="1">
      <protection locked="0"/>
    </xf>
    <xf numFmtId="0" fontId="22" fillId="0" borderId="0" xfId="0" applyFont="1" applyProtection="1">
      <protection locked="0"/>
    </xf>
    <xf numFmtId="0" fontId="29" fillId="0" borderId="21" xfId="44" applyFont="1" applyBorder="1" applyAlignment="1" applyProtection="1">
      <alignment horizontal="left"/>
      <protection locked="0"/>
    </xf>
    <xf numFmtId="0" fontId="20" fillId="0" borderId="0" xfId="44" applyFont="1" applyAlignment="1" applyProtection="1">
      <alignment horizontal="left"/>
      <protection locked="0"/>
    </xf>
    <xf numFmtId="0" fontId="29" fillId="0" borderId="23" xfId="44" applyFont="1" applyBorder="1" applyAlignment="1" applyProtection="1">
      <alignment horizontal="left"/>
      <protection locked="0"/>
    </xf>
    <xf numFmtId="0" fontId="20" fillId="0" borderId="22" xfId="0" applyFont="1" applyBorder="1" applyAlignment="1" applyProtection="1">
      <alignment horizontal="left"/>
      <protection locked="0"/>
    </xf>
    <xf numFmtId="4" fontId="19" fillId="0" borderId="15" xfId="0" applyNumberFormat="1" applyFont="1" applyBorder="1" applyProtection="1">
      <protection locked="0"/>
    </xf>
    <xf numFmtId="49" fontId="19" fillId="0" borderId="15" xfId="0" applyNumberFormat="1" applyFont="1" applyBorder="1" applyAlignment="1" applyProtection="1">
      <alignment horizontal="center"/>
      <protection locked="0"/>
    </xf>
    <xf numFmtId="2" fontId="20" fillId="0" borderId="24" xfId="42" applyNumberFormat="1" applyFont="1" applyFill="1" applyBorder="1" applyAlignment="1" applyProtection="1">
      <alignment horizontal="center"/>
      <protection locked="0"/>
    </xf>
    <xf numFmtId="2" fontId="20" fillId="0" borderId="15" xfId="42" applyNumberFormat="1" applyFont="1" applyFill="1" applyBorder="1" applyAlignment="1" applyProtection="1">
      <alignment horizontal="center"/>
      <protection locked="0"/>
    </xf>
    <xf numFmtId="2" fontId="20" fillId="0" borderId="17" xfId="42" applyNumberFormat="1" applyFont="1" applyFill="1" applyBorder="1" applyAlignment="1" applyProtection="1">
      <alignment horizontal="center"/>
      <protection locked="0"/>
    </xf>
    <xf numFmtId="165" fontId="19" fillId="0" borderId="24" xfId="0" applyNumberFormat="1" applyFont="1" applyBorder="1" applyProtection="1">
      <protection locked="0"/>
    </xf>
    <xf numFmtId="165" fontId="19" fillId="0" borderId="15" xfId="0" applyNumberFormat="1" applyFont="1" applyBorder="1" applyProtection="1">
      <protection locked="0"/>
    </xf>
    <xf numFmtId="165" fontId="19" fillId="0" borderId="25" xfId="0" applyNumberFormat="1" applyFont="1" applyBorder="1" applyAlignment="1" applyProtection="1">
      <alignment horizontal="center"/>
      <protection locked="0"/>
    </xf>
    <xf numFmtId="165" fontId="19" fillId="33" borderId="25" xfId="0" applyNumberFormat="1" applyFont="1" applyFill="1" applyBorder="1" applyAlignment="1" applyProtection="1">
      <alignment horizontal="center"/>
      <protection locked="0"/>
    </xf>
    <xf numFmtId="165" fontId="19" fillId="0" borderId="15" xfId="0" applyNumberFormat="1" applyFont="1" applyBorder="1" applyAlignment="1" applyProtection="1">
      <alignment horizontal="center"/>
      <protection locked="0"/>
    </xf>
    <xf numFmtId="168" fontId="19" fillId="0" borderId="15" xfId="0" applyNumberFormat="1" applyFont="1" applyBorder="1" applyAlignment="1" applyProtection="1">
      <alignment horizontal="center"/>
      <protection locked="0"/>
    </xf>
    <xf numFmtId="165" fontId="19" fillId="0" borderId="10" xfId="45" applyNumberFormat="1" applyBorder="1" applyProtection="1">
      <protection locked="0"/>
    </xf>
    <xf numFmtId="168" fontId="19" fillId="0" borderId="15" xfId="45" applyNumberFormat="1" applyBorder="1" applyAlignment="1" applyProtection="1">
      <alignment horizontal="center"/>
      <protection locked="0"/>
    </xf>
    <xf numFmtId="165" fontId="19" fillId="0" borderId="10" xfId="0" applyNumberFormat="1" applyFont="1" applyBorder="1" applyProtection="1">
      <protection locked="0"/>
    </xf>
    <xf numFmtId="49" fontId="19" fillId="0" borderId="25" xfId="0" applyNumberFormat="1" applyFont="1" applyBorder="1" applyAlignment="1" applyProtection="1">
      <alignment horizontal="center"/>
      <protection locked="0"/>
    </xf>
    <xf numFmtId="165" fontId="19" fillId="0" borderId="16" xfId="0" applyNumberFormat="1" applyFont="1" applyBorder="1" applyAlignment="1" applyProtection="1">
      <alignment horizontal="center"/>
      <protection locked="0"/>
    </xf>
    <xf numFmtId="165" fontId="19" fillId="0" borderId="16" xfId="45" applyNumberFormat="1" applyBorder="1" applyAlignment="1" applyProtection="1">
      <alignment horizontal="center"/>
      <protection locked="0"/>
    </xf>
    <xf numFmtId="168" fontId="19" fillId="0" borderId="25" xfId="45" applyNumberFormat="1" applyBorder="1" applyProtection="1">
      <protection locked="0"/>
    </xf>
    <xf numFmtId="168" fontId="19" fillId="0" borderId="15" xfId="0" applyNumberFormat="1" applyFont="1" applyBorder="1" applyProtection="1">
      <protection locked="0"/>
    </xf>
    <xf numFmtId="0" fontId="16" fillId="0" borderId="0" xfId="0" applyFont="1" applyProtection="1">
      <protection locked="0"/>
    </xf>
    <xf numFmtId="2" fontId="23" fillId="0" borderId="22" xfId="0" applyNumberFormat="1" applyFont="1" applyBorder="1" applyAlignment="1" applyProtection="1">
      <alignment horizontal="center"/>
      <protection locked="0"/>
    </xf>
    <xf numFmtId="2" fontId="20" fillId="0" borderId="16" xfId="42" applyNumberFormat="1" applyFont="1" applyFill="1" applyBorder="1" applyAlignment="1" applyProtection="1">
      <alignment horizontal="center"/>
      <protection locked="0"/>
    </xf>
    <xf numFmtId="2" fontId="23" fillId="0" borderId="19" xfId="42" applyNumberFormat="1" applyFont="1" applyFill="1" applyBorder="1" applyAlignment="1" applyProtection="1">
      <alignment horizontal="center"/>
      <protection locked="0"/>
    </xf>
    <xf numFmtId="168" fontId="19" fillId="0" borderId="10" xfId="0" applyNumberFormat="1" applyFont="1" applyBorder="1" applyProtection="1">
      <protection locked="0"/>
    </xf>
    <xf numFmtId="2" fontId="23" fillId="0" borderId="24" xfId="42" applyNumberFormat="1" applyFont="1" applyFill="1" applyBorder="1" applyAlignment="1" applyProtection="1">
      <alignment horizontal="center"/>
      <protection locked="0"/>
    </xf>
    <xf numFmtId="165" fontId="19" fillId="0" borderId="16" xfId="0" applyNumberFormat="1" applyFont="1" applyBorder="1" applyProtection="1">
      <protection locked="0"/>
    </xf>
    <xf numFmtId="169" fontId="19" fillId="0" borderId="28" xfId="0" applyNumberFormat="1" applyFont="1" applyBorder="1" applyProtection="1">
      <protection locked="0"/>
    </xf>
    <xf numFmtId="0" fontId="19" fillId="0" borderId="28" xfId="0" applyFont="1" applyBorder="1" applyProtection="1">
      <protection locked="0"/>
    </xf>
    <xf numFmtId="166" fontId="19" fillId="0" borderId="25" xfId="0" applyNumberFormat="1" applyFont="1" applyBorder="1" applyProtection="1">
      <protection locked="0"/>
    </xf>
    <xf numFmtId="2" fontId="20" fillId="0" borderId="30" xfId="42" applyNumberFormat="1" applyFont="1" applyFill="1" applyBorder="1" applyAlignment="1" applyProtection="1">
      <alignment horizontal="center"/>
      <protection locked="0"/>
    </xf>
    <xf numFmtId="0" fontId="19" fillId="0" borderId="29" xfId="0" applyFont="1" applyBorder="1" applyProtection="1">
      <protection locked="0"/>
    </xf>
    <xf numFmtId="4" fontId="19" fillId="0" borderId="28" xfId="0" applyNumberFormat="1" applyFont="1" applyBorder="1" applyProtection="1">
      <protection locked="0"/>
    </xf>
    <xf numFmtId="2" fontId="19" fillId="0" borderId="30" xfId="42" applyNumberFormat="1" applyFont="1" applyFill="1" applyBorder="1" applyAlignment="1" applyProtection="1">
      <alignment horizontal="center"/>
      <protection locked="0"/>
    </xf>
    <xf numFmtId="2" fontId="24" fillId="0" borderId="30" xfId="42" applyNumberFormat="1" applyFont="1" applyFill="1" applyBorder="1" applyAlignment="1" applyProtection="1">
      <alignment horizontal="center"/>
      <protection locked="0"/>
    </xf>
    <xf numFmtId="0" fontId="23" fillId="0" borderId="0" xfId="0" applyFont="1" applyAlignment="1" applyProtection="1">
      <alignment horizontal="center"/>
      <protection locked="0"/>
    </xf>
    <xf numFmtId="0" fontId="20" fillId="0" borderId="16" xfId="0" applyFont="1" applyBorder="1" applyAlignment="1" applyProtection="1">
      <alignment horizontal="center"/>
      <protection locked="0"/>
    </xf>
    <xf numFmtId="0" fontId="20" fillId="0" borderId="16" xfId="0" applyFont="1" applyBorder="1" applyAlignment="1" applyProtection="1">
      <alignment horizontal="left"/>
      <protection locked="0"/>
    </xf>
    <xf numFmtId="0" fontId="20" fillId="0" borderId="22" xfId="44" applyFont="1" applyBorder="1" applyAlignment="1" applyProtection="1">
      <alignment vertical="top" wrapText="1"/>
      <protection locked="0"/>
    </xf>
    <xf numFmtId="0" fontId="20" fillId="0" borderId="19" xfId="44" applyFont="1" applyBorder="1" applyAlignment="1" applyProtection="1">
      <alignment vertical="top" wrapText="1"/>
      <protection locked="0"/>
    </xf>
    <xf numFmtId="0" fontId="0" fillId="0" borderId="19" xfId="0" applyBorder="1" applyProtection="1">
      <protection locked="0"/>
    </xf>
    <xf numFmtId="0" fontId="0" fillId="0" borderId="16" xfId="0" applyBorder="1" applyProtection="1">
      <protection locked="0"/>
    </xf>
    <xf numFmtId="0" fontId="20" fillId="0" borderId="16" xfId="44" applyFont="1" applyBorder="1" applyAlignment="1" applyProtection="1">
      <alignment horizontal="left" vertical="top" wrapText="1"/>
      <protection locked="0"/>
    </xf>
    <xf numFmtId="0" fontId="20" fillId="0" borderId="16" xfId="44" applyFont="1" applyBorder="1" applyAlignment="1" applyProtection="1">
      <alignment vertical="top" wrapText="1"/>
      <protection locked="0"/>
    </xf>
    <xf numFmtId="0" fontId="22" fillId="0" borderId="20" xfId="0" applyFont="1" applyBorder="1" applyAlignment="1">
      <alignment vertical="center"/>
    </xf>
    <xf numFmtId="0" fontId="0" fillId="0" borderId="21" xfId="0" applyBorder="1"/>
    <xf numFmtId="0" fontId="19" fillId="0" borderId="21" xfId="0" applyFont="1" applyBorder="1"/>
    <xf numFmtId="0" fontId="20" fillId="0" borderId="20" xfId="0" applyFont="1" applyBorder="1" applyAlignment="1">
      <alignment horizontal="left"/>
    </xf>
    <xf numFmtId="0" fontId="20" fillId="0" borderId="21" xfId="0" applyFont="1" applyBorder="1" applyAlignment="1">
      <alignment horizontal="left"/>
    </xf>
    <xf numFmtId="0" fontId="24" fillId="0" borderId="18" xfId="0" applyFont="1" applyBorder="1"/>
    <xf numFmtId="0" fontId="0" fillId="0" borderId="23" xfId="0" applyBorder="1"/>
    <xf numFmtId="0" fontId="20" fillId="0" borderId="24" xfId="0" applyFont="1" applyBorder="1" applyAlignment="1">
      <alignment horizontal="left"/>
    </xf>
    <xf numFmtId="0" fontId="20" fillId="0" borderId="24" xfId="0" applyFont="1" applyBorder="1" applyAlignment="1">
      <alignment horizontal="center"/>
    </xf>
    <xf numFmtId="164" fontId="20" fillId="0" borderId="24" xfId="42" applyNumberFormat="1" applyFont="1" applyFill="1" applyBorder="1" applyAlignment="1" applyProtection="1">
      <alignment horizontal="center"/>
    </xf>
    <xf numFmtId="0" fontId="20" fillId="0" borderId="15" xfId="0" applyFont="1" applyBorder="1" applyAlignment="1">
      <alignment horizontal="left"/>
    </xf>
    <xf numFmtId="0" fontId="20" fillId="0" borderId="0" xfId="0" applyFont="1" applyAlignment="1">
      <alignment horizontal="left"/>
    </xf>
    <xf numFmtId="0" fontId="20" fillId="0" borderId="15" xfId="0" applyFont="1" applyBorder="1" applyAlignment="1">
      <alignment horizontal="center"/>
    </xf>
    <xf numFmtId="164" fontId="20" fillId="0" borderId="15" xfId="42" applyNumberFormat="1" applyFont="1" applyFill="1" applyBorder="1" applyAlignment="1" applyProtection="1">
      <alignment horizontal="center"/>
    </xf>
    <xf numFmtId="0" fontId="20" fillId="0" borderId="17" xfId="0" applyFont="1" applyBorder="1" applyAlignment="1">
      <alignment horizontal="left"/>
    </xf>
    <xf numFmtId="0" fontId="20" fillId="0" borderId="23" xfId="0" applyFont="1" applyBorder="1" applyAlignment="1">
      <alignment horizontal="left"/>
    </xf>
    <xf numFmtId="0" fontId="20" fillId="0" borderId="17" xfId="0" applyFont="1" applyBorder="1" applyAlignment="1">
      <alignment horizontal="center"/>
    </xf>
    <xf numFmtId="164" fontId="20" fillId="0" borderId="17" xfId="42" applyNumberFormat="1" applyFont="1" applyFill="1" applyBorder="1" applyAlignment="1" applyProtection="1">
      <alignment horizontal="center"/>
    </xf>
    <xf numFmtId="0" fontId="0" fillId="0" borderId="24" xfId="0" applyBorder="1"/>
    <xf numFmtId="0" fontId="19" fillId="0" borderId="24" xfId="0" applyFont="1" applyBorder="1"/>
    <xf numFmtId="0" fontId="25" fillId="0" borderId="25" xfId="0" applyFont="1" applyBorder="1" applyAlignment="1">
      <alignment horizontal="center"/>
    </xf>
    <xf numFmtId="0" fontId="26" fillId="0" borderId="26" xfId="0" applyFont="1" applyBorder="1"/>
    <xf numFmtId="0" fontId="0" fillId="0" borderId="15" xfId="0" applyBorder="1"/>
    <xf numFmtId="0" fontId="19" fillId="0" borderId="15" xfId="0" applyFont="1" applyBorder="1"/>
    <xf numFmtId="0" fontId="27" fillId="0" borderId="25" xfId="0" applyFont="1" applyBorder="1" applyAlignment="1">
      <alignment horizontal="center"/>
    </xf>
    <xf numFmtId="0" fontId="27" fillId="0" borderId="26" xfId="0" applyFont="1" applyBorder="1"/>
    <xf numFmtId="0" fontId="27" fillId="0" borderId="26" xfId="0" applyFont="1" applyBorder="1" applyAlignment="1">
      <alignment horizontal="center"/>
    </xf>
    <xf numFmtId="0" fontId="27" fillId="0" borderId="26" xfId="0" applyFont="1" applyBorder="1" applyAlignment="1">
      <alignment horizontal="right"/>
    </xf>
    <xf numFmtId="0" fontId="27" fillId="0" borderId="27" xfId="0" applyFont="1" applyBorder="1" applyAlignment="1">
      <alignment horizontal="center"/>
    </xf>
    <xf numFmtId="0" fontId="19" fillId="0" borderId="10" xfId="0" applyFont="1" applyBorder="1" applyAlignment="1">
      <alignment horizontal="center"/>
    </xf>
    <xf numFmtId="0" fontId="26" fillId="0" borderId="26" xfId="0" applyFont="1" applyBorder="1" applyAlignment="1">
      <alignment horizontal="left"/>
    </xf>
    <xf numFmtId="0" fontId="27" fillId="0" borderId="16" xfId="0" applyFont="1" applyBorder="1"/>
    <xf numFmtId="0" fontId="27" fillId="0" borderId="16" xfId="0" applyFont="1" applyBorder="1" applyAlignment="1">
      <alignment horizontal="center"/>
    </xf>
    <xf numFmtId="0" fontId="27" fillId="0" borderId="16" xfId="0" applyFont="1" applyBorder="1" applyAlignment="1">
      <alignment horizontal="right"/>
    </xf>
    <xf numFmtId="0" fontId="27" fillId="0" borderId="15" xfId="0" applyFont="1" applyBorder="1" applyAlignment="1">
      <alignment horizontal="right"/>
    </xf>
    <xf numFmtId="0" fontId="27" fillId="0" borderId="10" xfId="0" applyFont="1" applyBorder="1" applyAlignment="1">
      <alignment horizontal="center"/>
    </xf>
    <xf numFmtId="0" fontId="27" fillId="0" borderId="15" xfId="0" applyFont="1" applyBorder="1"/>
    <xf numFmtId="0" fontId="27" fillId="0" borderId="15" xfId="0" applyFont="1" applyBorder="1" applyAlignment="1">
      <alignment horizontal="center"/>
    </xf>
    <xf numFmtId="0" fontId="19" fillId="0" borderId="15" xfId="0" applyFont="1" applyBorder="1" applyAlignment="1">
      <alignment wrapText="1"/>
    </xf>
    <xf numFmtId="0" fontId="19" fillId="0" borderId="16" xfId="0" applyFont="1" applyBorder="1" applyAlignment="1">
      <alignment horizontal="center"/>
    </xf>
    <xf numFmtId="0" fontId="27" fillId="0" borderId="25" xfId="0" applyFont="1" applyBorder="1" applyAlignment="1">
      <alignment horizontal="right"/>
    </xf>
    <xf numFmtId="0" fontId="25" fillId="0" borderId="10" xfId="0" applyFont="1" applyBorder="1" applyAlignment="1">
      <alignment horizontal="center"/>
    </xf>
    <xf numFmtId="0" fontId="26" fillId="0" borderId="15" xfId="0" applyFont="1" applyBorder="1"/>
    <xf numFmtId="0" fontId="19" fillId="0" borderId="26" xfId="0" applyFont="1" applyBorder="1" applyAlignment="1">
      <alignment horizontal="center"/>
    </xf>
    <xf numFmtId="2" fontId="20" fillId="0" borderId="13" xfId="0" applyNumberFormat="1" applyFont="1" applyBorder="1" applyAlignment="1">
      <alignment horizontal="left"/>
    </xf>
    <xf numFmtId="0" fontId="20" fillId="0" borderId="30" xfId="0" applyFont="1" applyBorder="1" applyAlignment="1">
      <alignment horizontal="left"/>
    </xf>
    <xf numFmtId="0" fontId="16" fillId="0" borderId="30" xfId="0" applyFont="1" applyBorder="1"/>
    <xf numFmtId="0" fontId="20" fillId="0" borderId="30" xfId="0" applyFont="1" applyBorder="1"/>
    <xf numFmtId="164" fontId="20" fillId="0" borderId="0" xfId="42" applyNumberFormat="1" applyFont="1" applyFill="1" applyBorder="1" applyAlignment="1" applyProtection="1">
      <alignment horizontal="center"/>
    </xf>
    <xf numFmtId="164" fontId="20" fillId="0" borderId="23" xfId="42" applyNumberFormat="1" applyFont="1" applyFill="1" applyBorder="1" applyAlignment="1" applyProtection="1">
      <alignment horizontal="center"/>
    </xf>
    <xf numFmtId="0" fontId="23" fillId="0" borderId="20" xfId="0" applyFont="1" applyBorder="1" applyAlignment="1">
      <alignment horizontal="left"/>
    </xf>
    <xf numFmtId="0" fontId="23" fillId="0" borderId="21" xfId="0" applyFont="1" applyBorder="1" applyAlignment="1">
      <alignment horizontal="left"/>
    </xf>
    <xf numFmtId="0" fontId="23" fillId="0" borderId="21" xfId="0" applyFont="1" applyBorder="1" applyAlignment="1">
      <alignment horizontal="center"/>
    </xf>
    <xf numFmtId="2" fontId="20" fillId="0" borderId="10" xfId="0" applyNumberFormat="1" applyFont="1" applyBorder="1" applyAlignment="1">
      <alignment horizontal="left"/>
    </xf>
    <xf numFmtId="0" fontId="20" fillId="0" borderId="0" xfId="0" applyFont="1" applyAlignment="1">
      <alignment horizontal="center"/>
    </xf>
    <xf numFmtId="2" fontId="23" fillId="0" borderId="18" xfId="0" applyNumberFormat="1" applyFont="1" applyBorder="1" applyAlignment="1">
      <alignment horizontal="left"/>
    </xf>
    <xf numFmtId="0" fontId="23" fillId="0" borderId="23" xfId="0" applyFont="1" applyBorder="1" applyAlignment="1">
      <alignment horizontal="left"/>
    </xf>
    <xf numFmtId="0" fontId="23" fillId="0" borderId="23" xfId="0" applyFont="1" applyBorder="1" applyAlignment="1">
      <alignment horizontal="center"/>
    </xf>
    <xf numFmtId="0" fontId="25" fillId="0" borderId="15" xfId="0" applyFont="1" applyBorder="1" applyAlignment="1">
      <alignment horizontal="center"/>
    </xf>
    <xf numFmtId="0" fontId="27" fillId="0" borderId="15" xfId="0" applyFont="1" applyBorder="1" applyAlignment="1">
      <alignment horizontal="left"/>
    </xf>
    <xf numFmtId="0" fontId="27" fillId="0" borderId="16" xfId="0" applyFont="1" applyBorder="1" applyAlignment="1">
      <alignment horizontal="left"/>
    </xf>
    <xf numFmtId="0" fontId="26" fillId="0" borderId="16" xfId="0" applyFont="1" applyBorder="1"/>
    <xf numFmtId="2" fontId="19" fillId="0" borderId="24" xfId="0" applyNumberFormat="1" applyFont="1" applyBorder="1" applyAlignment="1">
      <alignment horizontal="left"/>
    </xf>
    <xf numFmtId="0" fontId="23" fillId="0" borderId="24" xfId="0" applyFont="1" applyBorder="1" applyAlignment="1">
      <alignment horizontal="center"/>
    </xf>
    <xf numFmtId="0" fontId="23" fillId="0" borderId="21" xfId="42" applyNumberFormat="1" applyFont="1" applyFill="1" applyBorder="1" applyAlignment="1" applyProtection="1">
      <alignment horizontal="center" vertical="center"/>
    </xf>
    <xf numFmtId="0" fontId="19" fillId="0" borderId="22" xfId="0" applyFont="1" applyBorder="1" applyAlignment="1">
      <alignment horizontal="left"/>
    </xf>
    <xf numFmtId="0" fontId="25" fillId="0" borderId="16" xfId="0" applyFont="1" applyBorder="1"/>
    <xf numFmtId="0" fontId="27" fillId="0" borderId="29" xfId="0" applyFont="1" applyBorder="1"/>
    <xf numFmtId="0" fontId="25" fillId="0" borderId="25" xfId="0" applyFont="1" applyBorder="1" applyAlignment="1">
      <alignment horizontal="center" vertical="center"/>
    </xf>
    <xf numFmtId="0" fontId="25" fillId="0" borderId="16" xfId="45" applyFont="1" applyBorder="1" applyAlignment="1">
      <alignment vertical="center" wrapText="1"/>
    </xf>
    <xf numFmtId="0" fontId="27" fillId="0" borderId="26" xfId="0" applyFont="1" applyBorder="1" applyAlignment="1">
      <alignment horizontal="center" vertical="center"/>
    </xf>
    <xf numFmtId="0" fontId="19" fillId="0" borderId="0" xfId="0" applyFont="1" applyAlignment="1">
      <alignment horizontal="center" vertical="center"/>
    </xf>
    <xf numFmtId="0" fontId="25" fillId="0" borderId="15" xfId="0" applyFont="1" applyBorder="1"/>
    <xf numFmtId="1" fontId="19" fillId="0" borderId="15" xfId="0" applyNumberFormat="1" applyFont="1" applyBorder="1" applyAlignment="1">
      <alignment horizontal="left"/>
    </xf>
    <xf numFmtId="0" fontId="19" fillId="0" borderId="16" xfId="0" applyFont="1" applyBorder="1" applyAlignment="1">
      <alignment horizontal="left"/>
    </xf>
    <xf numFmtId="0" fontId="25" fillId="0" borderId="15" xfId="45" applyFont="1" applyBorder="1" applyAlignment="1">
      <alignment horizontal="center"/>
    </xf>
    <xf numFmtId="0" fontId="25" fillId="0" borderId="15" xfId="45" applyFont="1" applyBorder="1"/>
    <xf numFmtId="0" fontId="27" fillId="0" borderId="15" xfId="45" applyFont="1" applyBorder="1" applyAlignment="1">
      <alignment horizontal="center"/>
    </xf>
    <xf numFmtId="0" fontId="27" fillId="0" borderId="15" xfId="45" applyFont="1" applyBorder="1" applyAlignment="1">
      <alignment horizontal="left"/>
    </xf>
    <xf numFmtId="0" fontId="27" fillId="0" borderId="16" xfId="45" applyFont="1" applyBorder="1"/>
    <xf numFmtId="0" fontId="20" fillId="0" borderId="20" xfId="0" applyFont="1" applyBorder="1"/>
    <xf numFmtId="0" fontId="20" fillId="0" borderId="18" xfId="0" applyFont="1" applyBorder="1"/>
    <xf numFmtId="0" fontId="19" fillId="0" borderId="23" xfId="0" applyFont="1" applyBorder="1"/>
    <xf numFmtId="0" fontId="27" fillId="0" borderId="29" xfId="0" applyFont="1" applyBorder="1" applyAlignment="1">
      <alignment horizontal="center"/>
    </xf>
    <xf numFmtId="0" fontId="27" fillId="0" borderId="0" xfId="0" applyFont="1" applyAlignment="1">
      <alignment horizontal="center"/>
    </xf>
    <xf numFmtId="0" fontId="19" fillId="0" borderId="25" xfId="0" applyFont="1" applyBorder="1"/>
    <xf numFmtId="1" fontId="19" fillId="0" borderId="29" xfId="0" applyNumberFormat="1" applyFont="1" applyBorder="1" applyAlignment="1">
      <alignment horizontal="center"/>
    </xf>
    <xf numFmtId="0" fontId="27" fillId="0" borderId="26" xfId="0" applyFont="1" applyBorder="1" applyAlignment="1">
      <alignment horizontal="left"/>
    </xf>
    <xf numFmtId="0" fontId="26" fillId="0" borderId="0" xfId="0" applyFont="1"/>
    <xf numFmtId="0" fontId="27" fillId="0" borderId="0" xfId="0" applyFont="1"/>
    <xf numFmtId="0" fontId="27" fillId="0" borderId="25" xfId="0" applyFont="1" applyBorder="1"/>
    <xf numFmtId="0" fontId="27" fillId="0" borderId="0" xfId="0" applyFont="1" applyAlignment="1">
      <alignment horizontal="right"/>
    </xf>
    <xf numFmtId="0" fontId="20" fillId="0" borderId="30" xfId="0" applyFont="1" applyBorder="1" applyAlignment="1">
      <alignment horizontal="center"/>
    </xf>
    <xf numFmtId="0" fontId="20" fillId="0" borderId="30" xfId="42" applyNumberFormat="1" applyFont="1" applyFill="1" applyBorder="1" applyAlignment="1" applyProtection="1">
      <alignment horizontal="center" vertical="center"/>
    </xf>
    <xf numFmtId="0" fontId="19" fillId="0" borderId="25" xfId="0" applyFont="1" applyBorder="1" applyAlignment="1">
      <alignment horizontal="center"/>
    </xf>
    <xf numFmtId="0" fontId="27" fillId="0" borderId="0" xfId="0" applyFont="1" applyAlignment="1">
      <alignment horizontal="left"/>
    </xf>
    <xf numFmtId="1" fontId="19" fillId="0" borderId="15" xfId="0" applyNumberFormat="1" applyFont="1" applyBorder="1" applyAlignment="1">
      <alignment horizontal="center"/>
    </xf>
    <xf numFmtId="0" fontId="27" fillId="0" borderId="25" xfId="0" applyFont="1" applyBorder="1" applyAlignment="1">
      <alignment horizontal="left"/>
    </xf>
    <xf numFmtId="1" fontId="19" fillId="0" borderId="16" xfId="0" applyNumberFormat="1" applyFont="1" applyBorder="1" applyAlignment="1">
      <alignment horizontal="center"/>
    </xf>
    <xf numFmtId="1" fontId="19" fillId="0" borderId="26" xfId="0" applyNumberFormat="1" applyFont="1" applyBorder="1" applyAlignment="1">
      <alignment horizontal="center"/>
    </xf>
    <xf numFmtId="0" fontId="27" fillId="0" borderId="10" xfId="0" applyFont="1" applyBorder="1" applyAlignment="1">
      <alignment horizontal="right"/>
    </xf>
    <xf numFmtId="2" fontId="19" fillId="0" borderId="13" xfId="0" applyNumberFormat="1" applyFont="1" applyBorder="1" applyAlignment="1">
      <alignment horizontal="left"/>
    </xf>
    <xf numFmtId="0" fontId="19" fillId="0" borderId="30" xfId="0" applyFont="1" applyBorder="1" applyAlignment="1">
      <alignment horizontal="left"/>
    </xf>
    <xf numFmtId="0" fontId="19" fillId="0" borderId="30" xfId="0" applyFont="1" applyBorder="1" applyAlignment="1">
      <alignment horizontal="center"/>
    </xf>
    <xf numFmtId="0" fontId="19" fillId="0" borderId="30" xfId="42" applyNumberFormat="1" applyFont="1" applyFill="1" applyBorder="1" applyAlignment="1" applyProtection="1">
      <alignment horizontal="center" vertical="center"/>
    </xf>
    <xf numFmtId="0" fontId="26" fillId="0" borderId="29" xfId="0" applyFont="1" applyBorder="1"/>
    <xf numFmtId="0" fontId="27" fillId="0" borderId="29" xfId="0" applyFont="1" applyBorder="1" applyAlignment="1">
      <alignment horizontal="left"/>
    </xf>
    <xf numFmtId="0" fontId="27" fillId="0" borderId="29" xfId="0" applyFont="1" applyBorder="1" applyAlignment="1">
      <alignment horizontal="right"/>
    </xf>
    <xf numFmtId="0" fontId="27" fillId="0" borderId="28" xfId="0" applyFont="1" applyBorder="1"/>
    <xf numFmtId="0" fontId="27" fillId="0" borderId="28" xfId="0" applyFont="1" applyBorder="1" applyAlignment="1">
      <alignment horizontal="right"/>
    </xf>
    <xf numFmtId="0" fontId="25" fillId="0" borderId="26" xfId="0" applyFont="1" applyBorder="1"/>
    <xf numFmtId="0" fontId="25" fillId="0" borderId="26" xfId="0" applyFont="1" applyBorder="1" applyAlignment="1">
      <alignment horizontal="left"/>
    </xf>
    <xf numFmtId="0" fontId="19" fillId="0" borderId="27" xfId="0" applyFont="1" applyBorder="1" applyAlignment="1">
      <alignment horizontal="center"/>
    </xf>
    <xf numFmtId="0" fontId="24" fillId="0" borderId="30" xfId="0" applyFont="1" applyBorder="1" applyAlignment="1">
      <alignment horizontal="left"/>
    </xf>
    <xf numFmtId="0" fontId="24" fillId="0" borderId="30" xfId="0" applyFont="1" applyBorder="1" applyAlignment="1">
      <alignment horizontal="center"/>
    </xf>
    <xf numFmtId="0" fontId="24" fillId="0" borderId="30" xfId="42" applyNumberFormat="1" applyFont="1" applyFill="1" applyBorder="1" applyAlignment="1" applyProtection="1">
      <alignment horizontal="center" vertical="center"/>
    </xf>
    <xf numFmtId="0" fontId="22" fillId="0" borderId="20" xfId="0" applyFont="1" applyBorder="1"/>
    <xf numFmtId="0" fontId="22" fillId="0" borderId="21" xfId="0" applyFont="1" applyBorder="1"/>
    <xf numFmtId="0" fontId="22" fillId="0" borderId="10" xfId="0" applyFont="1" applyBorder="1"/>
    <xf numFmtId="0" fontId="22" fillId="0" borderId="0" xfId="0" applyFont="1"/>
    <xf numFmtId="0" fontId="23" fillId="0" borderId="10" xfId="0" applyFont="1" applyBorder="1"/>
    <xf numFmtId="0" fontId="23" fillId="0" borderId="0" xfId="0" applyFont="1"/>
    <xf numFmtId="0" fontId="20" fillId="0" borderId="24" xfId="0" applyFont="1" applyBorder="1"/>
    <xf numFmtId="0" fontId="29" fillId="0" borderId="21" xfId="44" applyFont="1" applyBorder="1" applyAlignment="1">
      <alignment horizontal="left"/>
    </xf>
    <xf numFmtId="0" fontId="20" fillId="0" borderId="15" xfId="0" applyFont="1" applyBorder="1"/>
    <xf numFmtId="0" fontId="20" fillId="0" borderId="0" xfId="44" applyFont="1" applyAlignment="1">
      <alignment horizontal="left"/>
    </xf>
    <xf numFmtId="0" fontId="20" fillId="0" borderId="17" xfId="0" applyFont="1" applyBorder="1"/>
    <xf numFmtId="0" fontId="29" fillId="0" borderId="23" xfId="44" applyFont="1" applyBorder="1" applyAlignment="1">
      <alignment horizontal="left"/>
    </xf>
    <xf numFmtId="0" fontId="20" fillId="0" borderId="24" xfId="0" applyFont="1" applyBorder="1" applyAlignment="1">
      <alignment vertical="center"/>
    </xf>
    <xf numFmtId="0" fontId="20" fillId="0" borderId="21" xfId="44" applyFont="1" applyBorder="1" applyAlignment="1">
      <alignment vertical="top" wrapText="1"/>
    </xf>
    <xf numFmtId="0" fontId="20" fillId="0" borderId="17" xfId="0" applyFont="1" applyBorder="1" applyAlignment="1">
      <alignment vertical="center"/>
    </xf>
    <xf numFmtId="0" fontId="20" fillId="0" borderId="23" xfId="44" applyFont="1" applyBorder="1" applyAlignment="1">
      <alignment vertical="top" wrapText="1"/>
    </xf>
    <xf numFmtId="0" fontId="30" fillId="0" borderId="15" xfId="0" applyFont="1" applyBorder="1" applyAlignment="1">
      <alignment horizontal="center"/>
    </xf>
    <xf numFmtId="0" fontId="20" fillId="0" borderId="0" xfId="44" applyFont="1" applyAlignment="1">
      <alignment horizontal="left" vertical="top" wrapText="1"/>
    </xf>
    <xf numFmtId="0" fontId="20" fillId="0" borderId="0" xfId="44" applyFont="1" applyAlignment="1">
      <alignment vertical="top" wrapText="1"/>
    </xf>
    <xf numFmtId="0" fontId="19" fillId="0" borderId="22" xfId="0" applyFont="1" applyBorder="1"/>
    <xf numFmtId="0" fontId="20" fillId="0" borderId="22" xfId="0" applyFont="1" applyBorder="1" applyAlignment="1">
      <alignment horizontal="left"/>
    </xf>
    <xf numFmtId="43" fontId="23" fillId="0" borderId="19" xfId="42" applyFont="1" applyFill="1" applyBorder="1" applyProtection="1"/>
    <xf numFmtId="43" fontId="20" fillId="0" borderId="24" xfId="42" applyFont="1" applyFill="1" applyBorder="1" applyAlignment="1" applyProtection="1">
      <alignment horizontal="center"/>
    </xf>
    <xf numFmtId="43" fontId="20" fillId="0" borderId="15" xfId="42" applyFont="1" applyFill="1" applyBorder="1" applyAlignment="1" applyProtection="1">
      <alignment horizontal="center"/>
    </xf>
    <xf numFmtId="43" fontId="20" fillId="0" borderId="17" xfId="42" applyFont="1" applyFill="1" applyBorder="1" applyProtection="1"/>
    <xf numFmtId="166" fontId="19" fillId="0" borderId="16" xfId="0" applyNumberFormat="1" applyFont="1" applyBorder="1"/>
    <xf numFmtId="166" fontId="19" fillId="0" borderId="15" xfId="0" applyNumberFormat="1" applyFont="1" applyBorder="1"/>
    <xf numFmtId="167" fontId="19" fillId="0" borderId="15" xfId="0" applyNumberFormat="1" applyFont="1" applyBorder="1"/>
    <xf numFmtId="4" fontId="19" fillId="0" borderId="15" xfId="0" applyNumberFormat="1" applyFont="1" applyBorder="1"/>
    <xf numFmtId="166" fontId="20" fillId="0" borderId="12" xfId="0" applyNumberFormat="1" applyFont="1" applyBorder="1"/>
    <xf numFmtId="166" fontId="20" fillId="0" borderId="24" xfId="42" applyNumberFormat="1" applyFont="1" applyFill="1" applyBorder="1" applyAlignment="1" applyProtection="1"/>
    <xf numFmtId="166" fontId="20" fillId="0" borderId="15" xfId="0" applyNumberFormat="1" applyFont="1" applyBorder="1"/>
    <xf numFmtId="166" fontId="20" fillId="0" borderId="17" xfId="0" applyNumberFormat="1" applyFont="1" applyBorder="1"/>
    <xf numFmtId="43" fontId="23" fillId="0" borderId="24" xfId="42" applyFont="1" applyFill="1" applyBorder="1" applyAlignment="1" applyProtection="1">
      <alignment horizontal="center"/>
    </xf>
    <xf numFmtId="166" fontId="24" fillId="0" borderId="24" xfId="42" applyNumberFormat="1" applyFont="1" applyFill="1" applyBorder="1" applyAlignment="1" applyProtection="1"/>
    <xf numFmtId="166" fontId="19" fillId="0" borderId="15" xfId="0" applyNumberFormat="1" applyFont="1" applyBorder="1" applyAlignment="1">
      <alignment vertical="center"/>
    </xf>
    <xf numFmtId="0" fontId="0" fillId="0" borderId="19" xfId="0" applyBorder="1"/>
    <xf numFmtId="49" fontId="19" fillId="0" borderId="15" xfId="0" applyNumberFormat="1" applyFont="1" applyBorder="1" applyAlignment="1">
      <alignment horizontal="center"/>
    </xf>
    <xf numFmtId="167" fontId="19" fillId="0" borderId="16" xfId="0" applyNumberFormat="1" applyFont="1" applyBorder="1"/>
    <xf numFmtId="169" fontId="19" fillId="0" borderId="15" xfId="0" applyNumberFormat="1" applyFont="1" applyBorder="1"/>
    <xf numFmtId="4" fontId="20" fillId="0" borderId="24" xfId="43" applyNumberFormat="1" applyFont="1" applyBorder="1" applyAlignment="1" applyProtection="1">
      <alignment horizontal="center"/>
    </xf>
    <xf numFmtId="4" fontId="20" fillId="0" borderId="15" xfId="43" applyNumberFormat="1" applyFont="1" applyBorder="1" applyAlignment="1" applyProtection="1">
      <alignment horizontal="center"/>
    </xf>
    <xf numFmtId="4" fontId="20" fillId="0" borderId="15" xfId="43" applyNumberFormat="1" applyFont="1" applyBorder="1" applyProtection="1"/>
    <xf numFmtId="166" fontId="20" fillId="0" borderId="24" xfId="43" applyNumberFormat="1" applyFont="1" applyBorder="1" applyAlignment="1" applyProtection="1"/>
    <xf numFmtId="166" fontId="20" fillId="0" borderId="15" xfId="43" applyNumberFormat="1" applyFont="1" applyBorder="1" applyAlignment="1" applyProtection="1"/>
    <xf numFmtId="166" fontId="20" fillId="0" borderId="17" xfId="43" applyNumberFormat="1" applyFont="1" applyBorder="1" applyAlignment="1" applyProtection="1"/>
    <xf numFmtId="166" fontId="20" fillId="0" borderId="24" xfId="43" applyNumberFormat="1" applyFont="1" applyFill="1" applyBorder="1" applyAlignment="1" applyProtection="1"/>
    <xf numFmtId="166" fontId="20" fillId="0" borderId="17" xfId="43" applyNumberFormat="1" applyFont="1" applyFill="1" applyBorder="1" applyAlignment="1" applyProtection="1"/>
    <xf numFmtId="170" fontId="20" fillId="0" borderId="24" xfId="43" applyNumberFormat="1" applyFont="1" applyBorder="1" applyProtection="1"/>
    <xf numFmtId="170" fontId="20" fillId="0" borderId="15" xfId="43" applyNumberFormat="1" applyFont="1" applyBorder="1" applyProtection="1"/>
    <xf numFmtId="166" fontId="20" fillId="0" borderId="15" xfId="43" applyNumberFormat="1" applyFont="1" applyFill="1" applyBorder="1" applyAlignment="1" applyProtection="1"/>
    <xf numFmtId="0" fontId="16" fillId="34" borderId="31" xfId="0" applyFont="1" applyFill="1" applyBorder="1" applyAlignment="1" applyProtection="1">
      <alignment vertical="center"/>
      <protection locked="0"/>
    </xf>
    <xf numFmtId="0" fontId="16" fillId="36" borderId="10" xfId="0" applyFont="1" applyFill="1" applyBorder="1" applyAlignment="1" applyProtection="1">
      <alignment vertical="center"/>
      <protection locked="0"/>
    </xf>
    <xf numFmtId="43" fontId="16" fillId="0" borderId="31" xfId="0" applyNumberFormat="1" applyFont="1" applyBorder="1" applyAlignment="1" applyProtection="1">
      <alignment vertical="center"/>
      <protection locked="0"/>
    </xf>
    <xf numFmtId="43" fontId="0" fillId="0" borderId="31" xfId="0" applyNumberFormat="1" applyBorder="1" applyAlignment="1" applyProtection="1">
      <alignment vertical="center"/>
      <protection locked="0"/>
    </xf>
    <xf numFmtId="43" fontId="0" fillId="33" borderId="31" xfId="0" applyNumberFormat="1" applyFill="1" applyBorder="1" applyAlignment="1" applyProtection="1">
      <alignment vertical="center"/>
      <protection locked="0"/>
    </xf>
    <xf numFmtId="10" fontId="0" fillId="33" borderId="15" xfId="0" applyNumberFormat="1" applyFill="1" applyBorder="1" applyAlignment="1" applyProtection="1">
      <alignment vertical="center"/>
      <protection locked="0"/>
    </xf>
    <xf numFmtId="43" fontId="0" fillId="0" borderId="0" xfId="0" applyNumberFormat="1" applyAlignment="1" applyProtection="1">
      <alignment vertical="center"/>
      <protection locked="0"/>
    </xf>
    <xf numFmtId="0" fontId="0" fillId="0" borderId="15" xfId="0" applyBorder="1" applyAlignment="1">
      <alignment vertical="center" wrapText="1"/>
    </xf>
    <xf numFmtId="0" fontId="0" fillId="0" borderId="15" xfId="0" applyBorder="1" applyAlignment="1">
      <alignment vertical="center"/>
    </xf>
    <xf numFmtId="0" fontId="16" fillId="34" borderId="15" xfId="0" applyFont="1" applyFill="1" applyBorder="1" applyAlignment="1">
      <alignment vertical="center" wrapText="1"/>
    </xf>
    <xf numFmtId="0" fontId="16" fillId="34" borderId="15" xfId="0" applyFont="1" applyFill="1" applyBorder="1" applyAlignment="1">
      <alignment vertical="center"/>
    </xf>
    <xf numFmtId="0" fontId="16" fillId="36" borderId="10" xfId="0" applyFont="1" applyFill="1" applyBorder="1" applyAlignment="1">
      <alignment vertical="center" wrapText="1"/>
    </xf>
    <xf numFmtId="0" fontId="16" fillId="36" borderId="10" xfId="0" applyFont="1" applyFill="1" applyBorder="1" applyAlignment="1">
      <alignment vertical="center"/>
    </xf>
    <xf numFmtId="0" fontId="0" fillId="0" borderId="0" xfId="0" applyAlignment="1">
      <alignment vertical="center" wrapText="1"/>
    </xf>
    <xf numFmtId="0" fontId="18" fillId="0" borderId="15" xfId="0" applyFont="1" applyBorder="1" applyAlignment="1">
      <alignment vertical="center" wrapText="1"/>
    </xf>
    <xf numFmtId="0" fontId="0" fillId="0" borderId="15" xfId="0" applyBorder="1" applyAlignment="1">
      <alignment horizontal="left" vertical="center" wrapText="1"/>
    </xf>
    <xf numFmtId="0" fontId="16" fillId="0" borderId="15" xfId="0" applyFont="1" applyBorder="1" applyAlignment="1">
      <alignment vertical="center" wrapText="1"/>
    </xf>
    <xf numFmtId="0" fontId="16" fillId="0" borderId="15" xfId="0" applyFont="1" applyBorder="1" applyAlignment="1">
      <alignment vertical="center"/>
    </xf>
    <xf numFmtId="44" fontId="0" fillId="0" borderId="0" xfId="0" applyNumberFormat="1" applyAlignment="1">
      <alignment vertical="center"/>
    </xf>
    <xf numFmtId="44" fontId="16" fillId="36" borderId="32" xfId="0" applyNumberFormat="1" applyFont="1" applyFill="1" applyBorder="1" applyAlignment="1">
      <alignment vertical="center"/>
    </xf>
    <xf numFmtId="43" fontId="0" fillId="33" borderId="31" xfId="0" applyNumberFormat="1" applyFill="1" applyBorder="1"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0" fontId="16" fillId="34" borderId="0" xfId="0" applyFont="1" applyFill="1" applyAlignment="1">
      <alignment horizontal="center" vertical="center"/>
    </xf>
    <xf numFmtId="0" fontId="16" fillId="36" borderId="0" xfId="0" applyFont="1" applyFill="1" applyAlignment="1">
      <alignment horizontal="center" vertical="center"/>
    </xf>
    <xf numFmtId="0" fontId="32" fillId="0" borderId="0" xfId="0" applyFont="1" applyAlignment="1">
      <alignment horizontal="center"/>
    </xf>
    <xf numFmtId="0" fontId="33" fillId="0" borderId="0" xfId="0" applyFont="1" applyAlignment="1">
      <alignment horizontal="left"/>
    </xf>
    <xf numFmtId="0" fontId="34" fillId="0" borderId="0" xfId="0" applyFont="1" applyAlignment="1">
      <alignment horizontal="left" wrapText="1" indent="2"/>
    </xf>
    <xf numFmtId="0" fontId="35" fillId="0" borderId="0" xfId="0" applyFont="1" applyAlignment="1">
      <alignment horizontal="left"/>
    </xf>
    <xf numFmtId="0" fontId="36" fillId="0" borderId="0" xfId="0" applyFont="1" applyAlignment="1">
      <alignment horizontal="center"/>
    </xf>
    <xf numFmtId="0" fontId="37" fillId="37" borderId="0" xfId="0" applyFont="1" applyFill="1" applyAlignment="1">
      <alignment horizontal="center"/>
    </xf>
    <xf numFmtId="0" fontId="0" fillId="0" borderId="0" xfId="0" applyAlignment="1">
      <alignment horizontal="left"/>
    </xf>
    <xf numFmtId="0" fontId="38" fillId="0" borderId="0" xfId="0" applyFont="1" applyAlignment="1">
      <alignment horizontal="center"/>
    </xf>
    <xf numFmtId="0" fontId="39" fillId="0" borderId="0" xfId="0" applyFont="1" applyAlignment="1">
      <alignment horizontal="center" vertical="top"/>
    </xf>
    <xf numFmtId="0" fontId="40" fillId="0" borderId="0" xfId="0" applyFont="1" applyAlignment="1">
      <alignment horizontal="center" vertical="center" wrapText="1"/>
    </xf>
    <xf numFmtId="0" fontId="40" fillId="0" borderId="33" xfId="0" applyFont="1" applyBorder="1" applyAlignment="1">
      <alignment horizontal="left" vertical="center" wrapText="1"/>
    </xf>
    <xf numFmtId="0" fontId="41" fillId="0" borderId="0" xfId="0" applyFont="1" applyAlignment="1">
      <alignment horizontal="left" wrapText="1"/>
    </xf>
    <xf numFmtId="0" fontId="42" fillId="0" borderId="0" xfId="0" applyFont="1" applyAlignment="1">
      <alignment horizontal="left" wrapText="1"/>
    </xf>
    <xf numFmtId="0" fontId="43" fillId="0" borderId="0" xfId="0" applyFont="1" applyAlignment="1">
      <alignment horizontal="left" wrapText="1"/>
    </xf>
    <xf numFmtId="0" fontId="44" fillId="0" borderId="0" xfId="0" applyFont="1" applyAlignment="1">
      <alignment horizontal="left" wrapText="1"/>
    </xf>
    <xf numFmtId="0" fontId="42" fillId="0" borderId="0" xfId="0" applyFont="1" applyAlignment="1">
      <alignment horizontal="left" wrapText="1"/>
    </xf>
    <xf numFmtId="0" fontId="45" fillId="0" borderId="0" xfId="0" applyFont="1"/>
    <xf numFmtId="0" fontId="42" fillId="0" borderId="0" xfId="0" applyFont="1" applyAlignment="1">
      <alignment wrapText="1"/>
    </xf>
    <xf numFmtId="0" fontId="42" fillId="0" borderId="0" xfId="0" applyFont="1" applyAlignment="1">
      <alignment horizontal="left"/>
    </xf>
    <xf numFmtId="0" fontId="44" fillId="0" borderId="0" xfId="0" applyFont="1" applyAlignment="1">
      <alignment horizontal="left"/>
    </xf>
    <xf numFmtId="0" fontId="46" fillId="0" borderId="0" xfId="0" applyFont="1" applyAlignment="1">
      <alignment horizontal="left"/>
    </xf>
    <xf numFmtId="0" fontId="42" fillId="0" borderId="0" xfId="0" applyFont="1"/>
    <xf numFmtId="0" fontId="47" fillId="0" borderId="0" xfId="0" applyFont="1" applyAlignment="1">
      <alignment wrapText="1"/>
    </xf>
    <xf numFmtId="0" fontId="48" fillId="0" borderId="0" xfId="0" applyFont="1"/>
    <xf numFmtId="0" fontId="48" fillId="0" borderId="0" xfId="0" applyFont="1" applyAlignment="1">
      <alignment wrapText="1"/>
    </xf>
    <xf numFmtId="0" fontId="48" fillId="0" borderId="0" xfId="0" applyFont="1" applyAlignment="1">
      <alignment horizontal="left" wrapText="1"/>
    </xf>
    <xf numFmtId="0" fontId="22" fillId="0" borderId="0" xfId="0" applyFont="1" applyAlignment="1">
      <alignment wrapText="1"/>
    </xf>
    <xf numFmtId="0" fontId="22" fillId="0" borderId="0" xfId="0" applyFont="1" applyAlignment="1">
      <alignment horizontal="left" wrapText="1"/>
    </xf>
    <xf numFmtId="0" fontId="48" fillId="0" borderId="0" xfId="0" applyFont="1" applyAlignment="1">
      <alignment horizontal="left" wrapText="1"/>
    </xf>
    <xf numFmtId="49" fontId="48" fillId="0" borderId="0" xfId="0" applyNumberFormat="1" applyFont="1"/>
    <xf numFmtId="0" fontId="48" fillId="0" borderId="0" xfId="0" applyFont="1"/>
    <xf numFmtId="0" fontId="22" fillId="0" borderId="34" xfId="0" applyFont="1" applyBorder="1" applyAlignment="1">
      <alignment horizontal="left" wrapText="1"/>
    </xf>
    <xf numFmtId="0" fontId="48" fillId="0" borderId="34" xfId="0" applyFont="1" applyBorder="1" applyAlignment="1">
      <alignment wrapText="1"/>
    </xf>
    <xf numFmtId="0" fontId="22" fillId="0" borderId="34" xfId="0" applyFont="1" applyBorder="1" applyAlignment="1">
      <alignment wrapText="1"/>
    </xf>
    <xf numFmtId="0" fontId="22" fillId="0" borderId="0" xfId="0" applyFont="1" applyAlignment="1">
      <alignment horizontal="left" wrapText="1"/>
    </xf>
    <xf numFmtId="0" fontId="22" fillId="0" borderId="0" xfId="0" applyFont="1" applyAlignment="1">
      <alignment horizontal="left"/>
    </xf>
    <xf numFmtId="0" fontId="35" fillId="0" borderId="23" xfId="0" applyFont="1" applyBorder="1" applyAlignment="1">
      <alignment horizontal="left"/>
    </xf>
    <xf numFmtId="0" fontId="22" fillId="0" borderId="20" xfId="0" applyFont="1" applyBorder="1" applyAlignment="1">
      <alignment horizontal="left"/>
    </xf>
    <xf numFmtId="0" fontId="22" fillId="0" borderId="21" xfId="0" applyFont="1" applyBorder="1" applyAlignment="1">
      <alignment horizontal="left"/>
    </xf>
    <xf numFmtId="0" fontId="22" fillId="0" borderId="22" xfId="0" applyFont="1" applyBorder="1" applyAlignment="1">
      <alignment horizontal="left"/>
    </xf>
    <xf numFmtId="0" fontId="22" fillId="0" borderId="16" xfId="0" applyFont="1" applyBorder="1"/>
    <xf numFmtId="0" fontId="0" fillId="0" borderId="18" xfId="0" applyBorder="1" applyAlignment="1">
      <alignment horizontal="left"/>
    </xf>
    <xf numFmtId="171" fontId="46" fillId="0" borderId="0" xfId="0" quotePrefix="1" applyNumberFormat="1" applyFont="1" applyAlignment="1">
      <alignment horizontal="left"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0" xfId="43" xr:uid="{B99A1CB5-2D06-494A-BFB0-FA829F418272}"/>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5" xr:uid="{78FDFCB1-CB99-41E0-835E-5E6BC20B7D5B}"/>
    <cellStyle name="Note" xfId="15" builtinId="10" customBuiltin="1"/>
    <cellStyle name="OPSKRIF" xfId="44" xr:uid="{49FBB437-C7E5-41F4-B562-1C9232C39413}"/>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695325</xdr:colOff>
      <xdr:row>3</xdr:row>
      <xdr:rowOff>171449</xdr:rowOff>
    </xdr:from>
    <xdr:to>
      <xdr:col>3</xdr:col>
      <xdr:colOff>1381125</xdr:colOff>
      <xdr:row>9</xdr:row>
      <xdr:rowOff>161925</xdr:rowOff>
    </xdr:to>
    <xdr:pic>
      <xdr:nvPicPr>
        <xdr:cNvPr id="2" name="Picture 1" descr="Public Works Logo">
          <a:extLst>
            <a:ext uri="{FF2B5EF4-FFF2-40B4-BE49-F238E27FC236}">
              <a16:creationId xmlns:a16="http://schemas.microsoft.com/office/drawing/2014/main" id="{6CC03F5E-D381-4544-8102-77CBA489F4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019174"/>
          <a:ext cx="6229350" cy="1466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303E-DC30-456F-8CAC-531996FC537F}">
  <dimension ref="A1:H49"/>
  <sheetViews>
    <sheetView tabSelected="1" view="pageBreakPreview" topLeftCell="A32" zoomScaleNormal="100" zoomScaleSheetLayoutView="100" workbookViewId="0">
      <selection activeCell="A39" sqref="A39"/>
    </sheetView>
  </sheetViews>
  <sheetFormatPr defaultRowHeight="15" x14ac:dyDescent="0.25"/>
  <cols>
    <col min="1" max="1" width="44" style="309" customWidth="1"/>
    <col min="2" max="2" width="17.85546875" customWidth="1"/>
    <col min="3" max="3" width="21.28515625" customWidth="1"/>
    <col min="4" max="4" width="28.5703125" customWidth="1"/>
  </cols>
  <sheetData>
    <row r="1" spans="1:8" ht="23.25" x14ac:dyDescent="0.35">
      <c r="A1" s="303" t="s">
        <v>835</v>
      </c>
      <c r="B1" s="303"/>
      <c r="C1" s="303"/>
      <c r="D1" s="303"/>
    </row>
    <row r="2" spans="1:8" ht="23.25" x14ac:dyDescent="0.35">
      <c r="A2" s="303" t="s">
        <v>836</v>
      </c>
      <c r="B2" s="303"/>
      <c r="C2" s="303"/>
      <c r="D2" s="303"/>
    </row>
    <row r="3" spans="1:8" ht="20.25" x14ac:dyDescent="0.3">
      <c r="A3" s="304"/>
    </row>
    <row r="4" spans="1:8" ht="20.25" x14ac:dyDescent="0.3">
      <c r="A4" s="304"/>
    </row>
    <row r="5" spans="1:8" ht="20.25" x14ac:dyDescent="0.3">
      <c r="A5" s="304"/>
      <c r="F5" s="305"/>
      <c r="G5" s="305"/>
      <c r="H5" s="305"/>
    </row>
    <row r="6" spans="1:8" ht="20.25" x14ac:dyDescent="0.3">
      <c r="A6" s="304"/>
    </row>
    <row r="7" spans="1:8" ht="20.25" x14ac:dyDescent="0.3">
      <c r="A7" s="304"/>
    </row>
    <row r="8" spans="1:8" x14ac:dyDescent="0.25">
      <c r="A8"/>
    </row>
    <row r="9" spans="1:8" ht="20.25" x14ac:dyDescent="0.3">
      <c r="A9" s="304"/>
    </row>
    <row r="10" spans="1:8" ht="20.25" x14ac:dyDescent="0.3">
      <c r="A10" s="304"/>
    </row>
    <row r="11" spans="1:8" ht="20.25" x14ac:dyDescent="0.3">
      <c r="A11" s="304"/>
    </row>
    <row r="12" spans="1:8" x14ac:dyDescent="0.25">
      <c r="A12" s="306"/>
    </row>
    <row r="14" spans="1:8" ht="27.75" x14ac:dyDescent="0.4">
      <c r="A14" s="307" t="s">
        <v>837</v>
      </c>
      <c r="B14" s="307"/>
      <c r="C14" s="307"/>
      <c r="D14" s="307"/>
    </row>
    <row r="15" spans="1:8" ht="18" x14ac:dyDescent="0.25">
      <c r="A15" s="308" t="s">
        <v>843</v>
      </c>
      <c r="B15" s="308"/>
      <c r="C15" s="308"/>
      <c r="D15" s="308"/>
    </row>
    <row r="17" spans="1:4" ht="23.25" x14ac:dyDescent="0.35">
      <c r="A17" s="310" t="s">
        <v>838</v>
      </c>
      <c r="B17" s="310"/>
      <c r="C17" s="310"/>
      <c r="D17" s="310"/>
    </row>
    <row r="18" spans="1:4" ht="20.25" x14ac:dyDescent="0.25">
      <c r="A18" s="311"/>
      <c r="B18" s="311"/>
      <c r="C18" s="311"/>
      <c r="D18" s="311"/>
    </row>
    <row r="19" spans="1:4" ht="20.25" x14ac:dyDescent="0.3">
      <c r="A19" s="304"/>
    </row>
    <row r="20" spans="1:4" ht="20.25" x14ac:dyDescent="0.25">
      <c r="A20" s="312" t="s">
        <v>844</v>
      </c>
      <c r="B20" s="312"/>
      <c r="C20" s="312"/>
      <c r="D20" s="312"/>
    </row>
    <row r="21" spans="1:4" ht="21" thickBot="1" x14ac:dyDescent="0.3">
      <c r="A21" s="313"/>
      <c r="B21" s="313"/>
      <c r="C21" s="313"/>
      <c r="D21" s="313"/>
    </row>
    <row r="22" spans="1:4" ht="16.5" thickTop="1" x14ac:dyDescent="0.25">
      <c r="A22" s="314" t="s">
        <v>845</v>
      </c>
      <c r="B22" s="315"/>
      <c r="C22" s="316"/>
      <c r="D22" s="316"/>
    </row>
    <row r="23" spans="1:4" ht="15.75" x14ac:dyDescent="0.25">
      <c r="A23" s="315" t="s">
        <v>846</v>
      </c>
      <c r="B23" s="315"/>
      <c r="C23" s="317"/>
      <c r="D23" s="317"/>
    </row>
    <row r="24" spans="1:4" ht="15.75" x14ac:dyDescent="0.25">
      <c r="A24" s="315" t="s">
        <v>847</v>
      </c>
      <c r="B24" s="315"/>
      <c r="C24" s="317"/>
      <c r="D24" s="317"/>
    </row>
    <row r="25" spans="1:4" ht="15.75" x14ac:dyDescent="0.25">
      <c r="A25" s="315" t="s">
        <v>848</v>
      </c>
      <c r="B25" s="315"/>
      <c r="C25" s="317"/>
      <c r="D25" s="317"/>
    </row>
    <row r="26" spans="1:4" ht="15.75" x14ac:dyDescent="0.25">
      <c r="A26" s="315" t="s">
        <v>849</v>
      </c>
      <c r="B26" s="315"/>
      <c r="C26" s="317"/>
      <c r="D26" s="317"/>
    </row>
    <row r="27" spans="1:4" ht="15.75" x14ac:dyDescent="0.25">
      <c r="A27" s="318">
        <v>4091</v>
      </c>
      <c r="B27" s="319"/>
      <c r="C27" s="317"/>
      <c r="D27" s="317"/>
    </row>
    <row r="28" spans="1:4" ht="15.75" x14ac:dyDescent="0.25">
      <c r="A28" s="320" t="s">
        <v>850</v>
      </c>
      <c r="B28" s="319"/>
      <c r="C28" s="317"/>
      <c r="D28" s="317"/>
    </row>
    <row r="29" spans="1:4" ht="15.75" x14ac:dyDescent="0.25">
      <c r="A29" s="321" t="s">
        <v>851</v>
      </c>
      <c r="B29" s="321"/>
      <c r="C29" s="322"/>
      <c r="D29" s="322"/>
    </row>
    <row r="30" spans="1:4" ht="15.75" x14ac:dyDescent="0.25">
      <c r="A30" s="321" t="s">
        <v>852</v>
      </c>
      <c r="B30" s="321"/>
      <c r="C30" s="322"/>
      <c r="D30" s="322"/>
    </row>
    <row r="31" spans="1:4" ht="15.75" x14ac:dyDescent="0.25">
      <c r="A31" s="323"/>
      <c r="B31" s="324"/>
      <c r="C31" s="324"/>
      <c r="D31" s="324"/>
    </row>
    <row r="32" spans="1:4" ht="15.75" x14ac:dyDescent="0.25">
      <c r="A32" s="323"/>
      <c r="B32" s="324"/>
      <c r="C32" s="324"/>
      <c r="D32" s="324"/>
    </row>
    <row r="33" spans="1:4" ht="15.75" x14ac:dyDescent="0.25">
      <c r="A33" s="325" t="s">
        <v>853</v>
      </c>
      <c r="B33" s="326"/>
      <c r="C33" s="325" t="s">
        <v>854</v>
      </c>
      <c r="D33" s="327"/>
    </row>
    <row r="34" spans="1:4" ht="15.75" x14ac:dyDescent="0.25">
      <c r="A34" s="327" t="s">
        <v>855</v>
      </c>
      <c r="B34" s="326"/>
      <c r="C34" s="328" t="s">
        <v>856</v>
      </c>
      <c r="D34" s="328"/>
    </row>
    <row r="35" spans="1:4" ht="15.75" x14ac:dyDescent="0.25">
      <c r="A35" s="327" t="s">
        <v>857</v>
      </c>
      <c r="B35" s="326"/>
      <c r="C35" s="328" t="s">
        <v>857</v>
      </c>
      <c r="D35" s="328"/>
    </row>
    <row r="36" spans="1:4" ht="15.75" x14ac:dyDescent="0.25">
      <c r="A36" s="327" t="s">
        <v>858</v>
      </c>
      <c r="B36" s="326"/>
      <c r="C36" s="328" t="s">
        <v>859</v>
      </c>
      <c r="D36" s="328"/>
    </row>
    <row r="37" spans="1:4" ht="15.75" x14ac:dyDescent="0.25">
      <c r="A37" s="329" t="s">
        <v>860</v>
      </c>
      <c r="B37" s="326"/>
      <c r="C37" s="330" t="s">
        <v>861</v>
      </c>
      <c r="D37" s="330"/>
    </row>
    <row r="38" spans="1:4" ht="15.75" x14ac:dyDescent="0.25">
      <c r="A38" s="331">
        <v>3200</v>
      </c>
      <c r="B38" s="326"/>
      <c r="C38" s="328" t="s">
        <v>862</v>
      </c>
      <c r="D38" s="328"/>
    </row>
    <row r="39" spans="1:4" ht="15.75" x14ac:dyDescent="0.25">
      <c r="A39" s="331" t="s">
        <v>863</v>
      </c>
      <c r="B39" s="326"/>
      <c r="C39" s="331" t="s">
        <v>864</v>
      </c>
      <c r="D39" s="332" t="s">
        <v>865</v>
      </c>
    </row>
    <row r="40" spans="1:4" ht="15.75" x14ac:dyDescent="0.25">
      <c r="A40" s="331" t="s">
        <v>866</v>
      </c>
      <c r="B40" s="326"/>
      <c r="C40" s="331" t="s">
        <v>867</v>
      </c>
      <c r="D40" s="332" t="s">
        <v>868</v>
      </c>
    </row>
    <row r="41" spans="1:4" ht="16.5" thickBot="1" x14ac:dyDescent="0.3">
      <c r="A41" s="333"/>
      <c r="B41" s="333"/>
      <c r="C41" s="333"/>
      <c r="D41" s="333"/>
    </row>
    <row r="42" spans="1:4" ht="15.75" x14ac:dyDescent="0.25">
      <c r="A42" s="334" t="s">
        <v>869</v>
      </c>
      <c r="B42" s="335" t="s">
        <v>839</v>
      </c>
      <c r="C42" s="336" t="s">
        <v>840</v>
      </c>
      <c r="D42" s="334" t="s">
        <v>870</v>
      </c>
    </row>
    <row r="43" spans="1:4" ht="15.75" x14ac:dyDescent="0.25">
      <c r="A43" s="337" t="s">
        <v>871</v>
      </c>
      <c r="B43" s="327" t="s">
        <v>839</v>
      </c>
      <c r="C43" s="329" t="s">
        <v>872</v>
      </c>
      <c r="D43" s="345" t="s">
        <v>876</v>
      </c>
    </row>
    <row r="44" spans="1:4" ht="15.75" x14ac:dyDescent="0.25">
      <c r="A44" s="338" t="s">
        <v>873</v>
      </c>
      <c r="B44" s="326"/>
      <c r="C44" s="326"/>
      <c r="D44" s="324"/>
    </row>
    <row r="45" spans="1:4" x14ac:dyDescent="0.25">
      <c r="A45" s="339"/>
      <c r="B45" s="117"/>
      <c r="C45" s="117"/>
      <c r="D45" s="117"/>
    </row>
    <row r="46" spans="1:4" ht="15.75" x14ac:dyDescent="0.25">
      <c r="A46" s="340" t="s">
        <v>841</v>
      </c>
      <c r="B46" s="341"/>
      <c r="C46" s="341"/>
      <c r="D46" s="342"/>
    </row>
    <row r="47" spans="1:4" ht="15.75" x14ac:dyDescent="0.25">
      <c r="A47" s="229" t="s">
        <v>874</v>
      </c>
      <c r="B47" s="230"/>
      <c r="C47" s="230" t="s">
        <v>842</v>
      </c>
      <c r="D47" s="343"/>
    </row>
    <row r="48" spans="1:4" ht="15.75" x14ac:dyDescent="0.25">
      <c r="A48" s="229" t="s">
        <v>875</v>
      </c>
      <c r="B48" s="230"/>
      <c r="C48" s="230" t="s">
        <v>842</v>
      </c>
      <c r="D48" s="343"/>
    </row>
    <row r="49" spans="1:4" x14ac:dyDescent="0.25">
      <c r="A49" s="344"/>
      <c r="B49" s="117"/>
      <c r="C49" s="117"/>
      <c r="D49" s="263"/>
    </row>
  </sheetData>
  <mergeCells count="32">
    <mergeCell ref="A46:D46"/>
    <mergeCell ref="C34:D34"/>
    <mergeCell ref="C35:D35"/>
    <mergeCell ref="C36:D36"/>
    <mergeCell ref="C37:D37"/>
    <mergeCell ref="C38:D38"/>
    <mergeCell ref="A41:D41"/>
    <mergeCell ref="C27:D27"/>
    <mergeCell ref="C28:D28"/>
    <mergeCell ref="A29:B29"/>
    <mergeCell ref="C29:D29"/>
    <mergeCell ref="A30:B30"/>
    <mergeCell ref="C30:D30"/>
    <mergeCell ref="A24:B24"/>
    <mergeCell ref="C24:D24"/>
    <mergeCell ref="A25:B25"/>
    <mergeCell ref="C25:D25"/>
    <mergeCell ref="A26:B26"/>
    <mergeCell ref="C26:D26"/>
    <mergeCell ref="A18:D18"/>
    <mergeCell ref="A20:D20"/>
    <mergeCell ref="A21:D21"/>
    <mergeCell ref="A22:B22"/>
    <mergeCell ref="C22:D22"/>
    <mergeCell ref="A23:B23"/>
    <mergeCell ref="C23:D23"/>
    <mergeCell ref="A1:D1"/>
    <mergeCell ref="A2:D2"/>
    <mergeCell ref="F5:H5"/>
    <mergeCell ref="A14:D14"/>
    <mergeCell ref="A15:D15"/>
    <mergeCell ref="A17:D17"/>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CBD48-0F56-4224-9F31-B2035C4F827F}">
  <sheetPr>
    <tabColor rgb="FFFFC000"/>
  </sheetPr>
  <dimension ref="A1:F15"/>
  <sheetViews>
    <sheetView view="pageBreakPreview" zoomScaleNormal="100" zoomScaleSheetLayoutView="100" workbookViewId="0">
      <selection activeCell="D11" sqref="D11"/>
    </sheetView>
  </sheetViews>
  <sheetFormatPr defaultRowHeight="15" x14ac:dyDescent="0.25"/>
  <cols>
    <col min="2" max="2" width="59.7109375" customWidth="1"/>
    <col min="3" max="3" width="5.42578125" bestFit="1" customWidth="1"/>
    <col min="4" max="4" width="10.28515625" bestFit="1" customWidth="1"/>
    <col min="5" max="5" width="12.28515625" style="21" customWidth="1"/>
    <col min="6" max="6" width="16.5703125" customWidth="1"/>
    <col min="7" max="16384" width="9.140625" style="21"/>
  </cols>
  <sheetData>
    <row r="1" spans="1:6" ht="30" x14ac:dyDescent="0.25">
      <c r="A1" s="19" t="s">
        <v>0</v>
      </c>
      <c r="B1" s="14" t="s">
        <v>1</v>
      </c>
      <c r="C1" s="15" t="s">
        <v>2</v>
      </c>
      <c r="D1" s="15" t="s">
        <v>3</v>
      </c>
      <c r="E1" s="1" t="s">
        <v>4</v>
      </c>
      <c r="F1" s="16" t="s">
        <v>5</v>
      </c>
    </row>
    <row r="2" spans="1:6" x14ac:dyDescent="0.25">
      <c r="A2" s="12"/>
      <c r="B2" s="8"/>
      <c r="C2" s="9"/>
      <c r="D2" s="9"/>
      <c r="E2" s="3"/>
      <c r="F2" s="17"/>
    </row>
    <row r="3" spans="1:6" x14ac:dyDescent="0.25">
      <c r="A3" s="12"/>
      <c r="B3" s="13" t="s">
        <v>124</v>
      </c>
      <c r="C3" s="9"/>
      <c r="D3" s="9"/>
      <c r="E3" s="5"/>
      <c r="F3" s="17"/>
    </row>
    <row r="4" spans="1:6" x14ac:dyDescent="0.25">
      <c r="A4" s="12"/>
      <c r="B4" s="13"/>
      <c r="C4" s="9"/>
      <c r="D4" s="9"/>
      <c r="E4" s="5"/>
      <c r="F4" s="17"/>
    </row>
    <row r="5" spans="1:6" x14ac:dyDescent="0.25">
      <c r="A5" s="12"/>
      <c r="B5" s="13"/>
      <c r="C5" s="9"/>
      <c r="D5" s="9"/>
      <c r="E5" s="5"/>
      <c r="F5" s="17"/>
    </row>
    <row r="6" spans="1:6" x14ac:dyDescent="0.25">
      <c r="A6" s="12"/>
      <c r="B6" s="13" t="s">
        <v>6</v>
      </c>
      <c r="C6" s="9"/>
      <c r="D6" s="9"/>
      <c r="E6" s="5"/>
      <c r="F6" s="17"/>
    </row>
    <row r="7" spans="1:6" x14ac:dyDescent="0.25">
      <c r="A7" s="12"/>
      <c r="B7" s="8"/>
      <c r="C7" s="9"/>
      <c r="D7" s="9"/>
      <c r="E7" s="5"/>
      <c r="F7" s="17"/>
    </row>
    <row r="8" spans="1:6" x14ac:dyDescent="0.25">
      <c r="A8" s="12"/>
      <c r="B8" s="13" t="s">
        <v>125</v>
      </c>
      <c r="C8" s="9"/>
      <c r="D8" s="9"/>
      <c r="E8" s="5"/>
      <c r="F8" s="17"/>
    </row>
    <row r="9" spans="1:6" x14ac:dyDescent="0.25">
      <c r="A9" s="12"/>
      <c r="B9" s="8"/>
      <c r="C9" s="9"/>
      <c r="D9" s="9"/>
      <c r="E9" s="5"/>
      <c r="F9" s="17"/>
    </row>
    <row r="10" spans="1:6" x14ac:dyDescent="0.25">
      <c r="A10" s="12"/>
      <c r="B10" s="8"/>
      <c r="C10" s="9"/>
      <c r="D10" s="9"/>
      <c r="E10" s="5"/>
      <c r="F10" s="17"/>
    </row>
    <row r="11" spans="1:6" x14ac:dyDescent="0.25">
      <c r="A11" s="12">
        <v>1</v>
      </c>
      <c r="B11" s="8" t="s">
        <v>25</v>
      </c>
      <c r="C11" s="9" t="s">
        <v>8</v>
      </c>
      <c r="D11" s="9">
        <v>1</v>
      </c>
      <c r="E11" s="6"/>
      <c r="F11" s="17">
        <f>D11*E11</f>
        <v>0</v>
      </c>
    </row>
    <row r="12" spans="1:6" x14ac:dyDescent="0.25">
      <c r="A12" s="12"/>
      <c r="B12" s="8"/>
      <c r="C12" s="9"/>
      <c r="D12" s="9"/>
      <c r="E12" s="5"/>
      <c r="F12" s="17"/>
    </row>
    <row r="13" spans="1:6" x14ac:dyDescent="0.25">
      <c r="A13" s="12"/>
      <c r="B13" s="8"/>
      <c r="C13" s="9"/>
      <c r="D13" s="9"/>
      <c r="E13" s="5"/>
      <c r="F13" s="17"/>
    </row>
    <row r="14" spans="1:6" s="2" customFormat="1" x14ac:dyDescent="0.25">
      <c r="A14" s="20" t="s">
        <v>21</v>
      </c>
      <c r="B14" s="10" t="s">
        <v>20</v>
      </c>
      <c r="C14" s="11"/>
      <c r="D14" s="11"/>
      <c r="E14" s="7"/>
      <c r="F14" s="18">
        <f>SUM(F9:F13)</f>
        <v>0</v>
      </c>
    </row>
    <row r="15" spans="1:6" x14ac:dyDescent="0.25">
      <c r="A15" s="12"/>
      <c r="B15" s="8"/>
      <c r="C15" s="9"/>
      <c r="D15" s="9"/>
      <c r="E15" s="5"/>
      <c r="F15" s="17"/>
    </row>
  </sheetData>
  <sheetProtection algorithmName="SHA-512" hashValue="fcIf+qt5QdJhTc77E7/XpnrN42ngaviKA2RmFCrUkIpTA8aazzAG+7YO6ACtWqlfyNkXdcDpJ4Spzk0AxuoKcA==" saltValue="mCg1YsTUld+KL1+CcKNG1Q==" spinCount="100000" sheet="1" formatCells="0" formatColumns="0" formatRows="0" insertColumns="0" insertRows="0" insertHyperlinks="0" deleteColumns="0" deleteRows="0" sort="0" autoFilter="0" pivotTables="0"/>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1650"/>
  <sheetViews>
    <sheetView view="pageBreakPreview" zoomScaleNormal="100" zoomScaleSheetLayoutView="100" workbookViewId="0">
      <pane ySplit="1" topLeftCell="A1529" activePane="bottomLeft" state="frozen"/>
      <selection pane="bottomLeft" activeCell="I1551" sqref="I1550:I1551"/>
    </sheetView>
  </sheetViews>
  <sheetFormatPr defaultRowHeight="15" x14ac:dyDescent="0.25"/>
  <cols>
    <col min="1" max="1" width="11" style="300" bestFit="1" customWidth="1"/>
    <col min="2" max="2" width="59.28515625" style="291" customWidth="1"/>
    <col min="3" max="3" width="9.140625" style="12"/>
    <col min="4" max="4" width="10.42578125" style="12" customWidth="1"/>
    <col min="5" max="5" width="15" style="284" customWidth="1"/>
    <col min="6" max="6" width="15.5703125" style="296" customWidth="1"/>
    <col min="7" max="16384" width="9.140625" style="4"/>
  </cols>
  <sheetData>
    <row r="1" spans="1:6" s="2" customFormat="1" x14ac:dyDescent="0.25">
      <c r="A1" s="299" t="s">
        <v>0</v>
      </c>
      <c r="B1" s="294" t="s">
        <v>1</v>
      </c>
      <c r="C1" s="295" t="s">
        <v>2</v>
      </c>
      <c r="D1" s="295" t="s">
        <v>3</v>
      </c>
      <c r="E1" s="280" t="s">
        <v>4</v>
      </c>
      <c r="F1" s="16" t="s">
        <v>5</v>
      </c>
    </row>
    <row r="2" spans="1:6" s="2" customFormat="1" x14ac:dyDescent="0.25">
      <c r="A2" s="299"/>
      <c r="B2" s="294"/>
      <c r="C2" s="295"/>
      <c r="D2" s="295"/>
      <c r="E2" s="280"/>
      <c r="F2" s="16"/>
    </row>
    <row r="3" spans="1:6" x14ac:dyDescent="0.25">
      <c r="B3" s="292" t="s">
        <v>198</v>
      </c>
      <c r="C3" s="286"/>
      <c r="D3" s="286"/>
      <c r="E3" s="281"/>
      <c r="F3" s="17"/>
    </row>
    <row r="4" spans="1:6" x14ac:dyDescent="0.25">
      <c r="B4" s="285"/>
      <c r="C4" s="286"/>
      <c r="D4" s="286"/>
      <c r="E4" s="281"/>
      <c r="F4" s="17"/>
    </row>
    <row r="5" spans="1:6" x14ac:dyDescent="0.25">
      <c r="B5" s="292" t="s">
        <v>6</v>
      </c>
      <c r="C5" s="286"/>
      <c r="D5" s="286"/>
      <c r="E5" s="281"/>
      <c r="F5" s="17"/>
    </row>
    <row r="6" spans="1:6" x14ac:dyDescent="0.25">
      <c r="B6" s="285"/>
      <c r="C6" s="286"/>
      <c r="D6" s="286"/>
      <c r="E6" s="281"/>
      <c r="F6" s="17"/>
    </row>
    <row r="7" spans="1:6" x14ac:dyDescent="0.25">
      <c r="B7" s="292" t="s">
        <v>199</v>
      </c>
      <c r="C7" s="286"/>
      <c r="D7" s="286"/>
      <c r="E7" s="281"/>
      <c r="F7" s="17"/>
    </row>
    <row r="8" spans="1:6" x14ac:dyDescent="0.25">
      <c r="B8" s="285"/>
      <c r="C8" s="286"/>
      <c r="D8" s="286"/>
      <c r="E8" s="281"/>
      <c r="F8" s="17"/>
    </row>
    <row r="9" spans="1:6" x14ac:dyDescent="0.25">
      <c r="B9" s="292" t="s">
        <v>200</v>
      </c>
      <c r="C9" s="286"/>
      <c r="D9" s="286"/>
      <c r="E9" s="281"/>
      <c r="F9" s="17"/>
    </row>
    <row r="10" spans="1:6" x14ac:dyDescent="0.25">
      <c r="B10" s="285"/>
      <c r="C10" s="286"/>
      <c r="D10" s="286"/>
      <c r="E10" s="281"/>
      <c r="F10" s="17"/>
    </row>
    <row r="11" spans="1:6" ht="181.5" customHeight="1" x14ac:dyDescent="0.25">
      <c r="B11" s="293" t="s">
        <v>201</v>
      </c>
      <c r="C11" s="286"/>
      <c r="D11" s="286"/>
      <c r="E11" s="281"/>
      <c r="F11" s="17"/>
    </row>
    <row r="12" spans="1:6" x14ac:dyDescent="0.25">
      <c r="B12" s="285"/>
      <c r="C12" s="286"/>
      <c r="D12" s="286"/>
      <c r="E12" s="281"/>
      <c r="F12" s="17"/>
    </row>
    <row r="13" spans="1:6" ht="75" x14ac:dyDescent="0.25">
      <c r="B13" s="285" t="s">
        <v>202</v>
      </c>
      <c r="C13" s="286"/>
      <c r="D13" s="286"/>
      <c r="E13" s="281"/>
      <c r="F13" s="17"/>
    </row>
    <row r="14" spans="1:6" x14ac:dyDescent="0.25">
      <c r="B14" s="285"/>
      <c r="C14" s="286"/>
      <c r="D14" s="286"/>
      <c r="E14" s="281"/>
      <c r="F14" s="17"/>
    </row>
    <row r="15" spans="1:6" x14ac:dyDescent="0.25">
      <c r="B15" s="292" t="s">
        <v>203</v>
      </c>
      <c r="C15" s="286"/>
      <c r="D15" s="286"/>
      <c r="E15" s="281"/>
      <c r="F15" s="17"/>
    </row>
    <row r="16" spans="1:6" x14ac:dyDescent="0.25">
      <c r="B16" s="285"/>
      <c r="C16" s="286"/>
      <c r="D16" s="286"/>
      <c r="E16" s="281"/>
      <c r="F16" s="17"/>
    </row>
    <row r="17" spans="2:6" x14ac:dyDescent="0.25">
      <c r="B17" s="292" t="s">
        <v>204</v>
      </c>
      <c r="C17" s="286"/>
      <c r="D17" s="286"/>
      <c r="E17" s="281"/>
      <c r="F17" s="17"/>
    </row>
    <row r="18" spans="2:6" x14ac:dyDescent="0.25">
      <c r="B18" s="285"/>
      <c r="C18" s="286"/>
      <c r="D18" s="286"/>
      <c r="E18" s="281"/>
      <c r="F18" s="17"/>
    </row>
    <row r="19" spans="2:6" ht="105" x14ac:dyDescent="0.25">
      <c r="B19" s="285" t="s">
        <v>205</v>
      </c>
      <c r="C19" s="286"/>
      <c r="D19" s="286"/>
      <c r="E19" s="281"/>
      <c r="F19" s="17"/>
    </row>
    <row r="20" spans="2:6" x14ac:dyDescent="0.25">
      <c r="B20" s="285"/>
      <c r="C20" s="286"/>
      <c r="D20" s="286"/>
      <c r="E20" s="281"/>
      <c r="F20" s="17"/>
    </row>
    <row r="21" spans="2:6" x14ac:dyDescent="0.25">
      <c r="B21" s="292" t="s">
        <v>206</v>
      </c>
      <c r="C21" s="286"/>
      <c r="D21" s="286"/>
      <c r="E21" s="281"/>
      <c r="F21" s="17"/>
    </row>
    <row r="22" spans="2:6" x14ac:dyDescent="0.25">
      <c r="B22" s="285"/>
      <c r="C22" s="286"/>
      <c r="D22" s="286"/>
      <c r="E22" s="281"/>
      <c r="F22" s="17"/>
    </row>
    <row r="23" spans="2:6" ht="60" x14ac:dyDescent="0.25">
      <c r="B23" s="285" t="s">
        <v>207</v>
      </c>
      <c r="C23" s="286"/>
      <c r="D23" s="286"/>
      <c r="E23" s="281"/>
      <c r="F23" s="17"/>
    </row>
    <row r="24" spans="2:6" x14ac:dyDescent="0.25">
      <c r="B24" s="285"/>
      <c r="C24" s="286"/>
      <c r="D24" s="286"/>
      <c r="E24" s="281"/>
      <c r="F24" s="17"/>
    </row>
    <row r="25" spans="2:6" ht="120" x14ac:dyDescent="0.25">
      <c r="B25" s="285" t="s">
        <v>208</v>
      </c>
      <c r="C25" s="286"/>
      <c r="D25" s="286"/>
      <c r="E25" s="281"/>
      <c r="F25" s="17"/>
    </row>
    <row r="26" spans="2:6" x14ac:dyDescent="0.25">
      <c r="B26" s="285"/>
      <c r="C26" s="286"/>
      <c r="D26" s="286"/>
      <c r="E26" s="281"/>
      <c r="F26" s="17"/>
    </row>
    <row r="27" spans="2:6" x14ac:dyDescent="0.25">
      <c r="B27" s="292" t="s">
        <v>209</v>
      </c>
      <c r="C27" s="286"/>
      <c r="D27" s="286"/>
      <c r="E27" s="281"/>
      <c r="F27" s="17"/>
    </row>
    <row r="28" spans="2:6" x14ac:dyDescent="0.25">
      <c r="B28" s="285"/>
      <c r="C28" s="286"/>
      <c r="D28" s="286"/>
      <c r="E28" s="281"/>
      <c r="F28" s="17"/>
    </row>
    <row r="29" spans="2:6" ht="180" x14ac:dyDescent="0.25">
      <c r="B29" s="285" t="s">
        <v>210</v>
      </c>
      <c r="C29" s="286"/>
      <c r="D29" s="286"/>
      <c r="E29" s="281"/>
      <c r="F29" s="17"/>
    </row>
    <row r="30" spans="2:6" x14ac:dyDescent="0.25">
      <c r="B30" s="285"/>
      <c r="C30" s="286"/>
      <c r="D30" s="286"/>
      <c r="E30" s="281"/>
      <c r="F30" s="17"/>
    </row>
    <row r="31" spans="2:6" x14ac:dyDescent="0.25">
      <c r="B31" s="292" t="s">
        <v>211</v>
      </c>
      <c r="C31" s="286"/>
      <c r="D31" s="286"/>
      <c r="E31" s="281"/>
      <c r="F31" s="17"/>
    </row>
    <row r="32" spans="2:6" x14ac:dyDescent="0.25">
      <c r="B32" s="285"/>
      <c r="C32" s="286"/>
      <c r="D32" s="286"/>
      <c r="E32" s="281"/>
      <c r="F32" s="17"/>
    </row>
    <row r="33" spans="2:6" ht="30" x14ac:dyDescent="0.25">
      <c r="B33" s="285" t="s">
        <v>212</v>
      </c>
      <c r="C33" s="286"/>
      <c r="D33" s="286"/>
      <c r="E33" s="281"/>
      <c r="F33" s="17"/>
    </row>
    <row r="34" spans="2:6" x14ac:dyDescent="0.25">
      <c r="B34" s="285"/>
      <c r="C34" s="286"/>
      <c r="D34" s="286"/>
      <c r="E34" s="281"/>
      <c r="F34" s="17"/>
    </row>
    <row r="35" spans="2:6" x14ac:dyDescent="0.25">
      <c r="B35" s="292" t="s">
        <v>213</v>
      </c>
      <c r="C35" s="286"/>
      <c r="D35" s="286"/>
      <c r="E35" s="281"/>
      <c r="F35" s="17"/>
    </row>
    <row r="36" spans="2:6" x14ac:dyDescent="0.25">
      <c r="B36" s="285"/>
      <c r="C36" s="286"/>
      <c r="D36" s="286"/>
      <c r="E36" s="281"/>
      <c r="F36" s="17"/>
    </row>
    <row r="37" spans="2:6" ht="105" x14ac:dyDescent="0.25">
      <c r="B37" s="285" t="s">
        <v>214</v>
      </c>
      <c r="C37" s="286"/>
      <c r="D37" s="286"/>
      <c r="E37" s="281"/>
      <c r="F37" s="17"/>
    </row>
    <row r="38" spans="2:6" x14ac:dyDescent="0.25">
      <c r="B38" s="285"/>
      <c r="C38" s="286"/>
      <c r="D38" s="286"/>
      <c r="E38" s="281"/>
      <c r="F38" s="17"/>
    </row>
    <row r="39" spans="2:6" ht="75" x14ac:dyDescent="0.25">
      <c r="B39" s="285" t="s">
        <v>215</v>
      </c>
      <c r="C39" s="286"/>
      <c r="D39" s="286"/>
      <c r="E39" s="281"/>
      <c r="F39" s="17"/>
    </row>
    <row r="40" spans="2:6" x14ac:dyDescent="0.25">
      <c r="B40" s="285"/>
      <c r="C40" s="286"/>
      <c r="D40" s="286"/>
      <c r="E40" s="281"/>
      <c r="F40" s="17"/>
    </row>
    <row r="41" spans="2:6" ht="30" x14ac:dyDescent="0.25">
      <c r="B41" s="285" t="s">
        <v>216</v>
      </c>
      <c r="C41" s="286"/>
      <c r="D41" s="286"/>
      <c r="E41" s="281"/>
      <c r="F41" s="17"/>
    </row>
    <row r="42" spans="2:6" x14ac:dyDescent="0.25">
      <c r="B42" s="285"/>
      <c r="C42" s="286"/>
      <c r="D42" s="286"/>
      <c r="E42" s="281"/>
      <c r="F42" s="17"/>
    </row>
    <row r="43" spans="2:6" ht="45" x14ac:dyDescent="0.25">
      <c r="B43" s="285" t="s">
        <v>217</v>
      </c>
      <c r="C43" s="286"/>
      <c r="D43" s="286"/>
      <c r="E43" s="281"/>
      <c r="F43" s="17"/>
    </row>
    <row r="44" spans="2:6" x14ac:dyDescent="0.25">
      <c r="B44" s="285"/>
      <c r="C44" s="286"/>
      <c r="D44" s="286"/>
      <c r="E44" s="281"/>
      <c r="F44" s="17"/>
    </row>
    <row r="45" spans="2:6" ht="45" x14ac:dyDescent="0.25">
      <c r="B45" s="285" t="s">
        <v>218</v>
      </c>
      <c r="C45" s="286"/>
      <c r="D45" s="286"/>
      <c r="E45" s="281"/>
      <c r="F45" s="17"/>
    </row>
    <row r="46" spans="2:6" x14ac:dyDescent="0.25">
      <c r="B46" s="285"/>
      <c r="C46" s="286"/>
      <c r="D46" s="286"/>
      <c r="E46" s="281"/>
      <c r="F46" s="17"/>
    </row>
    <row r="47" spans="2:6" ht="45" x14ac:dyDescent="0.25">
      <c r="B47" s="285" t="s">
        <v>219</v>
      </c>
      <c r="C47" s="286"/>
      <c r="D47" s="286"/>
      <c r="E47" s="281"/>
      <c r="F47" s="17"/>
    </row>
    <row r="48" spans="2:6" x14ac:dyDescent="0.25">
      <c r="B48" s="285"/>
      <c r="C48" s="286"/>
      <c r="D48" s="286"/>
      <c r="E48" s="281"/>
      <c r="F48" s="17"/>
    </row>
    <row r="49" spans="2:6" ht="60" x14ac:dyDescent="0.25">
      <c r="B49" s="285" t="s">
        <v>220</v>
      </c>
      <c r="C49" s="286"/>
      <c r="D49" s="286"/>
      <c r="E49" s="281"/>
      <c r="F49" s="17"/>
    </row>
    <row r="50" spans="2:6" x14ac:dyDescent="0.25">
      <c r="B50" s="285"/>
      <c r="C50" s="286"/>
      <c r="D50" s="286"/>
      <c r="E50" s="281"/>
      <c r="F50" s="17"/>
    </row>
    <row r="51" spans="2:6" x14ac:dyDescent="0.25">
      <c r="B51" s="292" t="s">
        <v>221</v>
      </c>
      <c r="C51" s="286"/>
      <c r="D51" s="286"/>
      <c r="E51" s="281"/>
      <c r="F51" s="17"/>
    </row>
    <row r="52" spans="2:6" x14ac:dyDescent="0.25">
      <c r="B52" s="285"/>
      <c r="C52" s="286"/>
      <c r="D52" s="286"/>
      <c r="E52" s="281"/>
      <c r="F52" s="17"/>
    </row>
    <row r="53" spans="2:6" ht="90" x14ac:dyDescent="0.25">
      <c r="B53" s="285" t="s">
        <v>222</v>
      </c>
      <c r="C53" s="286"/>
      <c r="D53" s="286"/>
      <c r="E53" s="281"/>
      <c r="F53" s="17"/>
    </row>
    <row r="54" spans="2:6" x14ac:dyDescent="0.25">
      <c r="B54" s="285"/>
      <c r="C54" s="286"/>
      <c r="D54" s="286"/>
      <c r="E54" s="281"/>
      <c r="F54" s="17"/>
    </row>
    <row r="55" spans="2:6" x14ac:dyDescent="0.25">
      <c r="B55" s="292" t="s">
        <v>223</v>
      </c>
      <c r="C55" s="286"/>
      <c r="D55" s="286"/>
      <c r="E55" s="281"/>
      <c r="F55" s="17"/>
    </row>
    <row r="56" spans="2:6" x14ac:dyDescent="0.25">
      <c r="B56" s="285"/>
      <c r="C56" s="286"/>
      <c r="D56" s="286"/>
      <c r="E56" s="281"/>
      <c r="F56" s="17"/>
    </row>
    <row r="57" spans="2:6" ht="135" x14ac:dyDescent="0.25">
      <c r="B57" s="285" t="s">
        <v>224</v>
      </c>
      <c r="C57" s="286"/>
      <c r="D57" s="286"/>
      <c r="E57" s="281"/>
      <c r="F57" s="17"/>
    </row>
    <row r="58" spans="2:6" x14ac:dyDescent="0.25">
      <c r="B58" s="285"/>
      <c r="C58" s="286"/>
      <c r="D58" s="286"/>
      <c r="E58" s="281"/>
      <c r="F58" s="17"/>
    </row>
    <row r="59" spans="2:6" x14ac:dyDescent="0.25">
      <c r="B59" s="292" t="s">
        <v>225</v>
      </c>
      <c r="C59" s="286"/>
      <c r="D59" s="286"/>
      <c r="E59" s="281"/>
      <c r="F59" s="17"/>
    </row>
    <row r="60" spans="2:6" x14ac:dyDescent="0.25">
      <c r="B60" s="285"/>
      <c r="C60" s="286"/>
      <c r="D60" s="286"/>
      <c r="E60" s="281"/>
      <c r="F60" s="17"/>
    </row>
    <row r="61" spans="2:6" ht="360" x14ac:dyDescent="0.25">
      <c r="B61" s="285" t="s">
        <v>226</v>
      </c>
      <c r="C61" s="286"/>
      <c r="D61" s="286"/>
      <c r="E61" s="281"/>
      <c r="F61" s="17"/>
    </row>
    <row r="62" spans="2:6" x14ac:dyDescent="0.25">
      <c r="B62" s="285"/>
      <c r="C62" s="286"/>
      <c r="D62" s="286"/>
      <c r="E62" s="281"/>
      <c r="F62" s="17"/>
    </row>
    <row r="63" spans="2:6" x14ac:dyDescent="0.25">
      <c r="B63" s="292" t="s">
        <v>227</v>
      </c>
      <c r="C63" s="286"/>
      <c r="D63" s="286"/>
      <c r="E63" s="281"/>
      <c r="F63" s="17"/>
    </row>
    <row r="64" spans="2:6" x14ac:dyDescent="0.25">
      <c r="B64" s="285"/>
      <c r="C64" s="286"/>
      <c r="D64" s="286"/>
      <c r="E64" s="281"/>
      <c r="F64" s="17"/>
    </row>
    <row r="65" spans="1:6" x14ac:dyDescent="0.25">
      <c r="B65" s="292" t="s">
        <v>228</v>
      </c>
      <c r="C65" s="286"/>
      <c r="D65" s="286"/>
      <c r="E65" s="281"/>
      <c r="F65" s="17"/>
    </row>
    <row r="66" spans="1:6" x14ac:dyDescent="0.25">
      <c r="B66" s="285"/>
      <c r="C66" s="286"/>
      <c r="D66" s="286"/>
      <c r="E66" s="281"/>
      <c r="F66" s="17"/>
    </row>
    <row r="67" spans="1:6" ht="60" x14ac:dyDescent="0.25">
      <c r="B67" s="285" t="s">
        <v>229</v>
      </c>
      <c r="C67" s="286"/>
      <c r="D67" s="286"/>
      <c r="E67" s="281"/>
      <c r="F67" s="17"/>
    </row>
    <row r="68" spans="1:6" x14ac:dyDescent="0.25">
      <c r="B68" s="285"/>
      <c r="C68" s="286"/>
      <c r="D68" s="286"/>
      <c r="E68" s="281"/>
      <c r="F68" s="17"/>
    </row>
    <row r="69" spans="1:6" ht="30" x14ac:dyDescent="0.25">
      <c r="B69" s="292" t="s">
        <v>230</v>
      </c>
      <c r="C69" s="286"/>
      <c r="D69" s="286"/>
      <c r="E69" s="281"/>
      <c r="F69" s="17"/>
    </row>
    <row r="70" spans="1:6" x14ac:dyDescent="0.25">
      <c r="B70" s="285"/>
      <c r="C70" s="286"/>
      <c r="D70" s="286"/>
      <c r="E70" s="281"/>
      <c r="F70" s="17"/>
    </row>
    <row r="71" spans="1:6" x14ac:dyDescent="0.25">
      <c r="A71" s="300">
        <v>1</v>
      </c>
      <c r="B71" s="285" t="s">
        <v>231</v>
      </c>
      <c r="C71" s="286" t="s">
        <v>232</v>
      </c>
      <c r="D71" s="286">
        <v>5</v>
      </c>
      <c r="E71" s="282"/>
      <c r="F71" s="17">
        <f>D71*E71</f>
        <v>0</v>
      </c>
    </row>
    <row r="72" spans="1:6" x14ac:dyDescent="0.25">
      <c r="B72" s="285"/>
      <c r="C72" s="286"/>
      <c r="D72" s="286"/>
      <c r="E72" s="281"/>
      <c r="F72" s="17"/>
    </row>
    <row r="73" spans="1:6" x14ac:dyDescent="0.25">
      <c r="A73" s="300">
        <v>2</v>
      </c>
      <c r="B73" s="285" t="s">
        <v>233</v>
      </c>
      <c r="C73" s="286" t="s">
        <v>232</v>
      </c>
      <c r="D73" s="286">
        <v>5</v>
      </c>
      <c r="E73" s="282"/>
      <c r="F73" s="17">
        <f>D73*E73</f>
        <v>0</v>
      </c>
    </row>
    <row r="74" spans="1:6" x14ac:dyDescent="0.25">
      <c r="B74" s="285"/>
      <c r="C74" s="286"/>
      <c r="D74" s="286"/>
      <c r="E74" s="281"/>
      <c r="F74" s="17"/>
    </row>
    <row r="75" spans="1:6" x14ac:dyDescent="0.25">
      <c r="A75" s="300">
        <v>3</v>
      </c>
      <c r="B75" s="285" t="s">
        <v>234</v>
      </c>
      <c r="C75" s="286" t="s">
        <v>232</v>
      </c>
      <c r="D75" s="286">
        <v>5</v>
      </c>
      <c r="E75" s="282"/>
      <c r="F75" s="17">
        <f>D75*E75</f>
        <v>0</v>
      </c>
    </row>
    <row r="76" spans="1:6" x14ac:dyDescent="0.25">
      <c r="B76" s="285"/>
      <c r="C76" s="286"/>
      <c r="D76" s="286"/>
      <c r="E76" s="281"/>
      <c r="F76" s="17"/>
    </row>
    <row r="77" spans="1:6" ht="30" x14ac:dyDescent="0.25">
      <c r="A77" s="300">
        <v>4</v>
      </c>
      <c r="B77" s="285" t="s">
        <v>235</v>
      </c>
      <c r="C77" s="286" t="s">
        <v>236</v>
      </c>
      <c r="D77" s="286">
        <v>5</v>
      </c>
      <c r="E77" s="282"/>
      <c r="F77" s="17">
        <f>D77*E77</f>
        <v>0</v>
      </c>
    </row>
    <row r="78" spans="1:6" x14ac:dyDescent="0.25">
      <c r="B78" s="285"/>
      <c r="C78" s="286"/>
      <c r="D78" s="286"/>
      <c r="E78" s="281"/>
      <c r="F78" s="17"/>
    </row>
    <row r="79" spans="1:6" x14ac:dyDescent="0.25">
      <c r="B79" s="292" t="s">
        <v>237</v>
      </c>
      <c r="C79" s="286"/>
      <c r="D79" s="286"/>
      <c r="E79" s="281"/>
      <c r="F79" s="17"/>
    </row>
    <row r="80" spans="1:6" x14ac:dyDescent="0.25">
      <c r="B80" s="285"/>
      <c r="C80" s="286"/>
      <c r="D80" s="286"/>
      <c r="E80" s="281"/>
      <c r="F80" s="17"/>
    </row>
    <row r="81" spans="1:6" ht="60" x14ac:dyDescent="0.25">
      <c r="B81" s="292" t="s">
        <v>238</v>
      </c>
      <c r="C81" s="286"/>
      <c r="D81" s="286"/>
      <c r="E81" s="281"/>
      <c r="F81" s="17"/>
    </row>
    <row r="82" spans="1:6" x14ac:dyDescent="0.25">
      <c r="B82" s="285"/>
      <c r="C82" s="286"/>
      <c r="D82" s="286"/>
      <c r="E82" s="281"/>
      <c r="F82" s="17"/>
    </row>
    <row r="83" spans="1:6" ht="135" x14ac:dyDescent="0.25">
      <c r="A83" s="300">
        <v>5</v>
      </c>
      <c r="B83" s="285" t="s">
        <v>239</v>
      </c>
      <c r="C83" s="286" t="s">
        <v>240</v>
      </c>
      <c r="D83" s="286">
        <v>1124</v>
      </c>
      <c r="E83" s="282"/>
      <c r="F83" s="17">
        <f>D83*E83</f>
        <v>0</v>
      </c>
    </row>
    <row r="84" spans="1:6" x14ac:dyDescent="0.25">
      <c r="B84" s="285"/>
      <c r="C84" s="286"/>
      <c r="D84" s="286"/>
      <c r="E84" s="281"/>
      <c r="F84" s="17"/>
    </row>
    <row r="85" spans="1:6" x14ac:dyDescent="0.25">
      <c r="B85" s="292" t="s">
        <v>241</v>
      </c>
      <c r="C85" s="286"/>
      <c r="D85" s="286"/>
      <c r="E85" s="281"/>
      <c r="F85" s="17"/>
    </row>
    <row r="86" spans="1:6" x14ac:dyDescent="0.25">
      <c r="B86" s="285"/>
      <c r="C86" s="286"/>
      <c r="D86" s="286"/>
      <c r="E86" s="281"/>
      <c r="F86" s="17"/>
    </row>
    <row r="87" spans="1:6" ht="30" x14ac:dyDescent="0.25">
      <c r="B87" s="292" t="s">
        <v>242</v>
      </c>
      <c r="C87" s="286"/>
      <c r="D87" s="286"/>
      <c r="E87" s="281"/>
      <c r="F87" s="17"/>
    </row>
    <row r="88" spans="1:6" x14ac:dyDescent="0.25">
      <c r="B88" s="285"/>
      <c r="C88" s="286"/>
      <c r="D88" s="286"/>
      <c r="E88" s="281"/>
      <c r="F88" s="17"/>
    </row>
    <row r="89" spans="1:6" x14ac:dyDescent="0.25">
      <c r="A89" s="300">
        <v>6</v>
      </c>
      <c r="B89" s="285" t="s">
        <v>243</v>
      </c>
      <c r="C89" s="286" t="s">
        <v>240</v>
      </c>
      <c r="D89" s="286">
        <v>464</v>
      </c>
      <c r="E89" s="282"/>
      <c r="F89" s="17">
        <f>D89*E89</f>
        <v>0</v>
      </c>
    </row>
    <row r="90" spans="1:6" x14ac:dyDescent="0.25">
      <c r="B90" s="285"/>
      <c r="C90" s="286"/>
      <c r="D90" s="286"/>
      <c r="E90" s="281"/>
      <c r="F90" s="17"/>
    </row>
    <row r="91" spans="1:6" ht="45" x14ac:dyDescent="0.25">
      <c r="B91" s="292" t="s">
        <v>244</v>
      </c>
      <c r="C91" s="286"/>
      <c r="D91" s="286"/>
      <c r="E91" s="281"/>
      <c r="F91" s="17"/>
    </row>
    <row r="92" spans="1:6" x14ac:dyDescent="0.25">
      <c r="B92" s="285"/>
      <c r="C92" s="286"/>
      <c r="D92" s="286"/>
      <c r="E92" s="281"/>
      <c r="F92" s="17"/>
    </row>
    <row r="93" spans="1:6" x14ac:dyDescent="0.25">
      <c r="A93" s="300">
        <v>7</v>
      </c>
      <c r="B93" s="285" t="s">
        <v>245</v>
      </c>
      <c r="C93" s="286" t="s">
        <v>232</v>
      </c>
      <c r="D93" s="286">
        <v>28</v>
      </c>
      <c r="E93" s="282"/>
      <c r="F93" s="17">
        <f>D93*E93</f>
        <v>0</v>
      </c>
    </row>
    <row r="94" spans="1:6" x14ac:dyDescent="0.25">
      <c r="B94" s="285"/>
      <c r="C94" s="286"/>
      <c r="D94" s="286"/>
      <c r="E94" s="281"/>
      <c r="F94" s="17"/>
    </row>
    <row r="95" spans="1:6" ht="45" x14ac:dyDescent="0.25">
      <c r="B95" s="292" t="s">
        <v>246</v>
      </c>
      <c r="C95" s="286"/>
      <c r="D95" s="286"/>
      <c r="E95" s="281"/>
      <c r="F95" s="17"/>
    </row>
    <row r="96" spans="1:6" x14ac:dyDescent="0.25">
      <c r="B96" s="285"/>
      <c r="C96" s="286"/>
      <c r="D96" s="286"/>
      <c r="E96" s="281"/>
      <c r="F96" s="17"/>
    </row>
    <row r="97" spans="1:6" x14ac:dyDescent="0.25">
      <c r="B97" s="292" t="s">
        <v>247</v>
      </c>
      <c r="C97" s="286"/>
      <c r="D97" s="286"/>
      <c r="E97" s="281"/>
      <c r="F97" s="17"/>
    </row>
    <row r="98" spans="1:6" x14ac:dyDescent="0.25">
      <c r="B98" s="285"/>
      <c r="C98" s="286"/>
      <c r="D98" s="286"/>
      <c r="E98" s="281"/>
      <c r="F98" s="17"/>
    </row>
    <row r="99" spans="1:6" ht="60" x14ac:dyDescent="0.25">
      <c r="A99" s="300">
        <v>8</v>
      </c>
      <c r="B99" s="285" t="s">
        <v>248</v>
      </c>
      <c r="C99" s="286" t="s">
        <v>232</v>
      </c>
      <c r="D99" s="286">
        <v>2</v>
      </c>
      <c r="E99" s="282"/>
      <c r="F99" s="17">
        <f>D99*E99</f>
        <v>0</v>
      </c>
    </row>
    <row r="100" spans="1:6" x14ac:dyDescent="0.25">
      <c r="B100" s="285"/>
      <c r="C100" s="286"/>
      <c r="D100" s="286"/>
      <c r="E100" s="281"/>
      <c r="F100" s="17"/>
    </row>
    <row r="101" spans="1:6" ht="60" x14ac:dyDescent="0.25">
      <c r="A101" s="300">
        <v>9</v>
      </c>
      <c r="B101" s="285" t="s">
        <v>249</v>
      </c>
      <c r="C101" s="286" t="s">
        <v>232</v>
      </c>
      <c r="D101" s="286">
        <v>2</v>
      </c>
      <c r="E101" s="282"/>
      <c r="F101" s="17">
        <f>D101*E101</f>
        <v>0</v>
      </c>
    </row>
    <row r="102" spans="1:6" x14ac:dyDescent="0.25">
      <c r="B102" s="285"/>
      <c r="C102" s="286"/>
      <c r="D102" s="286"/>
      <c r="E102" s="281"/>
      <c r="F102" s="17"/>
    </row>
    <row r="103" spans="1:6" ht="60" x14ac:dyDescent="0.25">
      <c r="A103" s="300">
        <v>10</v>
      </c>
      <c r="B103" s="285" t="s">
        <v>250</v>
      </c>
      <c r="C103" s="286" t="s">
        <v>232</v>
      </c>
      <c r="D103" s="286">
        <v>1</v>
      </c>
      <c r="E103" s="282"/>
      <c r="F103" s="17">
        <f>D103*E103</f>
        <v>0</v>
      </c>
    </row>
    <row r="104" spans="1:6" x14ac:dyDescent="0.25">
      <c r="B104" s="285"/>
      <c r="C104" s="286"/>
      <c r="D104" s="286"/>
      <c r="E104" s="281"/>
      <c r="F104" s="17"/>
    </row>
    <row r="105" spans="1:6" ht="60" x14ac:dyDescent="0.25">
      <c r="A105" s="300">
        <v>11</v>
      </c>
      <c r="B105" s="285" t="s">
        <v>251</v>
      </c>
      <c r="C105" s="286" t="s">
        <v>232</v>
      </c>
      <c r="D105" s="286">
        <v>1</v>
      </c>
      <c r="E105" s="282"/>
      <c r="F105" s="17">
        <f>D105*E105</f>
        <v>0</v>
      </c>
    </row>
    <row r="106" spans="1:6" x14ac:dyDescent="0.25">
      <c r="B106" s="285"/>
      <c r="C106" s="286"/>
      <c r="D106" s="286"/>
      <c r="E106" s="281"/>
      <c r="F106" s="17"/>
    </row>
    <row r="107" spans="1:6" ht="30" x14ac:dyDescent="0.25">
      <c r="B107" s="292" t="s">
        <v>252</v>
      </c>
      <c r="C107" s="286"/>
      <c r="D107" s="286"/>
      <c r="E107" s="281"/>
      <c r="F107" s="17"/>
    </row>
    <row r="108" spans="1:6" x14ac:dyDescent="0.25">
      <c r="B108" s="285"/>
      <c r="C108" s="286"/>
      <c r="D108" s="286"/>
      <c r="E108" s="281"/>
      <c r="F108" s="17"/>
    </row>
    <row r="109" spans="1:6" ht="62.25" customHeight="1" x14ac:dyDescent="0.25">
      <c r="A109" s="300">
        <v>12</v>
      </c>
      <c r="B109" s="285" t="s">
        <v>253</v>
      </c>
      <c r="C109" s="286" t="s">
        <v>8</v>
      </c>
      <c r="D109" s="286">
        <v>1</v>
      </c>
      <c r="E109" s="282"/>
      <c r="F109" s="17">
        <f>D109*E109</f>
        <v>0</v>
      </c>
    </row>
    <row r="110" spans="1:6" x14ac:dyDescent="0.25">
      <c r="B110" s="285"/>
      <c r="C110" s="286"/>
      <c r="D110" s="286"/>
      <c r="E110" s="281"/>
      <c r="F110" s="17"/>
    </row>
    <row r="111" spans="1:6" x14ac:dyDescent="0.25">
      <c r="A111" s="300">
        <v>13</v>
      </c>
      <c r="B111" s="285" t="s">
        <v>254</v>
      </c>
      <c r="C111" s="286" t="s">
        <v>255</v>
      </c>
      <c r="D111" s="283"/>
      <c r="E111" s="282"/>
      <c r="F111" s="17">
        <f>D111*E111</f>
        <v>0</v>
      </c>
    </row>
    <row r="112" spans="1:6" x14ac:dyDescent="0.25">
      <c r="B112" s="285"/>
      <c r="C112" s="286"/>
      <c r="D112" s="286"/>
      <c r="E112" s="281"/>
      <c r="F112" s="17"/>
    </row>
    <row r="113" spans="1:6" ht="30" x14ac:dyDescent="0.25">
      <c r="B113" s="292" t="s">
        <v>256</v>
      </c>
      <c r="C113" s="286"/>
      <c r="D113" s="286"/>
      <c r="E113" s="281"/>
      <c r="F113" s="17"/>
    </row>
    <row r="114" spans="1:6" x14ac:dyDescent="0.25">
      <c r="B114" s="285"/>
      <c r="C114" s="286"/>
      <c r="D114" s="286"/>
      <c r="E114" s="281"/>
      <c r="F114" s="17"/>
    </row>
    <row r="115" spans="1:6" x14ac:dyDescent="0.25">
      <c r="A115" s="300">
        <v>14</v>
      </c>
      <c r="B115" s="285" t="s">
        <v>257</v>
      </c>
      <c r="C115" s="286" t="s">
        <v>240</v>
      </c>
      <c r="D115" s="286">
        <v>112</v>
      </c>
      <c r="E115" s="282"/>
      <c r="F115" s="17">
        <f>D115*E115</f>
        <v>0</v>
      </c>
    </row>
    <row r="116" spans="1:6" x14ac:dyDescent="0.25">
      <c r="B116" s="285"/>
      <c r="C116" s="286"/>
      <c r="D116" s="286"/>
      <c r="E116" s="281"/>
      <c r="F116" s="17"/>
    </row>
    <row r="117" spans="1:6" ht="30" x14ac:dyDescent="0.25">
      <c r="A117" s="300">
        <v>15</v>
      </c>
      <c r="B117" s="285" t="s">
        <v>258</v>
      </c>
      <c r="C117" s="286" t="s">
        <v>7</v>
      </c>
      <c r="D117" s="286">
        <v>28</v>
      </c>
      <c r="E117" s="282"/>
      <c r="F117" s="17">
        <f>D117*E117</f>
        <v>0</v>
      </c>
    </row>
    <row r="118" spans="1:6" x14ac:dyDescent="0.25">
      <c r="B118" s="285"/>
      <c r="C118" s="286"/>
      <c r="D118" s="286"/>
      <c r="E118" s="281"/>
      <c r="F118" s="17"/>
    </row>
    <row r="119" spans="1:6" ht="30" x14ac:dyDescent="0.25">
      <c r="A119" s="300">
        <v>16</v>
      </c>
      <c r="B119" s="285" t="s">
        <v>259</v>
      </c>
      <c r="C119" s="286" t="s">
        <v>7</v>
      </c>
      <c r="D119" s="286">
        <v>32</v>
      </c>
      <c r="E119" s="282"/>
      <c r="F119" s="17">
        <f>D119*E119</f>
        <v>0</v>
      </c>
    </row>
    <row r="120" spans="1:6" x14ac:dyDescent="0.25">
      <c r="B120" s="285"/>
      <c r="C120" s="286"/>
      <c r="D120" s="286"/>
      <c r="E120" s="281"/>
      <c r="F120" s="17"/>
    </row>
    <row r="121" spans="1:6" x14ac:dyDescent="0.25">
      <c r="A121" s="300">
        <v>17</v>
      </c>
      <c r="B121" s="285" t="s">
        <v>260</v>
      </c>
      <c r="C121" s="286" t="s">
        <v>7</v>
      </c>
      <c r="D121" s="286">
        <v>28</v>
      </c>
      <c r="E121" s="282"/>
      <c r="F121" s="17">
        <f>D121*E121</f>
        <v>0</v>
      </c>
    </row>
    <row r="122" spans="1:6" x14ac:dyDescent="0.25">
      <c r="B122" s="285"/>
      <c r="C122" s="286"/>
      <c r="D122" s="286"/>
      <c r="E122" s="281"/>
      <c r="F122" s="17"/>
    </row>
    <row r="123" spans="1:6" x14ac:dyDescent="0.25">
      <c r="B123" s="292" t="s">
        <v>261</v>
      </c>
      <c r="C123" s="286"/>
      <c r="D123" s="286"/>
      <c r="E123" s="281"/>
      <c r="F123" s="17"/>
    </row>
    <row r="124" spans="1:6" x14ac:dyDescent="0.25">
      <c r="B124" s="285"/>
      <c r="C124" s="286"/>
      <c r="D124" s="286"/>
      <c r="E124" s="281"/>
      <c r="F124" s="17"/>
    </row>
    <row r="125" spans="1:6" ht="75" x14ac:dyDescent="0.25">
      <c r="A125" s="300">
        <v>18</v>
      </c>
      <c r="B125" s="285" t="s">
        <v>262</v>
      </c>
      <c r="C125" s="286" t="s">
        <v>232</v>
      </c>
      <c r="D125" s="286">
        <v>62</v>
      </c>
      <c r="E125" s="282"/>
      <c r="F125" s="17">
        <f>D125*E125</f>
        <v>0</v>
      </c>
    </row>
    <row r="126" spans="1:6" x14ac:dyDescent="0.25">
      <c r="B126" s="285"/>
      <c r="C126" s="286"/>
      <c r="D126" s="286"/>
      <c r="E126" s="281"/>
      <c r="F126" s="17"/>
    </row>
    <row r="127" spans="1:6" ht="30" x14ac:dyDescent="0.25">
      <c r="A127" s="300">
        <v>19</v>
      </c>
      <c r="B127" s="285" t="s">
        <v>263</v>
      </c>
      <c r="C127" s="286" t="s">
        <v>232</v>
      </c>
      <c r="D127" s="286">
        <v>12</v>
      </c>
      <c r="E127" s="282"/>
      <c r="F127" s="17">
        <f>D127*E127</f>
        <v>0</v>
      </c>
    </row>
    <row r="128" spans="1:6" x14ac:dyDescent="0.25">
      <c r="B128" s="285"/>
      <c r="C128" s="286"/>
      <c r="D128" s="286"/>
      <c r="E128" s="281"/>
      <c r="F128" s="17"/>
    </row>
    <row r="129" spans="1:6" ht="30" x14ac:dyDescent="0.25">
      <c r="A129" s="300">
        <v>20</v>
      </c>
      <c r="B129" s="285" t="s">
        <v>264</v>
      </c>
      <c r="C129" s="286" t="s">
        <v>232</v>
      </c>
      <c r="D129" s="286">
        <v>12</v>
      </c>
      <c r="E129" s="282"/>
      <c r="F129" s="17">
        <f>D129*E129</f>
        <v>0</v>
      </c>
    </row>
    <row r="130" spans="1:6" x14ac:dyDescent="0.25">
      <c r="B130" s="285"/>
      <c r="C130" s="286"/>
      <c r="D130" s="286"/>
      <c r="E130" s="281"/>
      <c r="F130" s="17"/>
    </row>
    <row r="131" spans="1:6" ht="45" x14ac:dyDescent="0.25">
      <c r="B131" s="292" t="s">
        <v>265</v>
      </c>
      <c r="C131" s="286"/>
      <c r="D131" s="286"/>
      <c r="E131" s="281"/>
      <c r="F131" s="17"/>
    </row>
    <row r="132" spans="1:6" x14ac:dyDescent="0.25">
      <c r="B132" s="285"/>
      <c r="C132" s="286"/>
      <c r="D132" s="286"/>
      <c r="E132" s="281"/>
      <c r="F132" s="17"/>
    </row>
    <row r="133" spans="1:6" x14ac:dyDescent="0.25">
      <c r="A133" s="300">
        <v>21</v>
      </c>
      <c r="B133" s="285" t="s">
        <v>266</v>
      </c>
      <c r="C133" s="286" t="s">
        <v>240</v>
      </c>
      <c r="D133" s="286">
        <v>50</v>
      </c>
      <c r="E133" s="282"/>
      <c r="F133" s="17">
        <f>D133*E133</f>
        <v>0</v>
      </c>
    </row>
    <row r="134" spans="1:6" x14ac:dyDescent="0.25">
      <c r="B134" s="285"/>
      <c r="C134" s="286"/>
      <c r="D134" s="286"/>
      <c r="E134" s="281"/>
      <c r="F134" s="17"/>
    </row>
    <row r="135" spans="1:6" ht="45" x14ac:dyDescent="0.25">
      <c r="B135" s="292" t="s">
        <v>267</v>
      </c>
      <c r="C135" s="286"/>
      <c r="D135" s="286"/>
      <c r="E135" s="281"/>
      <c r="F135" s="17"/>
    </row>
    <row r="136" spans="1:6" x14ac:dyDescent="0.25">
      <c r="B136" s="285"/>
      <c r="C136" s="286"/>
      <c r="D136" s="286"/>
      <c r="E136" s="281"/>
      <c r="F136" s="17"/>
    </row>
    <row r="137" spans="1:6" x14ac:dyDescent="0.25">
      <c r="A137" s="300">
        <v>22</v>
      </c>
      <c r="B137" s="285" t="s">
        <v>268</v>
      </c>
      <c r="C137" s="286" t="s">
        <v>232</v>
      </c>
      <c r="D137" s="286">
        <v>8</v>
      </c>
      <c r="E137" s="282"/>
      <c r="F137" s="17">
        <f>D137*E137</f>
        <v>0</v>
      </c>
    </row>
    <row r="138" spans="1:6" x14ac:dyDescent="0.25">
      <c r="B138" s="285"/>
      <c r="C138" s="286"/>
      <c r="D138" s="286"/>
      <c r="E138" s="281"/>
      <c r="F138" s="17"/>
    </row>
    <row r="139" spans="1:6" x14ac:dyDescent="0.25">
      <c r="A139" s="300">
        <v>23</v>
      </c>
      <c r="B139" s="285" t="s">
        <v>269</v>
      </c>
      <c r="C139" s="286" t="s">
        <v>232</v>
      </c>
      <c r="D139" s="286">
        <v>16</v>
      </c>
      <c r="E139" s="282"/>
      <c r="F139" s="17">
        <f>D139*E139</f>
        <v>0</v>
      </c>
    </row>
    <row r="140" spans="1:6" x14ac:dyDescent="0.25">
      <c r="B140" s="285"/>
      <c r="C140" s="286"/>
      <c r="D140" s="286"/>
      <c r="E140" s="281"/>
      <c r="F140" s="17"/>
    </row>
    <row r="141" spans="1:6" x14ac:dyDescent="0.25">
      <c r="B141" s="292" t="s">
        <v>270</v>
      </c>
      <c r="C141" s="286"/>
      <c r="D141" s="286"/>
      <c r="E141" s="281"/>
      <c r="F141" s="17"/>
    </row>
    <row r="142" spans="1:6" x14ac:dyDescent="0.25">
      <c r="B142" s="285"/>
      <c r="C142" s="286"/>
      <c r="D142" s="286"/>
      <c r="E142" s="281"/>
      <c r="F142" s="17"/>
    </row>
    <row r="143" spans="1:6" ht="75" x14ac:dyDescent="0.25">
      <c r="A143" s="300">
        <v>24</v>
      </c>
      <c r="B143" s="285" t="s">
        <v>271</v>
      </c>
      <c r="C143" s="286" t="s">
        <v>7</v>
      </c>
      <c r="D143" s="286">
        <v>125</v>
      </c>
      <c r="E143" s="282"/>
      <c r="F143" s="17">
        <f>D143*E143</f>
        <v>0</v>
      </c>
    </row>
    <row r="144" spans="1:6" x14ac:dyDescent="0.25">
      <c r="B144" s="285"/>
      <c r="C144" s="286"/>
      <c r="D144" s="286"/>
      <c r="E144" s="281"/>
      <c r="F144" s="17"/>
    </row>
    <row r="145" spans="1:6" x14ac:dyDescent="0.25">
      <c r="B145" s="292" t="s">
        <v>272</v>
      </c>
      <c r="C145" s="286"/>
      <c r="D145" s="286"/>
      <c r="E145" s="281"/>
      <c r="F145" s="17"/>
    </row>
    <row r="146" spans="1:6" x14ac:dyDescent="0.25">
      <c r="B146" s="285"/>
      <c r="C146" s="286"/>
      <c r="D146" s="286"/>
      <c r="E146" s="281"/>
      <c r="F146" s="17"/>
    </row>
    <row r="147" spans="1:6" x14ac:dyDescent="0.25">
      <c r="B147" s="292" t="s">
        <v>273</v>
      </c>
      <c r="C147" s="286"/>
      <c r="D147" s="286"/>
      <c r="E147" s="281"/>
      <c r="F147" s="17"/>
    </row>
    <row r="148" spans="1:6" x14ac:dyDescent="0.25">
      <c r="B148" s="285"/>
      <c r="C148" s="286"/>
      <c r="D148" s="286"/>
      <c r="E148" s="281"/>
      <c r="F148" s="17"/>
    </row>
    <row r="149" spans="1:6" ht="150" x14ac:dyDescent="0.25">
      <c r="A149" s="300">
        <v>25</v>
      </c>
      <c r="B149" s="285" t="s">
        <v>274</v>
      </c>
      <c r="C149" s="286" t="s">
        <v>232</v>
      </c>
      <c r="D149" s="286">
        <v>8</v>
      </c>
      <c r="E149" s="282"/>
      <c r="F149" s="17">
        <f>D149*E149</f>
        <v>0</v>
      </c>
    </row>
    <row r="150" spans="1:6" x14ac:dyDescent="0.25">
      <c r="B150" s="285"/>
      <c r="C150" s="286"/>
      <c r="D150" s="286"/>
      <c r="E150" s="281"/>
      <c r="F150" s="17"/>
    </row>
    <row r="151" spans="1:6" x14ac:dyDescent="0.25">
      <c r="B151" s="292" t="s">
        <v>275</v>
      </c>
      <c r="C151" s="286"/>
      <c r="D151" s="286"/>
      <c r="E151" s="281"/>
      <c r="F151" s="17"/>
    </row>
    <row r="152" spans="1:6" x14ac:dyDescent="0.25">
      <c r="B152" s="285"/>
      <c r="C152" s="286"/>
      <c r="D152" s="286"/>
      <c r="E152" s="281"/>
      <c r="F152" s="17"/>
    </row>
    <row r="153" spans="1:6" ht="150" x14ac:dyDescent="0.25">
      <c r="A153" s="300">
        <v>26</v>
      </c>
      <c r="B153" s="285" t="s">
        <v>276</v>
      </c>
      <c r="C153" s="286" t="s">
        <v>232</v>
      </c>
      <c r="D153" s="286">
        <v>4</v>
      </c>
      <c r="E153" s="282"/>
      <c r="F153" s="17">
        <f>D153*E153</f>
        <v>0</v>
      </c>
    </row>
    <row r="154" spans="1:6" x14ac:dyDescent="0.25">
      <c r="B154" s="285"/>
      <c r="C154" s="286"/>
      <c r="D154" s="286"/>
      <c r="E154" s="281"/>
      <c r="F154" s="17"/>
    </row>
    <row r="155" spans="1:6" x14ac:dyDescent="0.25">
      <c r="B155" s="292" t="s">
        <v>277</v>
      </c>
      <c r="C155" s="286"/>
      <c r="D155" s="286"/>
      <c r="E155" s="281"/>
      <c r="F155" s="17"/>
    </row>
    <row r="156" spans="1:6" x14ac:dyDescent="0.25">
      <c r="B156" s="285"/>
      <c r="C156" s="286"/>
      <c r="D156" s="286"/>
      <c r="E156" s="281"/>
      <c r="F156" s="17"/>
    </row>
    <row r="157" spans="1:6" ht="150" x14ac:dyDescent="0.25">
      <c r="A157" s="300">
        <v>27</v>
      </c>
      <c r="B157" s="285" t="s">
        <v>278</v>
      </c>
      <c r="C157" s="286" t="s">
        <v>232</v>
      </c>
      <c r="D157" s="286">
        <v>4</v>
      </c>
      <c r="E157" s="282"/>
      <c r="F157" s="17">
        <f>D157*E157</f>
        <v>0</v>
      </c>
    </row>
    <row r="158" spans="1:6" x14ac:dyDescent="0.25">
      <c r="B158" s="285"/>
      <c r="C158" s="286"/>
      <c r="D158" s="286"/>
      <c r="E158" s="281"/>
      <c r="F158" s="17"/>
    </row>
    <row r="159" spans="1:6" x14ac:dyDescent="0.25">
      <c r="B159" s="292" t="s">
        <v>279</v>
      </c>
      <c r="C159" s="286"/>
      <c r="D159" s="286"/>
      <c r="E159" s="281"/>
      <c r="F159" s="17"/>
    </row>
    <row r="160" spans="1:6" x14ac:dyDescent="0.25">
      <c r="B160" s="285"/>
      <c r="C160" s="286"/>
      <c r="D160" s="286"/>
      <c r="E160" s="281"/>
      <c r="F160" s="17"/>
    </row>
    <row r="161" spans="1:6" ht="150" x14ac:dyDescent="0.25">
      <c r="A161" s="300">
        <v>28</v>
      </c>
      <c r="B161" s="285" t="s">
        <v>280</v>
      </c>
      <c r="C161" s="286" t="s">
        <v>232</v>
      </c>
      <c r="D161" s="286">
        <v>12</v>
      </c>
      <c r="E161" s="282"/>
      <c r="F161" s="17">
        <f>D161*E161</f>
        <v>0</v>
      </c>
    </row>
    <row r="162" spans="1:6" x14ac:dyDescent="0.25">
      <c r="B162" s="285"/>
      <c r="C162" s="286"/>
      <c r="D162" s="286"/>
      <c r="E162" s="281"/>
      <c r="F162" s="17"/>
    </row>
    <row r="163" spans="1:6" x14ac:dyDescent="0.25">
      <c r="B163" s="292" t="s">
        <v>281</v>
      </c>
      <c r="C163" s="286"/>
      <c r="D163" s="286"/>
      <c r="E163" s="281"/>
      <c r="F163" s="17"/>
    </row>
    <row r="164" spans="1:6" x14ac:dyDescent="0.25">
      <c r="B164" s="285"/>
      <c r="C164" s="286"/>
      <c r="D164" s="286"/>
      <c r="E164" s="281"/>
      <c r="F164" s="17"/>
    </row>
    <row r="165" spans="1:6" ht="180" x14ac:dyDescent="0.25">
      <c r="A165" s="300">
        <v>29</v>
      </c>
      <c r="B165" s="285" t="s">
        <v>282</v>
      </c>
      <c r="C165" s="286" t="s">
        <v>232</v>
      </c>
      <c r="D165" s="286">
        <v>2</v>
      </c>
      <c r="E165" s="282"/>
      <c r="F165" s="17">
        <f>D165*E165</f>
        <v>0</v>
      </c>
    </row>
    <row r="166" spans="1:6" x14ac:dyDescent="0.25">
      <c r="B166" s="285"/>
      <c r="C166" s="286"/>
      <c r="D166" s="286"/>
      <c r="E166" s="281"/>
      <c r="F166" s="17"/>
    </row>
    <row r="167" spans="1:6" x14ac:dyDescent="0.25">
      <c r="B167" s="292" t="s">
        <v>283</v>
      </c>
      <c r="C167" s="286"/>
      <c r="D167" s="286"/>
      <c r="E167" s="281"/>
      <c r="F167" s="17"/>
    </row>
    <row r="168" spans="1:6" x14ac:dyDescent="0.25">
      <c r="B168" s="285"/>
      <c r="C168" s="286"/>
      <c r="D168" s="286"/>
      <c r="E168" s="281"/>
      <c r="F168" s="17"/>
    </row>
    <row r="169" spans="1:6" x14ac:dyDescent="0.25">
      <c r="A169" s="300">
        <v>30</v>
      </c>
      <c r="B169" s="285" t="s">
        <v>284</v>
      </c>
      <c r="C169" s="286" t="s">
        <v>240</v>
      </c>
      <c r="D169" s="286">
        <v>62</v>
      </c>
      <c r="E169" s="282"/>
      <c r="F169" s="17">
        <f>D169*E169</f>
        <v>0</v>
      </c>
    </row>
    <row r="170" spans="1:6" x14ac:dyDescent="0.25">
      <c r="B170" s="285"/>
      <c r="C170" s="286"/>
      <c r="D170" s="286"/>
      <c r="E170" s="281"/>
      <c r="F170" s="17"/>
    </row>
    <row r="171" spans="1:6" x14ac:dyDescent="0.25">
      <c r="B171" s="292" t="s">
        <v>285</v>
      </c>
      <c r="C171" s="286"/>
      <c r="D171" s="286"/>
      <c r="E171" s="281"/>
      <c r="F171" s="17"/>
    </row>
    <row r="172" spans="1:6" x14ac:dyDescent="0.25">
      <c r="B172" s="285"/>
      <c r="C172" s="286"/>
      <c r="D172" s="286"/>
      <c r="E172" s="281"/>
      <c r="F172" s="17"/>
    </row>
    <row r="173" spans="1:6" x14ac:dyDescent="0.25">
      <c r="A173" s="300">
        <v>31</v>
      </c>
      <c r="B173" s="285" t="s">
        <v>286</v>
      </c>
      <c r="C173" s="286" t="s">
        <v>240</v>
      </c>
      <c r="D173" s="286">
        <v>370</v>
      </c>
      <c r="E173" s="282"/>
      <c r="F173" s="17">
        <f>D173*E173</f>
        <v>0</v>
      </c>
    </row>
    <row r="174" spans="1:6" x14ac:dyDescent="0.25">
      <c r="B174" s="285"/>
      <c r="C174" s="286"/>
      <c r="D174" s="286"/>
      <c r="E174" s="281"/>
      <c r="F174" s="17"/>
    </row>
    <row r="175" spans="1:6" x14ac:dyDescent="0.25">
      <c r="B175" s="292" t="s">
        <v>287</v>
      </c>
      <c r="C175" s="286"/>
      <c r="D175" s="286"/>
      <c r="E175" s="281"/>
      <c r="F175" s="17"/>
    </row>
    <row r="176" spans="1:6" x14ac:dyDescent="0.25">
      <c r="B176" s="285"/>
      <c r="C176" s="286"/>
      <c r="D176" s="286"/>
      <c r="E176" s="281"/>
      <c r="F176" s="17"/>
    </row>
    <row r="177" spans="1:6" x14ac:dyDescent="0.25">
      <c r="A177" s="300">
        <v>32</v>
      </c>
      <c r="B177" s="285" t="s">
        <v>286</v>
      </c>
      <c r="C177" s="286" t="s">
        <v>240</v>
      </c>
      <c r="D177" s="286">
        <v>260</v>
      </c>
      <c r="E177" s="282"/>
      <c r="F177" s="17">
        <f>D177*E177</f>
        <v>0</v>
      </c>
    </row>
    <row r="178" spans="1:6" x14ac:dyDescent="0.25">
      <c r="B178" s="285"/>
      <c r="C178" s="286"/>
      <c r="D178" s="286"/>
      <c r="E178" s="281"/>
      <c r="F178" s="17"/>
    </row>
    <row r="179" spans="1:6" s="2" customFormat="1" x14ac:dyDescent="0.25">
      <c r="A179" s="301" t="s">
        <v>21</v>
      </c>
      <c r="B179" s="287" t="s">
        <v>20</v>
      </c>
      <c r="C179" s="288"/>
      <c r="D179" s="288"/>
      <c r="E179" s="278"/>
      <c r="F179" s="18">
        <f>SUM(F68:F178)</f>
        <v>0</v>
      </c>
    </row>
    <row r="180" spans="1:6" x14ac:dyDescent="0.25">
      <c r="B180" s="285"/>
      <c r="C180" s="286"/>
      <c r="D180" s="286"/>
      <c r="E180" s="281"/>
      <c r="F180" s="17"/>
    </row>
    <row r="181" spans="1:6" x14ac:dyDescent="0.25">
      <c r="B181" s="292" t="s">
        <v>288</v>
      </c>
      <c r="C181" s="286"/>
      <c r="D181" s="286"/>
      <c r="E181" s="281"/>
      <c r="F181" s="17"/>
    </row>
    <row r="182" spans="1:6" x14ac:dyDescent="0.25">
      <c r="B182" s="285"/>
      <c r="C182" s="286"/>
      <c r="D182" s="286"/>
      <c r="E182" s="281"/>
      <c r="F182" s="17"/>
    </row>
    <row r="183" spans="1:6" x14ac:dyDescent="0.25">
      <c r="B183" s="292" t="s">
        <v>289</v>
      </c>
      <c r="C183" s="286"/>
      <c r="D183" s="286"/>
      <c r="E183" s="281"/>
      <c r="F183" s="17"/>
    </row>
    <row r="184" spans="1:6" x14ac:dyDescent="0.25">
      <c r="B184" s="285"/>
      <c r="C184" s="286"/>
      <c r="D184" s="286"/>
      <c r="E184" s="281"/>
      <c r="F184" s="17"/>
    </row>
    <row r="185" spans="1:6" x14ac:dyDescent="0.25">
      <c r="B185" s="292" t="s">
        <v>290</v>
      </c>
      <c r="C185" s="286"/>
      <c r="D185" s="286"/>
      <c r="E185" s="281"/>
      <c r="F185" s="17"/>
    </row>
    <row r="186" spans="1:6" x14ac:dyDescent="0.25">
      <c r="B186" s="285"/>
      <c r="C186" s="286"/>
      <c r="D186" s="286"/>
      <c r="E186" s="281"/>
      <c r="F186" s="17"/>
    </row>
    <row r="187" spans="1:6" ht="181.5" customHeight="1" x14ac:dyDescent="0.25">
      <c r="B187" s="293" t="s">
        <v>201</v>
      </c>
      <c r="C187" s="286"/>
      <c r="D187" s="286"/>
      <c r="E187" s="281"/>
      <c r="F187" s="17"/>
    </row>
    <row r="188" spans="1:6" x14ac:dyDescent="0.25">
      <c r="B188" s="285"/>
      <c r="C188" s="286"/>
      <c r="D188" s="286"/>
      <c r="E188" s="281"/>
      <c r="F188" s="17"/>
    </row>
    <row r="189" spans="1:6" ht="75" x14ac:dyDescent="0.25">
      <c r="B189" s="285" t="s">
        <v>291</v>
      </c>
      <c r="C189" s="286"/>
      <c r="D189" s="286"/>
      <c r="E189" s="281"/>
      <c r="F189" s="17"/>
    </row>
    <row r="190" spans="1:6" x14ac:dyDescent="0.25">
      <c r="B190" s="285"/>
      <c r="C190" s="286"/>
      <c r="D190" s="286"/>
      <c r="E190" s="281"/>
      <c r="F190" s="17"/>
    </row>
    <row r="191" spans="1:6" x14ac:dyDescent="0.25">
      <c r="B191" s="292" t="s">
        <v>203</v>
      </c>
      <c r="C191" s="286"/>
      <c r="D191" s="286"/>
      <c r="E191" s="281"/>
      <c r="F191" s="17"/>
    </row>
    <row r="192" spans="1:6" x14ac:dyDescent="0.25">
      <c r="B192" s="285"/>
      <c r="C192" s="286"/>
      <c r="D192" s="286"/>
      <c r="E192" s="281"/>
      <c r="F192" s="17"/>
    </row>
    <row r="193" spans="2:6" x14ac:dyDescent="0.25">
      <c r="B193" s="292" t="s">
        <v>292</v>
      </c>
      <c r="C193" s="286"/>
      <c r="D193" s="286"/>
      <c r="E193" s="281"/>
      <c r="F193" s="17"/>
    </row>
    <row r="194" spans="2:6" x14ac:dyDescent="0.25">
      <c r="B194" s="285"/>
      <c r="C194" s="286"/>
      <c r="D194" s="286"/>
      <c r="E194" s="281"/>
      <c r="F194" s="17"/>
    </row>
    <row r="195" spans="2:6" ht="45" x14ac:dyDescent="0.25">
      <c r="B195" s="285" t="s">
        <v>293</v>
      </c>
      <c r="C195" s="286"/>
      <c r="D195" s="286"/>
      <c r="E195" s="281"/>
      <c r="F195" s="17"/>
    </row>
    <row r="196" spans="2:6" x14ac:dyDescent="0.25">
      <c r="B196" s="285"/>
      <c r="C196" s="286"/>
      <c r="D196" s="286"/>
      <c r="E196" s="281"/>
      <c r="F196" s="17"/>
    </row>
    <row r="197" spans="2:6" x14ac:dyDescent="0.25">
      <c r="B197" s="292" t="s">
        <v>294</v>
      </c>
      <c r="C197" s="286"/>
      <c r="D197" s="286"/>
      <c r="E197" s="281"/>
      <c r="F197" s="17"/>
    </row>
    <row r="198" spans="2:6" x14ac:dyDescent="0.25">
      <c r="B198" s="285"/>
      <c r="C198" s="286"/>
      <c r="D198" s="286"/>
      <c r="E198" s="281"/>
      <c r="F198" s="17"/>
    </row>
    <row r="199" spans="2:6" ht="75" x14ac:dyDescent="0.25">
      <c r="B199" s="285" t="s">
        <v>295</v>
      </c>
      <c r="C199" s="286"/>
      <c r="D199" s="286"/>
      <c r="E199" s="281"/>
      <c r="F199" s="17"/>
    </row>
    <row r="200" spans="2:6" x14ac:dyDescent="0.25">
      <c r="B200" s="285"/>
      <c r="C200" s="286"/>
      <c r="D200" s="286"/>
      <c r="E200" s="281"/>
      <c r="F200" s="17"/>
    </row>
    <row r="201" spans="2:6" x14ac:dyDescent="0.25">
      <c r="B201" s="292" t="s">
        <v>296</v>
      </c>
      <c r="C201" s="286"/>
      <c r="D201" s="286"/>
      <c r="E201" s="281"/>
      <c r="F201" s="17"/>
    </row>
    <row r="202" spans="2:6" x14ac:dyDescent="0.25">
      <c r="B202" s="285"/>
      <c r="C202" s="286"/>
      <c r="D202" s="286"/>
      <c r="E202" s="281"/>
      <c r="F202" s="17"/>
    </row>
    <row r="203" spans="2:6" ht="60" x14ac:dyDescent="0.25">
      <c r="B203" s="285" t="s">
        <v>297</v>
      </c>
      <c r="C203" s="286"/>
      <c r="D203" s="286"/>
      <c r="E203" s="281"/>
      <c r="F203" s="17"/>
    </row>
    <row r="204" spans="2:6" x14ac:dyDescent="0.25">
      <c r="B204" s="285"/>
      <c r="C204" s="286"/>
      <c r="D204" s="286"/>
      <c r="E204" s="281"/>
      <c r="F204" s="17"/>
    </row>
    <row r="205" spans="2:6" x14ac:dyDescent="0.25">
      <c r="B205" s="292" t="s">
        <v>298</v>
      </c>
      <c r="C205" s="286"/>
      <c r="D205" s="286"/>
      <c r="E205" s="281"/>
      <c r="F205" s="17"/>
    </row>
    <row r="206" spans="2:6" x14ac:dyDescent="0.25">
      <c r="B206" s="285"/>
      <c r="C206" s="286"/>
      <c r="D206" s="286"/>
      <c r="E206" s="281"/>
      <c r="F206" s="17"/>
    </row>
    <row r="207" spans="2:6" ht="60" x14ac:dyDescent="0.25">
      <c r="B207" s="285" t="s">
        <v>299</v>
      </c>
      <c r="C207" s="286"/>
      <c r="D207" s="286"/>
      <c r="E207" s="281"/>
      <c r="F207" s="17"/>
    </row>
    <row r="208" spans="2:6" x14ac:dyDescent="0.25">
      <c r="B208" s="285"/>
      <c r="C208" s="286"/>
      <c r="D208" s="286"/>
      <c r="E208" s="281"/>
      <c r="F208" s="17"/>
    </row>
    <row r="209" spans="1:6" x14ac:dyDescent="0.25">
      <c r="B209" s="292" t="s">
        <v>300</v>
      </c>
      <c r="C209" s="286"/>
      <c r="D209" s="286"/>
      <c r="E209" s="281"/>
      <c r="F209" s="17"/>
    </row>
    <row r="210" spans="1:6" x14ac:dyDescent="0.25">
      <c r="B210" s="285"/>
      <c r="C210" s="286"/>
      <c r="D210" s="286"/>
      <c r="E210" s="281"/>
      <c r="F210" s="17"/>
    </row>
    <row r="211" spans="1:6" ht="30" x14ac:dyDescent="0.25">
      <c r="B211" s="285" t="s">
        <v>301</v>
      </c>
      <c r="C211" s="286"/>
      <c r="D211" s="286"/>
      <c r="E211" s="281"/>
      <c r="F211" s="17"/>
    </row>
    <row r="212" spans="1:6" x14ac:dyDescent="0.25">
      <c r="B212" s="285"/>
      <c r="C212" s="286"/>
      <c r="D212" s="286"/>
      <c r="E212" s="281"/>
      <c r="F212" s="17"/>
    </row>
    <row r="213" spans="1:6" x14ac:dyDescent="0.25">
      <c r="B213" s="292" t="s">
        <v>302</v>
      </c>
      <c r="C213" s="286"/>
      <c r="D213" s="286"/>
      <c r="E213" s="281"/>
      <c r="F213" s="17"/>
    </row>
    <row r="214" spans="1:6" x14ac:dyDescent="0.25">
      <c r="B214" s="285"/>
      <c r="C214" s="286"/>
      <c r="D214" s="286"/>
      <c r="E214" s="281"/>
      <c r="F214" s="17"/>
    </row>
    <row r="215" spans="1:6" x14ac:dyDescent="0.25">
      <c r="B215" s="292" t="s">
        <v>303</v>
      </c>
      <c r="C215" s="286"/>
      <c r="D215" s="286"/>
      <c r="E215" s="281"/>
      <c r="F215" s="17"/>
    </row>
    <row r="216" spans="1:6" x14ac:dyDescent="0.25">
      <c r="B216" s="285"/>
      <c r="C216" s="286"/>
      <c r="D216" s="286"/>
      <c r="E216" s="281"/>
      <c r="F216" s="17"/>
    </row>
    <row r="217" spans="1:6" x14ac:dyDescent="0.25">
      <c r="A217" s="300">
        <v>1</v>
      </c>
      <c r="B217" s="285" t="s">
        <v>304</v>
      </c>
      <c r="C217" s="286" t="s">
        <v>305</v>
      </c>
      <c r="D217" s="286">
        <v>70</v>
      </c>
      <c r="E217" s="282"/>
      <c r="F217" s="17">
        <f>D217*E217</f>
        <v>0</v>
      </c>
    </row>
    <row r="218" spans="1:6" x14ac:dyDescent="0.25">
      <c r="B218" s="285"/>
      <c r="C218" s="286"/>
      <c r="D218" s="286"/>
      <c r="E218" s="281"/>
      <c r="F218" s="17"/>
    </row>
    <row r="219" spans="1:6" x14ac:dyDescent="0.25">
      <c r="B219" s="292" t="s">
        <v>306</v>
      </c>
      <c r="C219" s="286"/>
      <c r="D219" s="286"/>
      <c r="E219" s="281"/>
      <c r="F219" s="17"/>
    </row>
    <row r="220" spans="1:6" x14ac:dyDescent="0.25">
      <c r="B220" s="285"/>
      <c r="C220" s="286"/>
      <c r="D220" s="286"/>
      <c r="E220" s="281"/>
      <c r="F220" s="17"/>
    </row>
    <row r="221" spans="1:6" x14ac:dyDescent="0.25">
      <c r="A221" s="300">
        <v>2</v>
      </c>
      <c r="B221" s="285" t="s">
        <v>307</v>
      </c>
      <c r="C221" s="286" t="s">
        <v>305</v>
      </c>
      <c r="D221" s="286">
        <v>7</v>
      </c>
      <c r="E221" s="282"/>
      <c r="F221" s="17">
        <f>D221*E221</f>
        <v>0</v>
      </c>
    </row>
    <row r="222" spans="1:6" x14ac:dyDescent="0.25">
      <c r="B222" s="285"/>
      <c r="C222" s="286"/>
      <c r="D222" s="286"/>
      <c r="E222" s="281"/>
      <c r="F222" s="17"/>
    </row>
    <row r="223" spans="1:6" x14ac:dyDescent="0.25">
      <c r="B223" s="292" t="s">
        <v>308</v>
      </c>
      <c r="C223" s="286"/>
      <c r="D223" s="286"/>
      <c r="E223" s="281"/>
      <c r="F223" s="17"/>
    </row>
    <row r="224" spans="1:6" x14ac:dyDescent="0.25">
      <c r="B224" s="285"/>
      <c r="C224" s="286"/>
      <c r="D224" s="286"/>
      <c r="E224" s="281"/>
      <c r="F224" s="17"/>
    </row>
    <row r="225" spans="1:6" ht="30" x14ac:dyDescent="0.25">
      <c r="A225" s="300">
        <v>3</v>
      </c>
      <c r="B225" s="285" t="s">
        <v>309</v>
      </c>
      <c r="C225" s="286" t="s">
        <v>305</v>
      </c>
      <c r="D225" s="286">
        <v>70</v>
      </c>
      <c r="E225" s="282"/>
      <c r="F225" s="17">
        <f>D225*E225</f>
        <v>0</v>
      </c>
    </row>
    <row r="226" spans="1:6" x14ac:dyDescent="0.25">
      <c r="B226" s="285"/>
      <c r="C226" s="286"/>
      <c r="D226" s="286"/>
      <c r="E226" s="281"/>
      <c r="F226" s="17"/>
    </row>
    <row r="227" spans="1:6" ht="30" x14ac:dyDescent="0.25">
      <c r="B227" s="292" t="s">
        <v>310</v>
      </c>
      <c r="C227" s="286"/>
      <c r="D227" s="286"/>
      <c r="E227" s="281"/>
      <c r="F227" s="17"/>
    </row>
    <row r="228" spans="1:6" x14ac:dyDescent="0.25">
      <c r="B228" s="285"/>
      <c r="C228" s="286"/>
      <c r="D228" s="286"/>
      <c r="E228" s="281"/>
      <c r="F228" s="17"/>
    </row>
    <row r="229" spans="1:6" x14ac:dyDescent="0.25">
      <c r="A229" s="300">
        <v>4</v>
      </c>
      <c r="B229" s="285" t="s">
        <v>311</v>
      </c>
      <c r="C229" s="286" t="s">
        <v>305</v>
      </c>
      <c r="D229" s="286">
        <v>70</v>
      </c>
      <c r="E229" s="282"/>
      <c r="F229" s="17">
        <f>D229*E229</f>
        <v>0</v>
      </c>
    </row>
    <row r="230" spans="1:6" x14ac:dyDescent="0.25">
      <c r="B230" s="285"/>
      <c r="C230" s="286"/>
      <c r="D230" s="286"/>
      <c r="E230" s="281"/>
      <c r="F230" s="17"/>
    </row>
    <row r="231" spans="1:6" x14ac:dyDescent="0.25">
      <c r="B231" s="292" t="s">
        <v>312</v>
      </c>
      <c r="C231" s="286"/>
      <c r="D231" s="286"/>
      <c r="E231" s="281"/>
      <c r="F231" s="17"/>
    </row>
    <row r="232" spans="1:6" x14ac:dyDescent="0.25">
      <c r="B232" s="285"/>
      <c r="C232" s="286"/>
      <c r="D232" s="286"/>
      <c r="E232" s="281"/>
      <c r="F232" s="17"/>
    </row>
    <row r="233" spans="1:6" ht="60" x14ac:dyDescent="0.25">
      <c r="A233" s="300">
        <v>5</v>
      </c>
      <c r="B233" s="285" t="s">
        <v>313</v>
      </c>
      <c r="C233" s="286" t="s">
        <v>240</v>
      </c>
      <c r="D233" s="286">
        <v>464</v>
      </c>
      <c r="E233" s="282"/>
      <c r="F233" s="17">
        <f>D233*E233</f>
        <v>0</v>
      </c>
    </row>
    <row r="234" spans="1:6" x14ac:dyDescent="0.25">
      <c r="B234" s="285"/>
      <c r="C234" s="286"/>
      <c r="D234" s="286"/>
      <c r="E234" s="281"/>
      <c r="F234" s="17"/>
    </row>
    <row r="235" spans="1:6" x14ac:dyDescent="0.25">
      <c r="B235" s="292" t="s">
        <v>314</v>
      </c>
      <c r="C235" s="286"/>
      <c r="D235" s="286"/>
      <c r="E235" s="281"/>
      <c r="F235" s="17"/>
    </row>
    <row r="236" spans="1:6" x14ac:dyDescent="0.25">
      <c r="B236" s="285"/>
      <c r="C236" s="286"/>
      <c r="D236" s="286"/>
      <c r="E236" s="281"/>
      <c r="F236" s="17"/>
    </row>
    <row r="237" spans="1:6" x14ac:dyDescent="0.25">
      <c r="A237" s="300">
        <v>6</v>
      </c>
      <c r="B237" s="285" t="s">
        <v>315</v>
      </c>
      <c r="C237" s="286" t="s">
        <v>232</v>
      </c>
      <c r="D237" s="286">
        <v>8</v>
      </c>
      <c r="E237" s="282"/>
      <c r="F237" s="17">
        <f>D237*E237</f>
        <v>0</v>
      </c>
    </row>
    <row r="238" spans="1:6" x14ac:dyDescent="0.25">
      <c r="B238" s="285"/>
      <c r="C238" s="286"/>
      <c r="D238" s="286"/>
      <c r="E238" s="281"/>
      <c r="F238" s="17"/>
    </row>
    <row r="239" spans="1:6" x14ac:dyDescent="0.25">
      <c r="B239" s="292" t="s">
        <v>316</v>
      </c>
      <c r="C239" s="286"/>
      <c r="D239" s="286"/>
      <c r="E239" s="281"/>
      <c r="F239" s="17"/>
    </row>
    <row r="240" spans="1:6" x14ac:dyDescent="0.25">
      <c r="B240" s="285"/>
      <c r="C240" s="286"/>
      <c r="D240" s="286"/>
      <c r="E240" s="281"/>
      <c r="F240" s="17"/>
    </row>
    <row r="241" spans="1:6" x14ac:dyDescent="0.25">
      <c r="B241" s="292" t="s">
        <v>317</v>
      </c>
      <c r="C241" s="286"/>
      <c r="D241" s="286"/>
      <c r="E241" s="281"/>
      <c r="F241" s="17"/>
    </row>
    <row r="242" spans="1:6" x14ac:dyDescent="0.25">
      <c r="B242" s="285"/>
      <c r="C242" s="286"/>
      <c r="D242" s="286"/>
      <c r="E242" s="281"/>
      <c r="F242" s="17"/>
    </row>
    <row r="243" spans="1:6" ht="45" x14ac:dyDescent="0.25">
      <c r="A243" s="300">
        <v>7</v>
      </c>
      <c r="B243" s="285" t="s">
        <v>318</v>
      </c>
      <c r="C243" s="286" t="s">
        <v>240</v>
      </c>
      <c r="D243" s="286">
        <v>464</v>
      </c>
      <c r="E243" s="282"/>
      <c r="F243" s="17">
        <f>D243*E243</f>
        <v>0</v>
      </c>
    </row>
    <row r="244" spans="1:6" x14ac:dyDescent="0.25">
      <c r="B244" s="285"/>
      <c r="C244" s="286"/>
      <c r="D244" s="286"/>
      <c r="E244" s="281"/>
      <c r="F244" s="17"/>
    </row>
    <row r="245" spans="1:6" s="2" customFormat="1" x14ac:dyDescent="0.25">
      <c r="A245" s="301" t="s">
        <v>319</v>
      </c>
      <c r="B245" s="287" t="s">
        <v>20</v>
      </c>
      <c r="C245" s="288"/>
      <c r="D245" s="288"/>
      <c r="E245" s="278"/>
      <c r="F245" s="18">
        <f>SUM(F211:F244)</f>
        <v>0</v>
      </c>
    </row>
    <row r="246" spans="1:6" x14ac:dyDescent="0.25">
      <c r="B246" s="285"/>
      <c r="C246" s="286"/>
      <c r="D246" s="286"/>
      <c r="E246" s="281"/>
      <c r="F246" s="17"/>
    </row>
    <row r="247" spans="1:6" x14ac:dyDescent="0.25">
      <c r="B247" s="292" t="s">
        <v>320</v>
      </c>
      <c r="C247" s="286"/>
      <c r="D247" s="286"/>
      <c r="E247" s="281"/>
      <c r="F247" s="17"/>
    </row>
    <row r="248" spans="1:6" x14ac:dyDescent="0.25">
      <c r="B248" s="285"/>
      <c r="C248" s="286"/>
      <c r="D248" s="286"/>
      <c r="E248" s="281"/>
      <c r="F248" s="17"/>
    </row>
    <row r="249" spans="1:6" x14ac:dyDescent="0.25">
      <c r="B249" s="292" t="s">
        <v>321</v>
      </c>
      <c r="C249" s="286"/>
      <c r="D249" s="286"/>
      <c r="E249" s="281"/>
      <c r="F249" s="17"/>
    </row>
    <row r="250" spans="1:6" x14ac:dyDescent="0.25">
      <c r="B250" s="285"/>
      <c r="C250" s="286"/>
      <c r="D250" s="286"/>
      <c r="E250" s="281"/>
      <c r="F250" s="17"/>
    </row>
    <row r="251" spans="1:6" x14ac:dyDescent="0.25">
      <c r="B251" s="292" t="s">
        <v>322</v>
      </c>
      <c r="C251" s="286"/>
      <c r="D251" s="286"/>
      <c r="E251" s="281"/>
      <c r="F251" s="17"/>
    </row>
    <row r="252" spans="1:6" x14ac:dyDescent="0.25">
      <c r="B252" s="285"/>
      <c r="C252" s="286"/>
      <c r="D252" s="286"/>
      <c r="E252" s="281"/>
      <c r="F252" s="17"/>
    </row>
    <row r="253" spans="1:6" ht="181.5" customHeight="1" x14ac:dyDescent="0.25">
      <c r="B253" s="293" t="s">
        <v>201</v>
      </c>
      <c r="C253" s="286"/>
      <c r="D253" s="286"/>
      <c r="E253" s="281"/>
      <c r="F253" s="17"/>
    </row>
    <row r="254" spans="1:6" x14ac:dyDescent="0.25">
      <c r="B254" s="285"/>
      <c r="C254" s="286"/>
      <c r="D254" s="286"/>
      <c r="E254" s="281"/>
      <c r="F254" s="17"/>
    </row>
    <row r="255" spans="1:6" ht="75" x14ac:dyDescent="0.25">
      <c r="B255" s="285" t="s">
        <v>291</v>
      </c>
      <c r="C255" s="286"/>
      <c r="D255" s="286"/>
      <c r="E255" s="281"/>
      <c r="F255" s="17"/>
    </row>
    <row r="256" spans="1:6" x14ac:dyDescent="0.25">
      <c r="B256" s="285"/>
      <c r="C256" s="286"/>
      <c r="D256" s="286"/>
      <c r="E256" s="281"/>
      <c r="F256" s="17"/>
    </row>
    <row r="257" spans="1:6" x14ac:dyDescent="0.25">
      <c r="B257" s="292" t="s">
        <v>203</v>
      </c>
      <c r="C257" s="286"/>
      <c r="D257" s="286"/>
      <c r="E257" s="281"/>
      <c r="F257" s="17"/>
    </row>
    <row r="258" spans="1:6" x14ac:dyDescent="0.25">
      <c r="B258" s="285"/>
      <c r="C258" s="286"/>
      <c r="D258" s="286"/>
      <c r="E258" s="281"/>
      <c r="F258" s="17"/>
    </row>
    <row r="259" spans="1:6" x14ac:dyDescent="0.25">
      <c r="B259" s="292" t="s">
        <v>323</v>
      </c>
      <c r="C259" s="286"/>
      <c r="D259" s="286"/>
      <c r="E259" s="281"/>
      <c r="F259" s="17"/>
    </row>
    <row r="260" spans="1:6" x14ac:dyDescent="0.25">
      <c r="B260" s="285"/>
      <c r="C260" s="286"/>
      <c r="D260" s="286"/>
      <c r="E260" s="281"/>
      <c r="F260" s="17"/>
    </row>
    <row r="261" spans="1:6" ht="120" x14ac:dyDescent="0.25">
      <c r="B261" s="285" t="s">
        <v>324</v>
      </c>
      <c r="C261" s="286"/>
      <c r="D261" s="286"/>
      <c r="E261" s="281"/>
      <c r="F261" s="17"/>
    </row>
    <row r="262" spans="1:6" x14ac:dyDescent="0.25">
      <c r="B262" s="285"/>
      <c r="C262" s="286"/>
      <c r="D262" s="286"/>
      <c r="E262" s="281"/>
      <c r="F262" s="17"/>
    </row>
    <row r="263" spans="1:6" x14ac:dyDescent="0.25">
      <c r="B263" s="292" t="s">
        <v>325</v>
      </c>
      <c r="C263" s="286"/>
      <c r="D263" s="286"/>
      <c r="E263" s="281"/>
      <c r="F263" s="17"/>
    </row>
    <row r="264" spans="1:6" x14ac:dyDescent="0.25">
      <c r="B264" s="285"/>
      <c r="C264" s="286"/>
      <c r="D264" s="286"/>
      <c r="E264" s="281"/>
      <c r="F264" s="17"/>
    </row>
    <row r="265" spans="1:6" ht="315" x14ac:dyDescent="0.25">
      <c r="B265" s="285" t="s">
        <v>326</v>
      </c>
      <c r="C265" s="286"/>
      <c r="D265" s="286"/>
      <c r="E265" s="281"/>
      <c r="F265" s="17"/>
    </row>
    <row r="266" spans="1:6" x14ac:dyDescent="0.25">
      <c r="B266" s="285"/>
      <c r="C266" s="286"/>
      <c r="D266" s="286"/>
      <c r="E266" s="281"/>
      <c r="F266" s="17"/>
    </row>
    <row r="267" spans="1:6" x14ac:dyDescent="0.25">
      <c r="B267" s="292" t="s">
        <v>327</v>
      </c>
      <c r="C267" s="286"/>
      <c r="D267" s="286"/>
      <c r="E267" s="281"/>
      <c r="F267" s="17"/>
    </row>
    <row r="268" spans="1:6" x14ac:dyDescent="0.25">
      <c r="B268" s="285"/>
      <c r="C268" s="286"/>
      <c r="D268" s="286"/>
      <c r="E268" s="281"/>
      <c r="F268" s="17"/>
    </row>
    <row r="269" spans="1:6" x14ac:dyDescent="0.25">
      <c r="B269" s="292" t="s">
        <v>328</v>
      </c>
      <c r="C269" s="286"/>
      <c r="D269" s="286"/>
      <c r="E269" s="281"/>
      <c r="F269" s="17"/>
    </row>
    <row r="270" spans="1:6" x14ac:dyDescent="0.25">
      <c r="B270" s="285"/>
      <c r="C270" s="286"/>
      <c r="D270" s="286"/>
      <c r="E270" s="281"/>
      <c r="F270" s="17"/>
    </row>
    <row r="271" spans="1:6" ht="30" x14ac:dyDescent="0.25">
      <c r="A271" s="300">
        <v>1</v>
      </c>
      <c r="B271" s="285" t="s">
        <v>329</v>
      </c>
      <c r="C271" s="286" t="s">
        <v>305</v>
      </c>
      <c r="D271" s="286">
        <v>46</v>
      </c>
      <c r="E271" s="282"/>
      <c r="F271" s="17">
        <f>D271*E271</f>
        <v>0</v>
      </c>
    </row>
    <row r="272" spans="1:6" x14ac:dyDescent="0.25">
      <c r="B272" s="285"/>
      <c r="C272" s="286"/>
      <c r="D272" s="286"/>
      <c r="E272" s="281"/>
      <c r="F272" s="17"/>
    </row>
    <row r="273" spans="1:6" x14ac:dyDescent="0.25">
      <c r="B273" s="292" t="s">
        <v>330</v>
      </c>
      <c r="C273" s="286"/>
      <c r="D273" s="286"/>
      <c r="E273" s="281"/>
      <c r="F273" s="17"/>
    </row>
    <row r="274" spans="1:6" x14ac:dyDescent="0.25">
      <c r="B274" s="285"/>
      <c r="C274" s="286"/>
      <c r="D274" s="286"/>
      <c r="E274" s="281"/>
      <c r="F274" s="17"/>
    </row>
    <row r="275" spans="1:6" ht="30" x14ac:dyDescent="0.25">
      <c r="A275" s="300">
        <v>2</v>
      </c>
      <c r="B275" s="285" t="s">
        <v>331</v>
      </c>
      <c r="C275" s="286" t="s">
        <v>332</v>
      </c>
      <c r="D275" s="286">
        <v>4</v>
      </c>
      <c r="E275" s="282"/>
      <c r="F275" s="17">
        <f>D275*E275</f>
        <v>0</v>
      </c>
    </row>
    <row r="276" spans="1:6" x14ac:dyDescent="0.25">
      <c r="B276" s="285"/>
      <c r="C276" s="286"/>
      <c r="D276" s="286"/>
      <c r="E276" s="281"/>
      <c r="F276" s="17"/>
    </row>
    <row r="277" spans="1:6" x14ac:dyDescent="0.25">
      <c r="B277" s="292" t="s">
        <v>333</v>
      </c>
      <c r="C277" s="286"/>
      <c r="D277" s="286"/>
      <c r="E277" s="281"/>
      <c r="F277" s="17"/>
    </row>
    <row r="278" spans="1:6" x14ac:dyDescent="0.25">
      <c r="B278" s="285"/>
      <c r="C278" s="286"/>
      <c r="D278" s="286"/>
      <c r="E278" s="281"/>
      <c r="F278" s="17"/>
    </row>
    <row r="279" spans="1:6" x14ac:dyDescent="0.25">
      <c r="B279" s="292" t="s">
        <v>334</v>
      </c>
      <c r="C279" s="286"/>
      <c r="D279" s="286"/>
      <c r="E279" s="281"/>
      <c r="F279" s="17"/>
    </row>
    <row r="280" spans="1:6" x14ac:dyDescent="0.25">
      <c r="B280" s="285"/>
      <c r="C280" s="286"/>
      <c r="D280" s="286"/>
      <c r="E280" s="281"/>
      <c r="F280" s="17"/>
    </row>
    <row r="281" spans="1:6" x14ac:dyDescent="0.25">
      <c r="A281" s="300">
        <v>3</v>
      </c>
      <c r="B281" s="285" t="s">
        <v>335</v>
      </c>
      <c r="C281" s="286" t="s">
        <v>240</v>
      </c>
      <c r="D281" s="286">
        <v>464</v>
      </c>
      <c r="E281" s="282"/>
      <c r="F281" s="17">
        <f>D281*E281</f>
        <v>0</v>
      </c>
    </row>
    <row r="282" spans="1:6" x14ac:dyDescent="0.25">
      <c r="B282" s="285"/>
      <c r="C282" s="286"/>
      <c r="D282" s="286"/>
      <c r="E282" s="281"/>
      <c r="F282" s="17"/>
    </row>
    <row r="283" spans="1:6" x14ac:dyDescent="0.25">
      <c r="B283" s="292" t="s">
        <v>336</v>
      </c>
      <c r="C283" s="286"/>
      <c r="D283" s="286"/>
      <c r="E283" s="281"/>
      <c r="F283" s="17"/>
    </row>
    <row r="284" spans="1:6" x14ac:dyDescent="0.25">
      <c r="B284" s="285"/>
      <c r="C284" s="286"/>
      <c r="D284" s="286"/>
      <c r="E284" s="281"/>
      <c r="F284" s="17"/>
    </row>
    <row r="285" spans="1:6" ht="45" x14ac:dyDescent="0.25">
      <c r="B285" s="292" t="s">
        <v>337</v>
      </c>
      <c r="C285" s="286"/>
      <c r="D285" s="286"/>
      <c r="E285" s="281"/>
      <c r="F285" s="17"/>
    </row>
    <row r="286" spans="1:6" x14ac:dyDescent="0.25">
      <c r="B286" s="285"/>
      <c r="C286" s="286"/>
      <c r="D286" s="286"/>
      <c r="E286" s="281"/>
      <c r="F286" s="17"/>
    </row>
    <row r="287" spans="1:6" x14ac:dyDescent="0.25">
      <c r="A287" s="300">
        <v>4</v>
      </c>
      <c r="B287" s="285" t="s">
        <v>338</v>
      </c>
      <c r="C287" s="286" t="s">
        <v>7</v>
      </c>
      <c r="D287" s="286">
        <v>196</v>
      </c>
      <c r="E287" s="282"/>
      <c r="F287" s="17">
        <f>D287*E287</f>
        <v>0</v>
      </c>
    </row>
    <row r="288" spans="1:6" x14ac:dyDescent="0.25">
      <c r="B288" s="285"/>
      <c r="C288" s="286"/>
      <c r="D288" s="286"/>
      <c r="E288" s="281"/>
      <c r="F288" s="17"/>
    </row>
    <row r="289" spans="1:6" ht="30" x14ac:dyDescent="0.25">
      <c r="B289" s="292" t="s">
        <v>339</v>
      </c>
      <c r="C289" s="286"/>
      <c r="D289" s="286"/>
      <c r="E289" s="281"/>
      <c r="F289" s="17"/>
    </row>
    <row r="290" spans="1:6" x14ac:dyDescent="0.25">
      <c r="B290" s="285"/>
      <c r="C290" s="286"/>
      <c r="D290" s="286"/>
      <c r="E290" s="281"/>
      <c r="F290" s="17"/>
    </row>
    <row r="291" spans="1:6" x14ac:dyDescent="0.25">
      <c r="A291" s="300">
        <v>5</v>
      </c>
      <c r="B291" s="285" t="s">
        <v>340</v>
      </c>
      <c r="C291" s="286" t="s">
        <v>7</v>
      </c>
      <c r="D291" s="286">
        <v>196</v>
      </c>
      <c r="E291" s="282"/>
      <c r="F291" s="17">
        <f>D291*E291</f>
        <v>0</v>
      </c>
    </row>
    <row r="292" spans="1:6" x14ac:dyDescent="0.25">
      <c r="B292" s="285"/>
      <c r="C292" s="286"/>
      <c r="D292" s="286"/>
      <c r="E292" s="281"/>
      <c r="F292" s="17"/>
    </row>
    <row r="293" spans="1:6" x14ac:dyDescent="0.25">
      <c r="B293" s="292" t="s">
        <v>341</v>
      </c>
      <c r="C293" s="286"/>
      <c r="D293" s="286"/>
      <c r="E293" s="281"/>
      <c r="F293" s="17"/>
    </row>
    <row r="294" spans="1:6" x14ac:dyDescent="0.25">
      <c r="B294" s="285"/>
      <c r="C294" s="286"/>
      <c r="D294" s="286"/>
      <c r="E294" s="281"/>
      <c r="F294" s="17"/>
    </row>
    <row r="295" spans="1:6" x14ac:dyDescent="0.25">
      <c r="A295" s="300">
        <v>6</v>
      </c>
      <c r="B295" s="285" t="s">
        <v>342</v>
      </c>
      <c r="C295" s="286" t="s">
        <v>7</v>
      </c>
      <c r="D295" s="286">
        <v>52</v>
      </c>
      <c r="E295" s="282"/>
      <c r="F295" s="17">
        <f>D295*E295</f>
        <v>0</v>
      </c>
    </row>
    <row r="296" spans="1:6" x14ac:dyDescent="0.25">
      <c r="B296" s="285"/>
      <c r="C296" s="286"/>
      <c r="D296" s="286"/>
      <c r="E296" s="281"/>
      <c r="F296" s="17"/>
    </row>
    <row r="297" spans="1:6" x14ac:dyDescent="0.25">
      <c r="B297" s="292" t="s">
        <v>343</v>
      </c>
      <c r="C297" s="286"/>
      <c r="D297" s="286"/>
      <c r="E297" s="281"/>
      <c r="F297" s="17"/>
    </row>
    <row r="298" spans="1:6" x14ac:dyDescent="0.25">
      <c r="B298" s="285"/>
      <c r="C298" s="286"/>
      <c r="D298" s="286"/>
      <c r="E298" s="281"/>
      <c r="F298" s="17"/>
    </row>
    <row r="299" spans="1:6" x14ac:dyDescent="0.25">
      <c r="B299" s="292" t="s">
        <v>344</v>
      </c>
      <c r="C299" s="286"/>
      <c r="D299" s="286"/>
      <c r="E299" s="281"/>
      <c r="F299" s="17"/>
    </row>
    <row r="300" spans="1:6" x14ac:dyDescent="0.25">
      <c r="B300" s="285"/>
      <c r="C300" s="286"/>
      <c r="D300" s="286"/>
      <c r="E300" s="281"/>
      <c r="F300" s="17"/>
    </row>
    <row r="301" spans="1:6" ht="30" x14ac:dyDescent="0.25">
      <c r="A301" s="300">
        <v>7</v>
      </c>
      <c r="B301" s="285" t="s">
        <v>345</v>
      </c>
      <c r="C301" s="286" t="s">
        <v>240</v>
      </c>
      <c r="D301" s="286">
        <v>464</v>
      </c>
      <c r="E301" s="282"/>
      <c r="F301" s="17">
        <f>D301*E301</f>
        <v>0</v>
      </c>
    </row>
    <row r="302" spans="1:6" x14ac:dyDescent="0.25">
      <c r="B302" s="285"/>
      <c r="C302" s="286"/>
      <c r="D302" s="286"/>
      <c r="E302" s="281"/>
      <c r="F302" s="17"/>
    </row>
    <row r="303" spans="1:6" s="2" customFormat="1" x14ac:dyDescent="0.25">
      <c r="A303" s="301" t="s">
        <v>346</v>
      </c>
      <c r="B303" s="287" t="s">
        <v>20</v>
      </c>
      <c r="C303" s="288"/>
      <c r="D303" s="288"/>
      <c r="E303" s="278"/>
      <c r="F303" s="18">
        <f>SUM(F266:F302)</f>
        <v>0</v>
      </c>
    </row>
    <row r="304" spans="1:6" x14ac:dyDescent="0.25">
      <c r="B304" s="285"/>
      <c r="C304" s="286"/>
      <c r="D304" s="286"/>
      <c r="E304" s="281"/>
      <c r="F304" s="17"/>
    </row>
    <row r="305" spans="2:6" x14ac:dyDescent="0.25">
      <c r="B305" s="292" t="s">
        <v>347</v>
      </c>
      <c r="C305" s="286"/>
      <c r="D305" s="286"/>
      <c r="E305" s="281"/>
      <c r="F305" s="17"/>
    </row>
    <row r="306" spans="2:6" x14ac:dyDescent="0.25">
      <c r="B306" s="285"/>
      <c r="C306" s="286"/>
      <c r="D306" s="286"/>
      <c r="E306" s="281"/>
      <c r="F306" s="17"/>
    </row>
    <row r="307" spans="2:6" x14ac:dyDescent="0.25">
      <c r="B307" s="292" t="s">
        <v>348</v>
      </c>
      <c r="C307" s="286"/>
      <c r="D307" s="286"/>
      <c r="E307" s="281"/>
      <c r="F307" s="17"/>
    </row>
    <row r="308" spans="2:6" x14ac:dyDescent="0.25">
      <c r="B308" s="285"/>
      <c r="C308" s="286"/>
      <c r="D308" s="286"/>
      <c r="E308" s="281"/>
      <c r="F308" s="17"/>
    </row>
    <row r="309" spans="2:6" x14ac:dyDescent="0.25">
      <c r="B309" s="292" t="s">
        <v>349</v>
      </c>
      <c r="C309" s="286"/>
      <c r="D309" s="286"/>
      <c r="E309" s="281"/>
      <c r="F309" s="17"/>
    </row>
    <row r="310" spans="2:6" x14ac:dyDescent="0.25">
      <c r="B310" s="285"/>
      <c r="C310" s="286"/>
      <c r="D310" s="286"/>
      <c r="E310" s="281"/>
      <c r="F310" s="17"/>
    </row>
    <row r="311" spans="2:6" ht="181.5" customHeight="1" x14ac:dyDescent="0.25">
      <c r="B311" s="293" t="s">
        <v>201</v>
      </c>
      <c r="C311" s="286"/>
      <c r="D311" s="286"/>
      <c r="E311" s="281"/>
      <c r="F311" s="17"/>
    </row>
    <row r="312" spans="2:6" x14ac:dyDescent="0.25">
      <c r="B312" s="285"/>
      <c r="C312" s="286"/>
      <c r="D312" s="286"/>
      <c r="E312" s="281"/>
      <c r="F312" s="17"/>
    </row>
    <row r="313" spans="2:6" ht="60" x14ac:dyDescent="0.25">
      <c r="B313" s="285" t="s">
        <v>350</v>
      </c>
      <c r="C313" s="286"/>
      <c r="D313" s="286"/>
      <c r="E313" s="281"/>
      <c r="F313" s="17"/>
    </row>
    <row r="314" spans="2:6" x14ac:dyDescent="0.25">
      <c r="B314" s="285"/>
      <c r="C314" s="286"/>
      <c r="D314" s="286"/>
      <c r="E314" s="281"/>
      <c r="F314" s="17"/>
    </row>
    <row r="315" spans="2:6" x14ac:dyDescent="0.25">
      <c r="B315" s="292" t="s">
        <v>203</v>
      </c>
      <c r="C315" s="286"/>
      <c r="D315" s="286"/>
      <c r="E315" s="281"/>
      <c r="F315" s="17"/>
    </row>
    <row r="316" spans="2:6" x14ac:dyDescent="0.25">
      <c r="B316" s="285"/>
      <c r="C316" s="286"/>
      <c r="D316" s="286"/>
      <c r="E316" s="281"/>
      <c r="F316" s="17"/>
    </row>
    <row r="317" spans="2:6" x14ac:dyDescent="0.25">
      <c r="B317" s="292" t="s">
        <v>351</v>
      </c>
      <c r="C317" s="286"/>
      <c r="D317" s="286"/>
      <c r="E317" s="281"/>
      <c r="F317" s="17"/>
    </row>
    <row r="318" spans="2:6" x14ac:dyDescent="0.25">
      <c r="B318" s="285"/>
      <c r="C318" s="286"/>
      <c r="D318" s="286"/>
      <c r="E318" s="281"/>
      <c r="F318" s="17"/>
    </row>
    <row r="319" spans="2:6" ht="45" x14ac:dyDescent="0.25">
      <c r="B319" s="285" t="s">
        <v>352</v>
      </c>
      <c r="C319" s="286"/>
      <c r="D319" s="286"/>
      <c r="E319" s="281"/>
      <c r="F319" s="17"/>
    </row>
    <row r="320" spans="2:6" x14ac:dyDescent="0.25">
      <c r="B320" s="285"/>
      <c r="C320" s="286"/>
      <c r="D320" s="286"/>
      <c r="E320" s="281"/>
      <c r="F320" s="17"/>
    </row>
    <row r="321" spans="2:6" x14ac:dyDescent="0.25">
      <c r="B321" s="292" t="s">
        <v>353</v>
      </c>
      <c r="C321" s="286"/>
      <c r="D321" s="286"/>
      <c r="E321" s="281"/>
      <c r="F321" s="17"/>
    </row>
    <row r="322" spans="2:6" x14ac:dyDescent="0.25">
      <c r="B322" s="285"/>
      <c r="C322" s="286"/>
      <c r="D322" s="286"/>
      <c r="E322" s="281"/>
      <c r="F322" s="17"/>
    </row>
    <row r="323" spans="2:6" x14ac:dyDescent="0.25">
      <c r="B323" s="292" t="s">
        <v>354</v>
      </c>
      <c r="C323" s="286"/>
      <c r="D323" s="286"/>
      <c r="E323" s="281"/>
      <c r="F323" s="17"/>
    </row>
    <row r="324" spans="2:6" x14ac:dyDescent="0.25">
      <c r="B324" s="285"/>
      <c r="C324" s="286"/>
      <c r="D324" s="286"/>
      <c r="E324" s="281"/>
      <c r="F324" s="17"/>
    </row>
    <row r="325" spans="2:6" ht="30" x14ac:dyDescent="0.25">
      <c r="B325" s="285" t="s">
        <v>355</v>
      </c>
      <c r="C325" s="286"/>
      <c r="D325" s="286"/>
      <c r="E325" s="281"/>
      <c r="F325" s="17"/>
    </row>
    <row r="326" spans="2:6" x14ac:dyDescent="0.25">
      <c r="B326" s="285"/>
      <c r="C326" s="286"/>
      <c r="D326" s="286"/>
      <c r="E326" s="281"/>
      <c r="F326" s="17"/>
    </row>
    <row r="327" spans="2:6" x14ac:dyDescent="0.25">
      <c r="B327" s="292" t="s">
        <v>356</v>
      </c>
      <c r="C327" s="286"/>
      <c r="D327" s="286"/>
      <c r="E327" s="281"/>
      <c r="F327" s="17"/>
    </row>
    <row r="328" spans="2:6" x14ac:dyDescent="0.25">
      <c r="B328" s="285"/>
      <c r="C328" s="286"/>
      <c r="D328" s="286"/>
      <c r="E328" s="281"/>
      <c r="F328" s="17"/>
    </row>
    <row r="329" spans="2:6" ht="45" x14ac:dyDescent="0.25">
      <c r="B329" s="285" t="s">
        <v>357</v>
      </c>
      <c r="C329" s="286"/>
      <c r="D329" s="286"/>
      <c r="E329" s="281"/>
      <c r="F329" s="17"/>
    </row>
    <row r="330" spans="2:6" x14ac:dyDescent="0.25">
      <c r="B330" s="285"/>
      <c r="C330" s="286"/>
      <c r="D330" s="286"/>
      <c r="E330" s="281"/>
      <c r="F330" s="17"/>
    </row>
    <row r="331" spans="2:6" x14ac:dyDescent="0.25">
      <c r="B331" s="292" t="s">
        <v>358</v>
      </c>
      <c r="C331" s="286"/>
      <c r="D331" s="286"/>
      <c r="E331" s="281"/>
      <c r="F331" s="17"/>
    </row>
    <row r="332" spans="2:6" x14ac:dyDescent="0.25">
      <c r="B332" s="285"/>
      <c r="C332" s="286"/>
      <c r="D332" s="286"/>
      <c r="E332" s="281"/>
      <c r="F332" s="17"/>
    </row>
    <row r="333" spans="2:6" ht="60" x14ac:dyDescent="0.25">
      <c r="B333" s="285" t="s">
        <v>359</v>
      </c>
      <c r="C333" s="286"/>
      <c r="D333" s="286"/>
      <c r="E333" s="281"/>
      <c r="F333" s="17"/>
    </row>
    <row r="334" spans="2:6" x14ac:dyDescent="0.25">
      <c r="B334" s="285"/>
      <c r="C334" s="286"/>
      <c r="D334" s="286"/>
      <c r="E334" s="281"/>
      <c r="F334" s="17"/>
    </row>
    <row r="335" spans="2:6" x14ac:dyDescent="0.25">
      <c r="B335" s="292" t="s">
        <v>360</v>
      </c>
      <c r="C335" s="286"/>
      <c r="D335" s="286"/>
      <c r="E335" s="281"/>
      <c r="F335" s="17"/>
    </row>
    <row r="336" spans="2:6" x14ac:dyDescent="0.25">
      <c r="B336" s="285"/>
      <c r="C336" s="286"/>
      <c r="D336" s="286"/>
      <c r="E336" s="281"/>
      <c r="F336" s="17"/>
    </row>
    <row r="337" spans="1:6" ht="30" x14ac:dyDescent="0.25">
      <c r="B337" s="285" t="s">
        <v>361</v>
      </c>
      <c r="C337" s="286"/>
      <c r="D337" s="286"/>
      <c r="E337" s="281"/>
      <c r="F337" s="17"/>
    </row>
    <row r="338" spans="1:6" x14ac:dyDescent="0.25">
      <c r="B338" s="285"/>
      <c r="C338" s="286"/>
      <c r="D338" s="286"/>
      <c r="E338" s="281"/>
      <c r="F338" s="17"/>
    </row>
    <row r="339" spans="1:6" x14ac:dyDescent="0.25">
      <c r="B339" s="292" t="s">
        <v>362</v>
      </c>
      <c r="C339" s="286"/>
      <c r="D339" s="286"/>
      <c r="E339" s="281"/>
      <c r="F339" s="17"/>
    </row>
    <row r="340" spans="1:6" x14ac:dyDescent="0.25">
      <c r="B340" s="285"/>
      <c r="C340" s="286"/>
      <c r="D340" s="286"/>
      <c r="E340" s="281"/>
      <c r="F340" s="17"/>
    </row>
    <row r="341" spans="1:6" ht="45" x14ac:dyDescent="0.25">
      <c r="B341" s="285" t="s">
        <v>363</v>
      </c>
      <c r="C341" s="286"/>
      <c r="D341" s="286"/>
      <c r="E341" s="281"/>
      <c r="F341" s="17"/>
    </row>
    <row r="342" spans="1:6" x14ac:dyDescent="0.25">
      <c r="B342" s="285"/>
      <c r="C342" s="286"/>
      <c r="D342" s="286"/>
      <c r="E342" s="281"/>
      <c r="F342" s="17"/>
    </row>
    <row r="343" spans="1:6" x14ac:dyDescent="0.25">
      <c r="B343" s="292" t="s">
        <v>364</v>
      </c>
      <c r="C343" s="286"/>
      <c r="D343" s="286"/>
      <c r="E343" s="281"/>
      <c r="F343" s="17"/>
    </row>
    <row r="344" spans="1:6" x14ac:dyDescent="0.25">
      <c r="B344" s="285"/>
      <c r="C344" s="286"/>
      <c r="D344" s="286"/>
      <c r="E344" s="281"/>
      <c r="F344" s="17"/>
    </row>
    <row r="345" spans="1:6" x14ac:dyDescent="0.25">
      <c r="B345" s="292" t="s">
        <v>365</v>
      </c>
      <c r="C345" s="286"/>
      <c r="D345" s="286"/>
      <c r="E345" s="281"/>
      <c r="F345" s="17"/>
    </row>
    <row r="346" spans="1:6" x14ac:dyDescent="0.25">
      <c r="B346" s="285"/>
      <c r="C346" s="286"/>
      <c r="D346" s="286"/>
      <c r="E346" s="281"/>
      <c r="F346" s="17"/>
    </row>
    <row r="347" spans="1:6" x14ac:dyDescent="0.25">
      <c r="A347" s="300">
        <v>1</v>
      </c>
      <c r="B347" s="285" t="s">
        <v>366</v>
      </c>
      <c r="C347" s="286" t="s">
        <v>240</v>
      </c>
      <c r="D347" s="286">
        <v>231</v>
      </c>
      <c r="E347" s="282"/>
      <c r="F347" s="17">
        <f>D347*E347</f>
        <v>0</v>
      </c>
    </row>
    <row r="348" spans="1:6" x14ac:dyDescent="0.25">
      <c r="B348" s="285"/>
      <c r="C348" s="286"/>
      <c r="D348" s="286"/>
      <c r="E348" s="281"/>
      <c r="F348" s="17"/>
    </row>
    <row r="349" spans="1:6" x14ac:dyDescent="0.25">
      <c r="B349" s="292" t="s">
        <v>367</v>
      </c>
      <c r="C349" s="286"/>
      <c r="D349" s="286"/>
      <c r="E349" s="281"/>
      <c r="F349" s="17"/>
    </row>
    <row r="350" spans="1:6" x14ac:dyDescent="0.25">
      <c r="B350" s="285"/>
      <c r="C350" s="286"/>
      <c r="D350" s="286"/>
      <c r="E350" s="281"/>
      <c r="F350" s="17"/>
    </row>
    <row r="351" spans="1:6" x14ac:dyDescent="0.25">
      <c r="B351" s="292" t="s">
        <v>368</v>
      </c>
      <c r="C351" s="286"/>
      <c r="D351" s="286"/>
      <c r="E351" s="281"/>
      <c r="F351" s="17"/>
    </row>
    <row r="352" spans="1:6" x14ac:dyDescent="0.25">
      <c r="B352" s="285"/>
      <c r="C352" s="286"/>
      <c r="D352" s="286"/>
      <c r="E352" s="281"/>
      <c r="F352" s="17"/>
    </row>
    <row r="353" spans="1:6" x14ac:dyDescent="0.25">
      <c r="A353" s="300">
        <v>2</v>
      </c>
      <c r="B353" s="285" t="s">
        <v>369</v>
      </c>
      <c r="C353" s="286" t="s">
        <v>7</v>
      </c>
      <c r="D353" s="286">
        <v>792</v>
      </c>
      <c r="E353" s="282"/>
      <c r="F353" s="17">
        <f>D353*E353</f>
        <v>0</v>
      </c>
    </row>
    <row r="354" spans="1:6" x14ac:dyDescent="0.25">
      <c r="B354" s="285"/>
      <c r="C354" s="286"/>
      <c r="D354" s="286"/>
      <c r="E354" s="281"/>
      <c r="F354" s="17"/>
    </row>
    <row r="355" spans="1:6" s="2" customFormat="1" x14ac:dyDescent="0.25">
      <c r="A355" s="301" t="s">
        <v>370</v>
      </c>
      <c r="B355" s="287" t="s">
        <v>20</v>
      </c>
      <c r="C355" s="288"/>
      <c r="D355" s="288"/>
      <c r="E355" s="278"/>
      <c r="F355" s="18">
        <f>SUM(F342:F354)</f>
        <v>0</v>
      </c>
    </row>
    <row r="356" spans="1:6" x14ac:dyDescent="0.25">
      <c r="B356" s="285"/>
      <c r="C356" s="286"/>
      <c r="D356" s="286"/>
      <c r="E356" s="281"/>
      <c r="F356" s="17"/>
    </row>
    <row r="357" spans="1:6" x14ac:dyDescent="0.25">
      <c r="B357" s="292" t="s">
        <v>371</v>
      </c>
      <c r="C357" s="286"/>
      <c r="D357" s="286"/>
      <c r="E357" s="281"/>
      <c r="F357" s="17"/>
    </row>
    <row r="358" spans="1:6" x14ac:dyDescent="0.25">
      <c r="B358" s="285"/>
      <c r="C358" s="286"/>
      <c r="D358" s="286"/>
      <c r="E358" s="281"/>
      <c r="F358" s="17"/>
    </row>
    <row r="359" spans="1:6" x14ac:dyDescent="0.25">
      <c r="B359" s="292" t="s">
        <v>372</v>
      </c>
      <c r="C359" s="286"/>
      <c r="D359" s="286"/>
      <c r="E359" s="281"/>
      <c r="F359" s="17"/>
    </row>
    <row r="360" spans="1:6" x14ac:dyDescent="0.25">
      <c r="B360" s="285"/>
      <c r="C360" s="286"/>
      <c r="D360" s="286"/>
      <c r="E360" s="281"/>
      <c r="F360" s="17"/>
    </row>
    <row r="361" spans="1:6" x14ac:dyDescent="0.25">
      <c r="B361" s="292" t="s">
        <v>373</v>
      </c>
      <c r="C361" s="286"/>
      <c r="D361" s="286"/>
      <c r="E361" s="281"/>
      <c r="F361" s="17"/>
    </row>
    <row r="362" spans="1:6" x14ac:dyDescent="0.25">
      <c r="B362" s="285"/>
      <c r="C362" s="286"/>
      <c r="D362" s="286"/>
      <c r="E362" s="281"/>
      <c r="F362" s="17"/>
    </row>
    <row r="363" spans="1:6" ht="181.5" customHeight="1" x14ac:dyDescent="0.25">
      <c r="B363" s="293" t="s">
        <v>201</v>
      </c>
      <c r="C363" s="286"/>
      <c r="D363" s="286"/>
      <c r="E363" s="281"/>
      <c r="F363" s="17"/>
    </row>
    <row r="364" spans="1:6" x14ac:dyDescent="0.25">
      <c r="B364" s="285"/>
      <c r="C364" s="286"/>
      <c r="D364" s="286"/>
      <c r="E364" s="281"/>
      <c r="F364" s="17"/>
    </row>
    <row r="365" spans="1:6" ht="75" x14ac:dyDescent="0.25">
      <c r="B365" s="285" t="s">
        <v>291</v>
      </c>
      <c r="C365" s="286"/>
      <c r="D365" s="286"/>
      <c r="E365" s="281"/>
      <c r="F365" s="17"/>
    </row>
    <row r="366" spans="1:6" x14ac:dyDescent="0.25">
      <c r="B366" s="285"/>
      <c r="C366" s="286"/>
      <c r="D366" s="286"/>
      <c r="E366" s="281"/>
      <c r="F366" s="17"/>
    </row>
    <row r="367" spans="1:6" x14ac:dyDescent="0.25">
      <c r="B367" s="292" t="s">
        <v>203</v>
      </c>
      <c r="C367" s="286"/>
      <c r="D367" s="286"/>
      <c r="E367" s="281"/>
      <c r="F367" s="17"/>
    </row>
    <row r="368" spans="1:6" x14ac:dyDescent="0.25">
      <c r="B368" s="285"/>
      <c r="C368" s="286"/>
      <c r="D368" s="286"/>
      <c r="E368" s="281"/>
      <c r="F368" s="17"/>
    </row>
    <row r="369" spans="1:6" x14ac:dyDescent="0.25">
      <c r="B369" s="292" t="s">
        <v>351</v>
      </c>
      <c r="C369" s="286"/>
      <c r="D369" s="286"/>
      <c r="E369" s="281"/>
      <c r="F369" s="17"/>
    </row>
    <row r="370" spans="1:6" x14ac:dyDescent="0.25">
      <c r="B370" s="285"/>
      <c r="C370" s="286"/>
      <c r="D370" s="286"/>
      <c r="E370" s="281"/>
      <c r="F370" s="17"/>
    </row>
    <row r="371" spans="1:6" ht="45" x14ac:dyDescent="0.25">
      <c r="B371" s="285" t="s">
        <v>352</v>
      </c>
      <c r="C371" s="286"/>
      <c r="D371" s="286"/>
      <c r="E371" s="281"/>
      <c r="F371" s="17"/>
    </row>
    <row r="372" spans="1:6" x14ac:dyDescent="0.25">
      <c r="B372" s="285"/>
      <c r="C372" s="286"/>
      <c r="D372" s="286"/>
      <c r="E372" s="281"/>
      <c r="F372" s="17"/>
    </row>
    <row r="373" spans="1:6" x14ac:dyDescent="0.25">
      <c r="B373" s="292" t="s">
        <v>374</v>
      </c>
      <c r="C373" s="286"/>
      <c r="D373" s="286"/>
      <c r="E373" s="281"/>
      <c r="F373" s="17"/>
    </row>
    <row r="374" spans="1:6" x14ac:dyDescent="0.25">
      <c r="B374" s="285"/>
      <c r="C374" s="286"/>
      <c r="D374" s="286"/>
      <c r="E374" s="281"/>
      <c r="F374" s="17"/>
    </row>
    <row r="375" spans="1:6" ht="30" x14ac:dyDescent="0.25">
      <c r="B375" s="292" t="s">
        <v>375</v>
      </c>
      <c r="C375" s="286"/>
      <c r="D375" s="286"/>
      <c r="E375" s="281"/>
      <c r="F375" s="17"/>
    </row>
    <row r="376" spans="1:6" x14ac:dyDescent="0.25">
      <c r="B376" s="285"/>
      <c r="C376" s="286"/>
      <c r="D376" s="286"/>
      <c r="E376" s="281"/>
      <c r="F376" s="17"/>
    </row>
    <row r="377" spans="1:6" x14ac:dyDescent="0.25">
      <c r="A377" s="300">
        <v>1</v>
      </c>
      <c r="B377" s="285" t="s">
        <v>376</v>
      </c>
      <c r="C377" s="286" t="s">
        <v>240</v>
      </c>
      <c r="D377" s="286">
        <v>13</v>
      </c>
      <c r="E377" s="282"/>
      <c r="F377" s="17">
        <f>D377*E377</f>
        <v>0</v>
      </c>
    </row>
    <row r="378" spans="1:6" x14ac:dyDescent="0.25">
      <c r="B378" s="285"/>
      <c r="C378" s="286"/>
      <c r="D378" s="286"/>
      <c r="E378" s="281"/>
      <c r="F378" s="17"/>
    </row>
    <row r="379" spans="1:6" ht="45" x14ac:dyDescent="0.25">
      <c r="B379" s="292" t="s">
        <v>377</v>
      </c>
      <c r="C379" s="286"/>
      <c r="D379" s="286"/>
      <c r="E379" s="281"/>
      <c r="F379" s="17"/>
    </row>
    <row r="380" spans="1:6" x14ac:dyDescent="0.25">
      <c r="B380" s="285"/>
      <c r="C380" s="286"/>
      <c r="D380" s="286"/>
      <c r="E380" s="281"/>
      <c r="F380" s="17"/>
    </row>
    <row r="381" spans="1:6" x14ac:dyDescent="0.25">
      <c r="A381" s="300">
        <v>2</v>
      </c>
      <c r="B381" s="285" t="s">
        <v>378</v>
      </c>
      <c r="C381" s="286" t="s">
        <v>240</v>
      </c>
      <c r="D381" s="286">
        <v>464</v>
      </c>
      <c r="E381" s="282"/>
      <c r="F381" s="17">
        <f>D381*E381</f>
        <v>0</v>
      </c>
    </row>
    <row r="382" spans="1:6" x14ac:dyDescent="0.25">
      <c r="B382" s="285"/>
      <c r="C382" s="286"/>
      <c r="D382" s="286"/>
      <c r="E382" s="281"/>
      <c r="F382" s="17"/>
    </row>
    <row r="383" spans="1:6" x14ac:dyDescent="0.25">
      <c r="B383" s="292" t="s">
        <v>379</v>
      </c>
      <c r="C383" s="286"/>
      <c r="D383" s="286"/>
      <c r="E383" s="281"/>
      <c r="F383" s="17"/>
    </row>
    <row r="384" spans="1:6" x14ac:dyDescent="0.25">
      <c r="B384" s="285"/>
      <c r="C384" s="286"/>
      <c r="D384" s="286"/>
      <c r="E384" s="281"/>
      <c r="F384" s="17"/>
    </row>
    <row r="385" spans="1:6" ht="30" x14ac:dyDescent="0.25">
      <c r="B385" s="292" t="s">
        <v>380</v>
      </c>
      <c r="C385" s="286"/>
      <c r="D385" s="286"/>
      <c r="E385" s="281"/>
      <c r="F385" s="17"/>
    </row>
    <row r="386" spans="1:6" x14ac:dyDescent="0.25">
      <c r="B386" s="285"/>
      <c r="C386" s="286"/>
      <c r="D386" s="286"/>
      <c r="E386" s="281"/>
      <c r="F386" s="17"/>
    </row>
    <row r="387" spans="1:6" x14ac:dyDescent="0.25">
      <c r="A387" s="300">
        <v>3</v>
      </c>
      <c r="B387" s="285" t="s">
        <v>381</v>
      </c>
      <c r="C387" s="286" t="s">
        <v>7</v>
      </c>
      <c r="D387" s="286">
        <v>248</v>
      </c>
      <c r="E387" s="282"/>
      <c r="F387" s="17">
        <f>D387*E387</f>
        <v>0</v>
      </c>
    </row>
    <row r="388" spans="1:6" x14ac:dyDescent="0.25">
      <c r="B388" s="285"/>
      <c r="C388" s="286"/>
      <c r="D388" s="286"/>
      <c r="E388" s="281"/>
      <c r="F388" s="17"/>
    </row>
    <row r="389" spans="1:6" s="2" customFormat="1" x14ac:dyDescent="0.25">
      <c r="A389" s="301" t="s">
        <v>382</v>
      </c>
      <c r="B389" s="287" t="s">
        <v>20</v>
      </c>
      <c r="C389" s="288"/>
      <c r="D389" s="288"/>
      <c r="E389" s="278"/>
      <c r="F389" s="18">
        <f>SUM(F372:F388)</f>
        <v>0</v>
      </c>
    </row>
    <row r="390" spans="1:6" x14ac:dyDescent="0.25">
      <c r="B390" s="285"/>
      <c r="C390" s="286"/>
      <c r="D390" s="286"/>
      <c r="E390" s="281"/>
      <c r="F390" s="17"/>
    </row>
    <row r="391" spans="1:6" x14ac:dyDescent="0.25">
      <c r="B391" s="292" t="s">
        <v>383</v>
      </c>
      <c r="C391" s="286"/>
      <c r="D391" s="286"/>
      <c r="E391" s="281"/>
      <c r="F391" s="17"/>
    </row>
    <row r="392" spans="1:6" x14ac:dyDescent="0.25">
      <c r="B392" s="285"/>
      <c r="C392" s="286"/>
      <c r="D392" s="286"/>
      <c r="E392" s="281"/>
      <c r="F392" s="17"/>
    </row>
    <row r="393" spans="1:6" x14ac:dyDescent="0.25">
      <c r="B393" s="292" t="s">
        <v>384</v>
      </c>
      <c r="C393" s="286"/>
      <c r="D393" s="286"/>
      <c r="E393" s="281"/>
      <c r="F393" s="17"/>
    </row>
    <row r="394" spans="1:6" x14ac:dyDescent="0.25">
      <c r="B394" s="285"/>
      <c r="C394" s="286"/>
      <c r="D394" s="286"/>
      <c r="E394" s="281"/>
      <c r="F394" s="17"/>
    </row>
    <row r="395" spans="1:6" x14ac:dyDescent="0.25">
      <c r="B395" s="292" t="s">
        <v>385</v>
      </c>
      <c r="C395" s="286"/>
      <c r="D395" s="286"/>
      <c r="E395" s="281"/>
      <c r="F395" s="17"/>
    </row>
    <row r="396" spans="1:6" x14ac:dyDescent="0.25">
      <c r="B396" s="285"/>
      <c r="C396" s="286"/>
      <c r="D396" s="286"/>
      <c r="E396" s="281"/>
      <c r="F396" s="17"/>
    </row>
    <row r="397" spans="1:6" ht="181.5" customHeight="1" x14ac:dyDescent="0.25">
      <c r="B397" s="293" t="s">
        <v>201</v>
      </c>
      <c r="C397" s="286"/>
      <c r="D397" s="286"/>
      <c r="E397" s="281"/>
      <c r="F397" s="17"/>
    </row>
    <row r="398" spans="1:6" x14ac:dyDescent="0.25">
      <c r="B398" s="285"/>
      <c r="C398" s="286"/>
      <c r="D398" s="286"/>
      <c r="E398" s="281"/>
      <c r="F398" s="17"/>
    </row>
    <row r="399" spans="1:6" ht="60" x14ac:dyDescent="0.25">
      <c r="B399" s="285" t="s">
        <v>350</v>
      </c>
      <c r="C399" s="286"/>
      <c r="D399" s="286"/>
      <c r="E399" s="281"/>
      <c r="F399" s="17"/>
    </row>
    <row r="400" spans="1:6" x14ac:dyDescent="0.25">
      <c r="B400" s="285"/>
      <c r="C400" s="286"/>
      <c r="D400" s="286"/>
      <c r="E400" s="281"/>
      <c r="F400" s="17"/>
    </row>
    <row r="401" spans="2:6" x14ac:dyDescent="0.25">
      <c r="B401" s="292" t="s">
        <v>203</v>
      </c>
      <c r="C401" s="286"/>
      <c r="D401" s="286"/>
      <c r="E401" s="281"/>
      <c r="F401" s="17"/>
    </row>
    <row r="402" spans="2:6" x14ac:dyDescent="0.25">
      <c r="B402" s="285"/>
      <c r="C402" s="286"/>
      <c r="D402" s="286"/>
      <c r="E402" s="281"/>
      <c r="F402" s="17"/>
    </row>
    <row r="403" spans="2:6" x14ac:dyDescent="0.25">
      <c r="B403" s="292" t="s">
        <v>351</v>
      </c>
      <c r="C403" s="286"/>
      <c r="D403" s="286"/>
      <c r="E403" s="281"/>
      <c r="F403" s="17"/>
    </row>
    <row r="404" spans="2:6" x14ac:dyDescent="0.25">
      <c r="B404" s="285"/>
      <c r="C404" s="286"/>
      <c r="D404" s="286"/>
      <c r="E404" s="281"/>
      <c r="F404" s="17"/>
    </row>
    <row r="405" spans="2:6" ht="45" x14ac:dyDescent="0.25">
      <c r="B405" s="285" t="s">
        <v>352</v>
      </c>
      <c r="C405" s="286"/>
      <c r="D405" s="286"/>
      <c r="E405" s="281"/>
      <c r="F405" s="17"/>
    </row>
    <row r="406" spans="2:6" x14ac:dyDescent="0.25">
      <c r="B406" s="285"/>
      <c r="C406" s="286"/>
      <c r="D406" s="286"/>
      <c r="E406" s="281"/>
      <c r="F406" s="17"/>
    </row>
    <row r="407" spans="2:6" x14ac:dyDescent="0.25">
      <c r="B407" s="292" t="s">
        <v>386</v>
      </c>
      <c r="C407" s="286"/>
      <c r="D407" s="286"/>
      <c r="E407" s="281"/>
      <c r="F407" s="17"/>
    </row>
    <row r="408" spans="2:6" x14ac:dyDescent="0.25">
      <c r="B408" s="285"/>
      <c r="C408" s="286"/>
      <c r="D408" s="286"/>
      <c r="E408" s="281"/>
      <c r="F408" s="17"/>
    </row>
    <row r="409" spans="2:6" ht="90" x14ac:dyDescent="0.25">
      <c r="B409" s="285" t="s">
        <v>387</v>
      </c>
      <c r="C409" s="286"/>
      <c r="D409" s="286"/>
      <c r="E409" s="281"/>
      <c r="F409" s="17"/>
    </row>
    <row r="410" spans="2:6" x14ac:dyDescent="0.25">
      <c r="B410" s="285"/>
      <c r="C410" s="286"/>
      <c r="D410" s="286"/>
      <c r="E410" s="281"/>
      <c r="F410" s="17"/>
    </row>
    <row r="411" spans="2:6" x14ac:dyDescent="0.25">
      <c r="B411" s="292" t="s">
        <v>388</v>
      </c>
      <c r="C411" s="286"/>
      <c r="D411" s="286"/>
      <c r="E411" s="281"/>
      <c r="F411" s="17"/>
    </row>
    <row r="412" spans="2:6" x14ac:dyDescent="0.25">
      <c r="B412" s="285"/>
      <c r="C412" s="286"/>
      <c r="D412" s="286"/>
      <c r="E412" s="281"/>
      <c r="F412" s="17"/>
    </row>
    <row r="413" spans="2:6" ht="30" x14ac:dyDescent="0.25">
      <c r="B413" s="285" t="s">
        <v>389</v>
      </c>
      <c r="C413" s="286"/>
      <c r="D413" s="286"/>
      <c r="E413" s="281"/>
      <c r="F413" s="17"/>
    </row>
    <row r="414" spans="2:6" x14ac:dyDescent="0.25">
      <c r="B414" s="285"/>
      <c r="C414" s="286"/>
      <c r="D414" s="286"/>
      <c r="E414" s="281"/>
      <c r="F414" s="17"/>
    </row>
    <row r="415" spans="2:6" x14ac:dyDescent="0.25">
      <c r="B415" s="292" t="s">
        <v>390</v>
      </c>
      <c r="C415" s="286"/>
      <c r="D415" s="286"/>
      <c r="E415" s="281"/>
      <c r="F415" s="17"/>
    </row>
    <row r="416" spans="2:6" x14ac:dyDescent="0.25">
      <c r="B416" s="285"/>
      <c r="C416" s="286"/>
      <c r="D416" s="286"/>
      <c r="E416" s="281"/>
      <c r="F416" s="17"/>
    </row>
    <row r="417" spans="2:6" ht="120" x14ac:dyDescent="0.25">
      <c r="B417" s="285" t="s">
        <v>391</v>
      </c>
      <c r="C417" s="286"/>
      <c r="D417" s="286"/>
      <c r="E417" s="281"/>
      <c r="F417" s="17"/>
    </row>
    <row r="418" spans="2:6" x14ac:dyDescent="0.25">
      <c r="B418" s="285"/>
      <c r="C418" s="286"/>
      <c r="D418" s="286"/>
      <c r="E418" s="281"/>
      <c r="F418" s="17"/>
    </row>
    <row r="419" spans="2:6" x14ac:dyDescent="0.25">
      <c r="B419" s="292" t="s">
        <v>392</v>
      </c>
      <c r="C419" s="286"/>
      <c r="D419" s="286"/>
      <c r="E419" s="281"/>
      <c r="F419" s="17"/>
    </row>
    <row r="420" spans="2:6" x14ac:dyDescent="0.25">
      <c r="B420" s="285"/>
      <c r="C420" s="286"/>
      <c r="D420" s="286"/>
      <c r="E420" s="281"/>
      <c r="F420" s="17"/>
    </row>
    <row r="421" spans="2:6" ht="150" x14ac:dyDescent="0.25">
      <c r="B421" s="285" t="s">
        <v>393</v>
      </c>
      <c r="C421" s="286"/>
      <c r="D421" s="286"/>
      <c r="E421" s="281"/>
      <c r="F421" s="17"/>
    </row>
    <row r="422" spans="2:6" x14ac:dyDescent="0.25">
      <c r="B422" s="285"/>
      <c r="C422" s="286"/>
      <c r="D422" s="286"/>
      <c r="E422" s="281"/>
      <c r="F422" s="17"/>
    </row>
    <row r="423" spans="2:6" x14ac:dyDescent="0.25">
      <c r="B423" s="292" t="s">
        <v>394</v>
      </c>
      <c r="C423" s="286"/>
      <c r="D423" s="286"/>
      <c r="E423" s="281"/>
      <c r="F423" s="17"/>
    </row>
    <row r="424" spans="2:6" x14ac:dyDescent="0.25">
      <c r="B424" s="285"/>
      <c r="C424" s="286"/>
      <c r="D424" s="286"/>
      <c r="E424" s="281"/>
      <c r="F424" s="17"/>
    </row>
    <row r="425" spans="2:6" ht="75" x14ac:dyDescent="0.25">
      <c r="B425" s="285" t="s">
        <v>395</v>
      </c>
      <c r="C425" s="286"/>
      <c r="D425" s="286"/>
      <c r="E425" s="281"/>
      <c r="F425" s="17"/>
    </row>
    <row r="426" spans="2:6" x14ac:dyDescent="0.25">
      <c r="B426" s="285"/>
      <c r="C426" s="286"/>
      <c r="D426" s="286"/>
      <c r="E426" s="281"/>
      <c r="F426" s="17"/>
    </row>
    <row r="427" spans="2:6" x14ac:dyDescent="0.25">
      <c r="B427" s="292" t="s">
        <v>396</v>
      </c>
      <c r="C427" s="286"/>
      <c r="D427" s="286"/>
      <c r="E427" s="281"/>
      <c r="F427" s="17"/>
    </row>
    <row r="428" spans="2:6" x14ac:dyDescent="0.25">
      <c r="B428" s="285"/>
      <c r="C428" s="286"/>
      <c r="D428" s="286"/>
      <c r="E428" s="281"/>
      <c r="F428" s="17"/>
    </row>
    <row r="429" spans="2:6" ht="75" x14ac:dyDescent="0.25">
      <c r="B429" s="285" t="s">
        <v>397</v>
      </c>
      <c r="C429" s="286"/>
      <c r="D429" s="286"/>
      <c r="E429" s="281"/>
      <c r="F429" s="17"/>
    </row>
    <row r="430" spans="2:6" x14ac:dyDescent="0.25">
      <c r="B430" s="285"/>
      <c r="C430" s="286"/>
      <c r="D430" s="286"/>
      <c r="E430" s="281"/>
      <c r="F430" s="17"/>
    </row>
    <row r="431" spans="2:6" x14ac:dyDescent="0.25">
      <c r="B431" s="292" t="s">
        <v>398</v>
      </c>
      <c r="C431" s="286"/>
      <c r="D431" s="286"/>
      <c r="E431" s="281"/>
      <c r="F431" s="17"/>
    </row>
    <row r="432" spans="2:6" x14ac:dyDescent="0.25">
      <c r="B432" s="285"/>
      <c r="C432" s="286"/>
      <c r="D432" s="286"/>
      <c r="E432" s="281"/>
      <c r="F432" s="17"/>
    </row>
    <row r="433" spans="1:6" ht="90" x14ac:dyDescent="0.25">
      <c r="B433" s="285" t="s">
        <v>399</v>
      </c>
      <c r="C433" s="286"/>
      <c r="D433" s="286"/>
      <c r="E433" s="281"/>
      <c r="F433" s="17"/>
    </row>
    <row r="434" spans="1:6" x14ac:dyDescent="0.25">
      <c r="B434" s="285"/>
      <c r="C434" s="286"/>
      <c r="D434" s="286"/>
      <c r="E434" s="281"/>
      <c r="F434" s="17"/>
    </row>
    <row r="435" spans="1:6" x14ac:dyDescent="0.25">
      <c r="B435" s="292" t="s">
        <v>400</v>
      </c>
      <c r="C435" s="286"/>
      <c r="D435" s="286"/>
      <c r="E435" s="281"/>
      <c r="F435" s="17"/>
    </row>
    <row r="436" spans="1:6" x14ac:dyDescent="0.25">
      <c r="B436" s="285"/>
      <c r="C436" s="286"/>
      <c r="D436" s="286"/>
      <c r="E436" s="281"/>
      <c r="F436" s="17"/>
    </row>
    <row r="437" spans="1:6" ht="90" x14ac:dyDescent="0.25">
      <c r="B437" s="292" t="s">
        <v>401</v>
      </c>
      <c r="C437" s="286"/>
      <c r="D437" s="286"/>
      <c r="E437" s="281"/>
      <c r="F437" s="17"/>
    </row>
    <row r="438" spans="1:6" x14ac:dyDescent="0.25">
      <c r="B438" s="285"/>
      <c r="C438" s="286"/>
      <c r="D438" s="286"/>
      <c r="E438" s="281"/>
      <c r="F438" s="17"/>
    </row>
    <row r="439" spans="1:6" x14ac:dyDescent="0.25">
      <c r="A439" s="300">
        <v>1</v>
      </c>
      <c r="B439" s="285" t="s">
        <v>402</v>
      </c>
      <c r="C439" s="286" t="s">
        <v>240</v>
      </c>
      <c r="D439" s="286">
        <v>1940</v>
      </c>
      <c r="E439" s="282"/>
      <c r="F439" s="17">
        <f>D439*E439</f>
        <v>0</v>
      </c>
    </row>
    <row r="440" spans="1:6" x14ac:dyDescent="0.25">
      <c r="B440" s="285"/>
      <c r="C440" s="286"/>
      <c r="D440" s="286"/>
      <c r="E440" s="281"/>
      <c r="F440" s="17"/>
    </row>
    <row r="441" spans="1:6" x14ac:dyDescent="0.25">
      <c r="A441" s="300">
        <v>2</v>
      </c>
      <c r="B441" s="285" t="s">
        <v>403</v>
      </c>
      <c r="C441" s="286" t="s">
        <v>7</v>
      </c>
      <c r="D441" s="286">
        <v>125</v>
      </c>
      <c r="E441" s="282"/>
      <c r="F441" s="17">
        <f>D441*E441</f>
        <v>0</v>
      </c>
    </row>
    <row r="442" spans="1:6" x14ac:dyDescent="0.25">
      <c r="B442" s="285"/>
      <c r="C442" s="286"/>
      <c r="D442" s="286"/>
      <c r="E442" s="281"/>
      <c r="F442" s="17"/>
    </row>
    <row r="443" spans="1:6" x14ac:dyDescent="0.25">
      <c r="A443" s="300">
        <v>3</v>
      </c>
      <c r="B443" s="285" t="s">
        <v>404</v>
      </c>
      <c r="C443" s="286" t="s">
        <v>7</v>
      </c>
      <c r="D443" s="286">
        <v>250</v>
      </c>
      <c r="E443" s="282"/>
      <c r="F443" s="17">
        <f>D443*E443</f>
        <v>0</v>
      </c>
    </row>
    <row r="444" spans="1:6" x14ac:dyDescent="0.25">
      <c r="B444" s="285"/>
      <c r="C444" s="286"/>
      <c r="D444" s="286"/>
      <c r="E444" s="281"/>
      <c r="F444" s="17"/>
    </row>
    <row r="445" spans="1:6" x14ac:dyDescent="0.25">
      <c r="A445" s="300">
        <v>4</v>
      </c>
      <c r="B445" s="285" t="s">
        <v>405</v>
      </c>
      <c r="C445" s="286" t="s">
        <v>7</v>
      </c>
      <c r="D445" s="286">
        <v>154</v>
      </c>
      <c r="E445" s="282"/>
      <c r="F445" s="17">
        <f>D445*E445</f>
        <v>0</v>
      </c>
    </row>
    <row r="446" spans="1:6" x14ac:dyDescent="0.25">
      <c r="B446" s="285"/>
      <c r="C446" s="286"/>
      <c r="D446" s="286"/>
      <c r="E446" s="281"/>
      <c r="F446" s="17"/>
    </row>
    <row r="447" spans="1:6" ht="30" x14ac:dyDescent="0.25">
      <c r="A447" s="300">
        <v>5</v>
      </c>
      <c r="B447" s="285" t="s">
        <v>406</v>
      </c>
      <c r="C447" s="286" t="s">
        <v>7</v>
      </c>
      <c r="D447" s="286">
        <v>404</v>
      </c>
      <c r="E447" s="282"/>
      <c r="F447" s="17">
        <f>D447*E447</f>
        <v>0</v>
      </c>
    </row>
    <row r="448" spans="1:6" x14ac:dyDescent="0.25">
      <c r="B448" s="285"/>
      <c r="C448" s="286"/>
      <c r="D448" s="286"/>
      <c r="E448" s="281"/>
      <c r="F448" s="17"/>
    </row>
    <row r="449" spans="1:6" x14ac:dyDescent="0.25">
      <c r="A449" s="300">
        <v>6</v>
      </c>
      <c r="B449" s="285" t="s">
        <v>407</v>
      </c>
      <c r="C449" s="286" t="s">
        <v>7</v>
      </c>
      <c r="D449" s="286">
        <v>404</v>
      </c>
      <c r="E449" s="282"/>
      <c r="F449" s="17">
        <f>D449*E449</f>
        <v>0</v>
      </c>
    </row>
    <row r="450" spans="1:6" x14ac:dyDescent="0.25">
      <c r="B450" s="285"/>
      <c r="C450" s="286"/>
      <c r="D450" s="286"/>
      <c r="E450" s="281"/>
      <c r="F450" s="17"/>
    </row>
    <row r="451" spans="1:6" x14ac:dyDescent="0.25">
      <c r="A451" s="300">
        <v>7</v>
      </c>
      <c r="B451" s="285" t="s">
        <v>408</v>
      </c>
      <c r="C451" s="286" t="s">
        <v>7</v>
      </c>
      <c r="D451" s="286">
        <v>154</v>
      </c>
      <c r="E451" s="282"/>
      <c r="F451" s="17">
        <f>D451*E451</f>
        <v>0</v>
      </c>
    </row>
    <row r="452" spans="1:6" x14ac:dyDescent="0.25">
      <c r="B452" s="285"/>
      <c r="C452" s="286"/>
      <c r="D452" s="286"/>
      <c r="E452" s="281"/>
      <c r="F452" s="17"/>
    </row>
    <row r="453" spans="1:6" x14ac:dyDescent="0.25">
      <c r="A453" s="300">
        <v>8</v>
      </c>
      <c r="B453" s="285" t="s">
        <v>409</v>
      </c>
      <c r="C453" s="286" t="s">
        <v>7</v>
      </c>
      <c r="D453" s="286">
        <v>250</v>
      </c>
      <c r="E453" s="282"/>
      <c r="F453" s="17">
        <f>D453*E453</f>
        <v>0</v>
      </c>
    </row>
    <row r="454" spans="1:6" x14ac:dyDescent="0.25">
      <c r="B454" s="285"/>
      <c r="C454" s="286"/>
      <c r="D454" s="286"/>
      <c r="E454" s="281"/>
      <c r="F454" s="17"/>
    </row>
    <row r="455" spans="1:6" x14ac:dyDescent="0.25">
      <c r="B455" s="292" t="s">
        <v>410</v>
      </c>
      <c r="C455" s="286"/>
      <c r="D455" s="286"/>
      <c r="E455" s="281"/>
      <c r="F455" s="17"/>
    </row>
    <row r="456" spans="1:6" x14ac:dyDescent="0.25">
      <c r="B456" s="285"/>
      <c r="C456" s="286"/>
      <c r="D456" s="286"/>
      <c r="E456" s="281"/>
      <c r="F456" s="17"/>
    </row>
    <row r="457" spans="1:6" ht="60" x14ac:dyDescent="0.25">
      <c r="B457" s="292" t="s">
        <v>411</v>
      </c>
      <c r="C457" s="286"/>
      <c r="D457" s="286"/>
      <c r="E457" s="281"/>
      <c r="F457" s="17"/>
    </row>
    <row r="458" spans="1:6" x14ac:dyDescent="0.25">
      <c r="B458" s="285"/>
      <c r="C458" s="286"/>
      <c r="D458" s="286"/>
      <c r="E458" s="281"/>
      <c r="F458" s="17"/>
    </row>
    <row r="459" spans="1:6" ht="45" x14ac:dyDescent="0.25">
      <c r="A459" s="300">
        <v>9</v>
      </c>
      <c r="B459" s="285" t="s">
        <v>412</v>
      </c>
      <c r="C459" s="286" t="s">
        <v>240</v>
      </c>
      <c r="D459" s="286">
        <v>1133</v>
      </c>
      <c r="E459" s="282"/>
      <c r="F459" s="17">
        <f>D459*E459</f>
        <v>0</v>
      </c>
    </row>
    <row r="460" spans="1:6" x14ac:dyDescent="0.25">
      <c r="B460" s="285"/>
      <c r="C460" s="286"/>
      <c r="D460" s="286"/>
      <c r="E460" s="281"/>
      <c r="F460" s="17"/>
    </row>
    <row r="461" spans="1:6" s="2" customFormat="1" x14ac:dyDescent="0.25">
      <c r="A461" s="301" t="s">
        <v>413</v>
      </c>
      <c r="B461" s="287" t="s">
        <v>20</v>
      </c>
      <c r="C461" s="288"/>
      <c r="D461" s="288"/>
      <c r="E461" s="278"/>
      <c r="F461" s="18">
        <f>SUM(F437:F460)</f>
        <v>0</v>
      </c>
    </row>
    <row r="462" spans="1:6" x14ac:dyDescent="0.25">
      <c r="B462" s="285"/>
      <c r="C462" s="286"/>
      <c r="D462" s="286"/>
      <c r="E462" s="281"/>
      <c r="F462" s="17"/>
    </row>
    <row r="463" spans="1:6" x14ac:dyDescent="0.25">
      <c r="B463" s="292" t="s">
        <v>414</v>
      </c>
      <c r="C463" s="286"/>
      <c r="D463" s="286"/>
      <c r="E463" s="281"/>
      <c r="F463" s="17"/>
    </row>
    <row r="464" spans="1:6" x14ac:dyDescent="0.25">
      <c r="B464" s="285"/>
      <c r="C464" s="286"/>
      <c r="D464" s="286"/>
      <c r="E464" s="281"/>
      <c r="F464" s="17"/>
    </row>
    <row r="465" spans="2:6" x14ac:dyDescent="0.25">
      <c r="B465" s="292" t="s">
        <v>415</v>
      </c>
      <c r="C465" s="286"/>
      <c r="D465" s="286"/>
      <c r="E465" s="281"/>
      <c r="F465" s="17"/>
    </row>
    <row r="466" spans="2:6" x14ac:dyDescent="0.25">
      <c r="B466" s="285"/>
      <c r="C466" s="286"/>
      <c r="D466" s="286"/>
      <c r="E466" s="281"/>
      <c r="F466" s="17"/>
    </row>
    <row r="467" spans="2:6" x14ac:dyDescent="0.25">
      <c r="B467" s="292" t="s">
        <v>416</v>
      </c>
      <c r="C467" s="286"/>
      <c r="D467" s="286"/>
      <c r="E467" s="281"/>
      <c r="F467" s="17"/>
    </row>
    <row r="468" spans="2:6" x14ac:dyDescent="0.25">
      <c r="B468" s="285"/>
      <c r="C468" s="286"/>
      <c r="D468" s="286"/>
      <c r="E468" s="281"/>
      <c r="F468" s="17"/>
    </row>
    <row r="469" spans="2:6" ht="181.5" customHeight="1" x14ac:dyDescent="0.25">
      <c r="B469" s="293" t="s">
        <v>201</v>
      </c>
      <c r="C469" s="286"/>
      <c r="D469" s="286"/>
      <c r="E469" s="281"/>
      <c r="F469" s="17"/>
    </row>
    <row r="470" spans="2:6" x14ac:dyDescent="0.25">
      <c r="B470" s="285"/>
      <c r="C470" s="286"/>
      <c r="D470" s="286"/>
      <c r="E470" s="281"/>
      <c r="F470" s="17"/>
    </row>
    <row r="471" spans="2:6" ht="60" x14ac:dyDescent="0.25">
      <c r="B471" s="285" t="s">
        <v>350</v>
      </c>
      <c r="C471" s="286"/>
      <c r="D471" s="286"/>
      <c r="E471" s="281"/>
      <c r="F471" s="17"/>
    </row>
    <row r="472" spans="2:6" x14ac:dyDescent="0.25">
      <c r="B472" s="285"/>
      <c r="C472" s="286"/>
      <c r="D472" s="286"/>
      <c r="E472" s="281"/>
      <c r="F472" s="17"/>
    </row>
    <row r="473" spans="2:6" x14ac:dyDescent="0.25">
      <c r="B473" s="292" t="s">
        <v>203</v>
      </c>
      <c r="C473" s="286"/>
      <c r="D473" s="286"/>
      <c r="E473" s="281"/>
      <c r="F473" s="17"/>
    </row>
    <row r="474" spans="2:6" x14ac:dyDescent="0.25">
      <c r="B474" s="285"/>
      <c r="C474" s="286"/>
      <c r="D474" s="286"/>
      <c r="E474" s="281"/>
      <c r="F474" s="17"/>
    </row>
    <row r="475" spans="2:6" x14ac:dyDescent="0.25">
      <c r="B475" s="292" t="s">
        <v>417</v>
      </c>
      <c r="C475" s="286"/>
      <c r="D475" s="286"/>
      <c r="E475" s="281"/>
      <c r="F475" s="17"/>
    </row>
    <row r="476" spans="2:6" x14ac:dyDescent="0.25">
      <c r="B476" s="285"/>
      <c r="C476" s="286"/>
      <c r="D476" s="286"/>
      <c r="E476" s="281"/>
      <c r="F476" s="17"/>
    </row>
    <row r="477" spans="2:6" ht="45" x14ac:dyDescent="0.25">
      <c r="B477" s="285" t="s">
        <v>418</v>
      </c>
      <c r="C477" s="286"/>
      <c r="D477" s="286"/>
      <c r="E477" s="281"/>
      <c r="F477" s="17"/>
    </row>
    <row r="478" spans="2:6" x14ac:dyDescent="0.25">
      <c r="B478" s="285"/>
      <c r="C478" s="286"/>
      <c r="D478" s="286"/>
      <c r="E478" s="281"/>
      <c r="F478" s="17"/>
    </row>
    <row r="479" spans="2:6" ht="60" x14ac:dyDescent="0.25">
      <c r="B479" s="285" t="s">
        <v>419</v>
      </c>
      <c r="C479" s="286"/>
      <c r="D479" s="286"/>
      <c r="E479" s="281"/>
      <c r="F479" s="17"/>
    </row>
    <row r="480" spans="2:6" x14ac:dyDescent="0.25">
      <c r="B480" s="285"/>
      <c r="C480" s="286"/>
      <c r="D480" s="286"/>
      <c r="E480" s="281"/>
      <c r="F480" s="17"/>
    </row>
    <row r="481" spans="2:6" x14ac:dyDescent="0.25">
      <c r="B481" s="292" t="s">
        <v>420</v>
      </c>
      <c r="C481" s="286"/>
      <c r="D481" s="286"/>
      <c r="E481" s="281"/>
      <c r="F481" s="17"/>
    </row>
    <row r="482" spans="2:6" x14ac:dyDescent="0.25">
      <c r="B482" s="285"/>
      <c r="C482" s="286"/>
      <c r="D482" s="286"/>
      <c r="E482" s="281"/>
      <c r="F482" s="17"/>
    </row>
    <row r="483" spans="2:6" ht="30" x14ac:dyDescent="0.25">
      <c r="B483" s="285" t="s">
        <v>421</v>
      </c>
      <c r="C483" s="286"/>
      <c r="D483" s="286"/>
      <c r="E483" s="281"/>
      <c r="F483" s="17"/>
    </row>
    <row r="484" spans="2:6" x14ac:dyDescent="0.25">
      <c r="B484" s="285"/>
      <c r="C484" s="286"/>
      <c r="D484" s="286"/>
      <c r="E484" s="281"/>
      <c r="F484" s="17"/>
    </row>
    <row r="485" spans="2:6" ht="30" x14ac:dyDescent="0.25">
      <c r="B485" s="285" t="s">
        <v>422</v>
      </c>
      <c r="C485" s="286"/>
      <c r="D485" s="286"/>
      <c r="E485" s="281"/>
      <c r="F485" s="17"/>
    </row>
    <row r="486" spans="2:6" x14ac:dyDescent="0.25">
      <c r="B486" s="285"/>
      <c r="C486" s="286"/>
      <c r="D486" s="286"/>
      <c r="E486" s="281"/>
      <c r="F486" s="17"/>
    </row>
    <row r="487" spans="2:6" x14ac:dyDescent="0.25">
      <c r="B487" s="292" t="s">
        <v>423</v>
      </c>
      <c r="C487" s="286"/>
      <c r="D487" s="286"/>
      <c r="E487" s="281"/>
      <c r="F487" s="17"/>
    </row>
    <row r="488" spans="2:6" x14ac:dyDescent="0.25">
      <c r="B488" s="285"/>
      <c r="C488" s="286"/>
      <c r="D488" s="286"/>
      <c r="E488" s="281"/>
      <c r="F488" s="17"/>
    </row>
    <row r="489" spans="2:6" ht="45" x14ac:dyDescent="0.25">
      <c r="B489" s="285" t="s">
        <v>424</v>
      </c>
      <c r="C489" s="286"/>
      <c r="D489" s="286"/>
      <c r="E489" s="281"/>
      <c r="F489" s="17"/>
    </row>
    <row r="490" spans="2:6" x14ac:dyDescent="0.25">
      <c r="B490" s="285"/>
      <c r="C490" s="286"/>
      <c r="D490" s="286"/>
      <c r="E490" s="281"/>
      <c r="F490" s="17"/>
    </row>
    <row r="491" spans="2:6" x14ac:dyDescent="0.25">
      <c r="B491" s="292" t="s">
        <v>425</v>
      </c>
      <c r="C491" s="286"/>
      <c r="D491" s="286"/>
      <c r="E491" s="281"/>
      <c r="F491" s="17"/>
    </row>
    <row r="492" spans="2:6" x14ac:dyDescent="0.25">
      <c r="B492" s="285"/>
      <c r="C492" s="286"/>
      <c r="D492" s="286"/>
      <c r="E492" s="281"/>
      <c r="F492" s="17"/>
    </row>
    <row r="493" spans="2:6" x14ac:dyDescent="0.25">
      <c r="B493" s="285" t="s">
        <v>426</v>
      </c>
      <c r="C493" s="286"/>
      <c r="D493" s="286"/>
      <c r="E493" s="281"/>
      <c r="F493" s="17"/>
    </row>
    <row r="494" spans="2:6" x14ac:dyDescent="0.25">
      <c r="B494" s="285"/>
      <c r="C494" s="286"/>
      <c r="D494" s="286"/>
      <c r="E494" s="281"/>
      <c r="F494" s="17"/>
    </row>
    <row r="495" spans="2:6" ht="45" x14ac:dyDescent="0.25">
      <c r="B495" s="285" t="s">
        <v>427</v>
      </c>
      <c r="C495" s="286"/>
      <c r="D495" s="286"/>
      <c r="E495" s="281"/>
      <c r="F495" s="17"/>
    </row>
    <row r="496" spans="2:6" x14ac:dyDescent="0.25">
      <c r="B496" s="285"/>
      <c r="C496" s="286"/>
      <c r="D496" s="286"/>
      <c r="E496" s="281"/>
      <c r="F496" s="17"/>
    </row>
    <row r="497" spans="2:6" ht="60" x14ac:dyDescent="0.25">
      <c r="B497" s="285" t="s">
        <v>428</v>
      </c>
      <c r="C497" s="286"/>
      <c r="D497" s="286"/>
      <c r="E497" s="281"/>
      <c r="F497" s="17"/>
    </row>
    <row r="498" spans="2:6" x14ac:dyDescent="0.25">
      <c r="B498" s="285"/>
      <c r="C498" s="286"/>
      <c r="D498" s="286"/>
      <c r="E498" s="281"/>
      <c r="F498" s="17"/>
    </row>
    <row r="499" spans="2:6" ht="120" x14ac:dyDescent="0.25">
      <c r="B499" s="285" t="s">
        <v>429</v>
      </c>
      <c r="C499" s="286"/>
      <c r="D499" s="286"/>
      <c r="E499" s="281"/>
      <c r="F499" s="17"/>
    </row>
    <row r="500" spans="2:6" x14ac:dyDescent="0.25">
      <c r="B500" s="285"/>
      <c r="C500" s="286"/>
      <c r="D500" s="286"/>
      <c r="E500" s="281"/>
      <c r="F500" s="17"/>
    </row>
    <row r="501" spans="2:6" ht="45" x14ac:dyDescent="0.25">
      <c r="B501" s="285" t="s">
        <v>430</v>
      </c>
      <c r="C501" s="286"/>
      <c r="D501" s="286"/>
      <c r="E501" s="281"/>
      <c r="F501" s="17"/>
    </row>
    <row r="502" spans="2:6" x14ac:dyDescent="0.25">
      <c r="B502" s="285"/>
      <c r="C502" s="286"/>
      <c r="D502" s="286"/>
      <c r="E502" s="281"/>
      <c r="F502" s="17"/>
    </row>
    <row r="503" spans="2:6" ht="45" x14ac:dyDescent="0.25">
      <c r="B503" s="285" t="s">
        <v>431</v>
      </c>
      <c r="C503" s="286"/>
      <c r="D503" s="286"/>
      <c r="E503" s="281"/>
      <c r="F503" s="17"/>
    </row>
    <row r="504" spans="2:6" x14ac:dyDescent="0.25">
      <c r="B504" s="285"/>
      <c r="C504" s="286"/>
      <c r="D504" s="286"/>
      <c r="E504" s="281"/>
      <c r="F504" s="17"/>
    </row>
    <row r="505" spans="2:6" ht="30" x14ac:dyDescent="0.25">
      <c r="B505" s="285" t="s">
        <v>432</v>
      </c>
      <c r="C505" s="286"/>
      <c r="D505" s="286"/>
      <c r="E505" s="281"/>
      <c r="F505" s="17"/>
    </row>
    <row r="506" spans="2:6" x14ac:dyDescent="0.25">
      <c r="B506" s="285"/>
      <c r="C506" s="286"/>
      <c r="D506" s="286"/>
      <c r="E506" s="281"/>
      <c r="F506" s="17"/>
    </row>
    <row r="507" spans="2:6" ht="60" x14ac:dyDescent="0.25">
      <c r="B507" s="285" t="s">
        <v>433</v>
      </c>
      <c r="C507" s="286"/>
      <c r="D507" s="286"/>
      <c r="E507" s="281"/>
      <c r="F507" s="17"/>
    </row>
    <row r="508" spans="2:6" x14ac:dyDescent="0.25">
      <c r="B508" s="285"/>
      <c r="C508" s="286"/>
      <c r="D508" s="286"/>
      <c r="E508" s="281"/>
      <c r="F508" s="17"/>
    </row>
    <row r="509" spans="2:6" x14ac:dyDescent="0.25">
      <c r="B509" s="292" t="s">
        <v>434</v>
      </c>
      <c r="C509" s="286"/>
      <c r="D509" s="286"/>
      <c r="E509" s="281"/>
      <c r="F509" s="17"/>
    </row>
    <row r="510" spans="2:6" x14ac:dyDescent="0.25">
      <c r="B510" s="285"/>
      <c r="C510" s="286"/>
      <c r="D510" s="286"/>
      <c r="E510" s="281"/>
      <c r="F510" s="17"/>
    </row>
    <row r="511" spans="2:6" ht="45" x14ac:dyDescent="0.25">
      <c r="B511" s="285" t="s">
        <v>435</v>
      </c>
      <c r="C511" s="286"/>
      <c r="D511" s="286"/>
      <c r="E511" s="281"/>
      <c r="F511" s="17"/>
    </row>
    <row r="512" spans="2:6" x14ac:dyDescent="0.25">
      <c r="B512" s="285"/>
      <c r="C512" s="286"/>
      <c r="D512" s="286"/>
      <c r="E512" s="281"/>
      <c r="F512" s="17"/>
    </row>
    <row r="513" spans="2:6" ht="30" x14ac:dyDescent="0.25">
      <c r="B513" s="285" t="s">
        <v>436</v>
      </c>
      <c r="C513" s="286"/>
      <c r="D513" s="286"/>
      <c r="E513" s="281"/>
      <c r="F513" s="17"/>
    </row>
    <row r="514" spans="2:6" x14ac:dyDescent="0.25">
      <c r="B514" s="285"/>
      <c r="C514" s="286"/>
      <c r="D514" s="286"/>
      <c r="E514" s="281"/>
      <c r="F514" s="17"/>
    </row>
    <row r="515" spans="2:6" x14ac:dyDescent="0.25">
      <c r="B515" s="292" t="s">
        <v>437</v>
      </c>
      <c r="C515" s="286"/>
      <c r="D515" s="286"/>
      <c r="E515" s="281"/>
      <c r="F515" s="17"/>
    </row>
    <row r="516" spans="2:6" x14ac:dyDescent="0.25">
      <c r="B516" s="285"/>
      <c r="C516" s="286"/>
      <c r="D516" s="286"/>
      <c r="E516" s="281"/>
      <c r="F516" s="17"/>
    </row>
    <row r="517" spans="2:6" ht="30" x14ac:dyDescent="0.25">
      <c r="B517" s="285" t="s">
        <v>438</v>
      </c>
      <c r="C517" s="286"/>
      <c r="D517" s="286"/>
      <c r="E517" s="281"/>
      <c r="F517" s="17"/>
    </row>
    <row r="518" spans="2:6" x14ac:dyDescent="0.25">
      <c r="B518" s="285"/>
      <c r="C518" s="286"/>
      <c r="D518" s="286"/>
      <c r="E518" s="281"/>
      <c r="F518" s="17"/>
    </row>
    <row r="519" spans="2:6" ht="60" x14ac:dyDescent="0.25">
      <c r="B519" s="285" t="s">
        <v>439</v>
      </c>
      <c r="C519" s="286"/>
      <c r="D519" s="286"/>
      <c r="E519" s="281"/>
      <c r="F519" s="17"/>
    </row>
    <row r="520" spans="2:6" x14ac:dyDescent="0.25">
      <c r="B520" s="285"/>
      <c r="C520" s="286"/>
      <c r="D520" s="286"/>
      <c r="E520" s="281"/>
      <c r="F520" s="17"/>
    </row>
    <row r="521" spans="2:6" x14ac:dyDescent="0.25">
      <c r="B521" s="292" t="s">
        <v>440</v>
      </c>
      <c r="C521" s="286"/>
      <c r="D521" s="286"/>
      <c r="E521" s="281"/>
      <c r="F521" s="17"/>
    </row>
    <row r="522" spans="2:6" x14ac:dyDescent="0.25">
      <c r="B522" s="285"/>
      <c r="C522" s="286"/>
      <c r="D522" s="286"/>
      <c r="E522" s="281"/>
      <c r="F522" s="17"/>
    </row>
    <row r="523" spans="2:6" ht="105" x14ac:dyDescent="0.25">
      <c r="B523" s="285" t="s">
        <v>441</v>
      </c>
      <c r="C523" s="286"/>
      <c r="D523" s="286"/>
      <c r="E523" s="281"/>
      <c r="F523" s="17"/>
    </row>
    <row r="524" spans="2:6" x14ac:dyDescent="0.25">
      <c r="B524" s="285"/>
      <c r="C524" s="286"/>
      <c r="D524" s="286"/>
      <c r="E524" s="281"/>
      <c r="F524" s="17"/>
    </row>
    <row r="525" spans="2:6" x14ac:dyDescent="0.25">
      <c r="B525" s="292" t="s">
        <v>442</v>
      </c>
      <c r="C525" s="286"/>
      <c r="D525" s="286"/>
      <c r="E525" s="281"/>
      <c r="F525" s="17"/>
    </row>
    <row r="526" spans="2:6" x14ac:dyDescent="0.25">
      <c r="B526" s="285"/>
      <c r="C526" s="286"/>
      <c r="D526" s="286"/>
      <c r="E526" s="281"/>
      <c r="F526" s="17"/>
    </row>
    <row r="527" spans="2:6" ht="60" x14ac:dyDescent="0.25">
      <c r="B527" s="285" t="s">
        <v>443</v>
      </c>
      <c r="C527" s="286"/>
      <c r="D527" s="286"/>
      <c r="E527" s="281"/>
      <c r="F527" s="17"/>
    </row>
    <row r="528" spans="2:6" x14ac:dyDescent="0.25">
      <c r="B528" s="285"/>
      <c r="C528" s="286"/>
      <c r="D528" s="286"/>
      <c r="E528" s="281"/>
      <c r="F528" s="17"/>
    </row>
    <row r="529" spans="1:6" x14ac:dyDescent="0.25">
      <c r="B529" s="292" t="s">
        <v>444</v>
      </c>
      <c r="C529" s="286"/>
      <c r="D529" s="286"/>
      <c r="E529" s="281"/>
      <c r="F529" s="17"/>
    </row>
    <row r="530" spans="1:6" x14ac:dyDescent="0.25">
      <c r="B530" s="285"/>
      <c r="C530" s="286"/>
      <c r="D530" s="286"/>
      <c r="E530" s="281"/>
      <c r="F530" s="17"/>
    </row>
    <row r="531" spans="1:6" x14ac:dyDescent="0.25">
      <c r="B531" s="285" t="s">
        <v>445</v>
      </c>
      <c r="C531" s="286"/>
      <c r="D531" s="286"/>
      <c r="E531" s="281"/>
      <c r="F531" s="17"/>
    </row>
    <row r="532" spans="1:6" x14ac:dyDescent="0.25">
      <c r="B532" s="285"/>
      <c r="C532" s="286"/>
      <c r="D532" s="286"/>
      <c r="E532" s="281"/>
      <c r="F532" s="17"/>
    </row>
    <row r="533" spans="1:6" ht="105" x14ac:dyDescent="0.25">
      <c r="B533" s="285" t="s">
        <v>446</v>
      </c>
      <c r="C533" s="286"/>
      <c r="D533" s="286"/>
      <c r="E533" s="281"/>
      <c r="F533" s="17"/>
    </row>
    <row r="534" spans="1:6" x14ac:dyDescent="0.25">
      <c r="B534" s="285"/>
      <c r="C534" s="286"/>
      <c r="D534" s="286"/>
      <c r="E534" s="281"/>
      <c r="F534" s="17"/>
    </row>
    <row r="535" spans="1:6" ht="105" x14ac:dyDescent="0.25">
      <c r="A535" s="300">
        <v>1</v>
      </c>
      <c r="B535" s="285" t="s">
        <v>447</v>
      </c>
      <c r="C535" s="286" t="s">
        <v>232</v>
      </c>
      <c r="D535" s="286">
        <v>2</v>
      </c>
      <c r="E535" s="282"/>
      <c r="F535" s="17">
        <f>D535*E535</f>
        <v>0</v>
      </c>
    </row>
    <row r="536" spans="1:6" x14ac:dyDescent="0.25">
      <c r="B536" s="285"/>
      <c r="C536" s="286"/>
      <c r="D536" s="286"/>
      <c r="E536" s="281"/>
      <c r="F536" s="17"/>
    </row>
    <row r="537" spans="1:6" ht="105" x14ac:dyDescent="0.25">
      <c r="A537" s="300">
        <v>2</v>
      </c>
      <c r="B537" s="285" t="s">
        <v>448</v>
      </c>
      <c r="C537" s="286" t="s">
        <v>232</v>
      </c>
      <c r="D537" s="286">
        <v>1</v>
      </c>
      <c r="E537" s="282"/>
      <c r="F537" s="17">
        <f>D537*E537</f>
        <v>0</v>
      </c>
    </row>
    <row r="538" spans="1:6" x14ac:dyDescent="0.25">
      <c r="B538" s="285"/>
      <c r="C538" s="286"/>
      <c r="D538" s="286"/>
      <c r="E538" s="281"/>
      <c r="F538" s="17"/>
    </row>
    <row r="539" spans="1:6" ht="105" x14ac:dyDescent="0.25">
      <c r="A539" s="300">
        <v>3</v>
      </c>
      <c r="B539" s="285" t="s">
        <v>449</v>
      </c>
      <c r="C539" s="286" t="s">
        <v>232</v>
      </c>
      <c r="D539" s="286">
        <v>2</v>
      </c>
      <c r="E539" s="282"/>
      <c r="F539" s="17">
        <f>D539*E539</f>
        <v>0</v>
      </c>
    </row>
    <row r="540" spans="1:6" x14ac:dyDescent="0.25">
      <c r="B540" s="285"/>
      <c r="C540" s="286"/>
      <c r="D540" s="286"/>
      <c r="E540" s="281"/>
      <c r="F540" s="17"/>
    </row>
    <row r="541" spans="1:6" ht="105" x14ac:dyDescent="0.25">
      <c r="A541" s="300">
        <v>4</v>
      </c>
      <c r="B541" s="285" t="s">
        <v>450</v>
      </c>
      <c r="C541" s="286" t="s">
        <v>232</v>
      </c>
      <c r="D541" s="286">
        <v>1</v>
      </c>
      <c r="E541" s="282"/>
      <c r="F541" s="17">
        <f>D541*E541</f>
        <v>0</v>
      </c>
    </row>
    <row r="542" spans="1:6" x14ac:dyDescent="0.25">
      <c r="B542" s="285"/>
      <c r="C542" s="286"/>
      <c r="D542" s="286"/>
      <c r="E542" s="281"/>
      <c r="F542" s="17"/>
    </row>
    <row r="543" spans="1:6" ht="60" x14ac:dyDescent="0.25">
      <c r="A543" s="300">
        <v>5</v>
      </c>
      <c r="B543" s="285" t="s">
        <v>451</v>
      </c>
      <c r="C543" s="286" t="s">
        <v>8</v>
      </c>
      <c r="D543" s="286">
        <v>6</v>
      </c>
      <c r="E543" s="282"/>
      <c r="F543" s="17">
        <f>D543*E543</f>
        <v>0</v>
      </c>
    </row>
    <row r="544" spans="1:6" x14ac:dyDescent="0.25">
      <c r="B544" s="285"/>
      <c r="C544" s="286"/>
      <c r="D544" s="286"/>
      <c r="E544" s="281"/>
      <c r="F544" s="17"/>
    </row>
    <row r="545" spans="1:6" x14ac:dyDescent="0.25">
      <c r="B545" s="292" t="s">
        <v>452</v>
      </c>
      <c r="C545" s="286"/>
      <c r="D545" s="286"/>
      <c r="E545" s="281"/>
      <c r="F545" s="17"/>
    </row>
    <row r="546" spans="1:6" x14ac:dyDescent="0.25">
      <c r="B546" s="285"/>
      <c r="C546" s="286"/>
      <c r="D546" s="286"/>
      <c r="E546" s="281"/>
      <c r="F546" s="17"/>
    </row>
    <row r="547" spans="1:6" x14ac:dyDescent="0.25">
      <c r="B547" s="292" t="s">
        <v>453</v>
      </c>
      <c r="C547" s="286"/>
      <c r="D547" s="286"/>
      <c r="E547" s="281"/>
      <c r="F547" s="17"/>
    </row>
    <row r="548" spans="1:6" x14ac:dyDescent="0.25">
      <c r="B548" s="285"/>
      <c r="C548" s="286"/>
      <c r="D548" s="286"/>
      <c r="E548" s="281"/>
      <c r="F548" s="17"/>
    </row>
    <row r="549" spans="1:6" x14ac:dyDescent="0.25">
      <c r="A549" s="300">
        <v>6</v>
      </c>
      <c r="B549" s="285" t="s">
        <v>454</v>
      </c>
      <c r="C549" s="286" t="s">
        <v>7</v>
      </c>
      <c r="D549" s="286">
        <v>222</v>
      </c>
      <c r="E549" s="282"/>
      <c r="F549" s="17">
        <f>D549*E549</f>
        <v>0</v>
      </c>
    </row>
    <row r="550" spans="1:6" x14ac:dyDescent="0.25">
      <c r="B550" s="285"/>
      <c r="C550" s="286"/>
      <c r="D550" s="286"/>
      <c r="E550" s="281"/>
      <c r="F550" s="17"/>
    </row>
    <row r="551" spans="1:6" x14ac:dyDescent="0.25">
      <c r="A551" s="300">
        <v>7</v>
      </c>
      <c r="B551" s="285" t="s">
        <v>455</v>
      </c>
      <c r="C551" s="286" t="s">
        <v>7</v>
      </c>
      <c r="D551" s="286">
        <v>1734</v>
      </c>
      <c r="E551" s="282"/>
      <c r="F551" s="17">
        <f>D551*E551</f>
        <v>0</v>
      </c>
    </row>
    <row r="552" spans="1:6" x14ac:dyDescent="0.25">
      <c r="B552" s="285"/>
      <c r="C552" s="286"/>
      <c r="D552" s="286"/>
      <c r="E552" s="281"/>
      <c r="F552" s="17"/>
    </row>
    <row r="553" spans="1:6" x14ac:dyDescent="0.25">
      <c r="A553" s="300">
        <v>8</v>
      </c>
      <c r="B553" s="285" t="s">
        <v>456</v>
      </c>
      <c r="C553" s="286" t="s">
        <v>7</v>
      </c>
      <c r="D553" s="286">
        <v>444</v>
      </c>
      <c r="E553" s="282"/>
      <c r="F553" s="17">
        <f>D553*E553</f>
        <v>0</v>
      </c>
    </row>
    <row r="554" spans="1:6" x14ac:dyDescent="0.25">
      <c r="B554" s="285"/>
      <c r="C554" s="286"/>
      <c r="D554" s="286"/>
      <c r="E554" s="281"/>
      <c r="F554" s="17"/>
    </row>
    <row r="555" spans="1:6" x14ac:dyDescent="0.25">
      <c r="B555" s="292" t="s">
        <v>457</v>
      </c>
      <c r="C555" s="286"/>
      <c r="D555" s="286"/>
      <c r="E555" s="281"/>
      <c r="F555" s="17"/>
    </row>
    <row r="556" spans="1:6" x14ac:dyDescent="0.25">
      <c r="B556" s="285"/>
      <c r="C556" s="286"/>
      <c r="D556" s="286"/>
      <c r="E556" s="281"/>
      <c r="F556" s="17"/>
    </row>
    <row r="557" spans="1:6" ht="30" x14ac:dyDescent="0.25">
      <c r="A557" s="300">
        <v>9</v>
      </c>
      <c r="B557" s="285" t="s">
        <v>458</v>
      </c>
      <c r="C557" s="286" t="s">
        <v>7</v>
      </c>
      <c r="D557" s="286">
        <v>380</v>
      </c>
      <c r="E557" s="282"/>
      <c r="F557" s="17">
        <f>D557*E557</f>
        <v>0</v>
      </c>
    </row>
    <row r="558" spans="1:6" x14ac:dyDescent="0.25">
      <c r="B558" s="285"/>
      <c r="C558" s="286"/>
      <c r="D558" s="286"/>
      <c r="E558" s="281"/>
      <c r="F558" s="17"/>
    </row>
    <row r="559" spans="1:6" x14ac:dyDescent="0.25">
      <c r="B559" s="292" t="s">
        <v>459</v>
      </c>
      <c r="C559" s="286"/>
      <c r="D559" s="286"/>
      <c r="E559" s="281"/>
      <c r="F559" s="17"/>
    </row>
    <row r="560" spans="1:6" x14ac:dyDescent="0.25">
      <c r="B560" s="285"/>
      <c r="C560" s="286"/>
      <c r="D560" s="286"/>
      <c r="E560" s="281"/>
      <c r="F560" s="17"/>
    </row>
    <row r="561" spans="1:6" x14ac:dyDescent="0.25">
      <c r="A561" s="300">
        <v>10</v>
      </c>
      <c r="B561" s="285" t="s">
        <v>460</v>
      </c>
      <c r="C561" s="286" t="s">
        <v>240</v>
      </c>
      <c r="D561" s="286">
        <v>30</v>
      </c>
      <c r="E561" s="282"/>
      <c r="F561" s="17">
        <f>D561*E561</f>
        <v>0</v>
      </c>
    </row>
    <row r="562" spans="1:6" x14ac:dyDescent="0.25">
      <c r="B562" s="285"/>
      <c r="C562" s="286"/>
      <c r="D562" s="286"/>
      <c r="E562" s="281"/>
      <c r="F562" s="17"/>
    </row>
    <row r="563" spans="1:6" x14ac:dyDescent="0.25">
      <c r="A563" s="300">
        <v>11</v>
      </c>
      <c r="B563" s="285" t="s">
        <v>461</v>
      </c>
      <c r="C563" s="286" t="s">
        <v>240</v>
      </c>
      <c r="D563" s="286">
        <v>30</v>
      </c>
      <c r="E563" s="282"/>
      <c r="F563" s="17">
        <f>D563*E563</f>
        <v>0</v>
      </c>
    </row>
    <row r="564" spans="1:6" x14ac:dyDescent="0.25">
      <c r="B564" s="285"/>
      <c r="C564" s="286"/>
      <c r="D564" s="286"/>
      <c r="E564" s="281"/>
      <c r="F564" s="17"/>
    </row>
    <row r="565" spans="1:6" ht="30" x14ac:dyDescent="0.25">
      <c r="A565" s="300">
        <v>12</v>
      </c>
      <c r="B565" s="285" t="s">
        <v>462</v>
      </c>
      <c r="C565" s="286" t="s">
        <v>232</v>
      </c>
      <c r="D565" s="286">
        <v>152</v>
      </c>
      <c r="E565" s="282"/>
      <c r="F565" s="17">
        <f>D565*E565</f>
        <v>0</v>
      </c>
    </row>
    <row r="566" spans="1:6" x14ac:dyDescent="0.25">
      <c r="B566" s="285"/>
      <c r="C566" s="286"/>
      <c r="D566" s="286"/>
      <c r="E566" s="281"/>
      <c r="F566" s="17"/>
    </row>
    <row r="567" spans="1:6" x14ac:dyDescent="0.25">
      <c r="A567" s="300">
        <v>13</v>
      </c>
      <c r="B567" s="285" t="s">
        <v>463</v>
      </c>
      <c r="C567" s="286" t="s">
        <v>232</v>
      </c>
      <c r="D567" s="286">
        <v>1468</v>
      </c>
      <c r="E567" s="282"/>
      <c r="F567" s="17">
        <f>D567*E567</f>
        <v>0</v>
      </c>
    </row>
    <row r="568" spans="1:6" x14ac:dyDescent="0.25">
      <c r="B568" s="285"/>
      <c r="C568" s="286"/>
      <c r="D568" s="286"/>
      <c r="E568" s="281"/>
      <c r="F568" s="17"/>
    </row>
    <row r="569" spans="1:6" ht="30" x14ac:dyDescent="0.25">
      <c r="A569" s="300">
        <v>14</v>
      </c>
      <c r="B569" s="285" t="s">
        <v>464</v>
      </c>
      <c r="C569" s="286" t="s">
        <v>232</v>
      </c>
      <c r="D569" s="286">
        <v>1468</v>
      </c>
      <c r="E569" s="282"/>
      <c r="F569" s="17">
        <f>D569*E569</f>
        <v>0</v>
      </c>
    </row>
    <row r="570" spans="1:6" x14ac:dyDescent="0.25">
      <c r="B570" s="285"/>
      <c r="C570" s="286"/>
      <c r="D570" s="286"/>
      <c r="E570" s="281"/>
      <c r="F570" s="17"/>
    </row>
    <row r="571" spans="1:6" x14ac:dyDescent="0.25">
      <c r="B571" s="292" t="s">
        <v>465</v>
      </c>
      <c r="C571" s="286"/>
      <c r="D571" s="286"/>
      <c r="E571" s="281"/>
      <c r="F571" s="17"/>
    </row>
    <row r="572" spans="1:6" x14ac:dyDescent="0.25">
      <c r="B572" s="285"/>
      <c r="C572" s="286"/>
      <c r="D572" s="286"/>
      <c r="E572" s="281"/>
      <c r="F572" s="17"/>
    </row>
    <row r="573" spans="1:6" ht="30" x14ac:dyDescent="0.25">
      <c r="B573" s="292" t="s">
        <v>466</v>
      </c>
      <c r="C573" s="286"/>
      <c r="D573" s="286"/>
      <c r="E573" s="281"/>
      <c r="F573" s="17"/>
    </row>
    <row r="574" spans="1:6" x14ac:dyDescent="0.25">
      <c r="B574" s="285"/>
      <c r="C574" s="286"/>
      <c r="D574" s="286"/>
      <c r="E574" s="281"/>
      <c r="F574" s="17"/>
    </row>
    <row r="575" spans="1:6" x14ac:dyDescent="0.25">
      <c r="A575" s="300">
        <v>15</v>
      </c>
      <c r="B575" s="285" t="s">
        <v>467</v>
      </c>
      <c r="C575" s="286" t="s">
        <v>232</v>
      </c>
      <c r="D575" s="286">
        <v>16</v>
      </c>
      <c r="E575" s="282"/>
      <c r="F575" s="17">
        <f>D575*E575</f>
        <v>0</v>
      </c>
    </row>
    <row r="576" spans="1:6" x14ac:dyDescent="0.25">
      <c r="B576" s="285"/>
      <c r="C576" s="286"/>
      <c r="D576" s="286"/>
      <c r="E576" s="281"/>
      <c r="F576" s="17"/>
    </row>
    <row r="577" spans="1:6" ht="30" x14ac:dyDescent="0.25">
      <c r="B577" s="292" t="s">
        <v>468</v>
      </c>
      <c r="C577" s="286"/>
      <c r="D577" s="286"/>
      <c r="E577" s="281"/>
      <c r="F577" s="17"/>
    </row>
    <row r="578" spans="1:6" x14ac:dyDescent="0.25">
      <c r="B578" s="285"/>
      <c r="C578" s="286"/>
      <c r="D578" s="286"/>
      <c r="E578" s="281"/>
      <c r="F578" s="17"/>
    </row>
    <row r="579" spans="1:6" x14ac:dyDescent="0.25">
      <c r="A579" s="300">
        <v>16</v>
      </c>
      <c r="B579" s="285" t="s">
        <v>467</v>
      </c>
      <c r="C579" s="286" t="s">
        <v>232</v>
      </c>
      <c r="D579" s="286">
        <v>12</v>
      </c>
      <c r="E579" s="282"/>
      <c r="F579" s="17">
        <f>D579*E579</f>
        <v>0</v>
      </c>
    </row>
    <row r="580" spans="1:6" x14ac:dyDescent="0.25">
      <c r="B580" s="285"/>
      <c r="C580" s="286"/>
      <c r="D580" s="286"/>
      <c r="E580" s="281"/>
      <c r="F580" s="17"/>
    </row>
    <row r="581" spans="1:6" s="2" customFormat="1" x14ac:dyDescent="0.25">
      <c r="A581" s="301" t="s">
        <v>469</v>
      </c>
      <c r="B581" s="287" t="s">
        <v>20</v>
      </c>
      <c r="C581" s="288"/>
      <c r="D581" s="288"/>
      <c r="E581" s="278"/>
      <c r="F581" s="18">
        <f>SUM(F533:F580)</f>
        <v>0</v>
      </c>
    </row>
    <row r="582" spans="1:6" x14ac:dyDescent="0.25">
      <c r="B582" s="285"/>
      <c r="C582" s="286"/>
      <c r="D582" s="286"/>
      <c r="E582" s="281"/>
      <c r="F582" s="17"/>
    </row>
    <row r="583" spans="1:6" x14ac:dyDescent="0.25">
      <c r="B583" s="292" t="s">
        <v>470</v>
      </c>
      <c r="C583" s="286"/>
      <c r="D583" s="286"/>
      <c r="E583" s="281"/>
      <c r="F583" s="17"/>
    </row>
    <row r="584" spans="1:6" x14ac:dyDescent="0.25">
      <c r="B584" s="285"/>
      <c r="C584" s="286"/>
      <c r="D584" s="286"/>
      <c r="E584" s="281"/>
      <c r="F584" s="17"/>
    </row>
    <row r="585" spans="1:6" x14ac:dyDescent="0.25">
      <c r="B585" s="292" t="s">
        <v>471</v>
      </c>
      <c r="C585" s="286"/>
      <c r="D585" s="286"/>
      <c r="E585" s="281"/>
      <c r="F585" s="17"/>
    </row>
    <row r="586" spans="1:6" x14ac:dyDescent="0.25">
      <c r="B586" s="285"/>
      <c r="C586" s="286"/>
      <c r="D586" s="286"/>
      <c r="E586" s="281"/>
      <c r="F586" s="17"/>
    </row>
    <row r="587" spans="1:6" x14ac:dyDescent="0.25">
      <c r="B587" s="292" t="s">
        <v>472</v>
      </c>
      <c r="C587" s="286"/>
      <c r="D587" s="286"/>
      <c r="E587" s="281"/>
      <c r="F587" s="17"/>
    </row>
    <row r="588" spans="1:6" x14ac:dyDescent="0.25">
      <c r="B588" s="285"/>
      <c r="C588" s="286"/>
      <c r="D588" s="286"/>
      <c r="E588" s="281"/>
      <c r="F588" s="17"/>
    </row>
    <row r="589" spans="1:6" ht="181.5" customHeight="1" x14ac:dyDescent="0.25">
      <c r="B589" s="293" t="s">
        <v>201</v>
      </c>
      <c r="C589" s="286"/>
      <c r="D589" s="286"/>
      <c r="E589" s="281"/>
      <c r="F589" s="17"/>
    </row>
    <row r="590" spans="1:6" x14ac:dyDescent="0.25">
      <c r="B590" s="285"/>
      <c r="C590" s="286"/>
      <c r="D590" s="286"/>
      <c r="E590" s="281"/>
      <c r="F590" s="17"/>
    </row>
    <row r="591" spans="1:6" ht="60" x14ac:dyDescent="0.25">
      <c r="B591" s="285" t="s">
        <v>350</v>
      </c>
      <c r="C591" s="286"/>
      <c r="D591" s="286"/>
      <c r="E591" s="281"/>
      <c r="F591" s="17"/>
    </row>
    <row r="592" spans="1:6" x14ac:dyDescent="0.25">
      <c r="B592" s="285"/>
      <c r="C592" s="286"/>
      <c r="D592" s="286"/>
      <c r="E592" s="281"/>
      <c r="F592" s="17"/>
    </row>
    <row r="593" spans="2:6" x14ac:dyDescent="0.25">
      <c r="B593" s="292" t="s">
        <v>203</v>
      </c>
      <c r="C593" s="286"/>
      <c r="D593" s="286"/>
      <c r="E593" s="281"/>
      <c r="F593" s="17"/>
    </row>
    <row r="594" spans="2:6" x14ac:dyDescent="0.25">
      <c r="B594" s="285"/>
      <c r="C594" s="286"/>
      <c r="D594" s="286"/>
      <c r="E594" s="281"/>
      <c r="F594" s="17"/>
    </row>
    <row r="595" spans="2:6" x14ac:dyDescent="0.25">
      <c r="B595" s="292" t="s">
        <v>351</v>
      </c>
      <c r="C595" s="286"/>
      <c r="D595" s="286"/>
      <c r="E595" s="281"/>
      <c r="F595" s="17"/>
    </row>
    <row r="596" spans="2:6" x14ac:dyDescent="0.25">
      <c r="B596" s="285"/>
      <c r="C596" s="286"/>
      <c r="D596" s="286"/>
      <c r="E596" s="281"/>
      <c r="F596" s="17"/>
    </row>
    <row r="597" spans="2:6" ht="45" x14ac:dyDescent="0.25">
      <c r="B597" s="285" t="s">
        <v>352</v>
      </c>
      <c r="C597" s="286"/>
      <c r="D597" s="286"/>
      <c r="E597" s="281"/>
      <c r="F597" s="17"/>
    </row>
    <row r="598" spans="2:6" x14ac:dyDescent="0.25">
      <c r="B598" s="285"/>
      <c r="C598" s="286"/>
      <c r="D598" s="286"/>
      <c r="E598" s="281"/>
      <c r="F598" s="17"/>
    </row>
    <row r="599" spans="2:6" x14ac:dyDescent="0.25">
      <c r="B599" s="292" t="s">
        <v>473</v>
      </c>
      <c r="C599" s="286"/>
      <c r="D599" s="286"/>
      <c r="E599" s="281"/>
      <c r="F599" s="17"/>
    </row>
    <row r="600" spans="2:6" x14ac:dyDescent="0.25">
      <c r="B600" s="285"/>
      <c r="C600" s="286"/>
      <c r="D600" s="286"/>
      <c r="E600" s="281"/>
      <c r="F600" s="17"/>
    </row>
    <row r="601" spans="2:6" ht="45" x14ac:dyDescent="0.25">
      <c r="B601" s="285" t="s">
        <v>418</v>
      </c>
      <c r="C601" s="286"/>
      <c r="D601" s="286"/>
      <c r="E601" s="281"/>
      <c r="F601" s="17"/>
    </row>
    <row r="602" spans="2:6" x14ac:dyDescent="0.25">
      <c r="B602" s="285"/>
      <c r="C602" s="286"/>
      <c r="D602" s="286"/>
      <c r="E602" s="281"/>
      <c r="F602" s="17"/>
    </row>
    <row r="603" spans="2:6" ht="60" x14ac:dyDescent="0.25">
      <c r="B603" s="285" t="s">
        <v>419</v>
      </c>
      <c r="C603" s="286"/>
      <c r="D603" s="286"/>
      <c r="E603" s="281"/>
      <c r="F603" s="17"/>
    </row>
    <row r="604" spans="2:6" x14ac:dyDescent="0.25">
      <c r="B604" s="285"/>
      <c r="C604" s="286"/>
      <c r="D604" s="286"/>
      <c r="E604" s="281"/>
      <c r="F604" s="17"/>
    </row>
    <row r="605" spans="2:6" x14ac:dyDescent="0.25">
      <c r="B605" s="292" t="s">
        <v>474</v>
      </c>
      <c r="C605" s="286"/>
      <c r="D605" s="286"/>
      <c r="E605" s="281"/>
      <c r="F605" s="17"/>
    </row>
    <row r="606" spans="2:6" x14ac:dyDescent="0.25">
      <c r="B606" s="285"/>
      <c r="C606" s="286"/>
      <c r="D606" s="286"/>
      <c r="E606" s="281"/>
      <c r="F606" s="17"/>
    </row>
    <row r="607" spans="2:6" ht="30" x14ac:dyDescent="0.25">
      <c r="B607" s="285" t="s">
        <v>475</v>
      </c>
      <c r="C607" s="286"/>
      <c r="D607" s="286"/>
      <c r="E607" s="281"/>
      <c r="F607" s="17"/>
    </row>
    <row r="608" spans="2:6" x14ac:dyDescent="0.25">
      <c r="B608" s="285"/>
      <c r="C608" s="286"/>
      <c r="D608" s="286"/>
      <c r="E608" s="281"/>
      <c r="F608" s="17"/>
    </row>
    <row r="609" spans="2:6" x14ac:dyDescent="0.25">
      <c r="B609" s="292" t="s">
        <v>476</v>
      </c>
      <c r="C609" s="286"/>
      <c r="D609" s="286"/>
      <c r="E609" s="281"/>
      <c r="F609" s="17"/>
    </row>
    <row r="610" spans="2:6" x14ac:dyDescent="0.25">
      <c r="B610" s="285"/>
      <c r="C610" s="286"/>
      <c r="D610" s="286"/>
      <c r="E610" s="281"/>
      <c r="F610" s="17"/>
    </row>
    <row r="611" spans="2:6" ht="75" x14ac:dyDescent="0.25">
      <c r="B611" s="285" t="s">
        <v>477</v>
      </c>
      <c r="C611" s="286"/>
      <c r="D611" s="286"/>
      <c r="E611" s="281"/>
      <c r="F611" s="17"/>
    </row>
    <row r="612" spans="2:6" x14ac:dyDescent="0.25">
      <c r="B612" s="285"/>
      <c r="C612" s="286"/>
      <c r="D612" s="286"/>
      <c r="E612" s="281"/>
      <c r="F612" s="17"/>
    </row>
    <row r="613" spans="2:6" ht="75" x14ac:dyDescent="0.25">
      <c r="B613" s="285" t="s">
        <v>478</v>
      </c>
      <c r="C613" s="286"/>
      <c r="D613" s="286"/>
      <c r="E613" s="281"/>
      <c r="F613" s="17"/>
    </row>
    <row r="614" spans="2:6" x14ac:dyDescent="0.25">
      <c r="B614" s="285"/>
      <c r="C614" s="286"/>
      <c r="D614" s="286"/>
      <c r="E614" s="281"/>
      <c r="F614" s="17"/>
    </row>
    <row r="615" spans="2:6" ht="30" x14ac:dyDescent="0.25">
      <c r="B615" s="285" t="s">
        <v>479</v>
      </c>
      <c r="C615" s="286"/>
      <c r="D615" s="286"/>
      <c r="E615" s="281"/>
      <c r="F615" s="17"/>
    </row>
    <row r="616" spans="2:6" x14ac:dyDescent="0.25">
      <c r="B616" s="285"/>
      <c r="C616" s="286"/>
      <c r="D616" s="286"/>
      <c r="E616" s="281"/>
      <c r="F616" s="17"/>
    </row>
    <row r="617" spans="2:6" x14ac:dyDescent="0.25">
      <c r="B617" s="292" t="s">
        <v>480</v>
      </c>
      <c r="C617" s="286"/>
      <c r="D617" s="286"/>
      <c r="E617" s="281"/>
      <c r="F617" s="17"/>
    </row>
    <row r="618" spans="2:6" x14ac:dyDescent="0.25">
      <c r="B618" s="285"/>
      <c r="C618" s="286"/>
      <c r="D618" s="286"/>
      <c r="E618" s="281"/>
      <c r="F618" s="17"/>
    </row>
    <row r="619" spans="2:6" ht="30" x14ac:dyDescent="0.25">
      <c r="B619" s="285" t="s">
        <v>481</v>
      </c>
      <c r="C619" s="286"/>
      <c r="D619" s="286"/>
      <c r="E619" s="281"/>
      <c r="F619" s="17"/>
    </row>
    <row r="620" spans="2:6" x14ac:dyDescent="0.25">
      <c r="B620" s="285"/>
      <c r="C620" s="286"/>
      <c r="D620" s="286"/>
      <c r="E620" s="281"/>
      <c r="F620" s="17"/>
    </row>
    <row r="621" spans="2:6" x14ac:dyDescent="0.25">
      <c r="B621" s="292" t="s">
        <v>482</v>
      </c>
      <c r="C621" s="286"/>
      <c r="D621" s="286"/>
      <c r="E621" s="281"/>
      <c r="F621" s="17"/>
    </row>
    <row r="622" spans="2:6" x14ac:dyDescent="0.25">
      <c r="B622" s="285"/>
      <c r="C622" s="286"/>
      <c r="D622" s="286"/>
      <c r="E622" s="281"/>
      <c r="F622" s="17"/>
    </row>
    <row r="623" spans="2:6" x14ac:dyDescent="0.25">
      <c r="B623" s="292" t="s">
        <v>483</v>
      </c>
      <c r="C623" s="286"/>
      <c r="D623" s="286"/>
      <c r="E623" s="281"/>
      <c r="F623" s="17"/>
    </row>
    <row r="624" spans="2:6" x14ac:dyDescent="0.25">
      <c r="B624" s="285"/>
      <c r="C624" s="286"/>
      <c r="D624" s="286"/>
      <c r="E624" s="281"/>
      <c r="F624" s="17"/>
    </row>
    <row r="625" spans="1:6" ht="45" x14ac:dyDescent="0.25">
      <c r="A625" s="300">
        <v>1</v>
      </c>
      <c r="B625" s="285" t="s">
        <v>484</v>
      </c>
      <c r="C625" s="286" t="s">
        <v>240</v>
      </c>
      <c r="D625" s="286">
        <v>660</v>
      </c>
      <c r="E625" s="282"/>
      <c r="F625" s="17">
        <f>D625*E625</f>
        <v>0</v>
      </c>
    </row>
    <row r="626" spans="1:6" x14ac:dyDescent="0.25">
      <c r="B626" s="285"/>
      <c r="C626" s="286"/>
      <c r="D626" s="286"/>
      <c r="E626" s="281"/>
      <c r="F626" s="17"/>
    </row>
    <row r="627" spans="1:6" ht="45" x14ac:dyDescent="0.25">
      <c r="A627" s="300">
        <v>2</v>
      </c>
      <c r="B627" s="285" t="s">
        <v>485</v>
      </c>
      <c r="C627" s="286" t="s">
        <v>232</v>
      </c>
      <c r="D627" s="286">
        <v>12</v>
      </c>
      <c r="E627" s="282"/>
      <c r="F627" s="17">
        <f>D627*E627</f>
        <v>0</v>
      </c>
    </row>
    <row r="628" spans="1:6" x14ac:dyDescent="0.25">
      <c r="B628" s="285"/>
      <c r="C628" s="286"/>
      <c r="D628" s="286"/>
      <c r="E628" s="281"/>
      <c r="F628" s="17"/>
    </row>
    <row r="629" spans="1:6" x14ac:dyDescent="0.25">
      <c r="B629" s="292" t="s">
        <v>486</v>
      </c>
      <c r="C629" s="286"/>
      <c r="D629" s="286"/>
      <c r="E629" s="281"/>
      <c r="F629" s="17"/>
    </row>
    <row r="630" spans="1:6" x14ac:dyDescent="0.25">
      <c r="B630" s="285"/>
      <c r="C630" s="286"/>
      <c r="D630" s="286"/>
      <c r="E630" s="281"/>
      <c r="F630" s="17"/>
    </row>
    <row r="631" spans="1:6" x14ac:dyDescent="0.25">
      <c r="A631" s="300">
        <v>3</v>
      </c>
      <c r="B631" s="285" t="s">
        <v>487</v>
      </c>
      <c r="C631" s="286" t="s">
        <v>7</v>
      </c>
      <c r="D631" s="286">
        <v>308</v>
      </c>
      <c r="E631" s="282"/>
      <c r="F631" s="17">
        <f>D631*E631</f>
        <v>0</v>
      </c>
    </row>
    <row r="632" spans="1:6" x14ac:dyDescent="0.25">
      <c r="B632" s="285"/>
      <c r="C632" s="286"/>
      <c r="D632" s="286"/>
      <c r="E632" s="281"/>
      <c r="F632" s="17"/>
    </row>
    <row r="633" spans="1:6" x14ac:dyDescent="0.25">
      <c r="B633" s="292" t="s">
        <v>459</v>
      </c>
      <c r="C633" s="286"/>
      <c r="D633" s="286"/>
      <c r="E633" s="281"/>
      <c r="F633" s="17"/>
    </row>
    <row r="634" spans="1:6" x14ac:dyDescent="0.25">
      <c r="B634" s="285"/>
      <c r="C634" s="286"/>
      <c r="D634" s="286"/>
      <c r="E634" s="281"/>
      <c r="F634" s="17"/>
    </row>
    <row r="635" spans="1:6" x14ac:dyDescent="0.25">
      <c r="B635" s="292" t="s">
        <v>488</v>
      </c>
      <c r="C635" s="286"/>
      <c r="D635" s="286"/>
      <c r="E635" s="281"/>
      <c r="F635" s="17"/>
    </row>
    <row r="636" spans="1:6" x14ac:dyDescent="0.25">
      <c r="B636" s="285"/>
      <c r="C636" s="286"/>
      <c r="D636" s="286"/>
      <c r="E636" s="281"/>
      <c r="F636" s="17"/>
    </row>
    <row r="637" spans="1:6" ht="30" x14ac:dyDescent="0.25">
      <c r="A637" s="300">
        <v>4</v>
      </c>
      <c r="B637" s="285" t="s">
        <v>489</v>
      </c>
      <c r="C637" s="286" t="s">
        <v>240</v>
      </c>
      <c r="D637" s="286">
        <v>660</v>
      </c>
      <c r="E637" s="282"/>
      <c r="F637" s="17">
        <f>D637*E637</f>
        <v>0</v>
      </c>
    </row>
    <row r="638" spans="1:6" x14ac:dyDescent="0.25">
      <c r="B638" s="285"/>
      <c r="C638" s="286"/>
      <c r="D638" s="286"/>
      <c r="E638" s="281"/>
      <c r="F638" s="17"/>
    </row>
    <row r="639" spans="1:6" s="2" customFormat="1" x14ac:dyDescent="0.25">
      <c r="A639" s="301" t="s">
        <v>490</v>
      </c>
      <c r="B639" s="287" t="s">
        <v>20</v>
      </c>
      <c r="C639" s="288"/>
      <c r="D639" s="288"/>
      <c r="E639" s="278"/>
      <c r="F639" s="18">
        <f>SUM(F613:F638)</f>
        <v>0</v>
      </c>
    </row>
    <row r="640" spans="1:6" x14ac:dyDescent="0.25">
      <c r="B640" s="285"/>
      <c r="C640" s="286"/>
      <c r="D640" s="286"/>
      <c r="E640" s="281"/>
      <c r="F640" s="17"/>
    </row>
    <row r="641" spans="2:6" x14ac:dyDescent="0.25">
      <c r="B641" s="292" t="s">
        <v>491</v>
      </c>
      <c r="C641" s="286"/>
      <c r="D641" s="286"/>
      <c r="E641" s="281"/>
      <c r="F641" s="17"/>
    </row>
    <row r="642" spans="2:6" x14ac:dyDescent="0.25">
      <c r="B642" s="285"/>
      <c r="C642" s="286"/>
      <c r="D642" s="286"/>
      <c r="E642" s="281"/>
      <c r="F642" s="17"/>
    </row>
    <row r="643" spans="2:6" x14ac:dyDescent="0.25">
      <c r="B643" s="292" t="s">
        <v>492</v>
      </c>
      <c r="C643" s="286"/>
      <c r="D643" s="286"/>
      <c r="E643" s="281"/>
      <c r="F643" s="17"/>
    </row>
    <row r="644" spans="2:6" x14ac:dyDescent="0.25">
      <c r="B644" s="285"/>
      <c r="C644" s="286"/>
      <c r="D644" s="286"/>
      <c r="E644" s="281"/>
      <c r="F644" s="17"/>
    </row>
    <row r="645" spans="2:6" x14ac:dyDescent="0.25">
      <c r="B645" s="292" t="s">
        <v>493</v>
      </c>
      <c r="C645" s="286"/>
      <c r="D645" s="286"/>
      <c r="E645" s="281"/>
      <c r="F645" s="17"/>
    </row>
    <row r="646" spans="2:6" x14ac:dyDescent="0.25">
      <c r="B646" s="285"/>
      <c r="C646" s="286"/>
      <c r="D646" s="286"/>
      <c r="E646" s="281"/>
      <c r="F646" s="17"/>
    </row>
    <row r="647" spans="2:6" ht="181.5" customHeight="1" x14ac:dyDescent="0.25">
      <c r="B647" s="293" t="s">
        <v>201</v>
      </c>
      <c r="C647" s="286"/>
      <c r="D647" s="286"/>
      <c r="E647" s="281"/>
      <c r="F647" s="17"/>
    </row>
    <row r="648" spans="2:6" x14ac:dyDescent="0.25">
      <c r="B648" s="285"/>
      <c r="C648" s="286"/>
      <c r="D648" s="286"/>
      <c r="E648" s="281"/>
      <c r="F648" s="17"/>
    </row>
    <row r="649" spans="2:6" ht="60" x14ac:dyDescent="0.25">
      <c r="B649" s="285" t="s">
        <v>350</v>
      </c>
      <c r="C649" s="286"/>
      <c r="D649" s="286"/>
      <c r="E649" s="281"/>
      <c r="F649" s="17"/>
    </row>
    <row r="650" spans="2:6" x14ac:dyDescent="0.25">
      <c r="B650" s="285"/>
      <c r="C650" s="286"/>
      <c r="D650" s="286"/>
      <c r="E650" s="281"/>
      <c r="F650" s="17"/>
    </row>
    <row r="651" spans="2:6" x14ac:dyDescent="0.25">
      <c r="B651" s="292" t="s">
        <v>203</v>
      </c>
      <c r="C651" s="286"/>
      <c r="D651" s="286"/>
      <c r="E651" s="281"/>
      <c r="F651" s="17"/>
    </row>
    <row r="652" spans="2:6" x14ac:dyDescent="0.25">
      <c r="B652" s="285"/>
      <c r="C652" s="286"/>
      <c r="D652" s="286"/>
      <c r="E652" s="281"/>
      <c r="F652" s="17"/>
    </row>
    <row r="653" spans="2:6" x14ac:dyDescent="0.25">
      <c r="B653" s="292" t="s">
        <v>351</v>
      </c>
      <c r="C653" s="286"/>
      <c r="D653" s="286"/>
      <c r="E653" s="281"/>
      <c r="F653" s="17"/>
    </row>
    <row r="654" spans="2:6" x14ac:dyDescent="0.25">
      <c r="B654" s="285"/>
      <c r="C654" s="286"/>
      <c r="D654" s="286"/>
      <c r="E654" s="281"/>
      <c r="F654" s="17"/>
    </row>
    <row r="655" spans="2:6" ht="45" x14ac:dyDescent="0.25">
      <c r="B655" s="285" t="s">
        <v>352</v>
      </c>
      <c r="C655" s="286"/>
      <c r="D655" s="286"/>
      <c r="E655" s="281"/>
      <c r="F655" s="17"/>
    </row>
    <row r="656" spans="2:6" x14ac:dyDescent="0.25">
      <c r="B656" s="285"/>
      <c r="C656" s="286"/>
      <c r="D656" s="286"/>
      <c r="E656" s="281"/>
      <c r="F656" s="17"/>
    </row>
    <row r="657" spans="1:6" x14ac:dyDescent="0.25">
      <c r="B657" s="285" t="s">
        <v>494</v>
      </c>
      <c r="C657" s="286"/>
      <c r="D657" s="286"/>
      <c r="E657" s="281"/>
      <c r="F657" s="17"/>
    </row>
    <row r="658" spans="1:6" x14ac:dyDescent="0.25">
      <c r="B658" s="285"/>
      <c r="C658" s="286"/>
      <c r="D658" s="286"/>
      <c r="E658" s="281"/>
      <c r="F658" s="17"/>
    </row>
    <row r="659" spans="1:6" ht="45" x14ac:dyDescent="0.25">
      <c r="B659" s="285" t="s">
        <v>495</v>
      </c>
      <c r="C659" s="286"/>
      <c r="D659" s="286"/>
      <c r="E659" s="281"/>
      <c r="F659" s="17"/>
    </row>
    <row r="660" spans="1:6" x14ac:dyDescent="0.25">
      <c r="B660" s="285"/>
      <c r="C660" s="286"/>
      <c r="D660" s="286"/>
      <c r="E660" s="281"/>
      <c r="F660" s="17"/>
    </row>
    <row r="661" spans="1:6" ht="60" x14ac:dyDescent="0.25">
      <c r="B661" s="285" t="s">
        <v>496</v>
      </c>
      <c r="C661" s="286"/>
      <c r="D661" s="286"/>
      <c r="E661" s="281"/>
      <c r="F661" s="17"/>
    </row>
    <row r="662" spans="1:6" x14ac:dyDescent="0.25">
      <c r="B662" s="285"/>
      <c r="C662" s="286"/>
      <c r="D662" s="286"/>
      <c r="E662" s="281"/>
      <c r="F662" s="17"/>
    </row>
    <row r="663" spans="1:6" ht="30" x14ac:dyDescent="0.25">
      <c r="B663" s="285" t="s">
        <v>497</v>
      </c>
      <c r="C663" s="286"/>
      <c r="D663" s="286"/>
      <c r="E663" s="281"/>
      <c r="F663" s="17"/>
    </row>
    <row r="664" spans="1:6" x14ac:dyDescent="0.25">
      <c r="B664" s="285"/>
      <c r="C664" s="286"/>
      <c r="D664" s="286"/>
      <c r="E664" s="281"/>
      <c r="F664" s="17"/>
    </row>
    <row r="665" spans="1:6" x14ac:dyDescent="0.25">
      <c r="B665" s="292" t="s">
        <v>498</v>
      </c>
      <c r="C665" s="286"/>
      <c r="D665" s="286"/>
      <c r="E665" s="281"/>
      <c r="F665" s="17"/>
    </row>
    <row r="666" spans="1:6" x14ac:dyDescent="0.25">
      <c r="B666" s="285"/>
      <c r="C666" s="286"/>
      <c r="D666" s="286"/>
      <c r="E666" s="281"/>
      <c r="F666" s="17"/>
    </row>
    <row r="667" spans="1:6" ht="150" x14ac:dyDescent="0.25">
      <c r="B667" s="292" t="s">
        <v>499</v>
      </c>
      <c r="C667" s="286"/>
      <c r="D667" s="286"/>
      <c r="E667" s="281"/>
      <c r="F667" s="17"/>
    </row>
    <row r="668" spans="1:6" x14ac:dyDescent="0.25">
      <c r="B668" s="285"/>
      <c r="C668" s="286"/>
      <c r="D668" s="286"/>
      <c r="E668" s="281"/>
      <c r="F668" s="17"/>
    </row>
    <row r="669" spans="1:6" x14ac:dyDescent="0.25">
      <c r="A669" s="300">
        <v>1</v>
      </c>
      <c r="B669" s="285" t="s">
        <v>500</v>
      </c>
      <c r="C669" s="286" t="s">
        <v>240</v>
      </c>
      <c r="D669" s="286">
        <v>464</v>
      </c>
      <c r="E669" s="282"/>
      <c r="F669" s="17">
        <f>D669*E669</f>
        <v>0</v>
      </c>
    </row>
    <row r="670" spans="1:6" x14ac:dyDescent="0.25">
      <c r="B670" s="285"/>
      <c r="C670" s="286"/>
      <c r="D670" s="286"/>
      <c r="E670" s="281"/>
      <c r="F670" s="17"/>
    </row>
    <row r="671" spans="1:6" x14ac:dyDescent="0.25">
      <c r="B671" s="292" t="s">
        <v>501</v>
      </c>
      <c r="C671" s="286"/>
      <c r="D671" s="286"/>
      <c r="E671" s="281"/>
      <c r="F671" s="17"/>
    </row>
    <row r="672" spans="1:6" x14ac:dyDescent="0.25">
      <c r="B672" s="285"/>
      <c r="C672" s="286"/>
      <c r="D672" s="286"/>
      <c r="E672" s="281"/>
      <c r="F672" s="17"/>
    </row>
    <row r="673" spans="1:6" x14ac:dyDescent="0.25">
      <c r="B673" s="292" t="s">
        <v>502</v>
      </c>
      <c r="C673" s="286"/>
      <c r="D673" s="286"/>
      <c r="E673" s="281"/>
      <c r="F673" s="17"/>
    </row>
    <row r="674" spans="1:6" x14ac:dyDescent="0.25">
      <c r="B674" s="285"/>
      <c r="C674" s="286"/>
      <c r="D674" s="286"/>
      <c r="E674" s="281"/>
      <c r="F674" s="17"/>
    </row>
    <row r="675" spans="1:6" x14ac:dyDescent="0.25">
      <c r="A675" s="300">
        <v>2</v>
      </c>
      <c r="B675" s="285" t="s">
        <v>503</v>
      </c>
      <c r="C675" s="286" t="s">
        <v>7</v>
      </c>
      <c r="D675" s="286">
        <v>174</v>
      </c>
      <c r="E675" s="282"/>
      <c r="F675" s="17">
        <f>D675*E675</f>
        <v>0</v>
      </c>
    </row>
    <row r="676" spans="1:6" x14ac:dyDescent="0.25">
      <c r="B676" s="285"/>
      <c r="C676" s="286"/>
      <c r="D676" s="286"/>
      <c r="E676" s="281"/>
      <c r="F676" s="17"/>
    </row>
    <row r="677" spans="1:6" x14ac:dyDescent="0.25">
      <c r="B677" s="292" t="s">
        <v>504</v>
      </c>
      <c r="C677" s="286"/>
      <c r="D677" s="286"/>
      <c r="E677" s="281"/>
      <c r="F677" s="17"/>
    </row>
    <row r="678" spans="1:6" x14ac:dyDescent="0.25">
      <c r="B678" s="285"/>
      <c r="C678" s="286"/>
      <c r="D678" s="286"/>
      <c r="E678" s="281"/>
      <c r="F678" s="17"/>
    </row>
    <row r="679" spans="1:6" x14ac:dyDescent="0.25">
      <c r="B679" s="292" t="s">
        <v>505</v>
      </c>
      <c r="C679" s="286"/>
      <c r="D679" s="286"/>
      <c r="E679" s="281"/>
      <c r="F679" s="17"/>
    </row>
    <row r="680" spans="1:6" x14ac:dyDescent="0.25">
      <c r="B680" s="285"/>
      <c r="C680" s="286"/>
      <c r="D680" s="286"/>
      <c r="E680" s="281"/>
      <c r="F680" s="17"/>
    </row>
    <row r="681" spans="1:6" ht="45" x14ac:dyDescent="0.25">
      <c r="A681" s="300">
        <v>3</v>
      </c>
      <c r="B681" s="285" t="s">
        <v>506</v>
      </c>
      <c r="C681" s="286" t="s">
        <v>240</v>
      </c>
      <c r="D681" s="286">
        <v>464</v>
      </c>
      <c r="E681" s="282"/>
      <c r="F681" s="17">
        <f>D681*E681</f>
        <v>0</v>
      </c>
    </row>
    <row r="682" spans="1:6" x14ac:dyDescent="0.25">
      <c r="B682" s="285"/>
      <c r="C682" s="286"/>
      <c r="D682" s="286"/>
      <c r="E682" s="281"/>
      <c r="F682" s="17"/>
    </row>
    <row r="683" spans="1:6" s="2" customFormat="1" x14ac:dyDescent="0.25">
      <c r="A683" s="301" t="s">
        <v>507</v>
      </c>
      <c r="B683" s="287" t="s">
        <v>20</v>
      </c>
      <c r="C683" s="288"/>
      <c r="D683" s="288"/>
      <c r="E683" s="278"/>
      <c r="F683" s="18">
        <f>SUM(F666:F682)</f>
        <v>0</v>
      </c>
    </row>
    <row r="684" spans="1:6" x14ac:dyDescent="0.25">
      <c r="B684" s="285"/>
      <c r="C684" s="286"/>
      <c r="D684" s="286"/>
      <c r="E684" s="281"/>
      <c r="F684" s="17"/>
    </row>
    <row r="685" spans="1:6" x14ac:dyDescent="0.25">
      <c r="B685" s="292" t="s">
        <v>508</v>
      </c>
      <c r="C685" s="286"/>
      <c r="D685" s="286"/>
      <c r="E685" s="281"/>
      <c r="F685" s="17"/>
    </row>
    <row r="686" spans="1:6" x14ac:dyDescent="0.25">
      <c r="B686" s="285"/>
      <c r="C686" s="286"/>
      <c r="D686" s="286"/>
      <c r="E686" s="281"/>
      <c r="F686" s="17"/>
    </row>
    <row r="687" spans="1:6" x14ac:dyDescent="0.25">
      <c r="B687" s="292" t="s">
        <v>509</v>
      </c>
      <c r="C687" s="286"/>
      <c r="D687" s="286"/>
      <c r="E687" s="281"/>
      <c r="F687" s="17"/>
    </row>
    <row r="688" spans="1:6" x14ac:dyDescent="0.25">
      <c r="B688" s="285"/>
      <c r="C688" s="286"/>
      <c r="D688" s="286"/>
      <c r="E688" s="281"/>
      <c r="F688" s="17"/>
    </row>
    <row r="689" spans="2:6" x14ac:dyDescent="0.25">
      <c r="B689" s="292" t="s">
        <v>510</v>
      </c>
      <c r="C689" s="286"/>
      <c r="D689" s="286"/>
      <c r="E689" s="281"/>
      <c r="F689" s="17"/>
    </row>
    <row r="690" spans="2:6" x14ac:dyDescent="0.25">
      <c r="B690" s="285"/>
      <c r="C690" s="286"/>
      <c r="D690" s="286"/>
      <c r="E690" s="281"/>
      <c r="F690" s="17"/>
    </row>
    <row r="691" spans="2:6" ht="181.5" customHeight="1" x14ac:dyDescent="0.25">
      <c r="B691" s="293" t="s">
        <v>201</v>
      </c>
      <c r="C691" s="286"/>
      <c r="D691" s="286"/>
      <c r="E691" s="281"/>
      <c r="F691" s="17"/>
    </row>
    <row r="692" spans="2:6" x14ac:dyDescent="0.25">
      <c r="B692" s="285"/>
      <c r="C692" s="286"/>
      <c r="D692" s="286"/>
      <c r="E692" s="281"/>
      <c r="F692" s="17"/>
    </row>
    <row r="693" spans="2:6" ht="60" x14ac:dyDescent="0.25">
      <c r="B693" s="285" t="s">
        <v>350</v>
      </c>
      <c r="C693" s="286"/>
      <c r="D693" s="286"/>
      <c r="E693" s="281"/>
      <c r="F693" s="17"/>
    </row>
    <row r="694" spans="2:6" x14ac:dyDescent="0.25">
      <c r="B694" s="285"/>
      <c r="C694" s="286"/>
      <c r="D694" s="286"/>
      <c r="E694" s="281"/>
      <c r="F694" s="17"/>
    </row>
    <row r="695" spans="2:6" x14ac:dyDescent="0.25">
      <c r="B695" s="292" t="s">
        <v>203</v>
      </c>
      <c r="C695" s="286"/>
      <c r="D695" s="286"/>
      <c r="E695" s="281"/>
      <c r="F695" s="17"/>
    </row>
    <row r="696" spans="2:6" x14ac:dyDescent="0.25">
      <c r="B696" s="285"/>
      <c r="C696" s="286"/>
      <c r="D696" s="286"/>
      <c r="E696" s="281"/>
      <c r="F696" s="17"/>
    </row>
    <row r="697" spans="2:6" x14ac:dyDescent="0.25">
      <c r="B697" s="292" t="s">
        <v>351</v>
      </c>
      <c r="C697" s="286"/>
      <c r="D697" s="286"/>
      <c r="E697" s="281"/>
      <c r="F697" s="17"/>
    </row>
    <row r="698" spans="2:6" x14ac:dyDescent="0.25">
      <c r="B698" s="285"/>
      <c r="C698" s="286"/>
      <c r="D698" s="286"/>
      <c r="E698" s="281"/>
      <c r="F698" s="17"/>
    </row>
    <row r="699" spans="2:6" ht="45" x14ac:dyDescent="0.25">
      <c r="B699" s="285" t="s">
        <v>352</v>
      </c>
      <c r="C699" s="286"/>
      <c r="D699" s="286"/>
      <c r="E699" s="281"/>
      <c r="F699" s="17"/>
    </row>
    <row r="700" spans="2:6" x14ac:dyDescent="0.25">
      <c r="B700" s="285"/>
      <c r="C700" s="286"/>
      <c r="D700" s="286"/>
      <c r="E700" s="281"/>
      <c r="F700" s="17"/>
    </row>
    <row r="701" spans="2:6" x14ac:dyDescent="0.25">
      <c r="B701" s="292" t="s">
        <v>511</v>
      </c>
      <c r="C701" s="286"/>
      <c r="D701" s="286"/>
      <c r="E701" s="281"/>
      <c r="F701" s="17"/>
    </row>
    <row r="702" spans="2:6" x14ac:dyDescent="0.25">
      <c r="B702" s="285"/>
      <c r="C702" s="286"/>
      <c r="D702" s="286"/>
      <c r="E702" s="281"/>
      <c r="F702" s="17"/>
    </row>
    <row r="703" spans="2:6" ht="105" x14ac:dyDescent="0.25">
      <c r="B703" s="285" t="s">
        <v>512</v>
      </c>
      <c r="C703" s="286"/>
      <c r="D703" s="286"/>
      <c r="E703" s="281"/>
      <c r="F703" s="17"/>
    </row>
    <row r="704" spans="2:6" x14ac:dyDescent="0.25">
      <c r="B704" s="285"/>
      <c r="C704" s="286"/>
      <c r="D704" s="286"/>
      <c r="E704" s="281"/>
      <c r="F704" s="17"/>
    </row>
    <row r="705" spans="1:6" x14ac:dyDescent="0.25">
      <c r="B705" s="292" t="s">
        <v>513</v>
      </c>
      <c r="C705" s="286"/>
      <c r="D705" s="286"/>
      <c r="E705" s="281"/>
      <c r="F705" s="17"/>
    </row>
    <row r="706" spans="1:6" x14ac:dyDescent="0.25">
      <c r="B706" s="285"/>
      <c r="C706" s="286"/>
      <c r="D706" s="286"/>
      <c r="E706" s="281"/>
      <c r="F706" s="17"/>
    </row>
    <row r="707" spans="1:6" x14ac:dyDescent="0.25">
      <c r="B707" s="292" t="s">
        <v>514</v>
      </c>
      <c r="C707" s="286"/>
      <c r="D707" s="286"/>
      <c r="E707" s="281"/>
      <c r="F707" s="17"/>
    </row>
    <row r="708" spans="1:6" x14ac:dyDescent="0.25">
      <c r="B708" s="285"/>
      <c r="C708" s="286"/>
      <c r="D708" s="286"/>
      <c r="E708" s="281"/>
      <c r="F708" s="17"/>
    </row>
    <row r="709" spans="1:6" x14ac:dyDescent="0.25">
      <c r="A709" s="300">
        <v>1</v>
      </c>
      <c r="B709" s="285" t="s">
        <v>515</v>
      </c>
      <c r="C709" s="286" t="s">
        <v>232</v>
      </c>
      <c r="D709" s="286">
        <v>84</v>
      </c>
      <c r="E709" s="282"/>
      <c r="F709" s="17">
        <f>D709*E709</f>
        <v>0</v>
      </c>
    </row>
    <row r="710" spans="1:6" x14ac:dyDescent="0.25">
      <c r="B710" s="285"/>
      <c r="C710" s="286"/>
      <c r="D710" s="286"/>
      <c r="E710" s="281"/>
      <c r="F710" s="17"/>
    </row>
    <row r="711" spans="1:6" x14ac:dyDescent="0.25">
      <c r="B711" s="292" t="s">
        <v>516</v>
      </c>
      <c r="C711" s="286"/>
      <c r="D711" s="286"/>
      <c r="E711" s="281"/>
      <c r="F711" s="17"/>
    </row>
    <row r="712" spans="1:6" x14ac:dyDescent="0.25">
      <c r="B712" s="285"/>
      <c r="C712" s="286"/>
      <c r="D712" s="286"/>
      <c r="E712" s="281"/>
      <c r="F712" s="17"/>
    </row>
    <row r="713" spans="1:6" x14ac:dyDescent="0.25">
      <c r="B713" s="292" t="s">
        <v>514</v>
      </c>
      <c r="C713" s="286"/>
      <c r="D713" s="286"/>
      <c r="E713" s="281"/>
      <c r="F713" s="17"/>
    </row>
    <row r="714" spans="1:6" x14ac:dyDescent="0.25">
      <c r="B714" s="285"/>
      <c r="C714" s="286"/>
      <c r="D714" s="286"/>
      <c r="E714" s="281"/>
      <c r="F714" s="17"/>
    </row>
    <row r="715" spans="1:6" x14ac:dyDescent="0.25">
      <c r="A715" s="300">
        <v>2</v>
      </c>
      <c r="B715" s="285" t="s">
        <v>517</v>
      </c>
      <c r="C715" s="286" t="s">
        <v>232</v>
      </c>
      <c r="D715" s="286">
        <v>28</v>
      </c>
      <c r="E715" s="282"/>
      <c r="F715" s="17">
        <f>D715*E715</f>
        <v>0</v>
      </c>
    </row>
    <row r="716" spans="1:6" x14ac:dyDescent="0.25">
      <c r="B716" s="285"/>
      <c r="C716" s="286"/>
      <c r="D716" s="286"/>
      <c r="E716" s="281"/>
      <c r="F716" s="17"/>
    </row>
    <row r="717" spans="1:6" x14ac:dyDescent="0.25">
      <c r="B717" s="292" t="s">
        <v>518</v>
      </c>
      <c r="C717" s="286"/>
      <c r="D717" s="286"/>
      <c r="E717" s="281"/>
      <c r="F717" s="17"/>
    </row>
    <row r="718" spans="1:6" x14ac:dyDescent="0.25">
      <c r="B718" s="285"/>
      <c r="C718" s="286"/>
      <c r="D718" s="286"/>
      <c r="E718" s="281"/>
      <c r="F718" s="17"/>
    </row>
    <row r="719" spans="1:6" x14ac:dyDescent="0.25">
      <c r="A719" s="300">
        <v>3</v>
      </c>
      <c r="B719" s="285" t="s">
        <v>519</v>
      </c>
      <c r="C719" s="286" t="s">
        <v>232</v>
      </c>
      <c r="D719" s="286">
        <v>28</v>
      </c>
      <c r="E719" s="282"/>
      <c r="F719" s="17">
        <f>D719*E719</f>
        <v>0</v>
      </c>
    </row>
    <row r="720" spans="1:6" x14ac:dyDescent="0.25">
      <c r="B720" s="285"/>
      <c r="C720" s="286"/>
      <c r="D720" s="286"/>
      <c r="E720" s="281"/>
      <c r="F720" s="17"/>
    </row>
    <row r="721" spans="1:6" x14ac:dyDescent="0.25">
      <c r="B721" s="292" t="s">
        <v>520</v>
      </c>
      <c r="C721" s="286"/>
      <c r="D721" s="286"/>
      <c r="E721" s="281"/>
      <c r="F721" s="17"/>
    </row>
    <row r="722" spans="1:6" x14ac:dyDescent="0.25">
      <c r="B722" s="285"/>
      <c r="C722" s="286"/>
      <c r="D722" s="286"/>
      <c r="E722" s="281"/>
      <c r="F722" s="17"/>
    </row>
    <row r="723" spans="1:6" x14ac:dyDescent="0.25">
      <c r="B723" s="292" t="s">
        <v>514</v>
      </c>
      <c r="C723" s="286"/>
      <c r="D723" s="286"/>
      <c r="E723" s="281"/>
      <c r="F723" s="17"/>
    </row>
    <row r="724" spans="1:6" x14ac:dyDescent="0.25">
      <c r="B724" s="285"/>
      <c r="C724" s="286"/>
      <c r="D724" s="286"/>
      <c r="E724" s="281"/>
      <c r="F724" s="17"/>
    </row>
    <row r="725" spans="1:6" x14ac:dyDescent="0.25">
      <c r="A725" s="300">
        <v>4</v>
      </c>
      <c r="B725" s="285" t="s">
        <v>521</v>
      </c>
      <c r="C725" s="286" t="s">
        <v>232</v>
      </c>
      <c r="D725" s="286">
        <v>16</v>
      </c>
      <c r="E725" s="282"/>
      <c r="F725" s="17">
        <f>D725*E725</f>
        <v>0</v>
      </c>
    </row>
    <row r="726" spans="1:6" x14ac:dyDescent="0.25">
      <c r="B726" s="285"/>
      <c r="C726" s="286"/>
      <c r="D726" s="286"/>
      <c r="E726" s="281"/>
      <c r="F726" s="17"/>
    </row>
    <row r="727" spans="1:6" ht="30" x14ac:dyDescent="0.25">
      <c r="B727" s="292" t="s">
        <v>522</v>
      </c>
      <c r="C727" s="286"/>
      <c r="D727" s="286"/>
      <c r="E727" s="281"/>
      <c r="F727" s="17"/>
    </row>
    <row r="728" spans="1:6" x14ac:dyDescent="0.25">
      <c r="B728" s="285"/>
      <c r="C728" s="286"/>
      <c r="D728" s="286"/>
      <c r="E728" s="281"/>
      <c r="F728" s="17"/>
    </row>
    <row r="729" spans="1:6" ht="30" x14ac:dyDescent="0.25">
      <c r="A729" s="300">
        <v>5</v>
      </c>
      <c r="B729" s="285" t="s">
        <v>523</v>
      </c>
      <c r="C729" s="286" t="s">
        <v>232</v>
      </c>
      <c r="D729" s="286">
        <v>2</v>
      </c>
      <c r="E729" s="282"/>
      <c r="F729" s="17">
        <f>D729*E729</f>
        <v>0</v>
      </c>
    </row>
    <row r="730" spans="1:6" x14ac:dyDescent="0.25">
      <c r="B730" s="285"/>
      <c r="C730" s="286"/>
      <c r="D730" s="286"/>
      <c r="E730" s="281"/>
      <c r="F730" s="17"/>
    </row>
    <row r="731" spans="1:6" ht="30" x14ac:dyDescent="0.25">
      <c r="A731" s="300">
        <v>6</v>
      </c>
      <c r="B731" s="285" t="s">
        <v>524</v>
      </c>
      <c r="C731" s="286" t="s">
        <v>232</v>
      </c>
      <c r="D731" s="286">
        <v>12</v>
      </c>
      <c r="E731" s="282"/>
      <c r="F731" s="17">
        <f>D731*E731</f>
        <v>0</v>
      </c>
    </row>
    <row r="732" spans="1:6" x14ac:dyDescent="0.25">
      <c r="B732" s="285"/>
      <c r="C732" s="286"/>
      <c r="D732" s="286"/>
      <c r="E732" s="281"/>
      <c r="F732" s="17"/>
    </row>
    <row r="733" spans="1:6" ht="90" x14ac:dyDescent="0.25">
      <c r="A733" s="300">
        <v>7</v>
      </c>
      <c r="B733" s="285" t="s">
        <v>525</v>
      </c>
      <c r="C733" s="286" t="s">
        <v>232</v>
      </c>
      <c r="D733" s="286">
        <v>12</v>
      </c>
      <c r="E733" s="282"/>
      <c r="F733" s="17">
        <f>D733*E733</f>
        <v>0</v>
      </c>
    </row>
    <row r="734" spans="1:6" x14ac:dyDescent="0.25">
      <c r="B734" s="285"/>
      <c r="C734" s="286"/>
      <c r="D734" s="286"/>
      <c r="E734" s="281"/>
      <c r="F734" s="17"/>
    </row>
    <row r="735" spans="1:6" ht="60" x14ac:dyDescent="0.25">
      <c r="A735" s="300">
        <v>8</v>
      </c>
      <c r="B735" s="285" t="s">
        <v>526</v>
      </c>
      <c r="C735" s="286" t="s">
        <v>232</v>
      </c>
      <c r="D735" s="286">
        <v>12</v>
      </c>
      <c r="E735" s="282"/>
      <c r="F735" s="17">
        <f>D735*E735</f>
        <v>0</v>
      </c>
    </row>
    <row r="736" spans="1:6" x14ac:dyDescent="0.25">
      <c r="B736" s="285"/>
      <c r="C736" s="286"/>
      <c r="D736" s="286"/>
      <c r="E736" s="281"/>
      <c r="F736" s="17"/>
    </row>
    <row r="737" spans="1:6" s="2" customFormat="1" x14ac:dyDescent="0.25">
      <c r="A737" s="301" t="s">
        <v>527</v>
      </c>
      <c r="B737" s="287" t="s">
        <v>20</v>
      </c>
      <c r="C737" s="288"/>
      <c r="D737" s="288"/>
      <c r="E737" s="278"/>
      <c r="F737" s="18">
        <f>SUM(F703:F736)</f>
        <v>0</v>
      </c>
    </row>
    <row r="738" spans="1:6" x14ac:dyDescent="0.25">
      <c r="B738" s="285"/>
      <c r="C738" s="286"/>
      <c r="D738" s="286"/>
      <c r="E738" s="281"/>
      <c r="F738" s="17"/>
    </row>
    <row r="739" spans="1:6" x14ac:dyDescent="0.25">
      <c r="B739" s="292" t="s">
        <v>528</v>
      </c>
      <c r="C739" s="286"/>
      <c r="D739" s="286"/>
      <c r="E739" s="281"/>
      <c r="F739" s="17"/>
    </row>
    <row r="740" spans="1:6" x14ac:dyDescent="0.25">
      <c r="B740" s="285"/>
      <c r="C740" s="286"/>
      <c r="D740" s="286"/>
      <c r="E740" s="281"/>
      <c r="F740" s="17"/>
    </row>
    <row r="741" spans="1:6" x14ac:dyDescent="0.25">
      <c r="B741" s="292" t="s">
        <v>529</v>
      </c>
      <c r="C741" s="286"/>
      <c r="D741" s="286"/>
      <c r="E741" s="281"/>
      <c r="F741" s="17"/>
    </row>
    <row r="742" spans="1:6" x14ac:dyDescent="0.25">
      <c r="B742" s="285"/>
      <c r="C742" s="286"/>
      <c r="D742" s="286"/>
      <c r="E742" s="281"/>
      <c r="F742" s="17"/>
    </row>
    <row r="743" spans="1:6" x14ac:dyDescent="0.25">
      <c r="B743" s="292" t="s">
        <v>530</v>
      </c>
      <c r="C743" s="286"/>
      <c r="D743" s="286"/>
      <c r="E743" s="281"/>
      <c r="F743" s="17"/>
    </row>
    <row r="744" spans="1:6" x14ac:dyDescent="0.25">
      <c r="B744" s="285"/>
      <c r="C744" s="286"/>
      <c r="D744" s="286"/>
      <c r="E744" s="281"/>
      <c r="F744" s="17"/>
    </row>
    <row r="745" spans="1:6" ht="181.5" customHeight="1" x14ac:dyDescent="0.25">
      <c r="B745" s="293" t="s">
        <v>201</v>
      </c>
      <c r="C745" s="286"/>
      <c r="D745" s="286"/>
      <c r="E745" s="281"/>
      <c r="F745" s="17"/>
    </row>
    <row r="746" spans="1:6" x14ac:dyDescent="0.25">
      <c r="B746" s="285"/>
      <c r="C746" s="286"/>
      <c r="D746" s="286"/>
      <c r="E746" s="281"/>
      <c r="F746" s="17"/>
    </row>
    <row r="747" spans="1:6" ht="60" x14ac:dyDescent="0.25">
      <c r="B747" s="285" t="s">
        <v>350</v>
      </c>
      <c r="C747" s="286"/>
      <c r="D747" s="286"/>
      <c r="E747" s="281"/>
      <c r="F747" s="17"/>
    </row>
    <row r="748" spans="1:6" x14ac:dyDescent="0.25">
      <c r="B748" s="285"/>
      <c r="C748" s="286"/>
      <c r="D748" s="286"/>
      <c r="E748" s="281"/>
      <c r="F748" s="17"/>
    </row>
    <row r="749" spans="1:6" x14ac:dyDescent="0.25">
      <c r="B749" s="292" t="s">
        <v>203</v>
      </c>
      <c r="C749" s="286"/>
      <c r="D749" s="286"/>
      <c r="E749" s="281"/>
      <c r="F749" s="17"/>
    </row>
    <row r="750" spans="1:6" x14ac:dyDescent="0.25">
      <c r="B750" s="285"/>
      <c r="C750" s="286"/>
      <c r="D750" s="286"/>
      <c r="E750" s="281"/>
      <c r="F750" s="17"/>
    </row>
    <row r="751" spans="1:6" x14ac:dyDescent="0.25">
      <c r="B751" s="292" t="s">
        <v>351</v>
      </c>
      <c r="C751" s="286"/>
      <c r="D751" s="286"/>
      <c r="E751" s="281"/>
      <c r="F751" s="17"/>
    </row>
    <row r="752" spans="1:6" x14ac:dyDescent="0.25">
      <c r="B752" s="285"/>
      <c r="C752" s="286"/>
      <c r="D752" s="286"/>
      <c r="E752" s="281"/>
      <c r="F752" s="17"/>
    </row>
    <row r="753" spans="2:6" ht="45" x14ac:dyDescent="0.25">
      <c r="B753" s="285" t="s">
        <v>352</v>
      </c>
      <c r="C753" s="286"/>
      <c r="D753" s="286"/>
      <c r="E753" s="281"/>
      <c r="F753" s="17"/>
    </row>
    <row r="754" spans="2:6" x14ac:dyDescent="0.25">
      <c r="B754" s="285"/>
      <c r="C754" s="286"/>
      <c r="D754" s="286"/>
      <c r="E754" s="281"/>
      <c r="F754" s="17"/>
    </row>
    <row r="755" spans="2:6" x14ac:dyDescent="0.25">
      <c r="B755" s="292" t="s">
        <v>531</v>
      </c>
      <c r="C755" s="286"/>
      <c r="D755" s="286"/>
      <c r="E755" s="281"/>
      <c r="F755" s="17"/>
    </row>
    <row r="756" spans="2:6" x14ac:dyDescent="0.25">
      <c r="B756" s="285"/>
      <c r="C756" s="286"/>
      <c r="D756" s="286"/>
      <c r="E756" s="281"/>
      <c r="F756" s="17"/>
    </row>
    <row r="757" spans="2:6" ht="30" x14ac:dyDescent="0.25">
      <c r="B757" s="285" t="s">
        <v>532</v>
      </c>
      <c r="C757" s="286"/>
      <c r="D757" s="286"/>
      <c r="E757" s="281"/>
      <c r="F757" s="17"/>
    </row>
    <row r="758" spans="2:6" x14ac:dyDescent="0.25">
      <c r="B758" s="285"/>
      <c r="C758" s="286"/>
      <c r="D758" s="286"/>
      <c r="E758" s="281"/>
      <c r="F758" s="17"/>
    </row>
    <row r="759" spans="2:6" ht="45" x14ac:dyDescent="0.25">
      <c r="B759" s="285" t="s">
        <v>533</v>
      </c>
      <c r="C759" s="286"/>
      <c r="D759" s="286"/>
      <c r="E759" s="281"/>
      <c r="F759" s="17"/>
    </row>
    <row r="760" spans="2:6" x14ac:dyDescent="0.25">
      <c r="B760" s="285"/>
      <c r="C760" s="286"/>
      <c r="D760" s="286"/>
      <c r="E760" s="281"/>
      <c r="F760" s="17"/>
    </row>
    <row r="761" spans="2:6" ht="30" x14ac:dyDescent="0.25">
      <c r="B761" s="285" t="s">
        <v>534</v>
      </c>
      <c r="C761" s="286"/>
      <c r="D761" s="286"/>
      <c r="E761" s="281"/>
      <c r="F761" s="17"/>
    </row>
    <row r="762" spans="2:6" x14ac:dyDescent="0.25">
      <c r="B762" s="285"/>
      <c r="C762" s="286"/>
      <c r="D762" s="286"/>
      <c r="E762" s="281"/>
      <c r="F762" s="17"/>
    </row>
    <row r="763" spans="2:6" ht="45" x14ac:dyDescent="0.25">
      <c r="B763" s="285" t="s">
        <v>535</v>
      </c>
      <c r="C763" s="286"/>
      <c r="D763" s="286"/>
      <c r="E763" s="281"/>
      <c r="F763" s="17"/>
    </row>
    <row r="764" spans="2:6" x14ac:dyDescent="0.25">
      <c r="B764" s="285"/>
      <c r="C764" s="286"/>
      <c r="D764" s="286"/>
      <c r="E764" s="281"/>
      <c r="F764" s="17"/>
    </row>
    <row r="765" spans="2:6" x14ac:dyDescent="0.25">
      <c r="B765" s="292" t="s">
        <v>536</v>
      </c>
      <c r="C765" s="286"/>
      <c r="D765" s="286"/>
      <c r="E765" s="281"/>
      <c r="F765" s="17"/>
    </row>
    <row r="766" spans="2:6" x14ac:dyDescent="0.25">
      <c r="B766" s="285"/>
      <c r="C766" s="286"/>
      <c r="D766" s="286"/>
      <c r="E766" s="281"/>
      <c r="F766" s="17"/>
    </row>
    <row r="767" spans="2:6" ht="60" x14ac:dyDescent="0.25">
      <c r="B767" s="285" t="s">
        <v>537</v>
      </c>
      <c r="C767" s="286"/>
      <c r="D767" s="286"/>
      <c r="E767" s="281"/>
      <c r="F767" s="17"/>
    </row>
    <row r="768" spans="2:6" x14ac:dyDescent="0.25">
      <c r="B768" s="285"/>
      <c r="C768" s="286"/>
      <c r="D768" s="286"/>
      <c r="E768" s="281"/>
      <c r="F768" s="17"/>
    </row>
    <row r="769" spans="1:6" ht="45" x14ac:dyDescent="0.25">
      <c r="B769" s="285" t="s">
        <v>538</v>
      </c>
      <c r="C769" s="286"/>
      <c r="D769" s="286"/>
      <c r="E769" s="281"/>
      <c r="F769" s="17"/>
    </row>
    <row r="770" spans="1:6" x14ac:dyDescent="0.25">
      <c r="B770" s="285"/>
      <c r="C770" s="286"/>
      <c r="D770" s="286"/>
      <c r="E770" s="281"/>
      <c r="F770" s="17"/>
    </row>
    <row r="771" spans="1:6" x14ac:dyDescent="0.25">
      <c r="B771" s="292" t="s">
        <v>539</v>
      </c>
      <c r="C771" s="286"/>
      <c r="D771" s="286"/>
      <c r="E771" s="281"/>
      <c r="F771" s="17"/>
    </row>
    <row r="772" spans="1:6" x14ac:dyDescent="0.25">
      <c r="B772" s="285"/>
      <c r="C772" s="286"/>
      <c r="D772" s="286"/>
      <c r="E772" s="281"/>
      <c r="F772" s="17"/>
    </row>
    <row r="773" spans="1:6" x14ac:dyDescent="0.25">
      <c r="B773" s="292" t="s">
        <v>540</v>
      </c>
      <c r="C773" s="286"/>
      <c r="D773" s="286"/>
      <c r="E773" s="281"/>
      <c r="F773" s="17"/>
    </row>
    <row r="774" spans="1:6" x14ac:dyDescent="0.25">
      <c r="B774" s="285"/>
      <c r="C774" s="286"/>
      <c r="D774" s="286"/>
      <c r="E774" s="281"/>
      <c r="F774" s="17"/>
    </row>
    <row r="775" spans="1:6" ht="90" x14ac:dyDescent="0.25">
      <c r="A775" s="300">
        <v>1</v>
      </c>
      <c r="B775" s="285" t="s">
        <v>541</v>
      </c>
      <c r="C775" s="286" t="s">
        <v>232</v>
      </c>
      <c r="D775" s="286">
        <v>16</v>
      </c>
      <c r="E775" s="282"/>
      <c r="F775" s="17">
        <f>D775*E775</f>
        <v>0</v>
      </c>
    </row>
    <row r="776" spans="1:6" x14ac:dyDescent="0.25">
      <c r="B776" s="285"/>
      <c r="C776" s="286"/>
      <c r="D776" s="286"/>
      <c r="E776" s="281"/>
      <c r="F776" s="17"/>
    </row>
    <row r="777" spans="1:6" x14ac:dyDescent="0.25">
      <c r="B777" s="292" t="s">
        <v>542</v>
      </c>
      <c r="C777" s="286"/>
      <c r="D777" s="286"/>
      <c r="E777" s="281"/>
      <c r="F777" s="17"/>
    </row>
    <row r="778" spans="1:6" x14ac:dyDescent="0.25">
      <c r="B778" s="285"/>
      <c r="C778" s="286"/>
      <c r="D778" s="286"/>
      <c r="E778" s="281"/>
      <c r="F778" s="17"/>
    </row>
    <row r="779" spans="1:6" ht="60" x14ac:dyDescent="0.25">
      <c r="B779" s="285" t="s">
        <v>543</v>
      </c>
      <c r="C779" s="286"/>
      <c r="D779" s="286"/>
      <c r="E779" s="281"/>
      <c r="F779" s="17"/>
    </row>
    <row r="780" spans="1:6" x14ac:dyDescent="0.25">
      <c r="B780" s="285"/>
      <c r="C780" s="286"/>
      <c r="D780" s="286"/>
      <c r="E780" s="281"/>
      <c r="F780" s="17"/>
    </row>
    <row r="781" spans="1:6" x14ac:dyDescent="0.25">
      <c r="B781" s="292" t="s">
        <v>544</v>
      </c>
      <c r="C781" s="286"/>
      <c r="D781" s="286"/>
      <c r="E781" s="281"/>
      <c r="F781" s="17"/>
    </row>
    <row r="782" spans="1:6" x14ac:dyDescent="0.25">
      <c r="B782" s="285"/>
      <c r="C782" s="286"/>
      <c r="D782" s="286"/>
      <c r="E782" s="281"/>
      <c r="F782" s="17"/>
    </row>
    <row r="783" spans="1:6" x14ac:dyDescent="0.25">
      <c r="A783" s="300">
        <v>2</v>
      </c>
      <c r="B783" s="285" t="s">
        <v>545</v>
      </c>
      <c r="C783" s="286" t="s">
        <v>232</v>
      </c>
      <c r="D783" s="286">
        <v>12</v>
      </c>
      <c r="E783" s="282"/>
      <c r="F783" s="17">
        <f>D783*E783</f>
        <v>0</v>
      </c>
    </row>
    <row r="784" spans="1:6" x14ac:dyDescent="0.25">
      <c r="B784" s="285"/>
      <c r="C784" s="286"/>
      <c r="D784" s="286"/>
      <c r="E784" s="281"/>
      <c r="F784" s="17"/>
    </row>
    <row r="785" spans="1:6" x14ac:dyDescent="0.25">
      <c r="B785" s="292" t="s">
        <v>546</v>
      </c>
      <c r="C785" s="286"/>
      <c r="D785" s="286"/>
      <c r="E785" s="281"/>
      <c r="F785" s="17"/>
    </row>
    <row r="786" spans="1:6" x14ac:dyDescent="0.25">
      <c r="B786" s="285"/>
      <c r="C786" s="286"/>
      <c r="D786" s="286"/>
      <c r="E786" s="281"/>
      <c r="F786" s="17"/>
    </row>
    <row r="787" spans="1:6" x14ac:dyDescent="0.25">
      <c r="A787" s="300">
        <v>3</v>
      </c>
      <c r="B787" s="285" t="s">
        <v>545</v>
      </c>
      <c r="C787" s="286" t="s">
        <v>232</v>
      </c>
      <c r="D787" s="286">
        <v>16</v>
      </c>
      <c r="E787" s="282"/>
      <c r="F787" s="17">
        <f>D787*E787</f>
        <v>0</v>
      </c>
    </row>
    <row r="788" spans="1:6" x14ac:dyDescent="0.25">
      <c r="B788" s="285"/>
      <c r="C788" s="286"/>
      <c r="D788" s="286"/>
      <c r="E788" s="281"/>
      <c r="F788" s="17"/>
    </row>
    <row r="789" spans="1:6" x14ac:dyDescent="0.25">
      <c r="B789" s="292" t="s">
        <v>547</v>
      </c>
      <c r="C789" s="286"/>
      <c r="D789" s="286"/>
      <c r="E789" s="281"/>
      <c r="F789" s="17"/>
    </row>
    <row r="790" spans="1:6" x14ac:dyDescent="0.25">
      <c r="B790" s="285"/>
      <c r="C790" s="286"/>
      <c r="D790" s="286"/>
      <c r="E790" s="281"/>
      <c r="F790" s="17"/>
    </row>
    <row r="791" spans="1:6" x14ac:dyDescent="0.25">
      <c r="B791" s="292" t="s">
        <v>548</v>
      </c>
      <c r="C791" s="286"/>
      <c r="D791" s="286"/>
      <c r="E791" s="281"/>
      <c r="F791" s="17"/>
    </row>
    <row r="792" spans="1:6" x14ac:dyDescent="0.25">
      <c r="B792" s="285"/>
      <c r="C792" s="286"/>
      <c r="D792" s="286"/>
      <c r="E792" s="281"/>
      <c r="F792" s="17"/>
    </row>
    <row r="793" spans="1:6" ht="105" x14ac:dyDescent="0.25">
      <c r="A793" s="300">
        <v>4</v>
      </c>
      <c r="B793" s="285" t="s">
        <v>549</v>
      </c>
      <c r="C793" s="286" t="s">
        <v>232</v>
      </c>
      <c r="D793" s="286">
        <v>144</v>
      </c>
      <c r="E793" s="282"/>
      <c r="F793" s="17">
        <f>D793*E793</f>
        <v>0</v>
      </c>
    </row>
    <row r="794" spans="1:6" x14ac:dyDescent="0.25">
      <c r="B794" s="285"/>
      <c r="C794" s="286"/>
      <c r="D794" s="286"/>
      <c r="E794" s="281"/>
      <c r="F794" s="17"/>
    </row>
    <row r="795" spans="1:6" x14ac:dyDescent="0.25">
      <c r="A795" s="300">
        <v>5</v>
      </c>
      <c r="B795" s="285" t="s">
        <v>550</v>
      </c>
      <c r="C795" s="286" t="s">
        <v>232</v>
      </c>
      <c r="D795" s="286">
        <v>576</v>
      </c>
      <c r="E795" s="282"/>
      <c r="F795" s="17">
        <f>D795*E795</f>
        <v>0</v>
      </c>
    </row>
    <row r="796" spans="1:6" x14ac:dyDescent="0.25">
      <c r="B796" s="285"/>
      <c r="C796" s="286"/>
      <c r="D796" s="286"/>
      <c r="E796" s="281"/>
      <c r="F796" s="17"/>
    </row>
    <row r="797" spans="1:6" x14ac:dyDescent="0.25">
      <c r="A797" s="300">
        <v>6</v>
      </c>
      <c r="B797" s="285" t="s">
        <v>551</v>
      </c>
      <c r="C797" s="286" t="s">
        <v>232</v>
      </c>
      <c r="D797" s="286">
        <v>720</v>
      </c>
      <c r="E797" s="282"/>
      <c r="F797" s="17">
        <f>D797*E797</f>
        <v>0</v>
      </c>
    </row>
    <row r="798" spans="1:6" x14ac:dyDescent="0.25">
      <c r="B798" s="285"/>
      <c r="C798" s="286"/>
      <c r="D798" s="286"/>
      <c r="E798" s="281"/>
      <c r="F798" s="17"/>
    </row>
    <row r="799" spans="1:6" x14ac:dyDescent="0.25">
      <c r="B799" s="292" t="s">
        <v>552</v>
      </c>
      <c r="C799" s="286"/>
      <c r="D799" s="286"/>
      <c r="E799" s="281"/>
      <c r="F799" s="17"/>
    </row>
    <row r="800" spans="1:6" x14ac:dyDescent="0.25">
      <c r="B800" s="285"/>
      <c r="C800" s="286"/>
      <c r="D800" s="286"/>
      <c r="E800" s="281"/>
      <c r="F800" s="17"/>
    </row>
    <row r="801" spans="1:6" ht="60" x14ac:dyDescent="0.25">
      <c r="A801" s="300">
        <v>7</v>
      </c>
      <c r="B801" s="285" t="s">
        <v>553</v>
      </c>
      <c r="C801" s="286" t="s">
        <v>8</v>
      </c>
      <c r="D801" s="286">
        <v>1</v>
      </c>
      <c r="E801" s="298">
        <v>120000</v>
      </c>
      <c r="F801" s="17">
        <f>D801*E801</f>
        <v>120000</v>
      </c>
    </row>
    <row r="802" spans="1:6" x14ac:dyDescent="0.25">
      <c r="B802" s="285"/>
      <c r="C802" s="286"/>
      <c r="D802" s="286"/>
      <c r="E802" s="281"/>
      <c r="F802" s="17"/>
    </row>
    <row r="803" spans="1:6" x14ac:dyDescent="0.25">
      <c r="A803" s="300">
        <v>8</v>
      </c>
      <c r="B803" s="285" t="s">
        <v>254</v>
      </c>
      <c r="C803" s="286" t="s">
        <v>255</v>
      </c>
      <c r="D803" s="283"/>
      <c r="E803" s="298">
        <v>120000</v>
      </c>
      <c r="F803" s="17">
        <f>D803*E803</f>
        <v>0</v>
      </c>
    </row>
    <row r="804" spans="1:6" x14ac:dyDescent="0.25">
      <c r="B804" s="285"/>
      <c r="C804" s="286"/>
      <c r="D804" s="286"/>
      <c r="E804" s="281"/>
      <c r="F804" s="17"/>
    </row>
    <row r="805" spans="1:6" ht="45" x14ac:dyDescent="0.25">
      <c r="A805" s="300">
        <v>9</v>
      </c>
      <c r="B805" s="285" t="s">
        <v>554</v>
      </c>
      <c r="C805" s="286" t="s">
        <v>8</v>
      </c>
      <c r="D805" s="286">
        <v>1</v>
      </c>
      <c r="E805" s="298">
        <v>10000</v>
      </c>
      <c r="F805" s="17">
        <f>D805*E805</f>
        <v>10000</v>
      </c>
    </row>
    <row r="806" spans="1:6" x14ac:dyDescent="0.25">
      <c r="B806" s="285"/>
      <c r="C806" s="286"/>
      <c r="D806" s="286"/>
      <c r="E806" s="281"/>
      <c r="F806" s="17"/>
    </row>
    <row r="807" spans="1:6" x14ac:dyDescent="0.25">
      <c r="A807" s="300">
        <v>10</v>
      </c>
      <c r="B807" s="285" t="s">
        <v>254</v>
      </c>
      <c r="C807" s="286" t="s">
        <v>255</v>
      </c>
      <c r="D807" s="283"/>
      <c r="E807" s="298">
        <v>10000</v>
      </c>
      <c r="F807" s="17">
        <f>D807*E807</f>
        <v>0</v>
      </c>
    </row>
    <row r="808" spans="1:6" x14ac:dyDescent="0.25">
      <c r="B808" s="285"/>
      <c r="C808" s="286"/>
      <c r="D808" s="286"/>
      <c r="E808" s="281"/>
      <c r="F808" s="17"/>
    </row>
    <row r="809" spans="1:6" ht="30" x14ac:dyDescent="0.25">
      <c r="B809" s="292" t="s">
        <v>555</v>
      </c>
      <c r="C809" s="286"/>
      <c r="D809" s="286"/>
      <c r="E809" s="281"/>
      <c r="F809" s="17"/>
    </row>
    <row r="810" spans="1:6" x14ac:dyDescent="0.25">
      <c r="B810" s="285"/>
      <c r="C810" s="286"/>
      <c r="D810" s="286"/>
      <c r="E810" s="281"/>
      <c r="F810" s="17"/>
    </row>
    <row r="811" spans="1:6" ht="75" x14ac:dyDescent="0.25">
      <c r="A811" s="300">
        <v>11</v>
      </c>
      <c r="B811" s="285" t="s">
        <v>556</v>
      </c>
      <c r="C811" s="286" t="s">
        <v>232</v>
      </c>
      <c r="D811" s="286">
        <v>1</v>
      </c>
      <c r="E811" s="282"/>
      <c r="F811" s="17">
        <f>D811*E811</f>
        <v>0</v>
      </c>
    </row>
    <row r="812" spans="1:6" x14ac:dyDescent="0.25">
      <c r="B812" s="285"/>
      <c r="C812" s="286"/>
      <c r="D812" s="286"/>
      <c r="E812" s="281"/>
      <c r="F812" s="17"/>
    </row>
    <row r="813" spans="1:6" s="2" customFormat="1" x14ac:dyDescent="0.25">
      <c r="A813" s="301" t="s">
        <v>557</v>
      </c>
      <c r="B813" s="287" t="s">
        <v>20</v>
      </c>
      <c r="C813" s="288"/>
      <c r="D813" s="288"/>
      <c r="E813" s="278"/>
      <c r="F813" s="18">
        <f>SUM(F769:F812)</f>
        <v>130000</v>
      </c>
    </row>
    <row r="814" spans="1:6" x14ac:dyDescent="0.25">
      <c r="B814" s="285"/>
      <c r="C814" s="286"/>
      <c r="D814" s="286"/>
      <c r="E814" s="281"/>
      <c r="F814" s="17"/>
    </row>
    <row r="815" spans="1:6" x14ac:dyDescent="0.25">
      <c r="B815" s="292" t="s">
        <v>558</v>
      </c>
      <c r="C815" s="286"/>
      <c r="D815" s="286"/>
      <c r="E815" s="281"/>
      <c r="F815" s="17"/>
    </row>
    <row r="816" spans="1:6" x14ac:dyDescent="0.25">
      <c r="B816" s="285"/>
      <c r="C816" s="286"/>
      <c r="D816" s="286"/>
      <c r="E816" s="281"/>
      <c r="F816" s="17"/>
    </row>
    <row r="817" spans="2:6" x14ac:dyDescent="0.25">
      <c r="B817" s="292" t="s">
        <v>559</v>
      </c>
      <c r="C817" s="286"/>
      <c r="D817" s="286"/>
      <c r="E817" s="281"/>
      <c r="F817" s="17"/>
    </row>
    <row r="818" spans="2:6" x14ac:dyDescent="0.25">
      <c r="B818" s="285"/>
      <c r="C818" s="286"/>
      <c r="D818" s="286"/>
      <c r="E818" s="281"/>
      <c r="F818" s="17"/>
    </row>
    <row r="819" spans="2:6" x14ac:dyDescent="0.25">
      <c r="B819" s="292" t="s">
        <v>560</v>
      </c>
      <c r="C819" s="286"/>
      <c r="D819" s="286"/>
      <c r="E819" s="281"/>
      <c r="F819" s="17"/>
    </row>
    <row r="820" spans="2:6" x14ac:dyDescent="0.25">
      <c r="B820" s="285"/>
      <c r="C820" s="286"/>
      <c r="D820" s="286"/>
      <c r="E820" s="281"/>
      <c r="F820" s="17"/>
    </row>
    <row r="821" spans="2:6" ht="181.5" customHeight="1" x14ac:dyDescent="0.25">
      <c r="B821" s="293" t="s">
        <v>201</v>
      </c>
      <c r="C821" s="286"/>
      <c r="D821" s="286"/>
      <c r="E821" s="281"/>
      <c r="F821" s="17"/>
    </row>
    <row r="822" spans="2:6" x14ac:dyDescent="0.25">
      <c r="B822" s="285"/>
      <c r="C822" s="286"/>
      <c r="D822" s="286"/>
      <c r="E822" s="281"/>
      <c r="F822" s="17"/>
    </row>
    <row r="823" spans="2:6" ht="60" x14ac:dyDescent="0.25">
      <c r="B823" s="285" t="s">
        <v>350</v>
      </c>
      <c r="C823" s="286"/>
      <c r="D823" s="286"/>
      <c r="E823" s="281"/>
      <c r="F823" s="17"/>
    </row>
    <row r="824" spans="2:6" x14ac:dyDescent="0.25">
      <c r="B824" s="285"/>
      <c r="C824" s="286"/>
      <c r="D824" s="286"/>
      <c r="E824" s="281"/>
      <c r="F824" s="17"/>
    </row>
    <row r="825" spans="2:6" x14ac:dyDescent="0.25">
      <c r="B825" s="292" t="s">
        <v>203</v>
      </c>
      <c r="C825" s="286"/>
      <c r="D825" s="286"/>
      <c r="E825" s="281"/>
      <c r="F825" s="17"/>
    </row>
    <row r="826" spans="2:6" x14ac:dyDescent="0.25">
      <c r="B826" s="285"/>
      <c r="C826" s="286"/>
      <c r="D826" s="286"/>
      <c r="E826" s="281"/>
      <c r="F826" s="17"/>
    </row>
    <row r="827" spans="2:6" x14ac:dyDescent="0.25">
      <c r="B827" s="292" t="s">
        <v>351</v>
      </c>
      <c r="C827" s="286"/>
      <c r="D827" s="286"/>
      <c r="E827" s="281"/>
      <c r="F827" s="17"/>
    </row>
    <row r="828" spans="2:6" x14ac:dyDescent="0.25">
      <c r="B828" s="285"/>
      <c r="C828" s="286"/>
      <c r="D828" s="286"/>
      <c r="E828" s="281"/>
      <c r="F828" s="17"/>
    </row>
    <row r="829" spans="2:6" ht="45" x14ac:dyDescent="0.25">
      <c r="B829" s="285" t="s">
        <v>352</v>
      </c>
      <c r="C829" s="286"/>
      <c r="D829" s="286"/>
      <c r="E829" s="281"/>
      <c r="F829" s="17"/>
    </row>
    <row r="830" spans="2:6" x14ac:dyDescent="0.25">
      <c r="B830" s="285"/>
      <c r="C830" s="286"/>
      <c r="D830" s="286"/>
      <c r="E830" s="281"/>
      <c r="F830" s="17"/>
    </row>
    <row r="831" spans="2:6" x14ac:dyDescent="0.25">
      <c r="B831" s="292" t="s">
        <v>561</v>
      </c>
      <c r="C831" s="286"/>
      <c r="D831" s="286"/>
      <c r="E831" s="281"/>
      <c r="F831" s="17"/>
    </row>
    <row r="832" spans="2:6" x14ac:dyDescent="0.25">
      <c r="B832" s="285"/>
      <c r="C832" s="286"/>
      <c r="D832" s="286"/>
      <c r="E832" s="281"/>
      <c r="F832" s="17"/>
    </row>
    <row r="833" spans="2:6" ht="30" x14ac:dyDescent="0.25">
      <c r="B833" s="285" t="s">
        <v>562</v>
      </c>
      <c r="C833" s="286"/>
      <c r="D833" s="286"/>
      <c r="E833" s="281"/>
      <c r="F833" s="17"/>
    </row>
    <row r="834" spans="2:6" x14ac:dyDescent="0.25">
      <c r="B834" s="285"/>
      <c r="C834" s="286"/>
      <c r="D834" s="286"/>
      <c r="E834" s="281"/>
      <c r="F834" s="17"/>
    </row>
    <row r="835" spans="2:6" x14ac:dyDescent="0.25">
      <c r="B835" s="292" t="s">
        <v>563</v>
      </c>
      <c r="C835" s="286"/>
      <c r="D835" s="286"/>
      <c r="E835" s="281"/>
      <c r="F835" s="17"/>
    </row>
    <row r="836" spans="2:6" x14ac:dyDescent="0.25">
      <c r="B836" s="285"/>
      <c r="C836" s="286"/>
      <c r="D836" s="286"/>
      <c r="E836" s="281"/>
      <c r="F836" s="17"/>
    </row>
    <row r="837" spans="2:6" ht="150" x14ac:dyDescent="0.25">
      <c r="B837" s="285" t="s">
        <v>564</v>
      </c>
      <c r="C837" s="286"/>
      <c r="D837" s="286"/>
      <c r="E837" s="281"/>
      <c r="F837" s="17"/>
    </row>
    <row r="838" spans="2:6" x14ac:dyDescent="0.25">
      <c r="B838" s="285"/>
      <c r="C838" s="286"/>
      <c r="D838" s="286"/>
      <c r="E838" s="281"/>
      <c r="F838" s="17"/>
    </row>
    <row r="839" spans="2:6" x14ac:dyDescent="0.25">
      <c r="B839" s="292" t="s">
        <v>565</v>
      </c>
      <c r="C839" s="286"/>
      <c r="D839" s="286"/>
      <c r="E839" s="281"/>
      <c r="F839" s="17"/>
    </row>
    <row r="840" spans="2:6" x14ac:dyDescent="0.25">
      <c r="B840" s="285"/>
      <c r="C840" s="286"/>
      <c r="D840" s="286"/>
      <c r="E840" s="281"/>
      <c r="F840" s="17"/>
    </row>
    <row r="841" spans="2:6" ht="90" x14ac:dyDescent="0.25">
      <c r="B841" s="285" t="s">
        <v>566</v>
      </c>
      <c r="C841" s="286"/>
      <c r="D841" s="286"/>
      <c r="E841" s="281"/>
      <c r="F841" s="17"/>
    </row>
    <row r="842" spans="2:6" x14ac:dyDescent="0.25">
      <c r="B842" s="285"/>
      <c r="C842" s="286"/>
      <c r="D842" s="286"/>
      <c r="E842" s="281"/>
      <c r="F842" s="17"/>
    </row>
    <row r="843" spans="2:6" x14ac:dyDescent="0.25">
      <c r="B843" s="292" t="s">
        <v>567</v>
      </c>
      <c r="C843" s="286"/>
      <c r="D843" s="286"/>
      <c r="E843" s="281"/>
      <c r="F843" s="17"/>
    </row>
    <row r="844" spans="2:6" x14ac:dyDescent="0.25">
      <c r="B844" s="285"/>
      <c r="C844" s="286"/>
      <c r="D844" s="286"/>
      <c r="E844" s="281"/>
      <c r="F844" s="17"/>
    </row>
    <row r="845" spans="2:6" ht="75" x14ac:dyDescent="0.25">
      <c r="B845" s="285" t="s">
        <v>568</v>
      </c>
      <c r="C845" s="286"/>
      <c r="D845" s="286"/>
      <c r="E845" s="281"/>
      <c r="F845" s="17"/>
    </row>
    <row r="846" spans="2:6" x14ac:dyDescent="0.25">
      <c r="B846" s="285"/>
      <c r="C846" s="286"/>
      <c r="D846" s="286"/>
      <c r="E846" s="281"/>
      <c r="F846" s="17"/>
    </row>
    <row r="847" spans="2:6" ht="60" x14ac:dyDescent="0.25">
      <c r="B847" s="285" t="s">
        <v>569</v>
      </c>
      <c r="C847" s="286"/>
      <c r="D847" s="286"/>
      <c r="E847" s="281"/>
      <c r="F847" s="17"/>
    </row>
    <row r="848" spans="2:6" x14ac:dyDescent="0.25">
      <c r="B848" s="285"/>
      <c r="C848" s="286"/>
      <c r="D848" s="286"/>
      <c r="E848" s="281"/>
      <c r="F848" s="17"/>
    </row>
    <row r="849" spans="2:6" x14ac:dyDescent="0.25">
      <c r="B849" s="292" t="s">
        <v>570</v>
      </c>
      <c r="C849" s="286"/>
      <c r="D849" s="286"/>
      <c r="E849" s="281"/>
      <c r="F849" s="17"/>
    </row>
    <row r="850" spans="2:6" x14ac:dyDescent="0.25">
      <c r="B850" s="285"/>
      <c r="C850" s="286"/>
      <c r="D850" s="286"/>
      <c r="E850" s="281"/>
      <c r="F850" s="17"/>
    </row>
    <row r="851" spans="2:6" ht="45" x14ac:dyDescent="0.25">
      <c r="B851" s="285" t="s">
        <v>571</v>
      </c>
      <c r="C851" s="286"/>
      <c r="D851" s="286"/>
      <c r="E851" s="281"/>
      <c r="F851" s="17"/>
    </row>
    <row r="852" spans="2:6" x14ac:dyDescent="0.25">
      <c r="B852" s="285"/>
      <c r="C852" s="286"/>
      <c r="D852" s="286"/>
      <c r="E852" s="281"/>
      <c r="F852" s="17"/>
    </row>
    <row r="853" spans="2:6" ht="75" x14ac:dyDescent="0.25">
      <c r="B853" s="285" t="s">
        <v>572</v>
      </c>
      <c r="C853" s="286"/>
      <c r="D853" s="286"/>
      <c r="E853" s="281"/>
      <c r="F853" s="17"/>
    </row>
    <row r="854" spans="2:6" x14ac:dyDescent="0.25">
      <c r="B854" s="285"/>
      <c r="C854" s="286"/>
      <c r="D854" s="286"/>
      <c r="E854" s="281"/>
      <c r="F854" s="17"/>
    </row>
    <row r="855" spans="2:6" ht="75" x14ac:dyDescent="0.25">
      <c r="B855" s="285" t="s">
        <v>573</v>
      </c>
      <c r="C855" s="286"/>
      <c r="D855" s="286"/>
      <c r="E855" s="281"/>
      <c r="F855" s="17"/>
    </row>
    <row r="856" spans="2:6" x14ac:dyDescent="0.25">
      <c r="B856" s="285"/>
      <c r="C856" s="286"/>
      <c r="D856" s="286"/>
      <c r="E856" s="281"/>
      <c r="F856" s="17"/>
    </row>
    <row r="857" spans="2:6" x14ac:dyDescent="0.25">
      <c r="B857" s="292" t="s">
        <v>574</v>
      </c>
      <c r="C857" s="286"/>
      <c r="D857" s="286"/>
      <c r="E857" s="281"/>
      <c r="F857" s="17"/>
    </row>
    <row r="858" spans="2:6" x14ac:dyDescent="0.25">
      <c r="B858" s="285"/>
      <c r="C858" s="286"/>
      <c r="D858" s="286"/>
      <c r="E858" s="281"/>
      <c r="F858" s="17"/>
    </row>
    <row r="859" spans="2:6" ht="45" x14ac:dyDescent="0.25">
      <c r="B859" s="285" t="s">
        <v>575</v>
      </c>
      <c r="C859" s="286"/>
      <c r="D859" s="286"/>
      <c r="E859" s="281"/>
      <c r="F859" s="17"/>
    </row>
    <row r="860" spans="2:6" x14ac:dyDescent="0.25">
      <c r="B860" s="285"/>
      <c r="C860" s="286"/>
      <c r="D860" s="286"/>
      <c r="E860" s="281"/>
      <c r="F860" s="17"/>
    </row>
    <row r="861" spans="2:6" x14ac:dyDescent="0.25">
      <c r="B861" s="292" t="s">
        <v>576</v>
      </c>
      <c r="C861" s="286"/>
      <c r="D861" s="286"/>
      <c r="E861" s="281"/>
      <c r="F861" s="17"/>
    </row>
    <row r="862" spans="2:6" x14ac:dyDescent="0.25">
      <c r="B862" s="285"/>
      <c r="C862" s="286"/>
      <c r="D862" s="286"/>
      <c r="E862" s="281"/>
      <c r="F862" s="17"/>
    </row>
    <row r="863" spans="2:6" ht="30" x14ac:dyDescent="0.25">
      <c r="B863" s="285" t="s">
        <v>577</v>
      </c>
      <c r="C863" s="286"/>
      <c r="D863" s="286"/>
      <c r="E863" s="281"/>
      <c r="F863" s="17"/>
    </row>
    <row r="864" spans="2:6" x14ac:dyDescent="0.25">
      <c r="B864" s="285"/>
      <c r="C864" s="286"/>
      <c r="D864" s="286"/>
      <c r="E864" s="281"/>
      <c r="F864" s="17"/>
    </row>
    <row r="865" spans="1:6" x14ac:dyDescent="0.25">
      <c r="B865" s="292" t="s">
        <v>578</v>
      </c>
      <c r="C865" s="286"/>
      <c r="D865" s="286"/>
      <c r="E865" s="281"/>
      <c r="F865" s="17"/>
    </row>
    <row r="866" spans="1:6" x14ac:dyDescent="0.25">
      <c r="B866" s="285"/>
      <c r="C866" s="286"/>
      <c r="D866" s="286"/>
      <c r="E866" s="281"/>
      <c r="F866" s="17"/>
    </row>
    <row r="867" spans="1:6" x14ac:dyDescent="0.25">
      <c r="B867" s="292" t="s">
        <v>579</v>
      </c>
      <c r="C867" s="286"/>
      <c r="D867" s="286"/>
      <c r="E867" s="281"/>
      <c r="F867" s="17"/>
    </row>
    <row r="868" spans="1:6" x14ac:dyDescent="0.25">
      <c r="B868" s="285"/>
      <c r="C868" s="286"/>
      <c r="D868" s="286"/>
      <c r="E868" s="281"/>
      <c r="F868" s="17"/>
    </row>
    <row r="869" spans="1:6" x14ac:dyDescent="0.25">
      <c r="A869" s="300">
        <v>1</v>
      </c>
      <c r="B869" s="285" t="s">
        <v>580</v>
      </c>
      <c r="C869" s="286" t="s">
        <v>240</v>
      </c>
      <c r="D869" s="286">
        <v>50</v>
      </c>
      <c r="E869" s="282"/>
      <c r="F869" s="17">
        <f>D869*E869</f>
        <v>0</v>
      </c>
    </row>
    <row r="870" spans="1:6" x14ac:dyDescent="0.25">
      <c r="B870" s="285"/>
      <c r="C870" s="286"/>
      <c r="D870" s="286"/>
      <c r="E870" s="281"/>
      <c r="F870" s="17"/>
    </row>
    <row r="871" spans="1:6" x14ac:dyDescent="0.25">
      <c r="B871" s="292" t="s">
        <v>581</v>
      </c>
      <c r="C871" s="286"/>
      <c r="D871" s="286"/>
      <c r="E871" s="281"/>
      <c r="F871" s="17"/>
    </row>
    <row r="872" spans="1:6" x14ac:dyDescent="0.25">
      <c r="B872" s="285"/>
      <c r="C872" s="286"/>
      <c r="D872" s="286"/>
      <c r="E872" s="281"/>
      <c r="F872" s="17"/>
    </row>
    <row r="873" spans="1:6" x14ac:dyDescent="0.25">
      <c r="A873" s="300">
        <v>2</v>
      </c>
      <c r="B873" s="285" t="s">
        <v>580</v>
      </c>
      <c r="C873" s="286" t="s">
        <v>240</v>
      </c>
      <c r="D873" s="286">
        <v>464</v>
      </c>
      <c r="E873" s="282"/>
      <c r="F873" s="17">
        <f>D873*E873</f>
        <v>0</v>
      </c>
    </row>
    <row r="874" spans="1:6" x14ac:dyDescent="0.25">
      <c r="B874" s="285"/>
      <c r="C874" s="286"/>
      <c r="D874" s="286"/>
      <c r="E874" s="281"/>
      <c r="F874" s="17"/>
    </row>
    <row r="875" spans="1:6" s="2" customFormat="1" x14ac:dyDescent="0.25">
      <c r="A875" s="301" t="s">
        <v>582</v>
      </c>
      <c r="B875" s="287" t="s">
        <v>20</v>
      </c>
      <c r="C875" s="288"/>
      <c r="D875" s="288"/>
      <c r="E875" s="278"/>
      <c r="F875" s="18">
        <f>SUM(F861:F874)</f>
        <v>0</v>
      </c>
    </row>
    <row r="876" spans="1:6" x14ac:dyDescent="0.25">
      <c r="B876" s="285"/>
      <c r="C876" s="286"/>
      <c r="D876" s="286"/>
      <c r="E876" s="281"/>
      <c r="F876" s="17"/>
    </row>
    <row r="877" spans="1:6" x14ac:dyDescent="0.25">
      <c r="B877" s="292" t="s">
        <v>583</v>
      </c>
      <c r="C877" s="286"/>
      <c r="D877" s="286"/>
      <c r="E877" s="281"/>
      <c r="F877" s="17"/>
    </row>
    <row r="878" spans="1:6" x14ac:dyDescent="0.25">
      <c r="B878" s="285"/>
      <c r="C878" s="286"/>
      <c r="D878" s="286"/>
      <c r="E878" s="281"/>
      <c r="F878" s="17"/>
    </row>
    <row r="879" spans="1:6" x14ac:dyDescent="0.25">
      <c r="B879" s="292" t="s">
        <v>584</v>
      </c>
      <c r="C879" s="286"/>
      <c r="D879" s="286"/>
      <c r="E879" s="281"/>
      <c r="F879" s="17"/>
    </row>
    <row r="880" spans="1:6" x14ac:dyDescent="0.25">
      <c r="B880" s="285"/>
      <c r="C880" s="286"/>
      <c r="D880" s="286"/>
      <c r="E880" s="281"/>
      <c r="F880" s="17"/>
    </row>
    <row r="881" spans="2:6" x14ac:dyDescent="0.25">
      <c r="B881" s="292" t="s">
        <v>585</v>
      </c>
      <c r="C881" s="286"/>
      <c r="D881" s="286"/>
      <c r="E881" s="281"/>
      <c r="F881" s="17"/>
    </row>
    <row r="882" spans="2:6" x14ac:dyDescent="0.25">
      <c r="B882" s="285"/>
      <c r="C882" s="286"/>
      <c r="D882" s="286"/>
      <c r="E882" s="281"/>
      <c r="F882" s="17"/>
    </row>
    <row r="883" spans="2:6" ht="181.5" customHeight="1" x14ac:dyDescent="0.25">
      <c r="B883" s="293" t="s">
        <v>201</v>
      </c>
      <c r="C883" s="286"/>
      <c r="D883" s="286"/>
      <c r="E883" s="281"/>
      <c r="F883" s="17"/>
    </row>
    <row r="884" spans="2:6" x14ac:dyDescent="0.25">
      <c r="B884" s="285"/>
      <c r="C884" s="286"/>
      <c r="D884" s="286"/>
      <c r="E884" s="281"/>
      <c r="F884" s="17"/>
    </row>
    <row r="885" spans="2:6" ht="60" x14ac:dyDescent="0.25">
      <c r="B885" s="285" t="s">
        <v>350</v>
      </c>
      <c r="C885" s="286"/>
      <c r="D885" s="286"/>
      <c r="E885" s="281"/>
      <c r="F885" s="17"/>
    </row>
    <row r="886" spans="2:6" x14ac:dyDescent="0.25">
      <c r="B886" s="285"/>
      <c r="C886" s="286"/>
      <c r="D886" s="286"/>
      <c r="E886" s="281"/>
      <c r="F886" s="17"/>
    </row>
    <row r="887" spans="2:6" x14ac:dyDescent="0.25">
      <c r="B887" s="292" t="s">
        <v>203</v>
      </c>
      <c r="C887" s="286"/>
      <c r="D887" s="286"/>
      <c r="E887" s="281"/>
      <c r="F887" s="17"/>
    </row>
    <row r="888" spans="2:6" x14ac:dyDescent="0.25">
      <c r="B888" s="285"/>
      <c r="C888" s="286"/>
      <c r="D888" s="286"/>
      <c r="E888" s="281"/>
      <c r="F888" s="17"/>
    </row>
    <row r="889" spans="2:6" x14ac:dyDescent="0.25">
      <c r="B889" s="292" t="s">
        <v>351</v>
      </c>
      <c r="C889" s="286"/>
      <c r="D889" s="286"/>
      <c r="E889" s="281"/>
      <c r="F889" s="17"/>
    </row>
    <row r="890" spans="2:6" x14ac:dyDescent="0.25">
      <c r="B890" s="285"/>
      <c r="C890" s="286"/>
      <c r="D890" s="286"/>
      <c r="E890" s="281"/>
      <c r="F890" s="17"/>
    </row>
    <row r="891" spans="2:6" ht="45" x14ac:dyDescent="0.25">
      <c r="B891" s="285" t="s">
        <v>352</v>
      </c>
      <c r="C891" s="286"/>
      <c r="D891" s="286"/>
      <c r="E891" s="281"/>
      <c r="F891" s="17"/>
    </row>
    <row r="892" spans="2:6" x14ac:dyDescent="0.25">
      <c r="B892" s="285"/>
      <c r="C892" s="286"/>
      <c r="D892" s="286"/>
      <c r="E892" s="281"/>
      <c r="F892" s="17"/>
    </row>
    <row r="893" spans="2:6" x14ac:dyDescent="0.25">
      <c r="B893" s="292" t="s">
        <v>586</v>
      </c>
      <c r="C893" s="286"/>
      <c r="D893" s="286"/>
      <c r="E893" s="281"/>
      <c r="F893" s="17"/>
    </row>
    <row r="894" spans="2:6" x14ac:dyDescent="0.25">
      <c r="B894" s="285"/>
      <c r="C894" s="286"/>
      <c r="D894" s="286"/>
      <c r="E894" s="281"/>
      <c r="F894" s="17"/>
    </row>
    <row r="895" spans="2:6" ht="30" x14ac:dyDescent="0.25">
      <c r="B895" s="285" t="s">
        <v>587</v>
      </c>
      <c r="C895" s="286"/>
      <c r="D895" s="286"/>
      <c r="E895" s="281"/>
      <c r="F895" s="17"/>
    </row>
    <row r="896" spans="2:6" x14ac:dyDescent="0.25">
      <c r="B896" s="285"/>
      <c r="C896" s="286"/>
      <c r="D896" s="286"/>
      <c r="E896" s="281"/>
      <c r="F896" s="17"/>
    </row>
    <row r="897" spans="2:6" x14ac:dyDescent="0.25">
      <c r="B897" s="292" t="s">
        <v>588</v>
      </c>
      <c r="C897" s="286"/>
      <c r="D897" s="286"/>
      <c r="E897" s="281"/>
      <c r="F897" s="17"/>
    </row>
    <row r="898" spans="2:6" x14ac:dyDescent="0.25">
      <c r="B898" s="285"/>
      <c r="C898" s="286"/>
      <c r="D898" s="286"/>
      <c r="E898" s="281"/>
      <c r="F898" s="17"/>
    </row>
    <row r="899" spans="2:6" ht="45" x14ac:dyDescent="0.25">
      <c r="B899" s="285" t="s">
        <v>589</v>
      </c>
      <c r="C899" s="286"/>
      <c r="D899" s="286"/>
      <c r="E899" s="281"/>
      <c r="F899" s="17"/>
    </row>
    <row r="900" spans="2:6" x14ac:dyDescent="0.25">
      <c r="B900" s="285"/>
      <c r="C900" s="286"/>
      <c r="D900" s="286"/>
      <c r="E900" s="281"/>
      <c r="F900" s="17"/>
    </row>
    <row r="901" spans="2:6" x14ac:dyDescent="0.25">
      <c r="B901" s="292" t="s">
        <v>590</v>
      </c>
      <c r="C901" s="286"/>
      <c r="D901" s="286"/>
      <c r="E901" s="281"/>
      <c r="F901" s="17"/>
    </row>
    <row r="902" spans="2:6" x14ac:dyDescent="0.25">
      <c r="B902" s="285"/>
      <c r="C902" s="286"/>
      <c r="D902" s="286"/>
      <c r="E902" s="281"/>
      <c r="F902" s="17"/>
    </row>
    <row r="903" spans="2:6" ht="75" x14ac:dyDescent="0.25">
      <c r="B903" s="285" t="s">
        <v>591</v>
      </c>
      <c r="C903" s="286"/>
      <c r="D903" s="286"/>
      <c r="E903" s="281"/>
      <c r="F903" s="17"/>
    </row>
    <row r="904" spans="2:6" x14ac:dyDescent="0.25">
      <c r="B904" s="285"/>
      <c r="C904" s="286"/>
      <c r="D904" s="286"/>
      <c r="E904" s="281"/>
      <c r="F904" s="17"/>
    </row>
    <row r="905" spans="2:6" x14ac:dyDescent="0.25">
      <c r="B905" s="292" t="s">
        <v>592</v>
      </c>
      <c r="C905" s="286"/>
      <c r="D905" s="286"/>
      <c r="E905" s="281"/>
      <c r="F905" s="17"/>
    </row>
    <row r="906" spans="2:6" x14ac:dyDescent="0.25">
      <c r="B906" s="285"/>
      <c r="C906" s="286"/>
      <c r="D906" s="286"/>
      <c r="E906" s="281"/>
      <c r="F906" s="17"/>
    </row>
    <row r="907" spans="2:6" ht="75" x14ac:dyDescent="0.25">
      <c r="B907" s="285" t="s">
        <v>593</v>
      </c>
      <c r="C907" s="286"/>
      <c r="D907" s="286"/>
      <c r="E907" s="281"/>
      <c r="F907" s="17"/>
    </row>
    <row r="908" spans="2:6" x14ac:dyDescent="0.25">
      <c r="B908" s="285"/>
      <c r="C908" s="286"/>
      <c r="D908" s="286"/>
      <c r="E908" s="281"/>
      <c r="F908" s="17"/>
    </row>
    <row r="909" spans="2:6" x14ac:dyDescent="0.25">
      <c r="B909" s="292" t="s">
        <v>594</v>
      </c>
      <c r="C909" s="286"/>
      <c r="D909" s="286"/>
      <c r="E909" s="281"/>
      <c r="F909" s="17"/>
    </row>
    <row r="910" spans="2:6" x14ac:dyDescent="0.25">
      <c r="B910" s="285"/>
      <c r="C910" s="286"/>
      <c r="D910" s="286"/>
      <c r="E910" s="281"/>
      <c r="F910" s="17"/>
    </row>
    <row r="911" spans="2:6" ht="105" x14ac:dyDescent="0.25">
      <c r="B911" s="285" t="s">
        <v>595</v>
      </c>
      <c r="C911" s="286"/>
      <c r="D911" s="286"/>
      <c r="E911" s="281"/>
      <c r="F911" s="17"/>
    </row>
    <row r="912" spans="2:6" x14ac:dyDescent="0.25">
      <c r="B912" s="285"/>
      <c r="C912" s="286"/>
      <c r="D912" s="286"/>
      <c r="E912" s="281"/>
      <c r="F912" s="17"/>
    </row>
    <row r="913" spans="2:6" x14ac:dyDescent="0.25">
      <c r="B913" s="292" t="s">
        <v>596</v>
      </c>
      <c r="C913" s="286"/>
      <c r="D913" s="286"/>
      <c r="E913" s="281"/>
      <c r="F913" s="17"/>
    </row>
    <row r="914" spans="2:6" x14ac:dyDescent="0.25">
      <c r="B914" s="285"/>
      <c r="C914" s="286"/>
      <c r="D914" s="286"/>
      <c r="E914" s="281"/>
      <c r="F914" s="17"/>
    </row>
    <row r="915" spans="2:6" ht="30" x14ac:dyDescent="0.25">
      <c r="B915" s="285" t="s">
        <v>597</v>
      </c>
      <c r="C915" s="286"/>
      <c r="D915" s="286"/>
      <c r="E915" s="281"/>
      <c r="F915" s="17"/>
    </row>
    <row r="916" spans="2:6" x14ac:dyDescent="0.25">
      <c r="B916" s="285"/>
      <c r="C916" s="286"/>
      <c r="D916" s="286"/>
      <c r="E916" s="281"/>
      <c r="F916" s="17"/>
    </row>
    <row r="917" spans="2:6" x14ac:dyDescent="0.25">
      <c r="B917" s="292" t="s">
        <v>598</v>
      </c>
      <c r="C917" s="286"/>
      <c r="D917" s="286"/>
      <c r="E917" s="281"/>
      <c r="F917" s="17"/>
    </row>
    <row r="918" spans="2:6" x14ac:dyDescent="0.25">
      <c r="B918" s="285"/>
      <c r="C918" s="286"/>
      <c r="D918" s="286"/>
      <c r="E918" s="281"/>
      <c r="F918" s="17"/>
    </row>
    <row r="919" spans="2:6" ht="60" x14ac:dyDescent="0.25">
      <c r="B919" s="285" t="s">
        <v>599</v>
      </c>
      <c r="C919" s="286"/>
      <c r="D919" s="286"/>
      <c r="E919" s="281"/>
      <c r="F919" s="17"/>
    </row>
    <row r="920" spans="2:6" x14ac:dyDescent="0.25">
      <c r="B920" s="285"/>
      <c r="C920" s="286"/>
      <c r="D920" s="286"/>
      <c r="E920" s="281"/>
      <c r="F920" s="17"/>
    </row>
    <row r="921" spans="2:6" x14ac:dyDescent="0.25">
      <c r="B921" s="292" t="s">
        <v>600</v>
      </c>
      <c r="C921" s="286"/>
      <c r="D921" s="286"/>
      <c r="E921" s="281"/>
      <c r="F921" s="17"/>
    </row>
    <row r="922" spans="2:6" x14ac:dyDescent="0.25">
      <c r="B922" s="285"/>
      <c r="C922" s="286"/>
      <c r="D922" s="286"/>
      <c r="E922" s="281"/>
      <c r="F922" s="17"/>
    </row>
    <row r="923" spans="2:6" ht="90" x14ac:dyDescent="0.25">
      <c r="B923" s="285" t="s">
        <v>601</v>
      </c>
      <c r="C923" s="286"/>
      <c r="D923" s="286"/>
      <c r="E923" s="281"/>
      <c r="F923" s="17"/>
    </row>
    <row r="924" spans="2:6" x14ac:dyDescent="0.25">
      <c r="B924" s="285"/>
      <c r="C924" s="286"/>
      <c r="D924" s="286"/>
      <c r="E924" s="281"/>
      <c r="F924" s="17"/>
    </row>
    <row r="925" spans="2:6" x14ac:dyDescent="0.25">
      <c r="B925" s="292" t="s">
        <v>602</v>
      </c>
      <c r="C925" s="286"/>
      <c r="D925" s="286"/>
      <c r="E925" s="281"/>
      <c r="F925" s="17"/>
    </row>
    <row r="926" spans="2:6" x14ac:dyDescent="0.25">
      <c r="B926" s="285"/>
      <c r="C926" s="286"/>
      <c r="D926" s="286"/>
      <c r="E926" s="281"/>
      <c r="F926" s="17"/>
    </row>
    <row r="927" spans="2:6" ht="30" x14ac:dyDescent="0.25">
      <c r="B927" s="285" t="s">
        <v>603</v>
      </c>
      <c r="C927" s="286"/>
      <c r="D927" s="286"/>
      <c r="E927" s="281"/>
      <c r="F927" s="17"/>
    </row>
    <row r="928" spans="2:6" x14ac:dyDescent="0.25">
      <c r="B928" s="285"/>
      <c r="C928" s="286"/>
      <c r="D928" s="286"/>
      <c r="E928" s="281"/>
      <c r="F928" s="17"/>
    </row>
    <row r="929" spans="2:6" x14ac:dyDescent="0.25">
      <c r="B929" s="292" t="s">
        <v>604</v>
      </c>
      <c r="C929" s="286"/>
      <c r="D929" s="286"/>
      <c r="E929" s="281"/>
      <c r="F929" s="17"/>
    </row>
    <row r="930" spans="2:6" x14ac:dyDescent="0.25">
      <c r="B930" s="285"/>
      <c r="C930" s="286"/>
      <c r="D930" s="286"/>
      <c r="E930" s="281"/>
      <c r="F930" s="17"/>
    </row>
    <row r="931" spans="2:6" ht="105" x14ac:dyDescent="0.25">
      <c r="B931" s="285" t="s">
        <v>605</v>
      </c>
      <c r="C931" s="286"/>
      <c r="D931" s="286"/>
      <c r="E931" s="281"/>
      <c r="F931" s="17"/>
    </row>
    <row r="932" spans="2:6" x14ac:dyDescent="0.25">
      <c r="B932" s="285"/>
      <c r="C932" s="286"/>
      <c r="D932" s="286"/>
      <c r="E932" s="281"/>
      <c r="F932" s="17"/>
    </row>
    <row r="933" spans="2:6" x14ac:dyDescent="0.25">
      <c r="B933" s="292" t="s">
        <v>606</v>
      </c>
      <c r="C933" s="286"/>
      <c r="D933" s="286"/>
      <c r="E933" s="281"/>
      <c r="F933" s="17"/>
    </row>
    <row r="934" spans="2:6" x14ac:dyDescent="0.25">
      <c r="B934" s="285"/>
      <c r="C934" s="286"/>
      <c r="D934" s="286"/>
      <c r="E934" s="281"/>
      <c r="F934" s="17"/>
    </row>
    <row r="935" spans="2:6" ht="135" x14ac:dyDescent="0.25">
      <c r="B935" s="285" t="s">
        <v>607</v>
      </c>
      <c r="C935" s="286"/>
      <c r="D935" s="286"/>
      <c r="E935" s="281"/>
      <c r="F935" s="17"/>
    </row>
    <row r="936" spans="2:6" x14ac:dyDescent="0.25">
      <c r="B936" s="285"/>
      <c r="C936" s="286"/>
      <c r="D936" s="286"/>
      <c r="E936" s="281"/>
      <c r="F936" s="17"/>
    </row>
    <row r="937" spans="2:6" ht="75" x14ac:dyDescent="0.25">
      <c r="B937" s="285" t="s">
        <v>608</v>
      </c>
      <c r="C937" s="286"/>
      <c r="D937" s="286"/>
      <c r="E937" s="281"/>
      <c r="F937" s="17"/>
    </row>
    <row r="938" spans="2:6" x14ac:dyDescent="0.25">
      <c r="B938" s="285"/>
      <c r="C938" s="286"/>
      <c r="D938" s="286"/>
      <c r="E938" s="281"/>
      <c r="F938" s="17"/>
    </row>
    <row r="939" spans="2:6" x14ac:dyDescent="0.25">
      <c r="B939" s="292" t="s">
        <v>609</v>
      </c>
      <c r="C939" s="286"/>
      <c r="D939" s="286"/>
      <c r="E939" s="281"/>
      <c r="F939" s="17"/>
    </row>
    <row r="940" spans="2:6" x14ac:dyDescent="0.25">
      <c r="B940" s="285"/>
      <c r="C940" s="286"/>
      <c r="D940" s="286"/>
      <c r="E940" s="281"/>
      <c r="F940" s="17"/>
    </row>
    <row r="941" spans="2:6" ht="75" x14ac:dyDescent="0.25">
      <c r="B941" s="285" t="s">
        <v>610</v>
      </c>
      <c r="C941" s="286"/>
      <c r="D941" s="286"/>
      <c r="E941" s="281"/>
      <c r="F941" s="17"/>
    </row>
    <row r="942" spans="2:6" x14ac:dyDescent="0.25">
      <c r="B942" s="285"/>
      <c r="C942" s="286"/>
      <c r="D942" s="286"/>
      <c r="E942" s="281"/>
      <c r="F942" s="17"/>
    </row>
    <row r="943" spans="2:6" x14ac:dyDescent="0.25">
      <c r="B943" s="292" t="s">
        <v>611</v>
      </c>
      <c r="C943" s="286"/>
      <c r="D943" s="286"/>
      <c r="E943" s="281"/>
      <c r="F943" s="17"/>
    </row>
    <row r="944" spans="2:6" x14ac:dyDescent="0.25">
      <c r="B944" s="285"/>
      <c r="C944" s="286"/>
      <c r="D944" s="286"/>
      <c r="E944" s="281"/>
      <c r="F944" s="17"/>
    </row>
    <row r="945" spans="2:6" ht="45" x14ac:dyDescent="0.25">
      <c r="B945" s="285" t="s">
        <v>612</v>
      </c>
      <c r="C945" s="286"/>
      <c r="D945" s="286"/>
      <c r="E945" s="281"/>
      <c r="F945" s="17"/>
    </row>
    <row r="946" spans="2:6" x14ac:dyDescent="0.25">
      <c r="B946" s="285"/>
      <c r="C946" s="286"/>
      <c r="D946" s="286"/>
      <c r="E946" s="281"/>
      <c r="F946" s="17"/>
    </row>
    <row r="947" spans="2:6" x14ac:dyDescent="0.25">
      <c r="B947" s="292" t="s">
        <v>613</v>
      </c>
      <c r="C947" s="286"/>
      <c r="D947" s="286"/>
      <c r="E947" s="281"/>
      <c r="F947" s="17"/>
    </row>
    <row r="948" spans="2:6" x14ac:dyDescent="0.25">
      <c r="B948" s="285"/>
      <c r="C948" s="286"/>
      <c r="D948" s="286"/>
      <c r="E948" s="281"/>
      <c r="F948" s="17"/>
    </row>
    <row r="949" spans="2:6" ht="45" x14ac:dyDescent="0.25">
      <c r="B949" s="285" t="s">
        <v>614</v>
      </c>
      <c r="C949" s="286"/>
      <c r="D949" s="286"/>
      <c r="E949" s="281"/>
      <c r="F949" s="17"/>
    </row>
    <row r="950" spans="2:6" x14ac:dyDescent="0.25">
      <c r="B950" s="285"/>
      <c r="C950" s="286"/>
      <c r="D950" s="286"/>
      <c r="E950" s="281"/>
      <c r="F950" s="17"/>
    </row>
    <row r="951" spans="2:6" x14ac:dyDescent="0.25">
      <c r="B951" s="292" t="s">
        <v>615</v>
      </c>
      <c r="C951" s="286"/>
      <c r="D951" s="286"/>
      <c r="E951" s="281"/>
      <c r="F951" s="17"/>
    </row>
    <row r="952" spans="2:6" x14ac:dyDescent="0.25">
      <c r="B952" s="285"/>
      <c r="C952" s="286"/>
      <c r="D952" s="286"/>
      <c r="E952" s="281"/>
      <c r="F952" s="17"/>
    </row>
    <row r="953" spans="2:6" ht="30" x14ac:dyDescent="0.25">
      <c r="B953" s="285" t="s">
        <v>616</v>
      </c>
      <c r="C953" s="286"/>
      <c r="D953" s="286"/>
      <c r="E953" s="281"/>
      <c r="F953" s="17"/>
    </row>
    <row r="954" spans="2:6" x14ac:dyDescent="0.25">
      <c r="B954" s="285"/>
      <c r="C954" s="286"/>
      <c r="D954" s="286"/>
      <c r="E954" s="281"/>
      <c r="F954" s="17"/>
    </row>
    <row r="955" spans="2:6" ht="30" x14ac:dyDescent="0.25">
      <c r="B955" s="292" t="s">
        <v>617</v>
      </c>
      <c r="C955" s="286"/>
      <c r="D955" s="286"/>
      <c r="E955" s="281"/>
      <c r="F955" s="17"/>
    </row>
    <row r="956" spans="2:6" x14ac:dyDescent="0.25">
      <c r="B956" s="285"/>
      <c r="C956" s="286"/>
      <c r="D956" s="286"/>
      <c r="E956" s="281"/>
      <c r="F956" s="17"/>
    </row>
    <row r="957" spans="2:6" ht="75" x14ac:dyDescent="0.25">
      <c r="B957" s="285" t="s">
        <v>618</v>
      </c>
      <c r="C957" s="286"/>
      <c r="D957" s="286"/>
      <c r="E957" s="281"/>
      <c r="F957" s="17"/>
    </row>
    <row r="958" spans="2:6" x14ac:dyDescent="0.25">
      <c r="B958" s="285"/>
      <c r="C958" s="286"/>
      <c r="D958" s="286"/>
      <c r="E958" s="281"/>
      <c r="F958" s="17"/>
    </row>
    <row r="959" spans="2:6" ht="30" x14ac:dyDescent="0.25">
      <c r="B959" s="285" t="s">
        <v>619</v>
      </c>
      <c r="C959" s="286"/>
      <c r="D959" s="286"/>
      <c r="E959" s="281"/>
      <c r="F959" s="17"/>
    </row>
    <row r="960" spans="2:6" x14ac:dyDescent="0.25">
      <c r="B960" s="285"/>
      <c r="C960" s="286"/>
      <c r="D960" s="286"/>
      <c r="E960" s="281"/>
      <c r="F960" s="17"/>
    </row>
    <row r="961" spans="2:6" x14ac:dyDescent="0.25">
      <c r="B961" s="292" t="s">
        <v>620</v>
      </c>
      <c r="C961" s="286"/>
      <c r="D961" s="286"/>
      <c r="E961" s="281"/>
      <c r="F961" s="17"/>
    </row>
    <row r="962" spans="2:6" x14ac:dyDescent="0.25">
      <c r="B962" s="285"/>
      <c r="C962" s="286"/>
      <c r="D962" s="286"/>
      <c r="E962" s="281"/>
      <c r="F962" s="17"/>
    </row>
    <row r="963" spans="2:6" ht="45" x14ac:dyDescent="0.25">
      <c r="B963" s="285" t="s">
        <v>621</v>
      </c>
      <c r="C963" s="286"/>
      <c r="D963" s="286"/>
      <c r="E963" s="281"/>
      <c r="F963" s="17"/>
    </row>
    <row r="964" spans="2:6" x14ac:dyDescent="0.25">
      <c r="B964" s="285"/>
      <c r="C964" s="286"/>
      <c r="D964" s="286"/>
      <c r="E964" s="281"/>
      <c r="F964" s="17"/>
    </row>
    <row r="965" spans="2:6" ht="30" x14ac:dyDescent="0.25">
      <c r="B965" s="285" t="s">
        <v>622</v>
      </c>
      <c r="C965" s="286"/>
      <c r="D965" s="286"/>
      <c r="E965" s="281"/>
      <c r="F965" s="17"/>
    </row>
    <row r="966" spans="2:6" x14ac:dyDescent="0.25">
      <c r="B966" s="285"/>
      <c r="C966" s="286"/>
      <c r="D966" s="286"/>
      <c r="E966" s="281"/>
      <c r="F966" s="17"/>
    </row>
    <row r="967" spans="2:6" x14ac:dyDescent="0.25">
      <c r="B967" s="292" t="s">
        <v>213</v>
      </c>
      <c r="C967" s="286"/>
      <c r="D967" s="286"/>
      <c r="E967" s="281"/>
      <c r="F967" s="17"/>
    </row>
    <row r="968" spans="2:6" x14ac:dyDescent="0.25">
      <c r="B968" s="285"/>
      <c r="C968" s="286"/>
      <c r="D968" s="286"/>
      <c r="E968" s="281"/>
      <c r="F968" s="17"/>
    </row>
    <row r="969" spans="2:6" ht="75" x14ac:dyDescent="0.25">
      <c r="B969" s="285" t="s">
        <v>623</v>
      </c>
      <c r="C969" s="286"/>
      <c r="D969" s="286"/>
      <c r="E969" s="281"/>
      <c r="F969" s="17"/>
    </row>
    <row r="970" spans="2:6" x14ac:dyDescent="0.25">
      <c r="B970" s="285"/>
      <c r="C970" s="286"/>
      <c r="D970" s="286"/>
      <c r="E970" s="281"/>
      <c r="F970" s="17"/>
    </row>
    <row r="971" spans="2:6" ht="75" x14ac:dyDescent="0.25">
      <c r="B971" s="285" t="s">
        <v>624</v>
      </c>
      <c r="C971" s="286"/>
      <c r="D971" s="286"/>
      <c r="E971" s="281"/>
      <c r="F971" s="17"/>
    </row>
    <row r="972" spans="2:6" x14ac:dyDescent="0.25">
      <c r="B972" s="285"/>
      <c r="C972" s="286"/>
      <c r="D972" s="286"/>
      <c r="E972" s="281"/>
      <c r="F972" s="17"/>
    </row>
    <row r="973" spans="2:6" ht="45" x14ac:dyDescent="0.25">
      <c r="B973" s="285" t="s">
        <v>625</v>
      </c>
      <c r="C973" s="286"/>
      <c r="D973" s="286"/>
      <c r="E973" s="281"/>
      <c r="F973" s="17"/>
    </row>
    <row r="974" spans="2:6" x14ac:dyDescent="0.25">
      <c r="B974" s="285"/>
      <c r="C974" s="286"/>
      <c r="D974" s="286"/>
      <c r="E974" s="281"/>
      <c r="F974" s="17"/>
    </row>
    <row r="975" spans="2:6" ht="45" x14ac:dyDescent="0.25">
      <c r="B975" s="285" t="s">
        <v>626</v>
      </c>
      <c r="C975" s="286"/>
      <c r="D975" s="286"/>
      <c r="E975" s="281"/>
      <c r="F975" s="17"/>
    </row>
    <row r="976" spans="2:6" x14ac:dyDescent="0.25">
      <c r="B976" s="285"/>
      <c r="C976" s="286"/>
      <c r="D976" s="286"/>
      <c r="E976" s="281"/>
      <c r="F976" s="17"/>
    </row>
    <row r="977" spans="1:6" x14ac:dyDescent="0.25">
      <c r="B977" s="292" t="s">
        <v>627</v>
      </c>
      <c r="C977" s="286"/>
      <c r="D977" s="286"/>
      <c r="E977" s="281"/>
      <c r="F977" s="17"/>
    </row>
    <row r="978" spans="1:6" x14ac:dyDescent="0.25">
      <c r="B978" s="285"/>
      <c r="C978" s="286"/>
      <c r="D978" s="286"/>
      <c r="E978" s="281"/>
      <c r="F978" s="17"/>
    </row>
    <row r="979" spans="1:6" ht="75" x14ac:dyDescent="0.25">
      <c r="B979" s="285" t="s">
        <v>628</v>
      </c>
      <c r="C979" s="286"/>
      <c r="D979" s="286"/>
      <c r="E979" s="281"/>
      <c r="F979" s="17"/>
    </row>
    <row r="980" spans="1:6" x14ac:dyDescent="0.25">
      <c r="B980" s="285"/>
      <c r="C980" s="286"/>
      <c r="D980" s="286"/>
      <c r="E980" s="281"/>
      <c r="F980" s="17"/>
    </row>
    <row r="981" spans="1:6" x14ac:dyDescent="0.25">
      <c r="B981" s="292" t="s">
        <v>629</v>
      </c>
      <c r="C981" s="286"/>
      <c r="D981" s="286"/>
      <c r="E981" s="281"/>
      <c r="F981" s="17"/>
    </row>
    <row r="982" spans="1:6" x14ac:dyDescent="0.25">
      <c r="B982" s="285"/>
      <c r="C982" s="286"/>
      <c r="D982" s="286"/>
      <c r="E982" s="281"/>
      <c r="F982" s="17"/>
    </row>
    <row r="983" spans="1:6" x14ac:dyDescent="0.25">
      <c r="B983" s="292" t="s">
        <v>630</v>
      </c>
      <c r="C983" s="286"/>
      <c r="D983" s="286"/>
      <c r="E983" s="281"/>
      <c r="F983" s="17"/>
    </row>
    <row r="984" spans="1:6" x14ac:dyDescent="0.25">
      <c r="B984" s="285"/>
      <c r="C984" s="286"/>
      <c r="D984" s="286"/>
      <c r="E984" s="281"/>
      <c r="F984" s="17"/>
    </row>
    <row r="985" spans="1:6" ht="30" x14ac:dyDescent="0.25">
      <c r="A985" s="300">
        <v>1</v>
      </c>
      <c r="B985" s="285" t="s">
        <v>631</v>
      </c>
      <c r="C985" s="286" t="s">
        <v>7</v>
      </c>
      <c r="D985" s="286">
        <v>430</v>
      </c>
      <c r="E985" s="282"/>
      <c r="F985" s="17">
        <f>D985*E985</f>
        <v>0</v>
      </c>
    </row>
    <row r="986" spans="1:6" x14ac:dyDescent="0.25">
      <c r="B986" s="285"/>
      <c r="C986" s="286"/>
      <c r="D986" s="286"/>
      <c r="E986" s="281"/>
      <c r="F986" s="17"/>
    </row>
    <row r="987" spans="1:6" x14ac:dyDescent="0.25">
      <c r="A987" s="300">
        <v>2</v>
      </c>
      <c r="B987" s="285" t="s">
        <v>632</v>
      </c>
      <c r="C987" s="286" t="s">
        <v>232</v>
      </c>
      <c r="D987" s="286">
        <v>44</v>
      </c>
      <c r="E987" s="282"/>
      <c r="F987" s="17">
        <f>D987*E987</f>
        <v>0</v>
      </c>
    </row>
    <row r="988" spans="1:6" x14ac:dyDescent="0.25">
      <c r="B988" s="285"/>
      <c r="C988" s="286"/>
      <c r="D988" s="286"/>
      <c r="E988" s="281"/>
      <c r="F988" s="17"/>
    </row>
    <row r="989" spans="1:6" x14ac:dyDescent="0.25">
      <c r="A989" s="300">
        <v>3</v>
      </c>
      <c r="B989" s="285" t="s">
        <v>633</v>
      </c>
      <c r="C989" s="286" t="s">
        <v>232</v>
      </c>
      <c r="D989" s="286">
        <v>44</v>
      </c>
      <c r="E989" s="282"/>
      <c r="F989" s="17">
        <f>D989*E989</f>
        <v>0</v>
      </c>
    </row>
    <row r="990" spans="1:6" x14ac:dyDescent="0.25">
      <c r="B990" s="285"/>
      <c r="C990" s="286"/>
      <c r="D990" s="286"/>
      <c r="E990" s="281"/>
      <c r="F990" s="17"/>
    </row>
    <row r="991" spans="1:6" x14ac:dyDescent="0.25">
      <c r="A991" s="300">
        <v>4</v>
      </c>
      <c r="B991" s="285" t="s">
        <v>634</v>
      </c>
      <c r="C991" s="286" t="s">
        <v>232</v>
      </c>
      <c r="D991" s="286">
        <v>44</v>
      </c>
      <c r="E991" s="282"/>
      <c r="F991" s="17">
        <f>D991*E991</f>
        <v>0</v>
      </c>
    </row>
    <row r="992" spans="1:6" x14ac:dyDescent="0.25">
      <c r="B992" s="285"/>
      <c r="C992" s="286"/>
      <c r="D992" s="286"/>
      <c r="E992" s="281"/>
      <c r="F992" s="17"/>
    </row>
    <row r="993" spans="1:6" ht="30" x14ac:dyDescent="0.25">
      <c r="A993" s="300">
        <v>5</v>
      </c>
      <c r="B993" s="285" t="s">
        <v>635</v>
      </c>
      <c r="C993" s="286" t="s">
        <v>232</v>
      </c>
      <c r="D993" s="286">
        <v>32</v>
      </c>
      <c r="E993" s="282"/>
      <c r="F993" s="17">
        <f>D993*E993</f>
        <v>0</v>
      </c>
    </row>
    <row r="994" spans="1:6" x14ac:dyDescent="0.25">
      <c r="B994" s="285"/>
      <c r="C994" s="286"/>
      <c r="D994" s="286"/>
      <c r="E994" s="281"/>
      <c r="F994" s="17"/>
    </row>
    <row r="995" spans="1:6" ht="30" x14ac:dyDescent="0.25">
      <c r="A995" s="300">
        <v>6</v>
      </c>
      <c r="B995" s="285" t="s">
        <v>636</v>
      </c>
      <c r="C995" s="286" t="s">
        <v>7</v>
      </c>
      <c r="D995" s="286">
        <v>118</v>
      </c>
      <c r="E995" s="282"/>
      <c r="F995" s="17">
        <f>D995*E995</f>
        <v>0</v>
      </c>
    </row>
    <row r="996" spans="1:6" x14ac:dyDescent="0.25">
      <c r="B996" s="285"/>
      <c r="C996" s="286"/>
      <c r="D996" s="286"/>
      <c r="E996" s="281"/>
      <c r="F996" s="17"/>
    </row>
    <row r="997" spans="1:6" x14ac:dyDescent="0.25">
      <c r="A997" s="300">
        <v>7</v>
      </c>
      <c r="B997" s="285" t="s">
        <v>637</v>
      </c>
      <c r="C997" s="286" t="s">
        <v>232</v>
      </c>
      <c r="D997" s="286">
        <v>88</v>
      </c>
      <c r="E997" s="282"/>
      <c r="F997" s="17">
        <f>D997*E997</f>
        <v>0</v>
      </c>
    </row>
    <row r="998" spans="1:6" x14ac:dyDescent="0.25">
      <c r="B998" s="285"/>
      <c r="C998" s="286"/>
      <c r="D998" s="286"/>
      <c r="E998" s="281"/>
      <c r="F998" s="17"/>
    </row>
    <row r="999" spans="1:6" x14ac:dyDescent="0.25">
      <c r="A999" s="300">
        <v>8</v>
      </c>
      <c r="B999" s="285" t="s">
        <v>638</v>
      </c>
      <c r="C999" s="286" t="s">
        <v>232</v>
      </c>
      <c r="D999" s="286">
        <v>44</v>
      </c>
      <c r="E999" s="282"/>
      <c r="F999" s="17">
        <f>D999*E999</f>
        <v>0</v>
      </c>
    </row>
    <row r="1000" spans="1:6" x14ac:dyDescent="0.25">
      <c r="B1000" s="285"/>
      <c r="C1000" s="286"/>
      <c r="D1000" s="286"/>
      <c r="E1000" s="281"/>
      <c r="F1000" s="17"/>
    </row>
    <row r="1001" spans="1:6" x14ac:dyDescent="0.25">
      <c r="B1001" s="292" t="s">
        <v>639</v>
      </c>
      <c r="C1001" s="286"/>
      <c r="D1001" s="286"/>
      <c r="E1001" s="281"/>
      <c r="F1001" s="17"/>
    </row>
    <row r="1002" spans="1:6" x14ac:dyDescent="0.25">
      <c r="B1002" s="285"/>
      <c r="C1002" s="286"/>
      <c r="D1002" s="286"/>
      <c r="E1002" s="281"/>
      <c r="F1002" s="17"/>
    </row>
    <row r="1003" spans="1:6" x14ac:dyDescent="0.25">
      <c r="B1003" s="292" t="s">
        <v>640</v>
      </c>
      <c r="C1003" s="286"/>
      <c r="D1003" s="286"/>
      <c r="E1003" s="281"/>
      <c r="F1003" s="17"/>
    </row>
    <row r="1004" spans="1:6" x14ac:dyDescent="0.25">
      <c r="B1004" s="285"/>
      <c r="C1004" s="286"/>
      <c r="D1004" s="286"/>
      <c r="E1004" s="281"/>
      <c r="F1004" s="17"/>
    </row>
    <row r="1005" spans="1:6" ht="45" x14ac:dyDescent="0.25">
      <c r="A1005" s="300">
        <v>9</v>
      </c>
      <c r="B1005" s="285" t="s">
        <v>641</v>
      </c>
      <c r="C1005" s="286" t="s">
        <v>232</v>
      </c>
      <c r="D1005" s="286">
        <v>8</v>
      </c>
      <c r="E1005" s="282"/>
      <c r="F1005" s="17">
        <f>D1005*E1005</f>
        <v>0</v>
      </c>
    </row>
    <row r="1006" spans="1:6" x14ac:dyDescent="0.25">
      <c r="B1006" s="285"/>
      <c r="C1006" s="286"/>
      <c r="D1006" s="286"/>
      <c r="E1006" s="281"/>
      <c r="F1006" s="17"/>
    </row>
    <row r="1007" spans="1:6" ht="45" x14ac:dyDescent="0.25">
      <c r="A1007" s="300">
        <v>10</v>
      </c>
      <c r="B1007" s="285" t="s">
        <v>642</v>
      </c>
      <c r="C1007" s="286" t="s">
        <v>232</v>
      </c>
      <c r="D1007" s="286">
        <v>16</v>
      </c>
      <c r="E1007" s="282"/>
      <c r="F1007" s="17">
        <f>D1007*E1007</f>
        <v>0</v>
      </c>
    </row>
    <row r="1008" spans="1:6" x14ac:dyDescent="0.25">
      <c r="B1008" s="285"/>
      <c r="C1008" s="286"/>
      <c r="D1008" s="286"/>
      <c r="E1008" s="281"/>
      <c r="F1008" s="17"/>
    </row>
    <row r="1009" spans="1:6" x14ac:dyDescent="0.25">
      <c r="B1009" s="292" t="s">
        <v>643</v>
      </c>
      <c r="C1009" s="286"/>
      <c r="D1009" s="286"/>
      <c r="E1009" s="281"/>
      <c r="F1009" s="17"/>
    </row>
    <row r="1010" spans="1:6" x14ac:dyDescent="0.25">
      <c r="B1010" s="285"/>
      <c r="C1010" s="286"/>
      <c r="D1010" s="286"/>
      <c r="E1010" s="281"/>
      <c r="F1010" s="17"/>
    </row>
    <row r="1011" spans="1:6" x14ac:dyDescent="0.25">
      <c r="B1011" s="292" t="s">
        <v>644</v>
      </c>
      <c r="C1011" s="286"/>
      <c r="D1011" s="286"/>
      <c r="E1011" s="281"/>
      <c r="F1011" s="17"/>
    </row>
    <row r="1012" spans="1:6" x14ac:dyDescent="0.25">
      <c r="B1012" s="285"/>
      <c r="C1012" s="286"/>
      <c r="D1012" s="286"/>
      <c r="E1012" s="281"/>
      <c r="F1012" s="17"/>
    </row>
    <row r="1013" spans="1:6" ht="30" x14ac:dyDescent="0.25">
      <c r="A1013" s="300">
        <v>11</v>
      </c>
      <c r="B1013" s="285" t="s">
        <v>645</v>
      </c>
      <c r="C1013" s="286" t="s">
        <v>232</v>
      </c>
      <c r="D1013" s="286">
        <v>8</v>
      </c>
      <c r="E1013" s="282"/>
      <c r="F1013" s="17">
        <f>D1013*E1013</f>
        <v>0</v>
      </c>
    </row>
    <row r="1014" spans="1:6" x14ac:dyDescent="0.25">
      <c r="B1014" s="285"/>
      <c r="C1014" s="286"/>
      <c r="D1014" s="286"/>
      <c r="E1014" s="281"/>
      <c r="F1014" s="17"/>
    </row>
    <row r="1015" spans="1:6" x14ac:dyDescent="0.25">
      <c r="B1015" s="292" t="s">
        <v>646</v>
      </c>
      <c r="C1015" s="286"/>
      <c r="D1015" s="286"/>
      <c r="E1015" s="281"/>
      <c r="F1015" s="17"/>
    </row>
    <row r="1016" spans="1:6" x14ac:dyDescent="0.25">
      <c r="B1016" s="285"/>
      <c r="C1016" s="286"/>
      <c r="D1016" s="286"/>
      <c r="E1016" s="281"/>
      <c r="F1016" s="17"/>
    </row>
    <row r="1017" spans="1:6" x14ac:dyDescent="0.25">
      <c r="B1017" s="292" t="s">
        <v>647</v>
      </c>
      <c r="C1017" s="286"/>
      <c r="D1017" s="286"/>
      <c r="E1017" s="281"/>
      <c r="F1017" s="17"/>
    </row>
    <row r="1018" spans="1:6" x14ac:dyDescent="0.25">
      <c r="B1018" s="285"/>
      <c r="C1018" s="286"/>
      <c r="D1018" s="286"/>
      <c r="E1018" s="281"/>
      <c r="F1018" s="17"/>
    </row>
    <row r="1019" spans="1:6" ht="45" x14ac:dyDescent="0.25">
      <c r="A1019" s="300">
        <v>12</v>
      </c>
      <c r="B1019" s="285" t="s">
        <v>648</v>
      </c>
      <c r="C1019" s="286" t="s">
        <v>232</v>
      </c>
      <c r="D1019" s="286">
        <v>8</v>
      </c>
      <c r="E1019" s="282"/>
      <c r="F1019" s="17">
        <f>D1019*E1019</f>
        <v>0</v>
      </c>
    </row>
    <row r="1020" spans="1:6" x14ac:dyDescent="0.25">
      <c r="B1020" s="285"/>
      <c r="C1020" s="286"/>
      <c r="D1020" s="286"/>
      <c r="E1020" s="281"/>
      <c r="F1020" s="17"/>
    </row>
    <row r="1021" spans="1:6" x14ac:dyDescent="0.25">
      <c r="B1021" s="292" t="s">
        <v>649</v>
      </c>
      <c r="C1021" s="286"/>
      <c r="D1021" s="286"/>
      <c r="E1021" s="281"/>
      <c r="F1021" s="17"/>
    </row>
    <row r="1022" spans="1:6" x14ac:dyDescent="0.25">
      <c r="B1022" s="285"/>
      <c r="C1022" s="286"/>
      <c r="D1022" s="286"/>
      <c r="E1022" s="281"/>
      <c r="F1022" s="17"/>
    </row>
    <row r="1023" spans="1:6" x14ac:dyDescent="0.25">
      <c r="B1023" s="292" t="s">
        <v>650</v>
      </c>
      <c r="C1023" s="286"/>
      <c r="D1023" s="286"/>
      <c r="E1023" s="281"/>
      <c r="F1023" s="17"/>
    </row>
    <row r="1024" spans="1:6" x14ac:dyDescent="0.25">
      <c r="B1024" s="285"/>
      <c r="C1024" s="286"/>
      <c r="D1024" s="286"/>
      <c r="E1024" s="281"/>
      <c r="F1024" s="17"/>
    </row>
    <row r="1025" spans="1:6" x14ac:dyDescent="0.25">
      <c r="A1025" s="300">
        <v>13</v>
      </c>
      <c r="B1025" s="285" t="s">
        <v>651</v>
      </c>
      <c r="C1025" s="286" t="s">
        <v>7</v>
      </c>
      <c r="D1025" s="286">
        <v>40</v>
      </c>
      <c r="E1025" s="282"/>
      <c r="F1025" s="17">
        <f>D1025*E1025</f>
        <v>0</v>
      </c>
    </row>
    <row r="1026" spans="1:6" x14ac:dyDescent="0.25">
      <c r="B1026" s="285"/>
      <c r="C1026" s="286"/>
      <c r="D1026" s="286"/>
      <c r="E1026" s="281"/>
      <c r="F1026" s="17"/>
    </row>
    <row r="1027" spans="1:6" x14ac:dyDescent="0.25">
      <c r="A1027" s="300">
        <v>14</v>
      </c>
      <c r="B1027" s="285" t="s">
        <v>652</v>
      </c>
      <c r="C1027" s="286" t="s">
        <v>7</v>
      </c>
      <c r="D1027" s="286">
        <v>24</v>
      </c>
      <c r="E1027" s="282"/>
      <c r="F1027" s="17">
        <f>D1027*E1027</f>
        <v>0</v>
      </c>
    </row>
    <row r="1028" spans="1:6" x14ac:dyDescent="0.25">
      <c r="B1028" s="285"/>
      <c r="C1028" s="286"/>
      <c r="D1028" s="286"/>
      <c r="E1028" s="281"/>
      <c r="F1028" s="17"/>
    </row>
    <row r="1029" spans="1:6" x14ac:dyDescent="0.25">
      <c r="A1029" s="300">
        <v>15</v>
      </c>
      <c r="B1029" s="285" t="s">
        <v>653</v>
      </c>
      <c r="C1029" s="286" t="s">
        <v>7</v>
      </c>
      <c r="D1029" s="286">
        <v>20</v>
      </c>
      <c r="E1029" s="282"/>
      <c r="F1029" s="17">
        <f>D1029*E1029</f>
        <v>0</v>
      </c>
    </row>
    <row r="1030" spans="1:6" x14ac:dyDescent="0.25">
      <c r="B1030" s="285"/>
      <c r="C1030" s="286"/>
      <c r="D1030" s="286"/>
      <c r="E1030" s="281"/>
      <c r="F1030" s="17"/>
    </row>
    <row r="1031" spans="1:6" x14ac:dyDescent="0.25">
      <c r="A1031" s="300">
        <v>16</v>
      </c>
      <c r="B1031" s="285" t="s">
        <v>654</v>
      </c>
      <c r="C1031" s="286" t="s">
        <v>7</v>
      </c>
      <c r="D1031" s="286">
        <v>16</v>
      </c>
      <c r="E1031" s="282"/>
      <c r="F1031" s="17">
        <f>D1031*E1031</f>
        <v>0</v>
      </c>
    </row>
    <row r="1032" spans="1:6" x14ac:dyDescent="0.25">
      <c r="B1032" s="285"/>
      <c r="C1032" s="286"/>
      <c r="D1032" s="286"/>
      <c r="E1032" s="281"/>
      <c r="F1032" s="17"/>
    </row>
    <row r="1033" spans="1:6" x14ac:dyDescent="0.25">
      <c r="B1033" s="292" t="s">
        <v>655</v>
      </c>
      <c r="C1033" s="286"/>
      <c r="D1033" s="286"/>
      <c r="E1033" s="281"/>
      <c r="F1033" s="17"/>
    </row>
    <row r="1034" spans="1:6" x14ac:dyDescent="0.25">
      <c r="B1034" s="285"/>
      <c r="C1034" s="286"/>
      <c r="D1034" s="286"/>
      <c r="E1034" s="281"/>
      <c r="F1034" s="17"/>
    </row>
    <row r="1035" spans="1:6" x14ac:dyDescent="0.25">
      <c r="A1035" s="300">
        <v>17</v>
      </c>
      <c r="B1035" s="285" t="s">
        <v>656</v>
      </c>
      <c r="C1035" s="286" t="s">
        <v>232</v>
      </c>
      <c r="D1035" s="286">
        <v>32</v>
      </c>
      <c r="E1035" s="282"/>
      <c r="F1035" s="17">
        <f>D1035*E1035</f>
        <v>0</v>
      </c>
    </row>
    <row r="1036" spans="1:6" x14ac:dyDescent="0.25">
      <c r="B1036" s="285"/>
      <c r="C1036" s="286"/>
      <c r="D1036" s="286"/>
      <c r="E1036" s="281"/>
      <c r="F1036" s="17"/>
    </row>
    <row r="1037" spans="1:6" x14ac:dyDescent="0.25">
      <c r="A1037" s="300">
        <v>18</v>
      </c>
      <c r="B1037" s="285" t="s">
        <v>657</v>
      </c>
      <c r="C1037" s="286" t="s">
        <v>232</v>
      </c>
      <c r="D1037" s="286">
        <v>16</v>
      </c>
      <c r="E1037" s="282"/>
      <c r="F1037" s="17">
        <f>D1037*E1037</f>
        <v>0</v>
      </c>
    </row>
    <row r="1038" spans="1:6" x14ac:dyDescent="0.25">
      <c r="B1038" s="285"/>
      <c r="C1038" s="286"/>
      <c r="D1038" s="286"/>
      <c r="E1038" s="281"/>
      <c r="F1038" s="17"/>
    </row>
    <row r="1039" spans="1:6" x14ac:dyDescent="0.25">
      <c r="B1039" s="292" t="s">
        <v>658</v>
      </c>
      <c r="C1039" s="286"/>
      <c r="D1039" s="286"/>
      <c r="E1039" s="281"/>
      <c r="F1039" s="17"/>
    </row>
    <row r="1040" spans="1:6" x14ac:dyDescent="0.25">
      <c r="B1040" s="285"/>
      <c r="C1040" s="286"/>
      <c r="D1040" s="286"/>
      <c r="E1040" s="281"/>
      <c r="F1040" s="17"/>
    </row>
    <row r="1041" spans="1:6" ht="30" x14ac:dyDescent="0.25">
      <c r="A1041" s="300">
        <v>19</v>
      </c>
      <c r="B1041" s="285" t="s">
        <v>659</v>
      </c>
      <c r="C1041" s="286" t="s">
        <v>232</v>
      </c>
      <c r="D1041" s="286">
        <v>48</v>
      </c>
      <c r="E1041" s="282"/>
      <c r="F1041" s="17">
        <f>D1041*E1041</f>
        <v>0</v>
      </c>
    </row>
    <row r="1042" spans="1:6" x14ac:dyDescent="0.25">
      <c r="B1042" s="285"/>
      <c r="C1042" s="286"/>
      <c r="D1042" s="286"/>
      <c r="E1042" s="281"/>
      <c r="F1042" s="17"/>
    </row>
    <row r="1043" spans="1:6" s="2" customFormat="1" x14ac:dyDescent="0.25">
      <c r="A1043" s="301" t="s">
        <v>660</v>
      </c>
      <c r="B1043" s="287" t="s">
        <v>20</v>
      </c>
      <c r="C1043" s="288"/>
      <c r="D1043" s="288"/>
      <c r="E1043" s="278"/>
      <c r="F1043" s="18">
        <f>SUM(F980:F1042)</f>
        <v>0</v>
      </c>
    </row>
    <row r="1044" spans="1:6" x14ac:dyDescent="0.25">
      <c r="B1044" s="285"/>
      <c r="C1044" s="286"/>
      <c r="D1044" s="286"/>
      <c r="E1044" s="281"/>
      <c r="F1044" s="17"/>
    </row>
    <row r="1045" spans="1:6" x14ac:dyDescent="0.25">
      <c r="B1045" s="292" t="s">
        <v>661</v>
      </c>
      <c r="C1045" s="286"/>
      <c r="D1045" s="286"/>
      <c r="E1045" s="281"/>
      <c r="F1045" s="17"/>
    </row>
    <row r="1046" spans="1:6" x14ac:dyDescent="0.25">
      <c r="B1046" s="285"/>
      <c r="C1046" s="286"/>
      <c r="D1046" s="286"/>
      <c r="E1046" s="281"/>
      <c r="F1046" s="17"/>
    </row>
    <row r="1047" spans="1:6" x14ac:dyDescent="0.25">
      <c r="B1047" s="292" t="s">
        <v>662</v>
      </c>
      <c r="C1047" s="286"/>
      <c r="D1047" s="286"/>
      <c r="E1047" s="281"/>
      <c r="F1047" s="17"/>
    </row>
    <row r="1048" spans="1:6" x14ac:dyDescent="0.25">
      <c r="B1048" s="285"/>
      <c r="C1048" s="286"/>
      <c r="D1048" s="286"/>
      <c r="E1048" s="281"/>
      <c r="F1048" s="17"/>
    </row>
    <row r="1049" spans="1:6" x14ac:dyDescent="0.25">
      <c r="B1049" s="292" t="s">
        <v>663</v>
      </c>
      <c r="C1049" s="286"/>
      <c r="D1049" s="286"/>
      <c r="E1049" s="281"/>
      <c r="F1049" s="17"/>
    </row>
    <row r="1050" spans="1:6" x14ac:dyDescent="0.25">
      <c r="B1050" s="285"/>
      <c r="C1050" s="286"/>
      <c r="D1050" s="286"/>
      <c r="E1050" s="281"/>
      <c r="F1050" s="17"/>
    </row>
    <row r="1051" spans="1:6" ht="181.5" customHeight="1" x14ac:dyDescent="0.25">
      <c r="B1051" s="293" t="s">
        <v>201</v>
      </c>
      <c r="C1051" s="286"/>
      <c r="D1051" s="286"/>
      <c r="E1051" s="281"/>
      <c r="F1051" s="17"/>
    </row>
    <row r="1052" spans="1:6" x14ac:dyDescent="0.25">
      <c r="B1052" s="285"/>
      <c r="C1052" s="286"/>
      <c r="D1052" s="286"/>
      <c r="E1052" s="281"/>
      <c r="F1052" s="17"/>
    </row>
    <row r="1053" spans="1:6" ht="60" x14ac:dyDescent="0.25">
      <c r="B1053" s="285" t="s">
        <v>350</v>
      </c>
      <c r="C1053" s="286"/>
      <c r="D1053" s="286"/>
      <c r="E1053" s="281"/>
      <c r="F1053" s="17"/>
    </row>
    <row r="1054" spans="1:6" x14ac:dyDescent="0.25">
      <c r="B1054" s="285"/>
      <c r="C1054" s="286"/>
      <c r="D1054" s="286"/>
      <c r="E1054" s="281"/>
      <c r="F1054" s="17"/>
    </row>
    <row r="1055" spans="1:6" x14ac:dyDescent="0.25">
      <c r="B1055" s="292" t="s">
        <v>203</v>
      </c>
      <c r="C1055" s="286"/>
      <c r="D1055" s="286"/>
      <c r="E1055" s="281"/>
      <c r="F1055" s="17"/>
    </row>
    <row r="1056" spans="1:6" x14ac:dyDescent="0.25">
      <c r="B1056" s="285"/>
      <c r="C1056" s="286"/>
      <c r="D1056" s="286"/>
      <c r="E1056" s="281"/>
      <c r="F1056" s="17"/>
    </row>
    <row r="1057" spans="2:6" x14ac:dyDescent="0.25">
      <c r="B1057" s="292" t="s">
        <v>351</v>
      </c>
      <c r="C1057" s="286"/>
      <c r="D1057" s="286"/>
      <c r="E1057" s="281"/>
      <c r="F1057" s="17"/>
    </row>
    <row r="1058" spans="2:6" x14ac:dyDescent="0.25">
      <c r="B1058" s="285"/>
      <c r="C1058" s="286"/>
      <c r="D1058" s="286"/>
      <c r="E1058" s="281"/>
      <c r="F1058" s="17"/>
    </row>
    <row r="1059" spans="2:6" ht="45" x14ac:dyDescent="0.25">
      <c r="B1059" s="285" t="s">
        <v>352</v>
      </c>
      <c r="C1059" s="286"/>
      <c r="D1059" s="286"/>
      <c r="E1059" s="281"/>
      <c r="F1059" s="17"/>
    </row>
    <row r="1060" spans="2:6" x14ac:dyDescent="0.25">
      <c r="B1060" s="285"/>
      <c r="C1060" s="286"/>
      <c r="D1060" s="286"/>
      <c r="E1060" s="281"/>
      <c r="F1060" s="17"/>
    </row>
    <row r="1061" spans="2:6" x14ac:dyDescent="0.25">
      <c r="B1061" s="292" t="s">
        <v>664</v>
      </c>
      <c r="C1061" s="286"/>
      <c r="D1061" s="286"/>
      <c r="E1061" s="281"/>
      <c r="F1061" s="17"/>
    </row>
    <row r="1062" spans="2:6" x14ac:dyDescent="0.25">
      <c r="B1062" s="285"/>
      <c r="C1062" s="286"/>
      <c r="D1062" s="286"/>
      <c r="E1062" s="281"/>
      <c r="F1062" s="17"/>
    </row>
    <row r="1063" spans="2:6" x14ac:dyDescent="0.25">
      <c r="B1063" s="285" t="s">
        <v>665</v>
      </c>
      <c r="C1063" s="286"/>
      <c r="D1063" s="286"/>
      <c r="E1063" s="281"/>
      <c r="F1063" s="17"/>
    </row>
    <row r="1064" spans="2:6" x14ac:dyDescent="0.25">
      <c r="B1064" s="285"/>
      <c r="C1064" s="286"/>
      <c r="D1064" s="286"/>
      <c r="E1064" s="281"/>
      <c r="F1064" s="17"/>
    </row>
    <row r="1065" spans="2:6" x14ac:dyDescent="0.25">
      <c r="B1065" s="292" t="s">
        <v>666</v>
      </c>
      <c r="C1065" s="286"/>
      <c r="D1065" s="286"/>
      <c r="E1065" s="281"/>
      <c r="F1065" s="17"/>
    </row>
    <row r="1066" spans="2:6" x14ac:dyDescent="0.25">
      <c r="B1066" s="285"/>
      <c r="C1066" s="286"/>
      <c r="D1066" s="286"/>
      <c r="E1066" s="281"/>
      <c r="F1066" s="17"/>
    </row>
    <row r="1067" spans="2:6" x14ac:dyDescent="0.25">
      <c r="B1067" s="285" t="s">
        <v>667</v>
      </c>
      <c r="C1067" s="286"/>
      <c r="D1067" s="286"/>
      <c r="E1067" s="281"/>
      <c r="F1067" s="17"/>
    </row>
    <row r="1068" spans="2:6" x14ac:dyDescent="0.25">
      <c r="B1068" s="285"/>
      <c r="C1068" s="286"/>
      <c r="D1068" s="286"/>
      <c r="E1068" s="281"/>
      <c r="F1068" s="17"/>
    </row>
    <row r="1069" spans="2:6" x14ac:dyDescent="0.25">
      <c r="B1069" s="292" t="s">
        <v>668</v>
      </c>
      <c r="C1069" s="286"/>
      <c r="D1069" s="286"/>
      <c r="E1069" s="281"/>
      <c r="F1069" s="17"/>
    </row>
    <row r="1070" spans="2:6" x14ac:dyDescent="0.25">
      <c r="B1070" s="285"/>
      <c r="C1070" s="286"/>
      <c r="D1070" s="286"/>
      <c r="E1070" s="281"/>
      <c r="F1070" s="17"/>
    </row>
    <row r="1071" spans="2:6" ht="90" x14ac:dyDescent="0.25">
      <c r="B1071" s="285" t="s">
        <v>669</v>
      </c>
      <c r="C1071" s="286"/>
      <c r="D1071" s="286"/>
      <c r="E1071" s="281"/>
      <c r="F1071" s="17"/>
    </row>
    <row r="1072" spans="2:6" x14ac:dyDescent="0.25">
      <c r="B1072" s="285"/>
      <c r="C1072" s="286"/>
      <c r="D1072" s="286"/>
      <c r="E1072" s="281"/>
      <c r="F1072" s="17"/>
    </row>
    <row r="1073" spans="1:6" ht="30" x14ac:dyDescent="0.25">
      <c r="B1073" s="292" t="s">
        <v>670</v>
      </c>
      <c r="C1073" s="286"/>
      <c r="D1073" s="286"/>
      <c r="E1073" s="281"/>
      <c r="F1073" s="17"/>
    </row>
    <row r="1074" spans="1:6" x14ac:dyDescent="0.25">
      <c r="B1074" s="285"/>
      <c r="C1074" s="286"/>
      <c r="D1074" s="286"/>
      <c r="E1074" s="281"/>
      <c r="F1074" s="17"/>
    </row>
    <row r="1075" spans="1:6" x14ac:dyDescent="0.25">
      <c r="A1075" s="300">
        <v>1</v>
      </c>
      <c r="B1075" s="285" t="s">
        <v>671</v>
      </c>
      <c r="C1075" s="286" t="s">
        <v>240</v>
      </c>
      <c r="D1075" s="286">
        <v>60</v>
      </c>
      <c r="E1075" s="282"/>
      <c r="F1075" s="17">
        <f>D1075*E1075</f>
        <v>0</v>
      </c>
    </row>
    <row r="1076" spans="1:6" x14ac:dyDescent="0.25">
      <c r="B1076" s="285"/>
      <c r="C1076" s="286"/>
      <c r="D1076" s="286"/>
      <c r="E1076" s="281"/>
      <c r="F1076" s="17"/>
    </row>
    <row r="1077" spans="1:6" x14ac:dyDescent="0.25">
      <c r="B1077" s="292" t="s">
        <v>672</v>
      </c>
      <c r="C1077" s="286"/>
      <c r="D1077" s="286"/>
      <c r="E1077" s="281"/>
      <c r="F1077" s="17"/>
    </row>
    <row r="1078" spans="1:6" x14ac:dyDescent="0.25">
      <c r="B1078" s="285"/>
      <c r="C1078" s="286"/>
      <c r="D1078" s="286"/>
      <c r="E1078" s="281"/>
      <c r="F1078" s="17"/>
    </row>
    <row r="1079" spans="1:6" ht="30" x14ac:dyDescent="0.25">
      <c r="A1079" s="300">
        <v>2</v>
      </c>
      <c r="B1079" s="285" t="s">
        <v>673</v>
      </c>
      <c r="C1079" s="286" t="s">
        <v>8</v>
      </c>
      <c r="D1079" s="286">
        <v>7</v>
      </c>
      <c r="E1079" s="282"/>
      <c r="F1079" s="17">
        <f>D1079*E1079</f>
        <v>0</v>
      </c>
    </row>
    <row r="1080" spans="1:6" x14ac:dyDescent="0.25">
      <c r="B1080" s="285"/>
      <c r="C1080" s="286"/>
      <c r="D1080" s="286"/>
      <c r="E1080" s="281"/>
      <c r="F1080" s="17"/>
    </row>
    <row r="1081" spans="1:6" s="2" customFormat="1" x14ac:dyDescent="0.25">
      <c r="A1081" s="301" t="s">
        <v>674</v>
      </c>
      <c r="B1081" s="287" t="s">
        <v>20</v>
      </c>
      <c r="C1081" s="288"/>
      <c r="D1081" s="288"/>
      <c r="E1081" s="278"/>
      <c r="F1081" s="18">
        <f>SUM(F1065:F1080)</f>
        <v>0</v>
      </c>
    </row>
    <row r="1082" spans="1:6" x14ac:dyDescent="0.25">
      <c r="B1082" s="285"/>
      <c r="C1082" s="286"/>
      <c r="D1082" s="286"/>
      <c r="E1082" s="281"/>
      <c r="F1082" s="17"/>
    </row>
    <row r="1083" spans="1:6" x14ac:dyDescent="0.25">
      <c r="B1083" s="292" t="s">
        <v>675</v>
      </c>
      <c r="C1083" s="286"/>
      <c r="D1083" s="286"/>
      <c r="E1083" s="281"/>
      <c r="F1083" s="17"/>
    </row>
    <row r="1084" spans="1:6" x14ac:dyDescent="0.25">
      <c r="B1084" s="285"/>
      <c r="C1084" s="286"/>
      <c r="D1084" s="286"/>
      <c r="E1084" s="281"/>
      <c r="F1084" s="17"/>
    </row>
    <row r="1085" spans="1:6" x14ac:dyDescent="0.25">
      <c r="B1085" s="292" t="s">
        <v>676</v>
      </c>
      <c r="C1085" s="286"/>
      <c r="D1085" s="286"/>
      <c r="E1085" s="281"/>
      <c r="F1085" s="17"/>
    </row>
    <row r="1086" spans="1:6" x14ac:dyDescent="0.25">
      <c r="B1086" s="285"/>
      <c r="C1086" s="286"/>
      <c r="D1086" s="286"/>
      <c r="E1086" s="281"/>
      <c r="F1086" s="17"/>
    </row>
    <row r="1087" spans="1:6" x14ac:dyDescent="0.25">
      <c r="B1087" s="292" t="s">
        <v>677</v>
      </c>
      <c r="C1087" s="286"/>
      <c r="D1087" s="286"/>
      <c r="E1087" s="281"/>
      <c r="F1087" s="17"/>
    </row>
    <row r="1088" spans="1:6" x14ac:dyDescent="0.25">
      <c r="B1088" s="285"/>
      <c r="C1088" s="286"/>
      <c r="D1088" s="286"/>
      <c r="E1088" s="281"/>
      <c r="F1088" s="17"/>
    </row>
    <row r="1089" spans="2:6" ht="181.5" customHeight="1" x14ac:dyDescent="0.25">
      <c r="B1089" s="293" t="s">
        <v>201</v>
      </c>
      <c r="C1089" s="286"/>
      <c r="D1089" s="286"/>
      <c r="E1089" s="281"/>
      <c r="F1089" s="17"/>
    </row>
    <row r="1090" spans="2:6" x14ac:dyDescent="0.25">
      <c r="B1090" s="285"/>
      <c r="C1090" s="286"/>
      <c r="D1090" s="286"/>
      <c r="E1090" s="281"/>
      <c r="F1090" s="17"/>
    </row>
    <row r="1091" spans="2:6" ht="60" x14ac:dyDescent="0.25">
      <c r="B1091" s="285" t="s">
        <v>350</v>
      </c>
      <c r="C1091" s="286"/>
      <c r="D1091" s="286"/>
      <c r="E1091" s="281"/>
      <c r="F1091" s="17"/>
    </row>
    <row r="1092" spans="2:6" x14ac:dyDescent="0.25">
      <c r="B1092" s="285"/>
      <c r="C1092" s="286"/>
      <c r="D1092" s="286"/>
      <c r="E1092" s="281"/>
      <c r="F1092" s="17"/>
    </row>
    <row r="1093" spans="2:6" x14ac:dyDescent="0.25">
      <c r="B1093" s="292" t="s">
        <v>203</v>
      </c>
      <c r="C1093" s="286"/>
      <c r="D1093" s="286"/>
      <c r="E1093" s="281"/>
      <c r="F1093" s="17"/>
    </row>
    <row r="1094" spans="2:6" x14ac:dyDescent="0.25">
      <c r="B1094" s="285"/>
      <c r="C1094" s="286"/>
      <c r="D1094" s="286"/>
      <c r="E1094" s="281"/>
      <c r="F1094" s="17"/>
    </row>
    <row r="1095" spans="2:6" x14ac:dyDescent="0.25">
      <c r="B1095" s="292" t="s">
        <v>351</v>
      </c>
      <c r="C1095" s="286"/>
      <c r="D1095" s="286"/>
      <c r="E1095" s="281"/>
      <c r="F1095" s="17"/>
    </row>
    <row r="1096" spans="2:6" x14ac:dyDescent="0.25">
      <c r="B1096" s="285"/>
      <c r="C1096" s="286"/>
      <c r="D1096" s="286"/>
      <c r="E1096" s="281"/>
      <c r="F1096" s="17"/>
    </row>
    <row r="1097" spans="2:6" ht="45" x14ac:dyDescent="0.25">
      <c r="B1097" s="285" t="s">
        <v>352</v>
      </c>
      <c r="C1097" s="286"/>
      <c r="D1097" s="286"/>
      <c r="E1097" s="281"/>
      <c r="F1097" s="17"/>
    </row>
    <row r="1098" spans="2:6" x14ac:dyDescent="0.25">
      <c r="B1098" s="285"/>
      <c r="C1098" s="286"/>
      <c r="D1098" s="286"/>
      <c r="E1098" s="281"/>
      <c r="F1098" s="17"/>
    </row>
    <row r="1099" spans="2:6" x14ac:dyDescent="0.25">
      <c r="B1099" s="292" t="s">
        <v>678</v>
      </c>
      <c r="C1099" s="286"/>
      <c r="D1099" s="286"/>
      <c r="E1099" s="281"/>
      <c r="F1099" s="17"/>
    </row>
    <row r="1100" spans="2:6" x14ac:dyDescent="0.25">
      <c r="B1100" s="285"/>
      <c r="C1100" s="286"/>
      <c r="D1100" s="286"/>
      <c r="E1100" s="281"/>
      <c r="F1100" s="17"/>
    </row>
    <row r="1101" spans="2:6" x14ac:dyDescent="0.25">
      <c r="B1101" s="292" t="s">
        <v>679</v>
      </c>
      <c r="C1101" s="286"/>
      <c r="D1101" s="286"/>
      <c r="E1101" s="281"/>
      <c r="F1101" s="17"/>
    </row>
    <row r="1102" spans="2:6" x14ac:dyDescent="0.25">
      <c r="B1102" s="285"/>
      <c r="C1102" s="286"/>
      <c r="D1102" s="286"/>
      <c r="E1102" s="281"/>
      <c r="F1102" s="17"/>
    </row>
    <row r="1103" spans="2:6" ht="60" x14ac:dyDescent="0.25">
      <c r="B1103" s="285" t="s">
        <v>680</v>
      </c>
      <c r="C1103" s="286"/>
      <c r="D1103" s="286"/>
      <c r="E1103" s="281"/>
      <c r="F1103" s="17"/>
    </row>
    <row r="1104" spans="2:6" x14ac:dyDescent="0.25">
      <c r="B1104" s="285"/>
      <c r="C1104" s="286"/>
      <c r="D1104" s="286"/>
      <c r="E1104" s="281"/>
      <c r="F1104" s="17"/>
    </row>
    <row r="1105" spans="2:6" x14ac:dyDescent="0.25">
      <c r="B1105" s="292" t="s">
        <v>681</v>
      </c>
      <c r="C1105" s="286"/>
      <c r="D1105" s="286"/>
      <c r="E1105" s="281"/>
      <c r="F1105" s="17"/>
    </row>
    <row r="1106" spans="2:6" x14ac:dyDescent="0.25">
      <c r="B1106" s="285"/>
      <c r="C1106" s="286"/>
      <c r="D1106" s="286"/>
      <c r="E1106" s="281"/>
      <c r="F1106" s="17"/>
    </row>
    <row r="1107" spans="2:6" ht="45" x14ac:dyDescent="0.25">
      <c r="B1107" s="285" t="s">
        <v>682</v>
      </c>
      <c r="C1107" s="286"/>
      <c r="D1107" s="286"/>
      <c r="E1107" s="281"/>
      <c r="F1107" s="17"/>
    </row>
    <row r="1108" spans="2:6" x14ac:dyDescent="0.25">
      <c r="B1108" s="285"/>
      <c r="C1108" s="286"/>
      <c r="D1108" s="286"/>
      <c r="E1108" s="281"/>
      <c r="F1108" s="17"/>
    </row>
    <row r="1109" spans="2:6" x14ac:dyDescent="0.25">
      <c r="B1109" s="292" t="s">
        <v>683</v>
      </c>
      <c r="C1109" s="286"/>
      <c r="D1109" s="286"/>
      <c r="E1109" s="281"/>
      <c r="F1109" s="17"/>
    </row>
    <row r="1110" spans="2:6" x14ac:dyDescent="0.25">
      <c r="B1110" s="285"/>
      <c r="C1110" s="286"/>
      <c r="D1110" s="286"/>
      <c r="E1110" s="281"/>
      <c r="F1110" s="17"/>
    </row>
    <row r="1111" spans="2:6" ht="60" x14ac:dyDescent="0.25">
      <c r="B1111" s="285" t="s">
        <v>684</v>
      </c>
      <c r="C1111" s="286"/>
      <c r="D1111" s="286"/>
      <c r="E1111" s="281"/>
      <c r="F1111" s="17"/>
    </row>
    <row r="1112" spans="2:6" x14ac:dyDescent="0.25">
      <c r="B1112" s="285"/>
      <c r="C1112" s="286"/>
      <c r="D1112" s="286"/>
      <c r="E1112" s="281"/>
      <c r="F1112" s="17"/>
    </row>
    <row r="1113" spans="2:6" x14ac:dyDescent="0.25">
      <c r="B1113" s="292" t="s">
        <v>685</v>
      </c>
      <c r="C1113" s="286"/>
      <c r="D1113" s="286"/>
      <c r="E1113" s="281"/>
      <c r="F1113" s="17"/>
    </row>
    <row r="1114" spans="2:6" x14ac:dyDescent="0.25">
      <c r="B1114" s="285"/>
      <c r="C1114" s="286"/>
      <c r="D1114" s="286"/>
      <c r="E1114" s="281"/>
      <c r="F1114" s="17"/>
    </row>
    <row r="1115" spans="2:6" x14ac:dyDescent="0.25">
      <c r="B1115" s="292" t="s">
        <v>686</v>
      </c>
      <c r="C1115" s="286"/>
      <c r="D1115" s="286"/>
      <c r="E1115" s="281"/>
      <c r="F1115" s="17"/>
    </row>
    <row r="1116" spans="2:6" x14ac:dyDescent="0.25">
      <c r="B1116" s="285"/>
      <c r="C1116" s="286"/>
      <c r="D1116" s="286"/>
      <c r="E1116" s="281"/>
      <c r="F1116" s="17"/>
    </row>
    <row r="1117" spans="2:6" ht="45" x14ac:dyDescent="0.25">
      <c r="B1117" s="285" t="s">
        <v>687</v>
      </c>
      <c r="C1117" s="286"/>
      <c r="D1117" s="286"/>
      <c r="E1117" s="281"/>
      <c r="F1117" s="17"/>
    </row>
    <row r="1118" spans="2:6" x14ac:dyDescent="0.25">
      <c r="B1118" s="285"/>
      <c r="C1118" s="286"/>
      <c r="D1118" s="286"/>
      <c r="E1118" s="281"/>
      <c r="F1118" s="17"/>
    </row>
    <row r="1119" spans="2:6" x14ac:dyDescent="0.25">
      <c r="B1119" s="292" t="s">
        <v>688</v>
      </c>
      <c r="C1119" s="286"/>
      <c r="D1119" s="286"/>
      <c r="E1119" s="281"/>
      <c r="F1119" s="17"/>
    </row>
    <row r="1120" spans="2:6" x14ac:dyDescent="0.25">
      <c r="B1120" s="285"/>
      <c r="C1120" s="286"/>
      <c r="D1120" s="286"/>
      <c r="E1120" s="281"/>
      <c r="F1120" s="17"/>
    </row>
    <row r="1121" spans="1:6" x14ac:dyDescent="0.25">
      <c r="B1121" s="292" t="s">
        <v>679</v>
      </c>
      <c r="C1121" s="286"/>
      <c r="D1121" s="286"/>
      <c r="E1121" s="281"/>
      <c r="F1121" s="17"/>
    </row>
    <row r="1122" spans="1:6" x14ac:dyDescent="0.25">
      <c r="B1122" s="285"/>
      <c r="C1122" s="286"/>
      <c r="D1122" s="286"/>
      <c r="E1122" s="281"/>
      <c r="F1122" s="17"/>
    </row>
    <row r="1123" spans="1:6" ht="60" x14ac:dyDescent="0.25">
      <c r="B1123" s="285" t="s">
        <v>680</v>
      </c>
      <c r="C1123" s="286"/>
      <c r="D1123" s="286"/>
      <c r="E1123" s="281"/>
      <c r="F1123" s="17"/>
    </row>
    <row r="1124" spans="1:6" x14ac:dyDescent="0.25">
      <c r="B1124" s="285"/>
      <c r="C1124" s="286"/>
      <c r="D1124" s="286"/>
      <c r="E1124" s="281"/>
      <c r="F1124" s="17"/>
    </row>
    <row r="1125" spans="1:6" x14ac:dyDescent="0.25">
      <c r="B1125" s="292" t="s">
        <v>678</v>
      </c>
      <c r="C1125" s="286"/>
      <c r="D1125" s="286"/>
      <c r="E1125" s="281"/>
      <c r="F1125" s="17"/>
    </row>
    <row r="1126" spans="1:6" x14ac:dyDescent="0.25">
      <c r="B1126" s="285"/>
      <c r="C1126" s="286"/>
      <c r="D1126" s="286"/>
      <c r="E1126" s="281"/>
      <c r="F1126" s="17"/>
    </row>
    <row r="1127" spans="1:6" x14ac:dyDescent="0.25">
      <c r="B1127" s="292" t="s">
        <v>689</v>
      </c>
      <c r="C1127" s="286"/>
      <c r="D1127" s="286"/>
      <c r="E1127" s="281"/>
      <c r="F1127" s="17"/>
    </row>
    <row r="1128" spans="1:6" x14ac:dyDescent="0.25">
      <c r="B1128" s="285"/>
      <c r="C1128" s="286"/>
      <c r="D1128" s="286"/>
      <c r="E1128" s="281"/>
      <c r="F1128" s="17"/>
    </row>
    <row r="1129" spans="1:6" ht="60" x14ac:dyDescent="0.25">
      <c r="B1129" s="292" t="s">
        <v>690</v>
      </c>
      <c r="C1129" s="286"/>
      <c r="D1129" s="286"/>
      <c r="E1129" s="281"/>
      <c r="F1129" s="17"/>
    </row>
    <row r="1130" spans="1:6" x14ac:dyDescent="0.25">
      <c r="B1130" s="285"/>
      <c r="C1130" s="286"/>
      <c r="D1130" s="286"/>
      <c r="E1130" s="281"/>
      <c r="F1130" s="17"/>
    </row>
    <row r="1131" spans="1:6" x14ac:dyDescent="0.25">
      <c r="A1131" s="300">
        <v>1</v>
      </c>
      <c r="B1131" s="285" t="s">
        <v>691</v>
      </c>
      <c r="C1131" s="286" t="s">
        <v>240</v>
      </c>
      <c r="D1131" s="286">
        <v>1300</v>
      </c>
      <c r="E1131" s="282"/>
      <c r="F1131" s="17">
        <f>D1131*E1131</f>
        <v>0</v>
      </c>
    </row>
    <row r="1132" spans="1:6" x14ac:dyDescent="0.25">
      <c r="B1132" s="285"/>
      <c r="C1132" s="286"/>
      <c r="D1132" s="286"/>
      <c r="E1132" s="281"/>
      <c r="F1132" s="17"/>
    </row>
    <row r="1133" spans="1:6" x14ac:dyDescent="0.25">
      <c r="A1133" s="300">
        <v>2</v>
      </c>
      <c r="B1133" s="285" t="s">
        <v>692</v>
      </c>
      <c r="C1133" s="286" t="s">
        <v>240</v>
      </c>
      <c r="D1133" s="286">
        <v>1197</v>
      </c>
      <c r="E1133" s="282"/>
      <c r="F1133" s="17">
        <f>D1133*E1133</f>
        <v>0</v>
      </c>
    </row>
    <row r="1134" spans="1:6" x14ac:dyDescent="0.25">
      <c r="B1134" s="285"/>
      <c r="C1134" s="286"/>
      <c r="D1134" s="286"/>
      <c r="E1134" s="281"/>
      <c r="F1134" s="17"/>
    </row>
    <row r="1135" spans="1:6" x14ac:dyDescent="0.25">
      <c r="B1135" s="292" t="s">
        <v>693</v>
      </c>
      <c r="C1135" s="286"/>
      <c r="D1135" s="286"/>
      <c r="E1135" s="281"/>
      <c r="F1135" s="17"/>
    </row>
    <row r="1136" spans="1:6" x14ac:dyDescent="0.25">
      <c r="B1136" s="285"/>
      <c r="C1136" s="286"/>
      <c r="D1136" s="286"/>
      <c r="E1136" s="281"/>
      <c r="F1136" s="17"/>
    </row>
    <row r="1137" spans="1:6" x14ac:dyDescent="0.25">
      <c r="B1137" s="292" t="s">
        <v>694</v>
      </c>
      <c r="C1137" s="286"/>
      <c r="D1137" s="286"/>
      <c r="E1137" s="281"/>
      <c r="F1137" s="17"/>
    </row>
    <row r="1138" spans="1:6" x14ac:dyDescent="0.25">
      <c r="B1138" s="285"/>
      <c r="C1138" s="286"/>
      <c r="D1138" s="286"/>
      <c r="E1138" s="281"/>
      <c r="F1138" s="17"/>
    </row>
    <row r="1139" spans="1:6" ht="60" x14ac:dyDescent="0.25">
      <c r="B1139" s="292" t="s">
        <v>695</v>
      </c>
      <c r="C1139" s="286"/>
      <c r="D1139" s="286"/>
      <c r="E1139" s="281"/>
      <c r="F1139" s="17"/>
    </row>
    <row r="1140" spans="1:6" x14ac:dyDescent="0.25">
      <c r="B1140" s="285"/>
      <c r="C1140" s="286"/>
      <c r="D1140" s="286"/>
      <c r="E1140" s="281"/>
      <c r="F1140" s="17"/>
    </row>
    <row r="1141" spans="1:6" x14ac:dyDescent="0.25">
      <c r="A1141" s="300">
        <v>3</v>
      </c>
      <c r="B1141" s="285" t="s">
        <v>696</v>
      </c>
      <c r="C1141" s="286" t="s">
        <v>240</v>
      </c>
      <c r="D1141" s="286">
        <v>660</v>
      </c>
      <c r="E1141" s="282"/>
      <c r="F1141" s="17">
        <f>D1141*E1141</f>
        <v>0</v>
      </c>
    </row>
    <row r="1142" spans="1:6" x14ac:dyDescent="0.25">
      <c r="B1142" s="285"/>
      <c r="C1142" s="286"/>
      <c r="D1142" s="286"/>
      <c r="E1142" s="281"/>
      <c r="F1142" s="17"/>
    </row>
    <row r="1143" spans="1:6" x14ac:dyDescent="0.25">
      <c r="B1143" s="292" t="s">
        <v>697</v>
      </c>
      <c r="C1143" s="286"/>
      <c r="D1143" s="286"/>
      <c r="E1143" s="281"/>
      <c r="F1143" s="17"/>
    </row>
    <row r="1144" spans="1:6" x14ac:dyDescent="0.25">
      <c r="B1144" s="285"/>
      <c r="C1144" s="286"/>
      <c r="D1144" s="286"/>
      <c r="E1144" s="281"/>
      <c r="F1144" s="17"/>
    </row>
    <row r="1145" spans="1:6" ht="45" x14ac:dyDescent="0.25">
      <c r="B1145" s="292" t="s">
        <v>698</v>
      </c>
      <c r="C1145" s="286"/>
      <c r="D1145" s="286"/>
      <c r="E1145" s="281"/>
      <c r="F1145" s="17"/>
    </row>
    <row r="1146" spans="1:6" x14ac:dyDescent="0.25">
      <c r="B1146" s="285"/>
      <c r="C1146" s="286"/>
      <c r="D1146" s="286"/>
      <c r="E1146" s="281"/>
      <c r="F1146" s="17"/>
    </row>
    <row r="1147" spans="1:6" x14ac:dyDescent="0.25">
      <c r="A1147" s="300">
        <v>4</v>
      </c>
      <c r="B1147" s="285" t="s">
        <v>699</v>
      </c>
      <c r="C1147" s="286" t="s">
        <v>240</v>
      </c>
      <c r="D1147" s="286">
        <v>106</v>
      </c>
      <c r="E1147" s="282"/>
      <c r="F1147" s="17">
        <f>D1147*E1147</f>
        <v>0</v>
      </c>
    </row>
    <row r="1148" spans="1:6" x14ac:dyDescent="0.25">
      <c r="B1148" s="285"/>
      <c r="C1148" s="286"/>
      <c r="D1148" s="286"/>
      <c r="E1148" s="281"/>
      <c r="F1148" s="17"/>
    </row>
    <row r="1149" spans="1:6" ht="60" x14ac:dyDescent="0.25">
      <c r="B1149" s="292" t="s">
        <v>695</v>
      </c>
      <c r="C1149" s="286"/>
      <c r="D1149" s="286"/>
      <c r="E1149" s="281"/>
      <c r="F1149" s="17"/>
    </row>
    <row r="1150" spans="1:6" x14ac:dyDescent="0.25">
      <c r="B1150" s="285"/>
      <c r="C1150" s="286"/>
      <c r="D1150" s="286"/>
      <c r="E1150" s="281"/>
      <c r="F1150" s="17"/>
    </row>
    <row r="1151" spans="1:6" x14ac:dyDescent="0.25">
      <c r="A1151" s="300">
        <v>5</v>
      </c>
      <c r="B1151" s="285" t="s">
        <v>700</v>
      </c>
      <c r="C1151" s="286" t="s">
        <v>240</v>
      </c>
      <c r="D1151" s="286">
        <v>37</v>
      </c>
      <c r="E1151" s="282"/>
      <c r="F1151" s="17">
        <f>D1151*E1151</f>
        <v>0</v>
      </c>
    </row>
    <row r="1152" spans="1:6" x14ac:dyDescent="0.25">
      <c r="B1152" s="285"/>
      <c r="C1152" s="286"/>
      <c r="D1152" s="286"/>
      <c r="E1152" s="281"/>
      <c r="F1152" s="17"/>
    </row>
    <row r="1153" spans="1:6" x14ac:dyDescent="0.25">
      <c r="B1153" s="292" t="s">
        <v>701</v>
      </c>
      <c r="C1153" s="286"/>
      <c r="D1153" s="286"/>
      <c r="E1153" s="281"/>
      <c r="F1153" s="17"/>
    </row>
    <row r="1154" spans="1:6" x14ac:dyDescent="0.25">
      <c r="B1154" s="285"/>
      <c r="C1154" s="286"/>
      <c r="D1154" s="286"/>
      <c r="E1154" s="281"/>
      <c r="F1154" s="17"/>
    </row>
    <row r="1155" spans="1:6" ht="75" x14ac:dyDescent="0.25">
      <c r="B1155" s="292" t="s">
        <v>702</v>
      </c>
      <c r="C1155" s="286"/>
      <c r="D1155" s="286"/>
      <c r="E1155" s="281"/>
      <c r="F1155" s="17"/>
    </row>
    <row r="1156" spans="1:6" x14ac:dyDescent="0.25">
      <c r="B1156" s="285"/>
      <c r="C1156" s="286"/>
      <c r="D1156" s="286"/>
      <c r="E1156" s="281"/>
      <c r="F1156" s="17"/>
    </row>
    <row r="1157" spans="1:6" ht="30" x14ac:dyDescent="0.25">
      <c r="A1157" s="300">
        <v>6</v>
      </c>
      <c r="B1157" s="285" t="s">
        <v>703</v>
      </c>
      <c r="C1157" s="286" t="s">
        <v>240</v>
      </c>
      <c r="D1157" s="286">
        <v>37</v>
      </c>
      <c r="E1157" s="282"/>
      <c r="F1157" s="17">
        <f>D1157*E1157</f>
        <v>0</v>
      </c>
    </row>
    <row r="1158" spans="1:6" x14ac:dyDescent="0.25">
      <c r="B1158" s="285"/>
      <c r="C1158" s="286"/>
      <c r="D1158" s="286"/>
      <c r="E1158" s="281"/>
      <c r="F1158" s="17"/>
    </row>
    <row r="1159" spans="1:6" x14ac:dyDescent="0.25">
      <c r="A1159" s="300">
        <v>7</v>
      </c>
      <c r="B1159" s="285" t="s">
        <v>704</v>
      </c>
      <c r="C1159" s="286" t="s">
        <v>240</v>
      </c>
      <c r="D1159" s="286">
        <v>14</v>
      </c>
      <c r="E1159" s="282"/>
      <c r="F1159" s="17">
        <f>D1159*E1159</f>
        <v>0</v>
      </c>
    </row>
    <row r="1160" spans="1:6" x14ac:dyDescent="0.25">
      <c r="B1160" s="285"/>
      <c r="C1160" s="286"/>
      <c r="D1160" s="286"/>
      <c r="E1160" s="281"/>
      <c r="F1160" s="17"/>
    </row>
    <row r="1161" spans="1:6" x14ac:dyDescent="0.25">
      <c r="A1161" s="300">
        <v>8</v>
      </c>
      <c r="B1161" s="285" t="s">
        <v>705</v>
      </c>
      <c r="C1161" s="286" t="s">
        <v>240</v>
      </c>
      <c r="D1161" s="286">
        <v>108</v>
      </c>
      <c r="E1161" s="282"/>
      <c r="F1161" s="17">
        <f>D1161*E1161</f>
        <v>0</v>
      </c>
    </row>
    <row r="1162" spans="1:6" x14ac:dyDescent="0.25">
      <c r="B1162" s="285"/>
      <c r="C1162" s="286"/>
      <c r="D1162" s="286"/>
      <c r="E1162" s="281"/>
      <c r="F1162" s="17"/>
    </row>
    <row r="1163" spans="1:6" s="2" customFormat="1" x14ac:dyDescent="0.25">
      <c r="A1163" s="301" t="s">
        <v>706</v>
      </c>
      <c r="B1163" s="287" t="s">
        <v>20</v>
      </c>
      <c r="C1163" s="288"/>
      <c r="D1163" s="288"/>
      <c r="E1163" s="278"/>
      <c r="F1163" s="18">
        <f>SUM(F1125:F1162)</f>
        <v>0</v>
      </c>
    </row>
    <row r="1164" spans="1:6" x14ac:dyDescent="0.25">
      <c r="B1164" s="285"/>
      <c r="C1164" s="286"/>
      <c r="D1164" s="286"/>
      <c r="E1164" s="281"/>
      <c r="F1164" s="17"/>
    </row>
    <row r="1165" spans="1:6" x14ac:dyDescent="0.25">
      <c r="B1165" s="292" t="s">
        <v>707</v>
      </c>
      <c r="C1165" s="286"/>
      <c r="D1165" s="286"/>
      <c r="E1165" s="281"/>
      <c r="F1165" s="17"/>
    </row>
    <row r="1166" spans="1:6" x14ac:dyDescent="0.25">
      <c r="B1166" s="285"/>
      <c r="C1166" s="286"/>
      <c r="D1166" s="286"/>
      <c r="E1166" s="281"/>
      <c r="F1166" s="17"/>
    </row>
    <row r="1167" spans="1:6" x14ac:dyDescent="0.25">
      <c r="B1167" s="292" t="s">
        <v>708</v>
      </c>
      <c r="C1167" s="286"/>
      <c r="D1167" s="286"/>
      <c r="E1167" s="281"/>
      <c r="F1167" s="17"/>
    </row>
    <row r="1168" spans="1:6" x14ac:dyDescent="0.25">
      <c r="B1168" s="285"/>
      <c r="C1168" s="286"/>
      <c r="D1168" s="286"/>
      <c r="E1168" s="281"/>
      <c r="F1168" s="17"/>
    </row>
    <row r="1169" spans="2:6" ht="181.5" customHeight="1" x14ac:dyDescent="0.25">
      <c r="B1169" s="293" t="s">
        <v>201</v>
      </c>
      <c r="C1169" s="286"/>
      <c r="D1169" s="286"/>
      <c r="E1169" s="281"/>
      <c r="F1169" s="17"/>
    </row>
    <row r="1170" spans="2:6" x14ac:dyDescent="0.25">
      <c r="B1170" s="285"/>
      <c r="C1170" s="286"/>
      <c r="D1170" s="286"/>
      <c r="E1170" s="281"/>
      <c r="F1170" s="17"/>
    </row>
    <row r="1171" spans="2:6" ht="60" x14ac:dyDescent="0.25">
      <c r="B1171" s="285" t="s">
        <v>350</v>
      </c>
      <c r="C1171" s="286"/>
      <c r="D1171" s="286"/>
      <c r="E1171" s="281"/>
      <c r="F1171" s="17"/>
    </row>
    <row r="1172" spans="2:6" x14ac:dyDescent="0.25">
      <c r="B1172" s="285"/>
      <c r="C1172" s="286"/>
      <c r="D1172" s="286"/>
      <c r="E1172" s="281"/>
      <c r="F1172" s="17"/>
    </row>
    <row r="1173" spans="2:6" ht="45" x14ac:dyDescent="0.25">
      <c r="B1173" s="292" t="s">
        <v>709</v>
      </c>
      <c r="C1173" s="286"/>
      <c r="D1173" s="286"/>
      <c r="E1173" s="281"/>
      <c r="F1173" s="17"/>
    </row>
    <row r="1174" spans="2:6" x14ac:dyDescent="0.25">
      <c r="B1174" s="285"/>
      <c r="C1174" s="286"/>
      <c r="D1174" s="286"/>
      <c r="E1174" s="281"/>
      <c r="F1174" s="17"/>
    </row>
    <row r="1175" spans="2:6" x14ac:dyDescent="0.25">
      <c r="B1175" s="292" t="s">
        <v>211</v>
      </c>
      <c r="C1175" s="286"/>
      <c r="D1175" s="286"/>
      <c r="E1175" s="281"/>
      <c r="F1175" s="17"/>
    </row>
    <row r="1176" spans="2:6" x14ac:dyDescent="0.25">
      <c r="B1176" s="285"/>
      <c r="C1176" s="286"/>
      <c r="D1176" s="286"/>
      <c r="E1176" s="281"/>
      <c r="F1176" s="17"/>
    </row>
    <row r="1177" spans="2:6" ht="30" x14ac:dyDescent="0.25">
      <c r="B1177" s="285" t="s">
        <v>212</v>
      </c>
      <c r="C1177" s="286"/>
      <c r="D1177" s="286"/>
      <c r="E1177" s="281"/>
      <c r="F1177" s="17"/>
    </row>
    <row r="1178" spans="2:6" x14ac:dyDescent="0.25">
      <c r="B1178" s="285"/>
      <c r="C1178" s="286"/>
      <c r="D1178" s="286"/>
      <c r="E1178" s="281"/>
      <c r="F1178" s="17"/>
    </row>
    <row r="1179" spans="2:6" x14ac:dyDescent="0.25">
      <c r="B1179" s="292" t="s">
        <v>710</v>
      </c>
      <c r="C1179" s="286"/>
      <c r="D1179" s="286"/>
      <c r="E1179" s="281"/>
      <c r="F1179" s="17"/>
    </row>
    <row r="1180" spans="2:6" x14ac:dyDescent="0.25">
      <c r="B1180" s="285"/>
      <c r="C1180" s="286"/>
      <c r="D1180" s="286"/>
      <c r="E1180" s="281"/>
      <c r="F1180" s="17"/>
    </row>
    <row r="1181" spans="2:6" ht="105" x14ac:dyDescent="0.25">
      <c r="B1181" s="285" t="s">
        <v>711</v>
      </c>
      <c r="C1181" s="286"/>
      <c r="D1181" s="286"/>
      <c r="E1181" s="281"/>
      <c r="F1181" s="17"/>
    </row>
    <row r="1182" spans="2:6" x14ac:dyDescent="0.25">
      <c r="B1182" s="285"/>
      <c r="C1182" s="286"/>
      <c r="D1182" s="286"/>
      <c r="E1182" s="281"/>
      <c r="F1182" s="17"/>
    </row>
    <row r="1183" spans="2:6" ht="75" x14ac:dyDescent="0.25">
      <c r="B1183" s="285" t="s">
        <v>215</v>
      </c>
      <c r="C1183" s="286"/>
      <c r="D1183" s="286"/>
      <c r="E1183" s="281"/>
      <c r="F1183" s="17"/>
    </row>
    <row r="1184" spans="2:6" x14ac:dyDescent="0.25">
      <c r="B1184" s="285"/>
      <c r="C1184" s="286"/>
      <c r="D1184" s="286"/>
      <c r="E1184" s="281"/>
      <c r="F1184" s="17"/>
    </row>
    <row r="1185" spans="1:6" x14ac:dyDescent="0.25">
      <c r="B1185" s="292" t="s">
        <v>712</v>
      </c>
      <c r="C1185" s="286"/>
      <c r="D1185" s="286"/>
      <c r="E1185" s="281"/>
      <c r="F1185" s="17"/>
    </row>
    <row r="1186" spans="1:6" x14ac:dyDescent="0.25">
      <c r="B1186" s="285"/>
      <c r="C1186" s="286"/>
      <c r="D1186" s="286"/>
      <c r="E1186" s="281"/>
      <c r="F1186" s="17"/>
    </row>
    <row r="1187" spans="1:6" ht="90" x14ac:dyDescent="0.25">
      <c r="B1187" s="285" t="s">
        <v>222</v>
      </c>
      <c r="C1187" s="286"/>
      <c r="D1187" s="286"/>
      <c r="E1187" s="281"/>
      <c r="F1187" s="17"/>
    </row>
    <row r="1188" spans="1:6" x14ac:dyDescent="0.25">
      <c r="B1188" s="285"/>
      <c r="C1188" s="286"/>
      <c r="D1188" s="286"/>
      <c r="E1188" s="281"/>
      <c r="F1188" s="17"/>
    </row>
    <row r="1189" spans="1:6" x14ac:dyDescent="0.25">
      <c r="B1189" s="292" t="s">
        <v>713</v>
      </c>
      <c r="C1189" s="286"/>
      <c r="D1189" s="286"/>
      <c r="E1189" s="281"/>
      <c r="F1189" s="17"/>
    </row>
    <row r="1190" spans="1:6" x14ac:dyDescent="0.25">
      <c r="B1190" s="285"/>
      <c r="C1190" s="286"/>
      <c r="D1190" s="286"/>
      <c r="E1190" s="281"/>
      <c r="F1190" s="17"/>
    </row>
    <row r="1191" spans="1:6" x14ac:dyDescent="0.25">
      <c r="B1191" s="292" t="s">
        <v>714</v>
      </c>
      <c r="C1191" s="286"/>
      <c r="D1191" s="286"/>
      <c r="E1191" s="281"/>
      <c r="F1191" s="17"/>
    </row>
    <row r="1192" spans="1:6" x14ac:dyDescent="0.25">
      <c r="B1192" s="285"/>
      <c r="C1192" s="286"/>
      <c r="D1192" s="286"/>
      <c r="E1192" s="281"/>
      <c r="F1192" s="17"/>
    </row>
    <row r="1193" spans="1:6" x14ac:dyDescent="0.25">
      <c r="A1193" s="300">
        <v>1</v>
      </c>
      <c r="B1193" s="285" t="s">
        <v>715</v>
      </c>
      <c r="C1193" s="286" t="s">
        <v>7</v>
      </c>
      <c r="D1193" s="286">
        <v>652</v>
      </c>
      <c r="E1193" s="282"/>
      <c r="F1193" s="17">
        <f>D1193*E1193</f>
        <v>0</v>
      </c>
    </row>
    <row r="1194" spans="1:6" x14ac:dyDescent="0.25">
      <c r="B1194" s="285"/>
      <c r="C1194" s="286"/>
      <c r="D1194" s="286"/>
      <c r="E1194" s="281"/>
      <c r="F1194" s="17"/>
    </row>
    <row r="1195" spans="1:6" x14ac:dyDescent="0.25">
      <c r="A1195" s="300">
        <v>2</v>
      </c>
      <c r="B1195" s="285" t="s">
        <v>716</v>
      </c>
      <c r="C1195" s="286" t="s">
        <v>232</v>
      </c>
      <c r="D1195" s="286">
        <v>1</v>
      </c>
      <c r="E1195" s="282"/>
      <c r="F1195" s="17">
        <f>D1195*E1195</f>
        <v>0</v>
      </c>
    </row>
    <row r="1196" spans="1:6" x14ac:dyDescent="0.25">
      <c r="B1196" s="285"/>
      <c r="C1196" s="286"/>
      <c r="D1196" s="286"/>
      <c r="E1196" s="281"/>
      <c r="F1196" s="17"/>
    </row>
    <row r="1197" spans="1:6" x14ac:dyDescent="0.25">
      <c r="B1197" s="292" t="s">
        <v>717</v>
      </c>
      <c r="C1197" s="286"/>
      <c r="D1197" s="286"/>
      <c r="E1197" s="281"/>
      <c r="F1197" s="17"/>
    </row>
    <row r="1198" spans="1:6" x14ac:dyDescent="0.25">
      <c r="B1198" s="285"/>
      <c r="C1198" s="286"/>
      <c r="D1198" s="286"/>
      <c r="E1198" s="281"/>
      <c r="F1198" s="17"/>
    </row>
    <row r="1199" spans="1:6" ht="90" x14ac:dyDescent="0.25">
      <c r="B1199" s="292" t="s">
        <v>718</v>
      </c>
      <c r="C1199" s="286"/>
      <c r="D1199" s="286"/>
      <c r="E1199" s="281"/>
      <c r="F1199" s="17"/>
    </row>
    <row r="1200" spans="1:6" x14ac:dyDescent="0.25">
      <c r="B1200" s="285"/>
      <c r="C1200" s="286"/>
      <c r="D1200" s="286"/>
      <c r="E1200" s="281"/>
      <c r="F1200" s="17"/>
    </row>
    <row r="1201" spans="1:6" x14ac:dyDescent="0.25">
      <c r="B1201" s="292" t="s">
        <v>719</v>
      </c>
      <c r="C1201" s="286"/>
      <c r="D1201" s="286"/>
      <c r="E1201" s="281"/>
      <c r="F1201" s="17"/>
    </row>
    <row r="1202" spans="1:6" x14ac:dyDescent="0.25">
      <c r="B1202" s="285"/>
      <c r="C1202" s="286"/>
      <c r="D1202" s="286"/>
      <c r="E1202" s="281"/>
      <c r="F1202" s="17"/>
    </row>
    <row r="1203" spans="1:6" ht="30" x14ac:dyDescent="0.25">
      <c r="A1203" s="300">
        <v>3</v>
      </c>
      <c r="B1203" s="285" t="s">
        <v>720</v>
      </c>
      <c r="C1203" s="286" t="s">
        <v>305</v>
      </c>
      <c r="D1203" s="286">
        <v>58</v>
      </c>
      <c r="E1203" s="282"/>
      <c r="F1203" s="17">
        <f>D1203*E1203</f>
        <v>0</v>
      </c>
    </row>
    <row r="1204" spans="1:6" x14ac:dyDescent="0.25">
      <c r="B1204" s="285"/>
      <c r="C1204" s="286"/>
      <c r="D1204" s="286"/>
      <c r="E1204" s="281"/>
      <c r="F1204" s="17"/>
    </row>
    <row r="1205" spans="1:6" ht="30" x14ac:dyDescent="0.25">
      <c r="A1205" s="300">
        <v>4</v>
      </c>
      <c r="B1205" s="285" t="s">
        <v>721</v>
      </c>
      <c r="C1205" s="286" t="s">
        <v>305</v>
      </c>
      <c r="D1205" s="286">
        <v>11</v>
      </c>
      <c r="E1205" s="282"/>
      <c r="F1205" s="17">
        <f>D1205*E1205</f>
        <v>0</v>
      </c>
    </row>
    <row r="1206" spans="1:6" x14ac:dyDescent="0.25">
      <c r="B1206" s="285"/>
      <c r="C1206" s="286"/>
      <c r="D1206" s="286"/>
      <c r="E1206" s="281"/>
      <c r="F1206" s="17"/>
    </row>
    <row r="1207" spans="1:6" x14ac:dyDescent="0.25">
      <c r="B1207" s="292" t="s">
        <v>722</v>
      </c>
      <c r="C1207" s="286"/>
      <c r="D1207" s="286"/>
      <c r="E1207" s="281"/>
      <c r="F1207" s="17"/>
    </row>
    <row r="1208" spans="1:6" x14ac:dyDescent="0.25">
      <c r="B1208" s="285"/>
      <c r="C1208" s="286"/>
      <c r="D1208" s="286"/>
      <c r="E1208" s="281"/>
      <c r="F1208" s="17"/>
    </row>
    <row r="1209" spans="1:6" x14ac:dyDescent="0.25">
      <c r="A1209" s="300">
        <v>5</v>
      </c>
      <c r="B1209" s="285" t="s">
        <v>723</v>
      </c>
      <c r="C1209" s="286" t="s">
        <v>305</v>
      </c>
      <c r="D1209" s="286">
        <v>22</v>
      </c>
      <c r="E1209" s="282"/>
      <c r="F1209" s="17">
        <f>D1209*E1209</f>
        <v>0</v>
      </c>
    </row>
    <row r="1210" spans="1:6" x14ac:dyDescent="0.25">
      <c r="B1210" s="285"/>
      <c r="C1210" s="286"/>
      <c r="D1210" s="286"/>
      <c r="E1210" s="281"/>
      <c r="F1210" s="17"/>
    </row>
    <row r="1211" spans="1:6" ht="30" x14ac:dyDescent="0.25">
      <c r="A1211" s="300">
        <v>6</v>
      </c>
      <c r="B1211" s="285" t="s">
        <v>724</v>
      </c>
      <c r="C1211" s="286" t="s">
        <v>240</v>
      </c>
      <c r="D1211" s="286">
        <v>45</v>
      </c>
      <c r="E1211" s="282"/>
      <c r="F1211" s="17">
        <f>D1211*E1211</f>
        <v>0</v>
      </c>
    </row>
    <row r="1212" spans="1:6" x14ac:dyDescent="0.25">
      <c r="B1212" s="285"/>
      <c r="C1212" s="286"/>
      <c r="D1212" s="286"/>
      <c r="E1212" s="281"/>
      <c r="F1212" s="17"/>
    </row>
    <row r="1213" spans="1:6" ht="30" x14ac:dyDescent="0.25">
      <c r="A1213" s="300">
        <v>7</v>
      </c>
      <c r="B1213" s="285" t="s">
        <v>725</v>
      </c>
      <c r="C1213" s="286" t="s">
        <v>240</v>
      </c>
      <c r="D1213" s="286">
        <v>135</v>
      </c>
      <c r="E1213" s="282"/>
      <c r="F1213" s="17">
        <f>D1213*E1213</f>
        <v>0</v>
      </c>
    </row>
    <row r="1214" spans="1:6" x14ac:dyDescent="0.25">
      <c r="B1214" s="285"/>
      <c r="C1214" s="286"/>
      <c r="D1214" s="286"/>
      <c r="E1214" s="281"/>
      <c r="F1214" s="17"/>
    </row>
    <row r="1215" spans="1:6" ht="30" x14ac:dyDescent="0.25">
      <c r="A1215" s="300">
        <v>8</v>
      </c>
      <c r="B1215" s="285" t="s">
        <v>726</v>
      </c>
      <c r="C1215" s="286" t="s">
        <v>305</v>
      </c>
      <c r="D1215" s="286">
        <v>3</v>
      </c>
      <c r="E1215" s="282"/>
      <c r="F1215" s="17">
        <f>D1215*E1215</f>
        <v>0</v>
      </c>
    </row>
    <row r="1216" spans="1:6" x14ac:dyDescent="0.25">
      <c r="B1216" s="285"/>
      <c r="C1216" s="286"/>
      <c r="D1216" s="286"/>
      <c r="E1216" s="281"/>
      <c r="F1216" s="17"/>
    </row>
    <row r="1217" spans="1:6" x14ac:dyDescent="0.25">
      <c r="B1217" s="292" t="s">
        <v>727</v>
      </c>
      <c r="C1217" s="286"/>
      <c r="D1217" s="286"/>
      <c r="E1217" s="281"/>
      <c r="F1217" s="17"/>
    </row>
    <row r="1218" spans="1:6" x14ac:dyDescent="0.25">
      <c r="B1218" s="285"/>
      <c r="C1218" s="286"/>
      <c r="D1218" s="286"/>
      <c r="E1218" s="281"/>
      <c r="F1218" s="17"/>
    </row>
    <row r="1219" spans="1:6" x14ac:dyDescent="0.25">
      <c r="A1219" s="300">
        <v>9</v>
      </c>
      <c r="B1219" s="285" t="s">
        <v>728</v>
      </c>
      <c r="C1219" s="286" t="s">
        <v>240</v>
      </c>
      <c r="D1219" s="286">
        <v>135</v>
      </c>
      <c r="E1219" s="282"/>
      <c r="F1219" s="17">
        <f>D1219*E1219</f>
        <v>0</v>
      </c>
    </row>
    <row r="1220" spans="1:6" x14ac:dyDescent="0.25">
      <c r="B1220" s="285"/>
      <c r="C1220" s="286"/>
      <c r="D1220" s="286"/>
      <c r="E1220" s="281"/>
      <c r="F1220" s="17"/>
    </row>
    <row r="1221" spans="1:6" ht="30" x14ac:dyDescent="0.25">
      <c r="A1221" s="300">
        <v>10</v>
      </c>
      <c r="B1221" s="285" t="s">
        <v>729</v>
      </c>
      <c r="C1221" s="286" t="s">
        <v>7</v>
      </c>
      <c r="D1221" s="286">
        <v>90</v>
      </c>
      <c r="E1221" s="282"/>
      <c r="F1221" s="17">
        <f>D1221*E1221</f>
        <v>0</v>
      </c>
    </row>
    <row r="1222" spans="1:6" x14ac:dyDescent="0.25">
      <c r="B1222" s="285"/>
      <c r="C1222" s="286"/>
      <c r="D1222" s="286"/>
      <c r="E1222" s="281"/>
      <c r="F1222" s="17"/>
    </row>
    <row r="1223" spans="1:6" x14ac:dyDescent="0.25">
      <c r="A1223" s="300">
        <v>11</v>
      </c>
      <c r="B1223" s="285" t="s">
        <v>730</v>
      </c>
      <c r="C1223" s="286" t="s">
        <v>232</v>
      </c>
      <c r="D1223" s="286">
        <v>540</v>
      </c>
      <c r="E1223" s="282"/>
      <c r="F1223" s="17">
        <f>D1223*E1223</f>
        <v>0</v>
      </c>
    </row>
    <row r="1224" spans="1:6" x14ac:dyDescent="0.25">
      <c r="B1224" s="285"/>
      <c r="C1224" s="286"/>
      <c r="D1224" s="286"/>
      <c r="E1224" s="281"/>
      <c r="F1224" s="17"/>
    </row>
    <row r="1225" spans="1:6" ht="30" x14ac:dyDescent="0.25">
      <c r="A1225" s="300">
        <v>12</v>
      </c>
      <c r="B1225" s="285" t="s">
        <v>731</v>
      </c>
      <c r="C1225" s="286" t="s">
        <v>732</v>
      </c>
      <c r="D1225" s="286">
        <v>3.3</v>
      </c>
      <c r="E1225" s="282"/>
      <c r="F1225" s="17">
        <f>D1225*E1225</f>
        <v>0</v>
      </c>
    </row>
    <row r="1226" spans="1:6" x14ac:dyDescent="0.25">
      <c r="B1226" s="285"/>
      <c r="C1226" s="286"/>
      <c r="D1226" s="286"/>
      <c r="E1226" s="281"/>
      <c r="F1226" s="17"/>
    </row>
    <row r="1227" spans="1:6" x14ac:dyDescent="0.25">
      <c r="B1227" s="292" t="s">
        <v>733</v>
      </c>
      <c r="C1227" s="286"/>
      <c r="D1227" s="286"/>
      <c r="E1227" s="281"/>
      <c r="F1227" s="17"/>
    </row>
    <row r="1228" spans="1:6" x14ac:dyDescent="0.25">
      <c r="B1228" s="285"/>
      <c r="C1228" s="286"/>
      <c r="D1228" s="286"/>
      <c r="E1228" s="281"/>
      <c r="F1228" s="17"/>
    </row>
    <row r="1229" spans="1:6" x14ac:dyDescent="0.25">
      <c r="B1229" s="292" t="s">
        <v>719</v>
      </c>
      <c r="C1229" s="286"/>
      <c r="D1229" s="286"/>
      <c r="E1229" s="281"/>
      <c r="F1229" s="17"/>
    </row>
    <row r="1230" spans="1:6" x14ac:dyDescent="0.25">
      <c r="B1230" s="285"/>
      <c r="C1230" s="286"/>
      <c r="D1230" s="286"/>
      <c r="E1230" s="281"/>
      <c r="F1230" s="17"/>
    </row>
    <row r="1231" spans="1:6" x14ac:dyDescent="0.25">
      <c r="A1231" s="300">
        <v>13</v>
      </c>
      <c r="B1231" s="285" t="s">
        <v>734</v>
      </c>
      <c r="C1231" s="286" t="s">
        <v>305</v>
      </c>
      <c r="D1231" s="286">
        <v>14</v>
      </c>
      <c r="E1231" s="282"/>
      <c r="F1231" s="17">
        <f>D1231*E1231</f>
        <v>0</v>
      </c>
    </row>
    <row r="1232" spans="1:6" x14ac:dyDescent="0.25">
      <c r="B1232" s="285"/>
      <c r="C1232" s="286"/>
      <c r="D1232" s="286"/>
      <c r="E1232" s="281"/>
      <c r="F1232" s="17"/>
    </row>
    <row r="1233" spans="1:6" ht="30" x14ac:dyDescent="0.25">
      <c r="A1233" s="300">
        <v>14</v>
      </c>
      <c r="B1233" s="285" t="s">
        <v>735</v>
      </c>
      <c r="C1233" s="286" t="s">
        <v>305</v>
      </c>
      <c r="D1233" s="286">
        <v>1</v>
      </c>
      <c r="E1233" s="282"/>
      <c r="F1233" s="17">
        <f>D1233*E1233</f>
        <v>0</v>
      </c>
    </row>
    <row r="1234" spans="1:6" x14ac:dyDescent="0.25">
      <c r="B1234" s="285"/>
      <c r="C1234" s="286"/>
      <c r="D1234" s="286"/>
      <c r="E1234" s="281"/>
      <c r="F1234" s="17"/>
    </row>
    <row r="1235" spans="1:6" ht="30" x14ac:dyDescent="0.25">
      <c r="A1235" s="300">
        <v>15</v>
      </c>
      <c r="B1235" s="285" t="s">
        <v>736</v>
      </c>
      <c r="C1235" s="286" t="s">
        <v>305</v>
      </c>
      <c r="D1235" s="286">
        <v>1</v>
      </c>
      <c r="E1235" s="282"/>
      <c r="F1235" s="17">
        <f>D1235*E1235</f>
        <v>0</v>
      </c>
    </row>
    <row r="1236" spans="1:6" x14ac:dyDescent="0.25">
      <c r="B1236" s="285"/>
      <c r="C1236" s="286"/>
      <c r="D1236" s="286"/>
      <c r="E1236" s="281"/>
      <c r="F1236" s="17"/>
    </row>
    <row r="1237" spans="1:6" ht="30" x14ac:dyDescent="0.25">
      <c r="A1237" s="300">
        <v>16</v>
      </c>
      <c r="B1237" s="285" t="s">
        <v>737</v>
      </c>
      <c r="C1237" s="286" t="s">
        <v>240</v>
      </c>
      <c r="D1237" s="286">
        <v>40</v>
      </c>
      <c r="E1237" s="282"/>
      <c r="F1237" s="17">
        <f>D1237*E1237</f>
        <v>0</v>
      </c>
    </row>
    <row r="1238" spans="1:6" x14ac:dyDescent="0.25">
      <c r="B1238" s="285"/>
      <c r="C1238" s="286"/>
      <c r="D1238" s="286"/>
      <c r="E1238" s="281"/>
      <c r="F1238" s="17"/>
    </row>
    <row r="1239" spans="1:6" ht="30" x14ac:dyDescent="0.25">
      <c r="A1239" s="300">
        <v>17</v>
      </c>
      <c r="B1239" s="285" t="s">
        <v>738</v>
      </c>
      <c r="C1239" s="286" t="s">
        <v>8</v>
      </c>
      <c r="D1239" s="286">
        <v>1</v>
      </c>
      <c r="E1239" s="282"/>
      <c r="F1239" s="17">
        <f>D1239*E1239</f>
        <v>0</v>
      </c>
    </row>
    <row r="1240" spans="1:6" x14ac:dyDescent="0.25">
      <c r="B1240" s="285"/>
      <c r="C1240" s="286"/>
      <c r="D1240" s="286"/>
      <c r="E1240" s="281"/>
      <c r="F1240" s="17"/>
    </row>
    <row r="1241" spans="1:6" ht="45" x14ac:dyDescent="0.25">
      <c r="A1241" s="300">
        <v>18</v>
      </c>
      <c r="B1241" s="285" t="s">
        <v>739</v>
      </c>
      <c r="C1241" s="286" t="s">
        <v>305</v>
      </c>
      <c r="D1241" s="286">
        <v>5</v>
      </c>
      <c r="E1241" s="282"/>
      <c r="F1241" s="17">
        <f>D1241*E1241</f>
        <v>0</v>
      </c>
    </row>
    <row r="1242" spans="1:6" x14ac:dyDescent="0.25">
      <c r="B1242" s="285"/>
      <c r="C1242" s="286"/>
      <c r="D1242" s="286"/>
      <c r="E1242" s="281"/>
      <c r="F1242" s="17"/>
    </row>
    <row r="1243" spans="1:6" ht="30" x14ac:dyDescent="0.25">
      <c r="A1243" s="300">
        <v>19</v>
      </c>
      <c r="B1243" s="285" t="s">
        <v>740</v>
      </c>
      <c r="C1243" s="286" t="s">
        <v>305</v>
      </c>
      <c r="D1243" s="286">
        <v>5</v>
      </c>
      <c r="E1243" s="282"/>
      <c r="F1243" s="17">
        <f>D1243*E1243</f>
        <v>0</v>
      </c>
    </row>
    <row r="1244" spans="1:6" x14ac:dyDescent="0.25">
      <c r="B1244" s="285"/>
      <c r="C1244" s="286"/>
      <c r="D1244" s="286"/>
      <c r="E1244" s="281"/>
      <c r="F1244" s="17"/>
    </row>
    <row r="1245" spans="1:6" ht="30" x14ac:dyDescent="0.25">
      <c r="A1245" s="300">
        <v>20</v>
      </c>
      <c r="B1245" s="285" t="s">
        <v>741</v>
      </c>
      <c r="C1245" s="286" t="s">
        <v>232</v>
      </c>
      <c r="D1245" s="286">
        <v>5</v>
      </c>
      <c r="E1245" s="282"/>
      <c r="F1245" s="17">
        <f>D1245*E1245</f>
        <v>0</v>
      </c>
    </row>
    <row r="1246" spans="1:6" x14ac:dyDescent="0.25">
      <c r="B1246" s="285"/>
      <c r="C1246" s="286"/>
      <c r="D1246" s="286"/>
      <c r="E1246" s="281"/>
      <c r="F1246" s="17"/>
    </row>
    <row r="1247" spans="1:6" ht="60" x14ac:dyDescent="0.25">
      <c r="A1247" s="300">
        <v>21</v>
      </c>
      <c r="B1247" s="285" t="s">
        <v>742</v>
      </c>
      <c r="C1247" s="286" t="s">
        <v>240</v>
      </c>
      <c r="D1247" s="286">
        <v>14</v>
      </c>
      <c r="E1247" s="282"/>
      <c r="F1247" s="17">
        <f>D1247*E1247</f>
        <v>0</v>
      </c>
    </row>
    <row r="1248" spans="1:6" x14ac:dyDescent="0.25">
      <c r="B1248" s="285"/>
      <c r="C1248" s="286"/>
      <c r="D1248" s="286"/>
      <c r="E1248" s="281"/>
      <c r="F1248" s="17"/>
    </row>
    <row r="1249" spans="1:6" ht="45" x14ac:dyDescent="0.25">
      <c r="A1249" s="300">
        <v>22</v>
      </c>
      <c r="B1249" s="285" t="s">
        <v>743</v>
      </c>
      <c r="C1249" s="286" t="s">
        <v>240</v>
      </c>
      <c r="D1249" s="286">
        <v>10</v>
      </c>
      <c r="E1249" s="282"/>
      <c r="F1249" s="17">
        <f>D1249*E1249</f>
        <v>0</v>
      </c>
    </row>
    <row r="1250" spans="1:6" x14ac:dyDescent="0.25">
      <c r="B1250" s="285"/>
      <c r="C1250" s="286"/>
      <c r="D1250" s="286"/>
      <c r="E1250" s="281"/>
      <c r="F1250" s="17"/>
    </row>
    <row r="1251" spans="1:6" x14ac:dyDescent="0.25">
      <c r="B1251" s="292" t="s">
        <v>744</v>
      </c>
      <c r="C1251" s="286"/>
      <c r="D1251" s="286"/>
      <c r="E1251" s="281"/>
      <c r="F1251" s="17"/>
    </row>
    <row r="1252" spans="1:6" x14ac:dyDescent="0.25">
      <c r="B1252" s="285"/>
      <c r="C1252" s="286"/>
      <c r="D1252" s="286"/>
      <c r="E1252" s="281"/>
      <c r="F1252" s="17"/>
    </row>
    <row r="1253" spans="1:6" ht="30" x14ac:dyDescent="0.25">
      <c r="A1253" s="300">
        <v>23</v>
      </c>
      <c r="B1253" s="285" t="s">
        <v>745</v>
      </c>
      <c r="C1253" s="286" t="s">
        <v>305</v>
      </c>
      <c r="D1253" s="286">
        <v>4</v>
      </c>
      <c r="E1253" s="282"/>
      <c r="F1253" s="17">
        <f>D1253*E1253</f>
        <v>0</v>
      </c>
    </row>
    <row r="1254" spans="1:6" x14ac:dyDescent="0.25">
      <c r="B1254" s="285"/>
      <c r="C1254" s="286"/>
      <c r="D1254" s="286"/>
      <c r="E1254" s="281"/>
      <c r="F1254" s="17"/>
    </row>
    <row r="1255" spans="1:6" x14ac:dyDescent="0.25">
      <c r="B1255" s="292" t="s">
        <v>746</v>
      </c>
      <c r="C1255" s="286"/>
      <c r="D1255" s="286"/>
      <c r="E1255" s="281"/>
      <c r="F1255" s="17"/>
    </row>
    <row r="1256" spans="1:6" x14ac:dyDescent="0.25">
      <c r="B1256" s="285"/>
      <c r="C1256" s="286"/>
      <c r="D1256" s="286"/>
      <c r="E1256" s="281"/>
      <c r="F1256" s="17"/>
    </row>
    <row r="1257" spans="1:6" ht="30" x14ac:dyDescent="0.25">
      <c r="A1257" s="300">
        <v>24</v>
      </c>
      <c r="B1257" s="285" t="s">
        <v>731</v>
      </c>
      <c r="C1257" s="286" t="s">
        <v>732</v>
      </c>
      <c r="D1257" s="286">
        <v>0.63</v>
      </c>
      <c r="E1257" s="282"/>
      <c r="F1257" s="17">
        <f>D1257*E1257</f>
        <v>0</v>
      </c>
    </row>
    <row r="1258" spans="1:6" x14ac:dyDescent="0.25">
      <c r="B1258" s="285"/>
      <c r="C1258" s="286"/>
      <c r="D1258" s="286"/>
      <c r="E1258" s="281"/>
      <c r="F1258" s="17"/>
    </row>
    <row r="1259" spans="1:6" x14ac:dyDescent="0.25">
      <c r="B1259" s="292" t="s">
        <v>747</v>
      </c>
      <c r="C1259" s="286"/>
      <c r="D1259" s="286"/>
      <c r="E1259" s="281"/>
      <c r="F1259" s="17"/>
    </row>
    <row r="1260" spans="1:6" x14ac:dyDescent="0.25">
      <c r="B1260" s="285"/>
      <c r="C1260" s="286"/>
      <c r="D1260" s="286"/>
      <c r="E1260" s="281"/>
      <c r="F1260" s="17"/>
    </row>
    <row r="1261" spans="1:6" ht="30" x14ac:dyDescent="0.25">
      <c r="A1261" s="300">
        <v>25</v>
      </c>
      <c r="B1261" s="285" t="s">
        <v>748</v>
      </c>
      <c r="C1261" s="286" t="s">
        <v>240</v>
      </c>
      <c r="D1261" s="286">
        <v>20</v>
      </c>
      <c r="E1261" s="282"/>
      <c r="F1261" s="17">
        <f>D1261*E1261</f>
        <v>0</v>
      </c>
    </row>
    <row r="1262" spans="1:6" x14ac:dyDescent="0.25">
      <c r="B1262" s="285"/>
      <c r="C1262" s="286"/>
      <c r="D1262" s="286"/>
      <c r="E1262" s="281"/>
      <c r="F1262" s="17"/>
    </row>
    <row r="1263" spans="1:6" ht="30" x14ac:dyDescent="0.25">
      <c r="A1263" s="300">
        <v>26</v>
      </c>
      <c r="B1263" s="285" t="s">
        <v>749</v>
      </c>
      <c r="C1263" s="286" t="s">
        <v>240</v>
      </c>
      <c r="D1263" s="286">
        <v>20</v>
      </c>
      <c r="E1263" s="282"/>
      <c r="F1263" s="17">
        <f>D1263*E1263</f>
        <v>0</v>
      </c>
    </row>
    <row r="1264" spans="1:6" x14ac:dyDescent="0.25">
      <c r="B1264" s="285"/>
      <c r="C1264" s="286"/>
      <c r="D1264" s="286"/>
      <c r="E1264" s="281"/>
      <c r="F1264" s="17"/>
    </row>
    <row r="1265" spans="1:6" ht="45" x14ac:dyDescent="0.25">
      <c r="A1265" s="300">
        <v>27</v>
      </c>
      <c r="B1265" s="285" t="s">
        <v>750</v>
      </c>
      <c r="C1265" s="286" t="s">
        <v>240</v>
      </c>
      <c r="D1265" s="286">
        <v>20</v>
      </c>
      <c r="E1265" s="282"/>
      <c r="F1265" s="17">
        <f>D1265*E1265</f>
        <v>0</v>
      </c>
    </row>
    <row r="1266" spans="1:6" x14ac:dyDescent="0.25">
      <c r="B1266" s="285"/>
      <c r="C1266" s="286"/>
      <c r="D1266" s="286"/>
      <c r="E1266" s="281"/>
      <c r="F1266" s="17"/>
    </row>
    <row r="1267" spans="1:6" ht="45" x14ac:dyDescent="0.25">
      <c r="A1267" s="300">
        <v>28</v>
      </c>
      <c r="B1267" s="285" t="s">
        <v>751</v>
      </c>
      <c r="C1267" s="286" t="s">
        <v>240</v>
      </c>
      <c r="D1267" s="286">
        <v>20</v>
      </c>
      <c r="E1267" s="282"/>
      <c r="F1267" s="17">
        <f>D1267*E1267</f>
        <v>0</v>
      </c>
    </row>
    <row r="1268" spans="1:6" x14ac:dyDescent="0.25">
      <c r="B1268" s="285"/>
      <c r="C1268" s="286"/>
      <c r="D1268" s="286"/>
      <c r="E1268" s="281"/>
      <c r="F1268" s="17"/>
    </row>
    <row r="1269" spans="1:6" x14ac:dyDescent="0.25">
      <c r="A1269" s="300">
        <v>29</v>
      </c>
      <c r="B1269" s="285" t="s">
        <v>752</v>
      </c>
      <c r="C1269" s="286" t="s">
        <v>7</v>
      </c>
      <c r="D1269" s="286">
        <v>20</v>
      </c>
      <c r="E1269" s="282"/>
      <c r="F1269" s="17">
        <f>D1269*E1269</f>
        <v>0</v>
      </c>
    </row>
    <row r="1270" spans="1:6" x14ac:dyDescent="0.25">
      <c r="B1270" s="285"/>
      <c r="C1270" s="286"/>
      <c r="D1270" s="286"/>
      <c r="E1270" s="281"/>
      <c r="F1270" s="17"/>
    </row>
    <row r="1271" spans="1:6" x14ac:dyDescent="0.25">
      <c r="A1271" s="300">
        <v>30</v>
      </c>
      <c r="B1271" s="285" t="s">
        <v>753</v>
      </c>
      <c r="C1271" s="286" t="s">
        <v>7</v>
      </c>
      <c r="D1271" s="286">
        <v>100</v>
      </c>
      <c r="E1271" s="282"/>
      <c r="F1271" s="17">
        <f>D1271*E1271</f>
        <v>0</v>
      </c>
    </row>
    <row r="1272" spans="1:6" x14ac:dyDescent="0.25">
      <c r="B1272" s="285"/>
      <c r="C1272" s="286"/>
      <c r="D1272" s="286"/>
      <c r="E1272" s="281"/>
      <c r="F1272" s="17"/>
    </row>
    <row r="1273" spans="1:6" x14ac:dyDescent="0.25">
      <c r="B1273" s="292" t="s">
        <v>754</v>
      </c>
      <c r="C1273" s="286"/>
      <c r="D1273" s="286"/>
      <c r="E1273" s="281"/>
      <c r="F1273" s="17"/>
    </row>
    <row r="1274" spans="1:6" x14ac:dyDescent="0.25">
      <c r="B1274" s="285"/>
      <c r="C1274" s="286"/>
      <c r="D1274" s="286"/>
      <c r="E1274" s="281"/>
      <c r="F1274" s="17"/>
    </row>
    <row r="1275" spans="1:6" x14ac:dyDescent="0.25">
      <c r="B1275" s="292" t="s">
        <v>719</v>
      </c>
      <c r="C1275" s="286"/>
      <c r="D1275" s="286"/>
      <c r="E1275" s="281"/>
      <c r="F1275" s="17"/>
    </row>
    <row r="1276" spans="1:6" x14ac:dyDescent="0.25">
      <c r="B1276" s="285"/>
      <c r="C1276" s="286"/>
      <c r="D1276" s="286"/>
      <c r="E1276" s="281"/>
      <c r="F1276" s="17"/>
    </row>
    <row r="1277" spans="1:6" x14ac:dyDescent="0.25">
      <c r="A1277" s="300">
        <v>31</v>
      </c>
      <c r="B1277" s="285" t="s">
        <v>755</v>
      </c>
      <c r="C1277" s="286" t="s">
        <v>305</v>
      </c>
      <c r="D1277" s="286">
        <v>103</v>
      </c>
      <c r="E1277" s="282"/>
      <c r="F1277" s="17">
        <f>D1277*E1277</f>
        <v>0</v>
      </c>
    </row>
    <row r="1278" spans="1:6" x14ac:dyDescent="0.25">
      <c r="B1278" s="285"/>
      <c r="C1278" s="286"/>
      <c r="D1278" s="286"/>
      <c r="E1278" s="281"/>
      <c r="F1278" s="17"/>
    </row>
    <row r="1279" spans="1:6" ht="60" x14ac:dyDescent="0.25">
      <c r="A1279" s="300">
        <v>32</v>
      </c>
      <c r="B1279" s="285" t="s">
        <v>756</v>
      </c>
      <c r="C1279" s="286" t="s">
        <v>305</v>
      </c>
      <c r="D1279" s="286">
        <v>103</v>
      </c>
      <c r="E1279" s="282"/>
      <c r="F1279" s="17">
        <f>D1279*E1279</f>
        <v>0</v>
      </c>
    </row>
    <row r="1280" spans="1:6" x14ac:dyDescent="0.25">
      <c r="B1280" s="285"/>
      <c r="C1280" s="286"/>
      <c r="D1280" s="286"/>
      <c r="E1280" s="281"/>
      <c r="F1280" s="17"/>
    </row>
    <row r="1281" spans="1:6" ht="45" x14ac:dyDescent="0.25">
      <c r="A1281" s="300">
        <v>33</v>
      </c>
      <c r="B1281" s="285" t="s">
        <v>757</v>
      </c>
      <c r="C1281" s="286" t="s">
        <v>305</v>
      </c>
      <c r="D1281" s="286">
        <v>55</v>
      </c>
      <c r="E1281" s="282"/>
      <c r="F1281" s="17">
        <f>D1281*E1281</f>
        <v>0</v>
      </c>
    </row>
    <row r="1282" spans="1:6" x14ac:dyDescent="0.25">
      <c r="B1282" s="285"/>
      <c r="C1282" s="286"/>
      <c r="D1282" s="286"/>
      <c r="E1282" s="281"/>
      <c r="F1282" s="17"/>
    </row>
    <row r="1283" spans="1:6" x14ac:dyDescent="0.25">
      <c r="A1283" s="300">
        <v>34</v>
      </c>
      <c r="B1283" s="285" t="s">
        <v>758</v>
      </c>
      <c r="C1283" s="286" t="s">
        <v>305</v>
      </c>
      <c r="D1283" s="286">
        <v>10</v>
      </c>
      <c r="E1283" s="282"/>
      <c r="F1283" s="17">
        <f>D1283*E1283</f>
        <v>0</v>
      </c>
    </row>
    <row r="1284" spans="1:6" x14ac:dyDescent="0.25">
      <c r="B1284" s="285"/>
      <c r="C1284" s="286"/>
      <c r="D1284" s="286"/>
      <c r="E1284" s="281"/>
      <c r="F1284" s="17"/>
    </row>
    <row r="1285" spans="1:6" ht="30" x14ac:dyDescent="0.25">
      <c r="A1285" s="300">
        <v>35</v>
      </c>
      <c r="B1285" s="285" t="s">
        <v>738</v>
      </c>
      <c r="C1285" s="286" t="s">
        <v>8</v>
      </c>
      <c r="D1285" s="286">
        <v>1</v>
      </c>
      <c r="E1285" s="282"/>
      <c r="F1285" s="17">
        <f>D1285*E1285</f>
        <v>0</v>
      </c>
    </row>
    <row r="1286" spans="1:6" x14ac:dyDescent="0.25">
      <c r="B1286" s="285"/>
      <c r="C1286" s="286"/>
      <c r="D1286" s="286"/>
      <c r="E1286" s="281"/>
      <c r="F1286" s="17"/>
    </row>
    <row r="1287" spans="1:6" ht="30" x14ac:dyDescent="0.25">
      <c r="A1287" s="300">
        <v>36</v>
      </c>
      <c r="B1287" s="285" t="s">
        <v>741</v>
      </c>
      <c r="C1287" s="286" t="s">
        <v>232</v>
      </c>
      <c r="D1287" s="286">
        <v>9</v>
      </c>
      <c r="E1287" s="282"/>
      <c r="F1287" s="17">
        <f>D1287*E1287</f>
        <v>0</v>
      </c>
    </row>
    <row r="1288" spans="1:6" x14ac:dyDescent="0.25">
      <c r="B1288" s="285"/>
      <c r="C1288" s="286"/>
      <c r="D1288" s="286"/>
      <c r="E1288" s="281"/>
      <c r="F1288" s="17"/>
    </row>
    <row r="1289" spans="1:6" ht="30" x14ac:dyDescent="0.25">
      <c r="A1289" s="300">
        <v>37</v>
      </c>
      <c r="B1289" s="285" t="s">
        <v>759</v>
      </c>
      <c r="C1289" s="286" t="s">
        <v>232</v>
      </c>
      <c r="D1289" s="286">
        <v>4</v>
      </c>
      <c r="E1289" s="282"/>
      <c r="F1289" s="17">
        <f>D1289*E1289</f>
        <v>0</v>
      </c>
    </row>
    <row r="1290" spans="1:6" x14ac:dyDescent="0.25">
      <c r="B1290" s="285"/>
      <c r="C1290" s="286"/>
      <c r="D1290" s="286"/>
      <c r="E1290" s="281"/>
      <c r="F1290" s="17"/>
    </row>
    <row r="1291" spans="1:6" ht="30" x14ac:dyDescent="0.25">
      <c r="A1291" s="300">
        <v>38</v>
      </c>
      <c r="B1291" s="285" t="s">
        <v>760</v>
      </c>
      <c r="C1291" s="286" t="s">
        <v>232</v>
      </c>
      <c r="D1291" s="286">
        <v>2</v>
      </c>
      <c r="E1291" s="282"/>
      <c r="F1291" s="17">
        <f>D1291*E1291</f>
        <v>0</v>
      </c>
    </row>
    <row r="1292" spans="1:6" x14ac:dyDescent="0.25">
      <c r="B1292" s="285"/>
      <c r="C1292" s="286"/>
      <c r="D1292" s="286"/>
      <c r="E1292" s="281"/>
      <c r="F1292" s="17"/>
    </row>
    <row r="1293" spans="1:6" ht="60" x14ac:dyDescent="0.25">
      <c r="A1293" s="300">
        <v>39</v>
      </c>
      <c r="B1293" s="285" t="s">
        <v>761</v>
      </c>
      <c r="C1293" s="286" t="s">
        <v>240</v>
      </c>
      <c r="D1293" s="286">
        <v>345</v>
      </c>
      <c r="E1293" s="282"/>
      <c r="F1293" s="17">
        <f>D1293*E1293</f>
        <v>0</v>
      </c>
    </row>
    <row r="1294" spans="1:6" x14ac:dyDescent="0.25">
      <c r="B1294" s="285"/>
      <c r="C1294" s="286"/>
      <c r="D1294" s="286"/>
      <c r="E1294" s="281"/>
      <c r="F1294" s="17"/>
    </row>
    <row r="1295" spans="1:6" ht="75" x14ac:dyDescent="0.25">
      <c r="A1295" s="300">
        <v>40</v>
      </c>
      <c r="B1295" s="285" t="s">
        <v>762</v>
      </c>
      <c r="C1295" s="286" t="s">
        <v>240</v>
      </c>
      <c r="D1295" s="286">
        <v>345</v>
      </c>
      <c r="E1295" s="282"/>
      <c r="F1295" s="17">
        <f>D1295*E1295</f>
        <v>0</v>
      </c>
    </row>
    <row r="1296" spans="1:6" x14ac:dyDescent="0.25">
      <c r="B1296" s="285"/>
      <c r="C1296" s="286"/>
      <c r="D1296" s="286"/>
      <c r="E1296" s="281"/>
      <c r="F1296" s="17"/>
    </row>
    <row r="1297" spans="1:6" x14ac:dyDescent="0.25">
      <c r="B1297" s="292" t="s">
        <v>722</v>
      </c>
      <c r="C1297" s="286"/>
      <c r="D1297" s="286"/>
      <c r="E1297" s="281"/>
      <c r="F1297" s="17"/>
    </row>
    <row r="1298" spans="1:6" x14ac:dyDescent="0.25">
      <c r="B1298" s="285"/>
      <c r="C1298" s="286"/>
      <c r="D1298" s="286"/>
      <c r="E1298" s="281"/>
      <c r="F1298" s="17"/>
    </row>
    <row r="1299" spans="1:6" ht="30" x14ac:dyDescent="0.25">
      <c r="A1299" s="300">
        <v>41</v>
      </c>
      <c r="B1299" s="285" t="s">
        <v>763</v>
      </c>
      <c r="C1299" s="286" t="s">
        <v>305</v>
      </c>
      <c r="D1299" s="286">
        <v>55</v>
      </c>
      <c r="E1299" s="282"/>
      <c r="F1299" s="17">
        <f>D1299*E1299</f>
        <v>0</v>
      </c>
    </row>
    <row r="1300" spans="1:6" x14ac:dyDescent="0.25">
      <c r="B1300" s="285"/>
      <c r="C1300" s="286"/>
      <c r="D1300" s="286"/>
      <c r="E1300" s="281"/>
      <c r="F1300" s="17"/>
    </row>
    <row r="1301" spans="1:6" ht="30" x14ac:dyDescent="0.25">
      <c r="A1301" s="300">
        <v>42</v>
      </c>
      <c r="B1301" s="285" t="s">
        <v>764</v>
      </c>
      <c r="C1301" s="286" t="s">
        <v>240</v>
      </c>
      <c r="D1301" s="286">
        <v>345</v>
      </c>
      <c r="E1301" s="282"/>
      <c r="F1301" s="17">
        <f>D1301*E1301</f>
        <v>0</v>
      </c>
    </row>
    <row r="1302" spans="1:6" x14ac:dyDescent="0.25">
      <c r="B1302" s="285"/>
      <c r="C1302" s="286"/>
      <c r="D1302" s="286"/>
      <c r="E1302" s="281"/>
      <c r="F1302" s="17"/>
    </row>
    <row r="1303" spans="1:6" ht="60" x14ac:dyDescent="0.25">
      <c r="A1303" s="300">
        <v>43</v>
      </c>
      <c r="B1303" s="285" t="s">
        <v>765</v>
      </c>
      <c r="C1303" s="286" t="s">
        <v>7</v>
      </c>
      <c r="D1303" s="286">
        <v>546</v>
      </c>
      <c r="E1303" s="282"/>
      <c r="F1303" s="17">
        <f>D1303*E1303</f>
        <v>0</v>
      </c>
    </row>
    <row r="1304" spans="1:6" x14ac:dyDescent="0.25">
      <c r="B1304" s="285"/>
      <c r="C1304" s="286"/>
      <c r="D1304" s="286"/>
      <c r="E1304" s="281"/>
      <c r="F1304" s="17"/>
    </row>
    <row r="1305" spans="1:6" ht="30" x14ac:dyDescent="0.25">
      <c r="A1305" s="300">
        <v>44</v>
      </c>
      <c r="B1305" s="285" t="s">
        <v>766</v>
      </c>
      <c r="C1305" s="286" t="s">
        <v>232</v>
      </c>
      <c r="D1305" s="286">
        <v>9</v>
      </c>
      <c r="E1305" s="282"/>
      <c r="F1305" s="17">
        <f>D1305*E1305</f>
        <v>0</v>
      </c>
    </row>
    <row r="1306" spans="1:6" x14ac:dyDescent="0.25">
      <c r="B1306" s="285"/>
      <c r="C1306" s="286"/>
      <c r="D1306" s="286"/>
      <c r="E1306" s="281"/>
      <c r="F1306" s="17"/>
    </row>
    <row r="1307" spans="1:6" x14ac:dyDescent="0.25">
      <c r="B1307" s="292" t="s">
        <v>767</v>
      </c>
      <c r="C1307" s="286"/>
      <c r="D1307" s="286"/>
      <c r="E1307" s="281"/>
      <c r="F1307" s="17"/>
    </row>
    <row r="1308" spans="1:6" x14ac:dyDescent="0.25">
      <c r="B1308" s="285"/>
      <c r="C1308" s="286"/>
      <c r="D1308" s="286"/>
      <c r="E1308" s="281"/>
      <c r="F1308" s="17"/>
    </row>
    <row r="1309" spans="1:6" ht="30" x14ac:dyDescent="0.25">
      <c r="A1309" s="300">
        <v>45</v>
      </c>
      <c r="B1309" s="285" t="s">
        <v>768</v>
      </c>
      <c r="C1309" s="286" t="s">
        <v>7</v>
      </c>
      <c r="D1309" s="286">
        <v>431</v>
      </c>
      <c r="E1309" s="282"/>
      <c r="F1309" s="17">
        <f>D1309*E1309</f>
        <v>0</v>
      </c>
    </row>
    <row r="1310" spans="1:6" x14ac:dyDescent="0.25">
      <c r="B1310" s="285"/>
      <c r="C1310" s="286"/>
      <c r="D1310" s="286"/>
      <c r="E1310" s="281"/>
      <c r="F1310" s="17"/>
    </row>
    <row r="1311" spans="1:6" x14ac:dyDescent="0.25">
      <c r="B1311" s="292" t="s">
        <v>769</v>
      </c>
      <c r="C1311" s="286"/>
      <c r="D1311" s="286"/>
      <c r="E1311" s="281"/>
      <c r="F1311" s="17"/>
    </row>
    <row r="1312" spans="1:6" x14ac:dyDescent="0.25">
      <c r="B1312" s="285"/>
      <c r="C1312" s="286"/>
      <c r="D1312" s="286"/>
      <c r="E1312" s="281"/>
      <c r="F1312" s="17"/>
    </row>
    <row r="1313" spans="1:6" x14ac:dyDescent="0.25">
      <c r="A1313" s="300">
        <v>46</v>
      </c>
      <c r="B1313" s="285" t="s">
        <v>770</v>
      </c>
      <c r="C1313" s="286" t="s">
        <v>240</v>
      </c>
      <c r="D1313" s="286">
        <v>345</v>
      </c>
      <c r="E1313" s="282"/>
      <c r="F1313" s="17">
        <f>D1313*E1313</f>
        <v>0</v>
      </c>
    </row>
    <row r="1314" spans="1:6" x14ac:dyDescent="0.25">
      <c r="B1314" s="285"/>
      <c r="C1314" s="286"/>
      <c r="D1314" s="286"/>
      <c r="E1314" s="281"/>
      <c r="F1314" s="17"/>
    </row>
    <row r="1315" spans="1:6" x14ac:dyDescent="0.25">
      <c r="B1315" s="292" t="s">
        <v>771</v>
      </c>
      <c r="C1315" s="286"/>
      <c r="D1315" s="286"/>
      <c r="E1315" s="281"/>
      <c r="F1315" s="17"/>
    </row>
    <row r="1316" spans="1:6" x14ac:dyDescent="0.25">
      <c r="B1316" s="285"/>
      <c r="C1316" s="286"/>
      <c r="D1316" s="286"/>
      <c r="E1316" s="281"/>
      <c r="F1316" s="17"/>
    </row>
    <row r="1317" spans="1:6" ht="30" x14ac:dyDescent="0.25">
      <c r="A1317" s="300">
        <v>47</v>
      </c>
      <c r="B1317" s="285" t="s">
        <v>772</v>
      </c>
      <c r="C1317" s="286" t="s">
        <v>240</v>
      </c>
      <c r="D1317" s="286">
        <v>345</v>
      </c>
      <c r="E1317" s="282"/>
      <c r="F1317" s="17">
        <f>D1317*E1317</f>
        <v>0</v>
      </c>
    </row>
    <row r="1318" spans="1:6" x14ac:dyDescent="0.25">
      <c r="B1318" s="285"/>
      <c r="C1318" s="286"/>
      <c r="D1318" s="286"/>
      <c r="E1318" s="281"/>
      <c r="F1318" s="17"/>
    </row>
    <row r="1319" spans="1:6" ht="45" x14ac:dyDescent="0.25">
      <c r="A1319" s="300">
        <v>48</v>
      </c>
      <c r="B1319" s="285" t="s">
        <v>773</v>
      </c>
      <c r="C1319" s="286" t="s">
        <v>7</v>
      </c>
      <c r="D1319" s="286">
        <v>546</v>
      </c>
      <c r="E1319" s="282"/>
      <c r="F1319" s="17">
        <f>D1319*E1319</f>
        <v>0</v>
      </c>
    </row>
    <row r="1320" spans="1:6" x14ac:dyDescent="0.25">
      <c r="B1320" s="285"/>
      <c r="C1320" s="286"/>
      <c r="D1320" s="286"/>
      <c r="E1320" s="281"/>
      <c r="F1320" s="17"/>
    </row>
    <row r="1321" spans="1:6" x14ac:dyDescent="0.25">
      <c r="B1321" s="292" t="s">
        <v>727</v>
      </c>
      <c r="C1321" s="286"/>
      <c r="D1321" s="286"/>
      <c r="E1321" s="281"/>
      <c r="F1321" s="17"/>
    </row>
    <row r="1322" spans="1:6" x14ac:dyDescent="0.25">
      <c r="B1322" s="285"/>
      <c r="C1322" s="286"/>
      <c r="D1322" s="286"/>
      <c r="E1322" s="281"/>
      <c r="F1322" s="17"/>
    </row>
    <row r="1323" spans="1:6" x14ac:dyDescent="0.25">
      <c r="B1323" s="292" t="s">
        <v>774</v>
      </c>
      <c r="C1323" s="286"/>
      <c r="D1323" s="286"/>
      <c r="E1323" s="281"/>
      <c r="F1323" s="17"/>
    </row>
    <row r="1324" spans="1:6" x14ac:dyDescent="0.25">
      <c r="B1324" s="285"/>
      <c r="C1324" s="286"/>
      <c r="D1324" s="286"/>
      <c r="E1324" s="281"/>
      <c r="F1324" s="17"/>
    </row>
    <row r="1325" spans="1:6" ht="30" x14ac:dyDescent="0.25">
      <c r="A1325" s="300">
        <v>49</v>
      </c>
      <c r="B1325" s="285" t="s">
        <v>775</v>
      </c>
      <c r="C1325" s="286" t="s">
        <v>7</v>
      </c>
      <c r="D1325" s="286">
        <v>110</v>
      </c>
      <c r="E1325" s="282"/>
      <c r="F1325" s="17">
        <f>D1325*E1325</f>
        <v>0</v>
      </c>
    </row>
    <row r="1326" spans="1:6" x14ac:dyDescent="0.25">
      <c r="B1326" s="285"/>
      <c r="C1326" s="286"/>
      <c r="D1326" s="286"/>
      <c r="E1326" s="281"/>
      <c r="F1326" s="17"/>
    </row>
    <row r="1327" spans="1:6" x14ac:dyDescent="0.25">
      <c r="B1327" s="292" t="s">
        <v>776</v>
      </c>
      <c r="C1327" s="286"/>
      <c r="D1327" s="286"/>
      <c r="E1327" s="281"/>
      <c r="F1327" s="17"/>
    </row>
    <row r="1328" spans="1:6" x14ac:dyDescent="0.25">
      <c r="B1328" s="285"/>
      <c r="C1328" s="286"/>
      <c r="D1328" s="286"/>
      <c r="E1328" s="281"/>
      <c r="F1328" s="17"/>
    </row>
    <row r="1329" spans="1:6" ht="30" x14ac:dyDescent="0.25">
      <c r="A1329" s="300">
        <v>50</v>
      </c>
      <c r="B1329" s="285" t="s">
        <v>777</v>
      </c>
      <c r="C1329" s="286" t="s">
        <v>232</v>
      </c>
      <c r="D1329" s="286">
        <v>7</v>
      </c>
      <c r="E1329" s="282"/>
      <c r="F1329" s="17">
        <f>D1329*E1329</f>
        <v>0</v>
      </c>
    </row>
    <row r="1330" spans="1:6" x14ac:dyDescent="0.25">
      <c r="B1330" s="285"/>
      <c r="C1330" s="286"/>
      <c r="D1330" s="286"/>
      <c r="E1330" s="281"/>
      <c r="F1330" s="17"/>
    </row>
    <row r="1331" spans="1:6" x14ac:dyDescent="0.25">
      <c r="B1331" s="292" t="s">
        <v>778</v>
      </c>
      <c r="C1331" s="286"/>
      <c r="D1331" s="286"/>
      <c r="E1331" s="281"/>
      <c r="F1331" s="17"/>
    </row>
    <row r="1332" spans="1:6" x14ac:dyDescent="0.25">
      <c r="B1332" s="285"/>
      <c r="C1332" s="286"/>
      <c r="D1332" s="286"/>
      <c r="E1332" s="281"/>
      <c r="F1332" s="17"/>
    </row>
    <row r="1333" spans="1:6" ht="30" x14ac:dyDescent="0.25">
      <c r="A1333" s="300">
        <v>51</v>
      </c>
      <c r="B1333" s="285" t="s">
        <v>779</v>
      </c>
      <c r="C1333" s="286" t="s">
        <v>232</v>
      </c>
      <c r="D1333" s="286">
        <v>7</v>
      </c>
      <c r="E1333" s="282"/>
      <c r="F1333" s="17">
        <f>D1333*E1333</f>
        <v>0</v>
      </c>
    </row>
    <row r="1334" spans="1:6" x14ac:dyDescent="0.25">
      <c r="B1334" s="285"/>
      <c r="C1334" s="286"/>
      <c r="D1334" s="286"/>
      <c r="E1334" s="281"/>
      <c r="F1334" s="17"/>
    </row>
    <row r="1335" spans="1:6" x14ac:dyDescent="0.25">
      <c r="B1335" s="292" t="s">
        <v>780</v>
      </c>
      <c r="C1335" s="286"/>
      <c r="D1335" s="286"/>
      <c r="E1335" s="281"/>
      <c r="F1335" s="17"/>
    </row>
    <row r="1336" spans="1:6" x14ac:dyDescent="0.25">
      <c r="B1336" s="285"/>
      <c r="C1336" s="286"/>
      <c r="D1336" s="286"/>
      <c r="E1336" s="281"/>
      <c r="F1336" s="17"/>
    </row>
    <row r="1337" spans="1:6" ht="30" x14ac:dyDescent="0.25">
      <c r="A1337" s="300">
        <v>52</v>
      </c>
      <c r="B1337" s="285" t="s">
        <v>781</v>
      </c>
      <c r="C1337" s="286" t="s">
        <v>7</v>
      </c>
      <c r="D1337" s="286">
        <v>20</v>
      </c>
      <c r="E1337" s="282"/>
      <c r="F1337" s="17">
        <f>D1337*E1337</f>
        <v>0</v>
      </c>
    </row>
    <row r="1338" spans="1:6" x14ac:dyDescent="0.25">
      <c r="B1338" s="285"/>
      <c r="C1338" s="286"/>
      <c r="D1338" s="286"/>
      <c r="E1338" s="281"/>
      <c r="F1338" s="17"/>
    </row>
    <row r="1339" spans="1:6" ht="30" x14ac:dyDescent="0.25">
      <c r="A1339" s="300">
        <v>53</v>
      </c>
      <c r="B1339" s="285" t="s">
        <v>782</v>
      </c>
      <c r="C1339" s="286" t="s">
        <v>7</v>
      </c>
      <c r="D1339" s="286">
        <v>45</v>
      </c>
      <c r="E1339" s="282"/>
      <c r="F1339" s="17">
        <f>D1339*E1339</f>
        <v>0</v>
      </c>
    </row>
    <row r="1340" spans="1:6" x14ac:dyDescent="0.25">
      <c r="B1340" s="285"/>
      <c r="C1340" s="286"/>
      <c r="D1340" s="286"/>
      <c r="E1340" s="281"/>
      <c r="F1340" s="17"/>
    </row>
    <row r="1341" spans="1:6" ht="30" x14ac:dyDescent="0.25">
      <c r="B1341" s="292" t="s">
        <v>783</v>
      </c>
      <c r="C1341" s="286"/>
      <c r="D1341" s="286"/>
      <c r="E1341" s="281"/>
      <c r="F1341" s="17"/>
    </row>
    <row r="1342" spans="1:6" x14ac:dyDescent="0.25">
      <c r="B1342" s="285"/>
      <c r="C1342" s="286"/>
      <c r="D1342" s="286"/>
      <c r="E1342" s="281"/>
      <c r="F1342" s="17"/>
    </row>
    <row r="1343" spans="1:6" ht="90" x14ac:dyDescent="0.25">
      <c r="A1343" s="300">
        <v>54</v>
      </c>
      <c r="B1343" s="285" t="s">
        <v>784</v>
      </c>
      <c r="C1343" s="286" t="s">
        <v>7</v>
      </c>
      <c r="D1343" s="286">
        <v>2</v>
      </c>
      <c r="E1343" s="282"/>
      <c r="F1343" s="17">
        <f>D1343*E1343</f>
        <v>0</v>
      </c>
    </row>
    <row r="1344" spans="1:6" x14ac:dyDescent="0.25">
      <c r="B1344" s="285"/>
      <c r="C1344" s="286"/>
      <c r="D1344" s="286"/>
      <c r="E1344" s="281"/>
      <c r="F1344" s="17"/>
    </row>
    <row r="1345" spans="1:6" x14ac:dyDescent="0.25">
      <c r="B1345" s="292" t="s">
        <v>785</v>
      </c>
      <c r="C1345" s="286"/>
      <c r="D1345" s="286"/>
      <c r="E1345" s="281"/>
      <c r="F1345" s="17"/>
    </row>
    <row r="1346" spans="1:6" x14ac:dyDescent="0.25">
      <c r="B1346" s="285"/>
      <c r="C1346" s="286"/>
      <c r="D1346" s="286"/>
      <c r="E1346" s="281"/>
      <c r="F1346" s="17"/>
    </row>
    <row r="1347" spans="1:6" x14ac:dyDescent="0.25">
      <c r="B1347" s="292" t="s">
        <v>719</v>
      </c>
      <c r="C1347" s="286"/>
      <c r="D1347" s="286"/>
      <c r="E1347" s="281"/>
      <c r="F1347" s="17"/>
    </row>
    <row r="1348" spans="1:6" x14ac:dyDescent="0.25">
      <c r="B1348" s="285"/>
      <c r="C1348" s="286"/>
      <c r="D1348" s="286"/>
      <c r="E1348" s="281"/>
      <c r="F1348" s="17"/>
    </row>
    <row r="1349" spans="1:6" x14ac:dyDescent="0.25">
      <c r="A1349" s="300">
        <v>55</v>
      </c>
      <c r="B1349" s="285" t="s">
        <v>755</v>
      </c>
      <c r="C1349" s="286" t="s">
        <v>305</v>
      </c>
      <c r="D1349" s="286">
        <v>172</v>
      </c>
      <c r="E1349" s="282"/>
      <c r="F1349" s="17">
        <f>D1349*E1349</f>
        <v>0</v>
      </c>
    </row>
    <row r="1350" spans="1:6" x14ac:dyDescent="0.25">
      <c r="B1350" s="285"/>
      <c r="C1350" s="286"/>
      <c r="D1350" s="286"/>
      <c r="E1350" s="281"/>
      <c r="F1350" s="17"/>
    </row>
    <row r="1351" spans="1:6" ht="60" x14ac:dyDescent="0.25">
      <c r="A1351" s="300">
        <v>56</v>
      </c>
      <c r="B1351" s="285" t="s">
        <v>756</v>
      </c>
      <c r="C1351" s="286" t="s">
        <v>305</v>
      </c>
      <c r="D1351" s="286">
        <v>172</v>
      </c>
      <c r="E1351" s="282"/>
      <c r="F1351" s="17">
        <f>D1351*E1351</f>
        <v>0</v>
      </c>
    </row>
    <row r="1352" spans="1:6" x14ac:dyDescent="0.25">
      <c r="B1352" s="285"/>
      <c r="C1352" s="286"/>
      <c r="D1352" s="286"/>
      <c r="E1352" s="281"/>
      <c r="F1352" s="17"/>
    </row>
    <row r="1353" spans="1:6" ht="45" x14ac:dyDescent="0.25">
      <c r="A1353" s="300">
        <v>57</v>
      </c>
      <c r="B1353" s="285" t="s">
        <v>786</v>
      </c>
      <c r="C1353" s="286" t="s">
        <v>305</v>
      </c>
      <c r="D1353" s="286">
        <v>86</v>
      </c>
      <c r="E1353" s="282"/>
      <c r="F1353" s="17">
        <f>D1353*E1353</f>
        <v>0</v>
      </c>
    </row>
    <row r="1354" spans="1:6" x14ac:dyDescent="0.25">
      <c r="B1354" s="285"/>
      <c r="C1354" s="286"/>
      <c r="D1354" s="286"/>
      <c r="E1354" s="281"/>
      <c r="F1354" s="17"/>
    </row>
    <row r="1355" spans="1:6" x14ac:dyDescent="0.25">
      <c r="A1355" s="300">
        <v>58</v>
      </c>
      <c r="B1355" s="285" t="s">
        <v>787</v>
      </c>
      <c r="C1355" s="286" t="s">
        <v>305</v>
      </c>
      <c r="D1355" s="286">
        <v>17</v>
      </c>
      <c r="E1355" s="282"/>
      <c r="F1355" s="17">
        <f>D1355*E1355</f>
        <v>0</v>
      </c>
    </row>
    <row r="1356" spans="1:6" x14ac:dyDescent="0.25">
      <c r="B1356" s="285"/>
      <c r="C1356" s="286"/>
      <c r="D1356" s="286"/>
      <c r="E1356" s="281"/>
      <c r="F1356" s="17"/>
    </row>
    <row r="1357" spans="1:6" ht="30" x14ac:dyDescent="0.25">
      <c r="A1357" s="300">
        <v>59</v>
      </c>
      <c r="B1357" s="285" t="s">
        <v>738</v>
      </c>
      <c r="C1357" s="286" t="s">
        <v>8</v>
      </c>
      <c r="D1357" s="286">
        <v>1</v>
      </c>
      <c r="E1357" s="282"/>
      <c r="F1357" s="17">
        <f>D1357*E1357</f>
        <v>0</v>
      </c>
    </row>
    <row r="1358" spans="1:6" x14ac:dyDescent="0.25">
      <c r="B1358" s="285"/>
      <c r="C1358" s="286"/>
      <c r="D1358" s="286"/>
      <c r="E1358" s="281"/>
      <c r="F1358" s="17"/>
    </row>
    <row r="1359" spans="1:6" ht="30" x14ac:dyDescent="0.25">
      <c r="A1359" s="300">
        <v>60</v>
      </c>
      <c r="B1359" s="285" t="s">
        <v>741</v>
      </c>
      <c r="C1359" s="286" t="s">
        <v>232</v>
      </c>
      <c r="D1359" s="286">
        <v>14</v>
      </c>
      <c r="E1359" s="282"/>
      <c r="F1359" s="17">
        <f>D1359*E1359</f>
        <v>0</v>
      </c>
    </row>
    <row r="1360" spans="1:6" x14ac:dyDescent="0.25">
      <c r="B1360" s="285"/>
      <c r="C1360" s="286"/>
      <c r="D1360" s="286"/>
      <c r="E1360" s="281"/>
      <c r="F1360" s="17"/>
    </row>
    <row r="1361" spans="1:6" ht="30" x14ac:dyDescent="0.25">
      <c r="A1361" s="300">
        <v>61</v>
      </c>
      <c r="B1361" s="285" t="s">
        <v>759</v>
      </c>
      <c r="C1361" s="286" t="s">
        <v>232</v>
      </c>
      <c r="D1361" s="286">
        <v>7</v>
      </c>
      <c r="E1361" s="282"/>
      <c r="F1361" s="17">
        <f>D1361*E1361</f>
        <v>0</v>
      </c>
    </row>
    <row r="1362" spans="1:6" x14ac:dyDescent="0.25">
      <c r="B1362" s="285"/>
      <c r="C1362" s="286"/>
      <c r="D1362" s="286"/>
      <c r="E1362" s="281"/>
      <c r="F1362" s="17"/>
    </row>
    <row r="1363" spans="1:6" ht="30" x14ac:dyDescent="0.25">
      <c r="A1363" s="300">
        <v>62</v>
      </c>
      <c r="B1363" s="285" t="s">
        <v>760</v>
      </c>
      <c r="C1363" s="286" t="s">
        <v>232</v>
      </c>
      <c r="D1363" s="286">
        <v>3</v>
      </c>
      <c r="E1363" s="282"/>
      <c r="F1363" s="17">
        <f>D1363*E1363</f>
        <v>0</v>
      </c>
    </row>
    <row r="1364" spans="1:6" x14ac:dyDescent="0.25">
      <c r="B1364" s="285"/>
      <c r="C1364" s="286"/>
      <c r="D1364" s="286"/>
      <c r="E1364" s="281"/>
      <c r="F1364" s="17"/>
    </row>
    <row r="1365" spans="1:6" ht="60" x14ac:dyDescent="0.25">
      <c r="A1365" s="300">
        <v>63</v>
      </c>
      <c r="B1365" s="285" t="s">
        <v>788</v>
      </c>
      <c r="C1365" s="286" t="s">
        <v>240</v>
      </c>
      <c r="D1365" s="286">
        <v>574</v>
      </c>
      <c r="E1365" s="282"/>
      <c r="F1365" s="17">
        <f>D1365*E1365</f>
        <v>0</v>
      </c>
    </row>
    <row r="1366" spans="1:6" x14ac:dyDescent="0.25">
      <c r="B1366" s="285"/>
      <c r="C1366" s="286"/>
      <c r="D1366" s="286"/>
      <c r="E1366" s="281"/>
      <c r="F1366" s="17"/>
    </row>
    <row r="1367" spans="1:6" ht="75" x14ac:dyDescent="0.25">
      <c r="A1367" s="300">
        <v>64</v>
      </c>
      <c r="B1367" s="285" t="s">
        <v>789</v>
      </c>
      <c r="C1367" s="286" t="s">
        <v>240</v>
      </c>
      <c r="D1367" s="286">
        <v>574</v>
      </c>
      <c r="E1367" s="282"/>
      <c r="F1367" s="17">
        <f>D1367*E1367</f>
        <v>0</v>
      </c>
    </row>
    <row r="1368" spans="1:6" x14ac:dyDescent="0.25">
      <c r="B1368" s="285"/>
      <c r="C1368" s="286"/>
      <c r="D1368" s="286"/>
      <c r="E1368" s="281"/>
      <c r="F1368" s="17"/>
    </row>
    <row r="1369" spans="1:6" x14ac:dyDescent="0.25">
      <c r="B1369" s="292" t="s">
        <v>722</v>
      </c>
      <c r="C1369" s="286"/>
      <c r="D1369" s="286"/>
      <c r="E1369" s="281"/>
      <c r="F1369" s="17"/>
    </row>
    <row r="1370" spans="1:6" x14ac:dyDescent="0.25">
      <c r="B1370" s="285"/>
      <c r="C1370" s="286"/>
      <c r="D1370" s="286"/>
      <c r="E1370" s="281"/>
      <c r="F1370" s="17"/>
    </row>
    <row r="1371" spans="1:6" ht="30" x14ac:dyDescent="0.25">
      <c r="A1371" s="300">
        <v>65</v>
      </c>
      <c r="B1371" s="285" t="s">
        <v>790</v>
      </c>
      <c r="C1371" s="286" t="s">
        <v>305</v>
      </c>
      <c r="D1371" s="286">
        <v>86</v>
      </c>
      <c r="E1371" s="282"/>
      <c r="F1371" s="17">
        <f>D1371*E1371</f>
        <v>0</v>
      </c>
    </row>
    <row r="1372" spans="1:6" x14ac:dyDescent="0.25">
      <c r="B1372" s="285"/>
      <c r="C1372" s="286"/>
      <c r="D1372" s="286"/>
      <c r="E1372" s="281"/>
      <c r="F1372" s="17"/>
    </row>
    <row r="1373" spans="1:6" ht="30" x14ac:dyDescent="0.25">
      <c r="A1373" s="300">
        <v>66</v>
      </c>
      <c r="B1373" s="285" t="s">
        <v>791</v>
      </c>
      <c r="C1373" s="286" t="s">
        <v>240</v>
      </c>
      <c r="D1373" s="286">
        <v>574</v>
      </c>
      <c r="E1373" s="282"/>
      <c r="F1373" s="17">
        <f>D1373*E1373</f>
        <v>0</v>
      </c>
    </row>
    <row r="1374" spans="1:6" x14ac:dyDescent="0.25">
      <c r="B1374" s="285"/>
      <c r="C1374" s="286"/>
      <c r="D1374" s="286"/>
      <c r="E1374" s="281"/>
      <c r="F1374" s="17"/>
    </row>
    <row r="1375" spans="1:6" ht="60" x14ac:dyDescent="0.25">
      <c r="A1375" s="300">
        <v>67</v>
      </c>
      <c r="B1375" s="285" t="s">
        <v>765</v>
      </c>
      <c r="C1375" s="286" t="s">
        <v>7</v>
      </c>
      <c r="D1375" s="286">
        <v>765</v>
      </c>
      <c r="E1375" s="282"/>
      <c r="F1375" s="17">
        <f>D1375*E1375</f>
        <v>0</v>
      </c>
    </row>
    <row r="1376" spans="1:6" x14ac:dyDescent="0.25">
      <c r="B1376" s="285"/>
      <c r="C1376" s="286"/>
      <c r="D1376" s="286"/>
      <c r="E1376" s="281"/>
      <c r="F1376" s="17"/>
    </row>
    <row r="1377" spans="1:6" ht="30" x14ac:dyDescent="0.25">
      <c r="A1377" s="300">
        <v>68</v>
      </c>
      <c r="B1377" s="285" t="s">
        <v>766</v>
      </c>
      <c r="C1377" s="286" t="s">
        <v>232</v>
      </c>
      <c r="D1377" s="286">
        <v>14</v>
      </c>
      <c r="E1377" s="282"/>
      <c r="F1377" s="17">
        <f>D1377*E1377</f>
        <v>0</v>
      </c>
    </row>
    <row r="1378" spans="1:6" x14ac:dyDescent="0.25">
      <c r="B1378" s="285"/>
      <c r="C1378" s="286"/>
      <c r="D1378" s="286"/>
      <c r="E1378" s="281"/>
      <c r="F1378" s="17"/>
    </row>
    <row r="1379" spans="1:6" x14ac:dyDescent="0.25">
      <c r="B1379" s="292" t="s">
        <v>767</v>
      </c>
      <c r="C1379" s="286"/>
      <c r="D1379" s="286"/>
      <c r="E1379" s="281"/>
      <c r="F1379" s="17"/>
    </row>
    <row r="1380" spans="1:6" x14ac:dyDescent="0.25">
      <c r="B1380" s="285"/>
      <c r="C1380" s="286"/>
      <c r="D1380" s="286"/>
      <c r="E1380" s="281"/>
      <c r="F1380" s="17"/>
    </row>
    <row r="1381" spans="1:6" ht="30" x14ac:dyDescent="0.25">
      <c r="A1381" s="300">
        <v>69</v>
      </c>
      <c r="B1381" s="285" t="s">
        <v>768</v>
      </c>
      <c r="C1381" s="286" t="s">
        <v>7</v>
      </c>
      <c r="D1381" s="286">
        <v>574</v>
      </c>
      <c r="E1381" s="282"/>
      <c r="F1381" s="17">
        <f>D1381*E1381</f>
        <v>0</v>
      </c>
    </row>
    <row r="1382" spans="1:6" x14ac:dyDescent="0.25">
      <c r="B1382" s="285"/>
      <c r="C1382" s="286"/>
      <c r="D1382" s="286"/>
      <c r="E1382" s="281"/>
      <c r="F1382" s="17"/>
    </row>
    <row r="1383" spans="1:6" x14ac:dyDescent="0.25">
      <c r="B1383" s="292" t="s">
        <v>769</v>
      </c>
      <c r="C1383" s="286"/>
      <c r="D1383" s="286"/>
      <c r="E1383" s="281"/>
      <c r="F1383" s="17"/>
    </row>
    <row r="1384" spans="1:6" x14ac:dyDescent="0.25">
      <c r="B1384" s="285"/>
      <c r="C1384" s="286"/>
      <c r="D1384" s="286"/>
      <c r="E1384" s="281"/>
      <c r="F1384" s="17"/>
    </row>
    <row r="1385" spans="1:6" x14ac:dyDescent="0.25">
      <c r="A1385" s="300">
        <v>70</v>
      </c>
      <c r="B1385" s="285" t="s">
        <v>792</v>
      </c>
      <c r="C1385" s="286" t="s">
        <v>240</v>
      </c>
      <c r="D1385" s="286">
        <v>574</v>
      </c>
      <c r="E1385" s="282"/>
      <c r="F1385" s="17">
        <f>D1385*E1385</f>
        <v>0</v>
      </c>
    </row>
    <row r="1386" spans="1:6" x14ac:dyDescent="0.25">
      <c r="B1386" s="285"/>
      <c r="C1386" s="286"/>
      <c r="D1386" s="286"/>
      <c r="E1386" s="281"/>
      <c r="F1386" s="17"/>
    </row>
    <row r="1387" spans="1:6" x14ac:dyDescent="0.25">
      <c r="B1387" s="292" t="s">
        <v>771</v>
      </c>
      <c r="C1387" s="286"/>
      <c r="D1387" s="286"/>
      <c r="E1387" s="281"/>
      <c r="F1387" s="17"/>
    </row>
    <row r="1388" spans="1:6" x14ac:dyDescent="0.25">
      <c r="B1388" s="285"/>
      <c r="C1388" s="286"/>
      <c r="D1388" s="286"/>
      <c r="E1388" s="281"/>
      <c r="F1388" s="17"/>
    </row>
    <row r="1389" spans="1:6" ht="30" x14ac:dyDescent="0.25">
      <c r="A1389" s="300">
        <v>71</v>
      </c>
      <c r="B1389" s="285" t="s">
        <v>772</v>
      </c>
      <c r="C1389" s="286" t="s">
        <v>240</v>
      </c>
      <c r="D1389" s="286">
        <v>574</v>
      </c>
      <c r="E1389" s="282"/>
      <c r="F1389" s="17">
        <f>D1389*E1389</f>
        <v>0</v>
      </c>
    </row>
    <row r="1390" spans="1:6" x14ac:dyDescent="0.25">
      <c r="B1390" s="285"/>
      <c r="C1390" s="286"/>
      <c r="D1390" s="286"/>
      <c r="E1390" s="281"/>
      <c r="F1390" s="17"/>
    </row>
    <row r="1391" spans="1:6" ht="45" x14ac:dyDescent="0.25">
      <c r="A1391" s="300">
        <v>72</v>
      </c>
      <c r="B1391" s="285" t="s">
        <v>773</v>
      </c>
      <c r="C1391" s="286" t="s">
        <v>7</v>
      </c>
      <c r="D1391" s="286">
        <v>765</v>
      </c>
      <c r="E1391" s="282"/>
      <c r="F1391" s="17">
        <f>D1391*E1391</f>
        <v>0</v>
      </c>
    </row>
    <row r="1392" spans="1:6" x14ac:dyDescent="0.25">
      <c r="B1392" s="285"/>
      <c r="C1392" s="286"/>
      <c r="D1392" s="286"/>
      <c r="E1392" s="281"/>
      <c r="F1392" s="17"/>
    </row>
    <row r="1393" spans="1:6" x14ac:dyDescent="0.25">
      <c r="B1393" s="292" t="s">
        <v>793</v>
      </c>
      <c r="C1393" s="286"/>
      <c r="D1393" s="286"/>
      <c r="E1393" s="281"/>
      <c r="F1393" s="17"/>
    </row>
    <row r="1394" spans="1:6" x14ac:dyDescent="0.25">
      <c r="B1394" s="285"/>
      <c r="C1394" s="286"/>
      <c r="D1394" s="286"/>
      <c r="E1394" s="281"/>
      <c r="F1394" s="17"/>
    </row>
    <row r="1395" spans="1:6" x14ac:dyDescent="0.25">
      <c r="B1395" s="292" t="s">
        <v>794</v>
      </c>
      <c r="C1395" s="286"/>
      <c r="D1395" s="286"/>
      <c r="E1395" s="281"/>
      <c r="F1395" s="17"/>
    </row>
    <row r="1396" spans="1:6" x14ac:dyDescent="0.25">
      <c r="B1396" s="285"/>
      <c r="C1396" s="286"/>
      <c r="D1396" s="286"/>
      <c r="E1396" s="281"/>
      <c r="F1396" s="17"/>
    </row>
    <row r="1397" spans="1:6" x14ac:dyDescent="0.25">
      <c r="B1397" s="292" t="s">
        <v>795</v>
      </c>
      <c r="C1397" s="286"/>
      <c r="D1397" s="286"/>
      <c r="E1397" s="281"/>
      <c r="F1397" s="17"/>
    </row>
    <row r="1398" spans="1:6" x14ac:dyDescent="0.25">
      <c r="B1398" s="285"/>
      <c r="C1398" s="286"/>
      <c r="D1398" s="286"/>
      <c r="E1398" s="281"/>
      <c r="F1398" s="17"/>
    </row>
    <row r="1399" spans="1:6" ht="90" x14ac:dyDescent="0.25">
      <c r="A1399" s="300">
        <v>73</v>
      </c>
      <c r="B1399" s="285" t="s">
        <v>796</v>
      </c>
      <c r="C1399" s="286" t="s">
        <v>232</v>
      </c>
      <c r="D1399" s="286">
        <v>8</v>
      </c>
      <c r="E1399" s="282"/>
      <c r="F1399" s="17">
        <f>D1399*E1399</f>
        <v>0</v>
      </c>
    </row>
    <row r="1400" spans="1:6" x14ac:dyDescent="0.25">
      <c r="B1400" s="285"/>
      <c r="C1400" s="286"/>
      <c r="D1400" s="286"/>
      <c r="E1400" s="281"/>
      <c r="F1400" s="17"/>
    </row>
    <row r="1401" spans="1:6" ht="30" x14ac:dyDescent="0.25">
      <c r="A1401" s="300">
        <v>74</v>
      </c>
      <c r="B1401" s="285" t="s">
        <v>797</v>
      </c>
      <c r="C1401" s="286" t="s">
        <v>232</v>
      </c>
      <c r="D1401" s="286">
        <v>8</v>
      </c>
      <c r="E1401" s="282"/>
      <c r="F1401" s="17">
        <f>D1401*E1401</f>
        <v>0</v>
      </c>
    </row>
    <row r="1402" spans="1:6" x14ac:dyDescent="0.25">
      <c r="B1402" s="285"/>
      <c r="C1402" s="286"/>
      <c r="D1402" s="286"/>
      <c r="E1402" s="281"/>
      <c r="F1402" s="17"/>
    </row>
    <row r="1403" spans="1:6" x14ac:dyDescent="0.25">
      <c r="B1403" s="292" t="s">
        <v>798</v>
      </c>
      <c r="C1403" s="286"/>
      <c r="D1403" s="286"/>
      <c r="E1403" s="281"/>
      <c r="F1403" s="17"/>
    </row>
    <row r="1404" spans="1:6" x14ac:dyDescent="0.25">
      <c r="B1404" s="285"/>
      <c r="C1404" s="286"/>
      <c r="D1404" s="286"/>
      <c r="E1404" s="281"/>
      <c r="F1404" s="17"/>
    </row>
    <row r="1405" spans="1:6" x14ac:dyDescent="0.25">
      <c r="B1405" s="292" t="s">
        <v>719</v>
      </c>
      <c r="C1405" s="286"/>
      <c r="D1405" s="286"/>
      <c r="E1405" s="281"/>
      <c r="F1405" s="17"/>
    </row>
    <row r="1406" spans="1:6" x14ac:dyDescent="0.25">
      <c r="B1406" s="285"/>
      <c r="C1406" s="286"/>
      <c r="D1406" s="286"/>
      <c r="E1406" s="281"/>
      <c r="F1406" s="17"/>
    </row>
    <row r="1407" spans="1:6" x14ac:dyDescent="0.25">
      <c r="A1407" s="300">
        <v>75</v>
      </c>
      <c r="B1407" s="285" t="s">
        <v>799</v>
      </c>
      <c r="C1407" s="286" t="s">
        <v>305</v>
      </c>
      <c r="D1407" s="286">
        <v>72</v>
      </c>
      <c r="E1407" s="282"/>
      <c r="F1407" s="17">
        <f>D1407*E1407</f>
        <v>0</v>
      </c>
    </row>
    <row r="1408" spans="1:6" x14ac:dyDescent="0.25">
      <c r="B1408" s="285"/>
      <c r="C1408" s="286"/>
      <c r="D1408" s="286"/>
      <c r="E1408" s="281"/>
      <c r="F1408" s="17"/>
    </row>
    <row r="1409" spans="1:6" ht="30" x14ac:dyDescent="0.25">
      <c r="A1409" s="300">
        <v>76</v>
      </c>
      <c r="B1409" s="285" t="s">
        <v>800</v>
      </c>
      <c r="C1409" s="286" t="s">
        <v>240</v>
      </c>
      <c r="D1409" s="286">
        <v>205</v>
      </c>
      <c r="E1409" s="282"/>
      <c r="F1409" s="17">
        <f>D1409*E1409</f>
        <v>0</v>
      </c>
    </row>
    <row r="1410" spans="1:6" x14ac:dyDescent="0.25">
      <c r="B1410" s="285"/>
      <c r="C1410" s="286"/>
      <c r="D1410" s="286"/>
      <c r="E1410" s="281"/>
      <c r="F1410" s="17"/>
    </row>
    <row r="1411" spans="1:6" ht="45" x14ac:dyDescent="0.25">
      <c r="A1411" s="300">
        <v>77</v>
      </c>
      <c r="B1411" s="285" t="s">
        <v>801</v>
      </c>
      <c r="C1411" s="286" t="s">
        <v>305</v>
      </c>
      <c r="D1411" s="286">
        <v>41</v>
      </c>
      <c r="E1411" s="282"/>
      <c r="F1411" s="17">
        <f>D1411*E1411</f>
        <v>0</v>
      </c>
    </row>
    <row r="1412" spans="1:6" x14ac:dyDescent="0.25">
      <c r="B1412" s="285"/>
      <c r="C1412" s="286"/>
      <c r="D1412" s="286"/>
      <c r="E1412" s="281"/>
      <c r="F1412" s="17"/>
    </row>
    <row r="1413" spans="1:6" x14ac:dyDescent="0.25">
      <c r="A1413" s="300">
        <v>78</v>
      </c>
      <c r="B1413" s="285" t="s">
        <v>802</v>
      </c>
      <c r="C1413" s="286" t="s">
        <v>305</v>
      </c>
      <c r="D1413" s="286">
        <v>31</v>
      </c>
      <c r="E1413" s="282"/>
      <c r="F1413" s="17">
        <f>D1413*E1413</f>
        <v>0</v>
      </c>
    </row>
    <row r="1414" spans="1:6" x14ac:dyDescent="0.25">
      <c r="B1414" s="285"/>
      <c r="C1414" s="286"/>
      <c r="D1414" s="286"/>
      <c r="E1414" s="281"/>
      <c r="F1414" s="17"/>
    </row>
    <row r="1415" spans="1:6" ht="30" x14ac:dyDescent="0.25">
      <c r="A1415" s="300">
        <v>79</v>
      </c>
      <c r="B1415" s="285" t="s">
        <v>803</v>
      </c>
      <c r="C1415" s="286" t="s">
        <v>8</v>
      </c>
      <c r="D1415" s="286">
        <v>1</v>
      </c>
      <c r="E1415" s="282"/>
      <c r="F1415" s="17">
        <f>D1415*E1415</f>
        <v>0</v>
      </c>
    </row>
    <row r="1416" spans="1:6" x14ac:dyDescent="0.25">
      <c r="B1416" s="285"/>
      <c r="C1416" s="286"/>
      <c r="D1416" s="286"/>
      <c r="E1416" s="281"/>
      <c r="F1416" s="17"/>
    </row>
    <row r="1417" spans="1:6" x14ac:dyDescent="0.25">
      <c r="B1417" s="292" t="s">
        <v>744</v>
      </c>
      <c r="C1417" s="286"/>
      <c r="D1417" s="286"/>
      <c r="E1417" s="281"/>
      <c r="F1417" s="17"/>
    </row>
    <row r="1418" spans="1:6" x14ac:dyDescent="0.25">
      <c r="B1418" s="285"/>
      <c r="C1418" s="286"/>
      <c r="D1418" s="286"/>
      <c r="E1418" s="281"/>
      <c r="F1418" s="17"/>
    </row>
    <row r="1419" spans="1:6" x14ac:dyDescent="0.25">
      <c r="A1419" s="300">
        <v>80</v>
      </c>
      <c r="B1419" s="285" t="s">
        <v>804</v>
      </c>
      <c r="C1419" s="286" t="s">
        <v>305</v>
      </c>
      <c r="D1419" s="286">
        <v>13</v>
      </c>
      <c r="E1419" s="282"/>
      <c r="F1419" s="17">
        <f>D1419*E1419</f>
        <v>0</v>
      </c>
    </row>
    <row r="1420" spans="1:6" x14ac:dyDescent="0.25">
      <c r="B1420" s="285"/>
      <c r="C1420" s="286"/>
      <c r="D1420" s="286"/>
      <c r="E1420" s="281"/>
      <c r="F1420" s="17"/>
    </row>
    <row r="1421" spans="1:6" x14ac:dyDescent="0.25">
      <c r="A1421" s="300">
        <v>81</v>
      </c>
      <c r="B1421" s="285" t="s">
        <v>805</v>
      </c>
      <c r="C1421" s="286" t="s">
        <v>305</v>
      </c>
      <c r="D1421" s="286">
        <v>27</v>
      </c>
      <c r="E1421" s="282"/>
      <c r="F1421" s="17">
        <f>D1421*E1421</f>
        <v>0</v>
      </c>
    </row>
    <row r="1422" spans="1:6" x14ac:dyDescent="0.25">
      <c r="B1422" s="285"/>
      <c r="C1422" s="286"/>
      <c r="D1422" s="286"/>
      <c r="E1422" s="281"/>
      <c r="F1422" s="17"/>
    </row>
    <row r="1423" spans="1:6" ht="30" x14ac:dyDescent="0.25">
      <c r="A1423" s="300">
        <v>82</v>
      </c>
      <c r="B1423" s="285" t="s">
        <v>806</v>
      </c>
      <c r="C1423" s="286" t="s">
        <v>240</v>
      </c>
      <c r="D1423" s="286">
        <v>128</v>
      </c>
      <c r="E1423" s="282"/>
      <c r="F1423" s="17">
        <f>D1423*E1423</f>
        <v>0</v>
      </c>
    </row>
    <row r="1424" spans="1:6" x14ac:dyDescent="0.25">
      <c r="B1424" s="285"/>
      <c r="C1424" s="286"/>
      <c r="D1424" s="286"/>
      <c r="E1424" s="281"/>
      <c r="F1424" s="17"/>
    </row>
    <row r="1425" spans="1:6" x14ac:dyDescent="0.25">
      <c r="B1425" s="292" t="s">
        <v>767</v>
      </c>
      <c r="C1425" s="286"/>
      <c r="D1425" s="286"/>
      <c r="E1425" s="281"/>
      <c r="F1425" s="17"/>
    </row>
    <row r="1426" spans="1:6" x14ac:dyDescent="0.25">
      <c r="B1426" s="285"/>
      <c r="C1426" s="286"/>
      <c r="D1426" s="286"/>
      <c r="E1426" s="281"/>
      <c r="F1426" s="17"/>
    </row>
    <row r="1427" spans="1:6" ht="30" x14ac:dyDescent="0.25">
      <c r="A1427" s="300">
        <v>83</v>
      </c>
      <c r="B1427" s="285" t="s">
        <v>807</v>
      </c>
      <c r="C1427" s="286" t="s">
        <v>7</v>
      </c>
      <c r="D1427" s="286">
        <v>128</v>
      </c>
      <c r="E1427" s="282"/>
      <c r="F1427" s="17">
        <f>D1427*E1427</f>
        <v>0</v>
      </c>
    </row>
    <row r="1428" spans="1:6" x14ac:dyDescent="0.25">
      <c r="B1428" s="285"/>
      <c r="C1428" s="286"/>
      <c r="D1428" s="286"/>
      <c r="E1428" s="281"/>
      <c r="F1428" s="17"/>
    </row>
    <row r="1429" spans="1:6" x14ac:dyDescent="0.25">
      <c r="B1429" s="292" t="s">
        <v>769</v>
      </c>
      <c r="C1429" s="286"/>
      <c r="D1429" s="286"/>
      <c r="E1429" s="281"/>
      <c r="F1429" s="17"/>
    </row>
    <row r="1430" spans="1:6" x14ac:dyDescent="0.25">
      <c r="B1430" s="285"/>
      <c r="C1430" s="286"/>
      <c r="D1430" s="286"/>
      <c r="E1430" s="281"/>
      <c r="F1430" s="17"/>
    </row>
    <row r="1431" spans="1:6" ht="30" x14ac:dyDescent="0.25">
      <c r="A1431" s="300">
        <v>84</v>
      </c>
      <c r="B1431" s="285" t="s">
        <v>731</v>
      </c>
      <c r="C1431" s="286" t="s">
        <v>732</v>
      </c>
      <c r="D1431" s="286">
        <v>4.05</v>
      </c>
      <c r="E1431" s="282"/>
      <c r="F1431" s="17">
        <f>D1431*E1431</f>
        <v>0</v>
      </c>
    </row>
    <row r="1432" spans="1:6" x14ac:dyDescent="0.25">
      <c r="B1432" s="285"/>
      <c r="C1432" s="286"/>
      <c r="D1432" s="286"/>
      <c r="E1432" s="281"/>
      <c r="F1432" s="17"/>
    </row>
    <row r="1433" spans="1:6" x14ac:dyDescent="0.25">
      <c r="A1433" s="300">
        <v>85</v>
      </c>
      <c r="B1433" s="285" t="s">
        <v>808</v>
      </c>
      <c r="C1433" s="286" t="s">
        <v>240</v>
      </c>
      <c r="D1433" s="286">
        <v>128</v>
      </c>
      <c r="E1433" s="282"/>
      <c r="F1433" s="17">
        <f>D1433*E1433</f>
        <v>0</v>
      </c>
    </row>
    <row r="1434" spans="1:6" x14ac:dyDescent="0.25">
      <c r="B1434" s="285"/>
      <c r="C1434" s="286"/>
      <c r="D1434" s="286"/>
      <c r="E1434" s="281"/>
      <c r="F1434" s="17"/>
    </row>
    <row r="1435" spans="1:6" x14ac:dyDescent="0.25">
      <c r="B1435" s="292" t="s">
        <v>747</v>
      </c>
      <c r="C1435" s="286"/>
      <c r="D1435" s="286"/>
      <c r="E1435" s="281"/>
      <c r="F1435" s="17"/>
    </row>
    <row r="1436" spans="1:6" x14ac:dyDescent="0.25">
      <c r="B1436" s="285"/>
      <c r="C1436" s="286"/>
      <c r="D1436" s="286"/>
      <c r="E1436" s="281"/>
      <c r="F1436" s="17"/>
    </row>
    <row r="1437" spans="1:6" ht="30" x14ac:dyDescent="0.25">
      <c r="A1437" s="300">
        <v>86</v>
      </c>
      <c r="B1437" s="285" t="s">
        <v>809</v>
      </c>
      <c r="C1437" s="286" t="s">
        <v>240</v>
      </c>
      <c r="D1437" s="286">
        <v>8</v>
      </c>
      <c r="E1437" s="282"/>
      <c r="F1437" s="17">
        <f>D1437*E1437</f>
        <v>0</v>
      </c>
    </row>
    <row r="1438" spans="1:6" x14ac:dyDescent="0.25">
      <c r="B1438" s="285"/>
      <c r="C1438" s="286"/>
      <c r="D1438" s="286"/>
      <c r="E1438" s="281"/>
      <c r="F1438" s="17"/>
    </row>
    <row r="1439" spans="1:6" x14ac:dyDescent="0.25">
      <c r="B1439" s="292" t="s">
        <v>810</v>
      </c>
      <c r="C1439" s="286"/>
      <c r="D1439" s="286"/>
      <c r="E1439" s="281"/>
      <c r="F1439" s="17"/>
    </row>
    <row r="1440" spans="1:6" x14ac:dyDescent="0.25">
      <c r="B1440" s="285"/>
      <c r="C1440" s="286"/>
      <c r="D1440" s="286"/>
      <c r="E1440" s="281"/>
      <c r="F1440" s="17"/>
    </row>
    <row r="1441" spans="1:6" x14ac:dyDescent="0.25">
      <c r="B1441" s="292" t="s">
        <v>719</v>
      </c>
      <c r="C1441" s="286"/>
      <c r="D1441" s="286"/>
      <c r="E1441" s="281"/>
      <c r="F1441" s="17"/>
    </row>
    <row r="1442" spans="1:6" x14ac:dyDescent="0.25">
      <c r="B1442" s="285"/>
      <c r="C1442" s="286"/>
      <c r="D1442" s="286"/>
      <c r="E1442" s="281"/>
      <c r="F1442" s="17"/>
    </row>
    <row r="1443" spans="1:6" ht="30" x14ac:dyDescent="0.25">
      <c r="A1443" s="300">
        <v>87</v>
      </c>
      <c r="B1443" s="285" t="s">
        <v>811</v>
      </c>
      <c r="C1443" s="286" t="s">
        <v>305</v>
      </c>
      <c r="D1443" s="286">
        <v>158</v>
      </c>
      <c r="E1443" s="282"/>
      <c r="F1443" s="17">
        <f>D1443*E1443</f>
        <v>0</v>
      </c>
    </row>
    <row r="1444" spans="1:6" x14ac:dyDescent="0.25">
      <c r="B1444" s="285"/>
      <c r="C1444" s="286"/>
      <c r="D1444" s="286"/>
      <c r="E1444" s="281"/>
      <c r="F1444" s="17"/>
    </row>
    <row r="1445" spans="1:6" ht="30" x14ac:dyDescent="0.25">
      <c r="A1445" s="300">
        <v>88</v>
      </c>
      <c r="B1445" s="285" t="s">
        <v>735</v>
      </c>
      <c r="C1445" s="286" t="s">
        <v>305</v>
      </c>
      <c r="D1445" s="286">
        <v>16</v>
      </c>
      <c r="E1445" s="282"/>
      <c r="F1445" s="17">
        <f>D1445*E1445</f>
        <v>0</v>
      </c>
    </row>
    <row r="1446" spans="1:6" x14ac:dyDescent="0.25">
      <c r="B1446" s="285"/>
      <c r="C1446" s="286"/>
      <c r="D1446" s="286"/>
      <c r="E1446" s="281"/>
      <c r="F1446" s="17"/>
    </row>
    <row r="1447" spans="1:6" ht="30" x14ac:dyDescent="0.25">
      <c r="A1447" s="300">
        <v>89</v>
      </c>
      <c r="B1447" s="285" t="s">
        <v>736</v>
      </c>
      <c r="C1447" s="286" t="s">
        <v>305</v>
      </c>
      <c r="D1447" s="286">
        <v>2</v>
      </c>
      <c r="E1447" s="282"/>
      <c r="F1447" s="17">
        <f>D1447*E1447</f>
        <v>0</v>
      </c>
    </row>
    <row r="1448" spans="1:6" x14ac:dyDescent="0.25">
      <c r="B1448" s="285"/>
      <c r="C1448" s="286"/>
      <c r="D1448" s="286"/>
      <c r="E1448" s="281"/>
      <c r="F1448" s="17"/>
    </row>
    <row r="1449" spans="1:6" ht="30" x14ac:dyDescent="0.25">
      <c r="A1449" s="300">
        <v>90</v>
      </c>
      <c r="B1449" s="285" t="s">
        <v>738</v>
      </c>
      <c r="C1449" s="286" t="s">
        <v>8</v>
      </c>
      <c r="D1449" s="286">
        <v>1</v>
      </c>
      <c r="E1449" s="282"/>
      <c r="F1449" s="17">
        <f>D1449*E1449</f>
        <v>0</v>
      </c>
    </row>
    <row r="1450" spans="1:6" x14ac:dyDescent="0.25">
      <c r="B1450" s="285"/>
      <c r="C1450" s="286"/>
      <c r="D1450" s="286"/>
      <c r="E1450" s="281"/>
      <c r="F1450" s="17"/>
    </row>
    <row r="1451" spans="1:6" ht="45" x14ac:dyDescent="0.25">
      <c r="A1451" s="300">
        <v>91</v>
      </c>
      <c r="B1451" s="285" t="s">
        <v>739</v>
      </c>
      <c r="C1451" s="286" t="s">
        <v>305</v>
      </c>
      <c r="D1451" s="286">
        <v>68</v>
      </c>
      <c r="E1451" s="282"/>
      <c r="F1451" s="17">
        <f>D1451*E1451</f>
        <v>0</v>
      </c>
    </row>
    <row r="1452" spans="1:6" x14ac:dyDescent="0.25">
      <c r="B1452" s="285"/>
      <c r="C1452" s="286"/>
      <c r="D1452" s="286"/>
      <c r="E1452" s="281"/>
      <c r="F1452" s="17"/>
    </row>
    <row r="1453" spans="1:6" ht="30" x14ac:dyDescent="0.25">
      <c r="A1453" s="300">
        <v>92</v>
      </c>
      <c r="B1453" s="285" t="s">
        <v>740</v>
      </c>
      <c r="C1453" s="286" t="s">
        <v>305</v>
      </c>
      <c r="D1453" s="286">
        <v>56</v>
      </c>
      <c r="E1453" s="282"/>
      <c r="F1453" s="17">
        <f>D1453*E1453</f>
        <v>0</v>
      </c>
    </row>
    <row r="1454" spans="1:6" x14ac:dyDescent="0.25">
      <c r="B1454" s="285"/>
      <c r="C1454" s="286"/>
      <c r="D1454" s="286"/>
      <c r="E1454" s="281"/>
      <c r="F1454" s="17"/>
    </row>
    <row r="1455" spans="1:6" x14ac:dyDescent="0.25">
      <c r="A1455" s="300">
        <v>93</v>
      </c>
      <c r="B1455" s="285" t="s">
        <v>812</v>
      </c>
      <c r="C1455" s="286" t="s">
        <v>305</v>
      </c>
      <c r="D1455" s="286">
        <v>23</v>
      </c>
      <c r="E1455" s="282"/>
      <c r="F1455" s="17">
        <f>D1455*E1455</f>
        <v>0</v>
      </c>
    </row>
    <row r="1456" spans="1:6" x14ac:dyDescent="0.25">
      <c r="B1456" s="285"/>
      <c r="C1456" s="286"/>
      <c r="D1456" s="286"/>
      <c r="E1456" s="281"/>
      <c r="F1456" s="17"/>
    </row>
    <row r="1457" spans="1:6" ht="30" x14ac:dyDescent="0.25">
      <c r="A1457" s="300">
        <v>94</v>
      </c>
      <c r="B1457" s="285" t="s">
        <v>741</v>
      </c>
      <c r="C1457" s="286" t="s">
        <v>232</v>
      </c>
      <c r="D1457" s="286">
        <v>18</v>
      </c>
      <c r="E1457" s="282"/>
      <c r="F1457" s="17">
        <f>D1457*E1457</f>
        <v>0</v>
      </c>
    </row>
    <row r="1458" spans="1:6" x14ac:dyDescent="0.25">
      <c r="B1458" s="285"/>
      <c r="C1458" s="286"/>
      <c r="D1458" s="286"/>
      <c r="E1458" s="281"/>
      <c r="F1458" s="17"/>
    </row>
    <row r="1459" spans="1:6" ht="30" x14ac:dyDescent="0.25">
      <c r="A1459" s="300">
        <v>95</v>
      </c>
      <c r="B1459" s="285" t="s">
        <v>813</v>
      </c>
      <c r="C1459" s="286" t="s">
        <v>232</v>
      </c>
      <c r="D1459" s="286">
        <v>6</v>
      </c>
      <c r="E1459" s="282"/>
      <c r="F1459" s="17">
        <f>D1459*E1459</f>
        <v>0</v>
      </c>
    </row>
    <row r="1460" spans="1:6" x14ac:dyDescent="0.25">
      <c r="B1460" s="285"/>
      <c r="C1460" s="286"/>
      <c r="D1460" s="286"/>
      <c r="E1460" s="281"/>
      <c r="F1460" s="17"/>
    </row>
    <row r="1461" spans="1:6" ht="30" x14ac:dyDescent="0.25">
      <c r="A1461" s="300">
        <v>96</v>
      </c>
      <c r="B1461" s="285" t="s">
        <v>814</v>
      </c>
      <c r="C1461" s="286" t="s">
        <v>232</v>
      </c>
      <c r="D1461" s="286">
        <v>5</v>
      </c>
      <c r="E1461" s="282"/>
      <c r="F1461" s="17">
        <f>D1461*E1461</f>
        <v>0</v>
      </c>
    </row>
    <row r="1462" spans="1:6" x14ac:dyDescent="0.25">
      <c r="B1462" s="285"/>
      <c r="C1462" s="286"/>
      <c r="D1462" s="286"/>
      <c r="E1462" s="281"/>
      <c r="F1462" s="17"/>
    </row>
    <row r="1463" spans="1:6" ht="60" x14ac:dyDescent="0.25">
      <c r="A1463" s="300">
        <v>97</v>
      </c>
      <c r="B1463" s="285" t="s">
        <v>815</v>
      </c>
      <c r="C1463" s="286" t="s">
        <v>240</v>
      </c>
      <c r="D1463" s="286">
        <v>450</v>
      </c>
      <c r="E1463" s="282"/>
      <c r="F1463" s="17">
        <f>D1463*E1463</f>
        <v>0</v>
      </c>
    </row>
    <row r="1464" spans="1:6" x14ac:dyDescent="0.25">
      <c r="B1464" s="285"/>
      <c r="C1464" s="286"/>
      <c r="D1464" s="286"/>
      <c r="E1464" s="281"/>
      <c r="F1464" s="17"/>
    </row>
    <row r="1465" spans="1:6" ht="60" x14ac:dyDescent="0.25">
      <c r="A1465" s="300">
        <v>98</v>
      </c>
      <c r="B1465" s="285" t="s">
        <v>313</v>
      </c>
      <c r="C1465" s="286" t="s">
        <v>240</v>
      </c>
      <c r="D1465" s="286">
        <v>450</v>
      </c>
      <c r="E1465" s="282"/>
      <c r="F1465" s="17">
        <f>D1465*E1465</f>
        <v>0</v>
      </c>
    </row>
    <row r="1466" spans="1:6" x14ac:dyDescent="0.25">
      <c r="B1466" s="285"/>
      <c r="C1466" s="286"/>
      <c r="D1466" s="286"/>
      <c r="E1466" s="281"/>
      <c r="F1466" s="17"/>
    </row>
    <row r="1467" spans="1:6" ht="45" x14ac:dyDescent="0.25">
      <c r="A1467" s="300">
        <v>99</v>
      </c>
      <c r="B1467" s="285" t="s">
        <v>816</v>
      </c>
      <c r="C1467" s="286" t="s">
        <v>240</v>
      </c>
      <c r="D1467" s="286">
        <v>450</v>
      </c>
      <c r="E1467" s="282"/>
      <c r="F1467" s="17">
        <f>D1467*E1467</f>
        <v>0</v>
      </c>
    </row>
    <row r="1468" spans="1:6" x14ac:dyDescent="0.25">
      <c r="B1468" s="285"/>
      <c r="C1468" s="286"/>
      <c r="D1468" s="286"/>
      <c r="E1468" s="281"/>
      <c r="F1468" s="17"/>
    </row>
    <row r="1469" spans="1:6" x14ac:dyDescent="0.25">
      <c r="B1469" s="292" t="s">
        <v>722</v>
      </c>
      <c r="C1469" s="286"/>
      <c r="D1469" s="286"/>
      <c r="E1469" s="281"/>
      <c r="F1469" s="17"/>
    </row>
    <row r="1470" spans="1:6" x14ac:dyDescent="0.25">
      <c r="B1470" s="285"/>
      <c r="C1470" s="286"/>
      <c r="D1470" s="286"/>
      <c r="E1470" s="281"/>
      <c r="F1470" s="17"/>
    </row>
    <row r="1471" spans="1:6" ht="30" x14ac:dyDescent="0.25">
      <c r="A1471" s="300">
        <v>100</v>
      </c>
      <c r="B1471" s="285" t="s">
        <v>745</v>
      </c>
      <c r="C1471" s="286" t="s">
        <v>305</v>
      </c>
      <c r="D1471" s="286">
        <v>90</v>
      </c>
      <c r="E1471" s="282"/>
      <c r="F1471" s="17">
        <f>D1471*E1471</f>
        <v>0</v>
      </c>
    </row>
    <row r="1472" spans="1:6" x14ac:dyDescent="0.25">
      <c r="B1472" s="285"/>
      <c r="C1472" s="286"/>
      <c r="D1472" s="286"/>
      <c r="E1472" s="281"/>
      <c r="F1472" s="17"/>
    </row>
    <row r="1473" spans="1:6" ht="30" x14ac:dyDescent="0.25">
      <c r="A1473" s="300">
        <v>101</v>
      </c>
      <c r="B1473" s="285" t="s">
        <v>331</v>
      </c>
      <c r="C1473" s="286" t="s">
        <v>332</v>
      </c>
      <c r="D1473" s="286">
        <v>9</v>
      </c>
      <c r="E1473" s="282"/>
      <c r="F1473" s="17">
        <f>D1473*E1473</f>
        <v>0</v>
      </c>
    </row>
    <row r="1474" spans="1:6" x14ac:dyDescent="0.25">
      <c r="B1474" s="285"/>
      <c r="C1474" s="286"/>
      <c r="D1474" s="286"/>
      <c r="E1474" s="281"/>
      <c r="F1474" s="17"/>
    </row>
    <row r="1475" spans="1:6" ht="30" x14ac:dyDescent="0.25">
      <c r="A1475" s="300">
        <v>102</v>
      </c>
      <c r="B1475" s="285" t="s">
        <v>806</v>
      </c>
      <c r="C1475" s="286" t="s">
        <v>240</v>
      </c>
      <c r="D1475" s="286">
        <v>450</v>
      </c>
      <c r="E1475" s="282"/>
      <c r="F1475" s="17">
        <f>D1475*E1475</f>
        <v>0</v>
      </c>
    </row>
    <row r="1476" spans="1:6" x14ac:dyDescent="0.25">
      <c r="B1476" s="285"/>
      <c r="C1476" s="286"/>
      <c r="D1476" s="286"/>
      <c r="E1476" s="281"/>
      <c r="F1476" s="17"/>
    </row>
    <row r="1477" spans="1:6" x14ac:dyDescent="0.25">
      <c r="B1477" s="292" t="s">
        <v>767</v>
      </c>
      <c r="C1477" s="286"/>
      <c r="D1477" s="286"/>
      <c r="E1477" s="281"/>
      <c r="F1477" s="17"/>
    </row>
    <row r="1478" spans="1:6" x14ac:dyDescent="0.25">
      <c r="B1478" s="285"/>
      <c r="C1478" s="286"/>
      <c r="D1478" s="286"/>
      <c r="E1478" s="281"/>
      <c r="F1478" s="17"/>
    </row>
    <row r="1479" spans="1:6" ht="30" x14ac:dyDescent="0.25">
      <c r="A1479" s="300">
        <v>103</v>
      </c>
      <c r="B1479" s="285" t="s">
        <v>817</v>
      </c>
      <c r="C1479" s="286" t="s">
        <v>7</v>
      </c>
      <c r="D1479" s="286">
        <v>380</v>
      </c>
      <c r="E1479" s="282"/>
      <c r="F1479" s="17">
        <f>D1479*E1479</f>
        <v>0</v>
      </c>
    </row>
    <row r="1480" spans="1:6" x14ac:dyDescent="0.25">
      <c r="B1480" s="285"/>
      <c r="C1480" s="286"/>
      <c r="D1480" s="286"/>
      <c r="E1480" s="281"/>
      <c r="F1480" s="17"/>
    </row>
    <row r="1481" spans="1:6" x14ac:dyDescent="0.25">
      <c r="B1481" s="292" t="s">
        <v>769</v>
      </c>
      <c r="C1481" s="286"/>
      <c r="D1481" s="286"/>
      <c r="E1481" s="281"/>
      <c r="F1481" s="17"/>
    </row>
    <row r="1482" spans="1:6" x14ac:dyDescent="0.25">
      <c r="B1482" s="285"/>
      <c r="C1482" s="286"/>
      <c r="D1482" s="286"/>
      <c r="E1482" s="281"/>
      <c r="F1482" s="17"/>
    </row>
    <row r="1483" spans="1:6" x14ac:dyDescent="0.25">
      <c r="A1483" s="300">
        <v>104</v>
      </c>
      <c r="B1483" s="285" t="s">
        <v>808</v>
      </c>
      <c r="C1483" s="286" t="s">
        <v>240</v>
      </c>
      <c r="D1483" s="286">
        <v>450</v>
      </c>
      <c r="E1483" s="282"/>
      <c r="F1483" s="17">
        <f>D1483*E1483</f>
        <v>0</v>
      </c>
    </row>
    <row r="1484" spans="1:6" x14ac:dyDescent="0.25">
      <c r="B1484" s="285"/>
      <c r="C1484" s="286"/>
      <c r="D1484" s="286"/>
      <c r="E1484" s="281"/>
      <c r="F1484" s="17"/>
    </row>
    <row r="1485" spans="1:6" s="2" customFormat="1" x14ac:dyDescent="0.25">
      <c r="A1485" s="301" t="s">
        <v>818</v>
      </c>
      <c r="B1485" s="287" t="s">
        <v>20</v>
      </c>
      <c r="C1485" s="288"/>
      <c r="D1485" s="288"/>
      <c r="E1485" s="278"/>
      <c r="F1485" s="18">
        <f>SUM(F1187:F1484)</f>
        <v>0</v>
      </c>
    </row>
    <row r="1486" spans="1:6" x14ac:dyDescent="0.25">
      <c r="B1486" s="285"/>
      <c r="C1486" s="286"/>
      <c r="D1486" s="286"/>
      <c r="E1486" s="281"/>
      <c r="F1486" s="17"/>
    </row>
    <row r="1487" spans="1:6" x14ac:dyDescent="0.25">
      <c r="B1487" s="292" t="s">
        <v>819</v>
      </c>
      <c r="C1487" s="286"/>
      <c r="D1487" s="286"/>
      <c r="E1487" s="281"/>
      <c r="F1487" s="17"/>
    </row>
    <row r="1488" spans="1:6" x14ac:dyDescent="0.25">
      <c r="B1488" s="285"/>
      <c r="C1488" s="286"/>
      <c r="D1488" s="286"/>
      <c r="E1488" s="281"/>
      <c r="F1488" s="17"/>
    </row>
    <row r="1489" spans="1:6" x14ac:dyDescent="0.25">
      <c r="B1489" s="292" t="s">
        <v>820</v>
      </c>
      <c r="C1489" s="286"/>
      <c r="D1489" s="286"/>
      <c r="E1489" s="281"/>
      <c r="F1489" s="17"/>
    </row>
    <row r="1490" spans="1:6" x14ac:dyDescent="0.25">
      <c r="B1490" s="285"/>
      <c r="C1490" s="286"/>
      <c r="D1490" s="286"/>
      <c r="E1490" s="281"/>
      <c r="F1490" s="17"/>
    </row>
    <row r="1491" spans="1:6" x14ac:dyDescent="0.25">
      <c r="B1491" s="292" t="s">
        <v>821</v>
      </c>
      <c r="C1491" s="286"/>
      <c r="D1491" s="286"/>
      <c r="E1491" s="281"/>
      <c r="F1491" s="17"/>
    </row>
    <row r="1492" spans="1:6" x14ac:dyDescent="0.25">
      <c r="B1492" s="285"/>
      <c r="C1492" s="286"/>
      <c r="D1492" s="286"/>
      <c r="E1492" s="281"/>
      <c r="F1492" s="17"/>
    </row>
    <row r="1493" spans="1:6" ht="45" x14ac:dyDescent="0.25">
      <c r="A1493" s="300">
        <v>1</v>
      </c>
      <c r="B1493" s="285" t="s">
        <v>822</v>
      </c>
      <c r="C1493" s="286" t="s">
        <v>8</v>
      </c>
      <c r="D1493" s="286">
        <v>1</v>
      </c>
      <c r="E1493" s="298">
        <v>30000</v>
      </c>
      <c r="F1493" s="17">
        <f>D1493*E1493</f>
        <v>30000</v>
      </c>
    </row>
    <row r="1494" spans="1:6" x14ac:dyDescent="0.25">
      <c r="B1494" s="285"/>
      <c r="C1494" s="286"/>
      <c r="D1494" s="286"/>
      <c r="E1494" s="281"/>
      <c r="F1494" s="17"/>
    </row>
    <row r="1495" spans="1:6" x14ac:dyDescent="0.25">
      <c r="A1495" s="300">
        <v>2</v>
      </c>
      <c r="B1495" s="285" t="s">
        <v>254</v>
      </c>
      <c r="C1495" s="286" t="s">
        <v>255</v>
      </c>
      <c r="D1495" s="283"/>
      <c r="E1495" s="298">
        <v>30000</v>
      </c>
      <c r="F1495" s="17">
        <f>D1495*E1495</f>
        <v>0</v>
      </c>
    </row>
    <row r="1496" spans="1:6" x14ac:dyDescent="0.25">
      <c r="B1496" s="285"/>
      <c r="C1496" s="286"/>
      <c r="D1496" s="286"/>
      <c r="E1496" s="281"/>
      <c r="F1496" s="17"/>
    </row>
    <row r="1497" spans="1:6" x14ac:dyDescent="0.25">
      <c r="B1497" s="292" t="s">
        <v>823</v>
      </c>
      <c r="C1497" s="286"/>
      <c r="D1497" s="286"/>
      <c r="E1497" s="281"/>
      <c r="F1497" s="17"/>
    </row>
    <row r="1498" spans="1:6" x14ac:dyDescent="0.25">
      <c r="B1498" s="285"/>
      <c r="C1498" s="286"/>
      <c r="D1498" s="286"/>
      <c r="E1498" s="281"/>
      <c r="F1498" s="17"/>
    </row>
    <row r="1499" spans="1:6" ht="45" x14ac:dyDescent="0.25">
      <c r="A1499" s="300">
        <v>3</v>
      </c>
      <c r="B1499" s="285" t="s">
        <v>824</v>
      </c>
      <c r="C1499" s="286" t="s">
        <v>8</v>
      </c>
      <c r="D1499" s="286">
        <v>1</v>
      </c>
      <c r="E1499" s="298">
        <v>30000</v>
      </c>
      <c r="F1499" s="17">
        <f>D1499*E1499</f>
        <v>30000</v>
      </c>
    </row>
    <row r="1500" spans="1:6" x14ac:dyDescent="0.25">
      <c r="B1500" s="285"/>
      <c r="C1500" s="286"/>
      <c r="D1500" s="286"/>
      <c r="E1500" s="281"/>
      <c r="F1500" s="17"/>
    </row>
    <row r="1501" spans="1:6" x14ac:dyDescent="0.25">
      <c r="A1501" s="300">
        <v>4</v>
      </c>
      <c r="B1501" s="285" t="s">
        <v>254</v>
      </c>
      <c r="C1501" s="286" t="s">
        <v>255</v>
      </c>
      <c r="D1501" s="283"/>
      <c r="E1501" s="298">
        <v>30000</v>
      </c>
      <c r="F1501" s="17">
        <f>D1501*E1501</f>
        <v>0</v>
      </c>
    </row>
    <row r="1502" spans="1:6" x14ac:dyDescent="0.25">
      <c r="B1502" s="285"/>
      <c r="C1502" s="286"/>
      <c r="D1502" s="286"/>
      <c r="E1502" s="281"/>
      <c r="F1502" s="17"/>
    </row>
    <row r="1503" spans="1:6" s="2" customFormat="1" x14ac:dyDescent="0.25">
      <c r="A1503" s="301" t="s">
        <v>825</v>
      </c>
      <c r="B1503" s="287" t="s">
        <v>20</v>
      </c>
      <c r="C1503" s="288"/>
      <c r="D1503" s="288"/>
      <c r="E1503" s="278"/>
      <c r="F1503" s="18">
        <f>SUM(F1490:F1502)</f>
        <v>60000</v>
      </c>
    </row>
    <row r="1504" spans="1:6" x14ac:dyDescent="0.25">
      <c r="B1504" s="285"/>
      <c r="C1504" s="286"/>
      <c r="D1504" s="286"/>
      <c r="E1504" s="281"/>
      <c r="F1504" s="17"/>
    </row>
    <row r="1505" spans="1:6" x14ac:dyDescent="0.25">
      <c r="A1505" s="300">
        <v>1</v>
      </c>
      <c r="B1505" s="285" t="s">
        <v>9</v>
      </c>
      <c r="C1505" s="286" t="s">
        <v>826</v>
      </c>
      <c r="D1505" s="286">
        <v>13</v>
      </c>
      <c r="E1505" s="281">
        <v>0</v>
      </c>
      <c r="F1505" s="296">
        <f>F179</f>
        <v>0</v>
      </c>
    </row>
    <row r="1506" spans="1:6" x14ac:dyDescent="0.25">
      <c r="B1506" s="285"/>
      <c r="C1506" s="286"/>
      <c r="D1506" s="286"/>
      <c r="E1506" s="281"/>
      <c r="F1506" s="12"/>
    </row>
    <row r="1507" spans="1:6" x14ac:dyDescent="0.25">
      <c r="A1507" s="300">
        <v>2</v>
      </c>
      <c r="B1507" s="285" t="s">
        <v>827</v>
      </c>
      <c r="C1507" s="286" t="s">
        <v>826</v>
      </c>
      <c r="D1507" s="286">
        <v>17</v>
      </c>
      <c r="E1507" s="281">
        <v>0</v>
      </c>
      <c r="F1507" s="296">
        <f>F245</f>
        <v>0</v>
      </c>
    </row>
    <row r="1508" spans="1:6" x14ac:dyDescent="0.25">
      <c r="B1508" s="285"/>
      <c r="C1508" s="286"/>
      <c r="D1508" s="286"/>
      <c r="E1508" s="281"/>
      <c r="F1508" s="12"/>
    </row>
    <row r="1509" spans="1:6" x14ac:dyDescent="0.25">
      <c r="A1509" s="300">
        <v>3</v>
      </c>
      <c r="B1509" s="285" t="s">
        <v>828</v>
      </c>
      <c r="C1509" s="286" t="s">
        <v>826</v>
      </c>
      <c r="D1509" s="286">
        <v>22</v>
      </c>
      <c r="E1509" s="281">
        <v>0</v>
      </c>
      <c r="F1509" s="296">
        <f>F303</f>
        <v>0</v>
      </c>
    </row>
    <row r="1510" spans="1:6" x14ac:dyDescent="0.25">
      <c r="B1510" s="285"/>
      <c r="C1510" s="286"/>
      <c r="D1510" s="286"/>
      <c r="E1510" s="281"/>
      <c r="F1510" s="12"/>
    </row>
    <row r="1511" spans="1:6" x14ac:dyDescent="0.25">
      <c r="A1511" s="300">
        <v>4</v>
      </c>
      <c r="B1511" s="285" t="s">
        <v>10</v>
      </c>
      <c r="C1511" s="286" t="s">
        <v>826</v>
      </c>
      <c r="D1511" s="286">
        <v>25</v>
      </c>
      <c r="E1511" s="281">
        <v>0</v>
      </c>
      <c r="F1511" s="296">
        <f>F355</f>
        <v>0</v>
      </c>
    </row>
    <row r="1512" spans="1:6" x14ac:dyDescent="0.25">
      <c r="B1512" s="285"/>
      <c r="C1512" s="286"/>
      <c r="D1512" s="286"/>
      <c r="E1512" s="281"/>
      <c r="F1512" s="12"/>
    </row>
    <row r="1513" spans="1:6" x14ac:dyDescent="0.25">
      <c r="A1513" s="300">
        <v>5</v>
      </c>
      <c r="B1513" s="285" t="s">
        <v>829</v>
      </c>
      <c r="C1513" s="286" t="s">
        <v>826</v>
      </c>
      <c r="D1513" s="286">
        <v>28</v>
      </c>
      <c r="E1513" s="281">
        <v>0</v>
      </c>
      <c r="F1513" s="296">
        <f>F389</f>
        <v>0</v>
      </c>
    </row>
    <row r="1514" spans="1:6" x14ac:dyDescent="0.25">
      <c r="B1514" s="285"/>
      <c r="C1514" s="286"/>
      <c r="D1514" s="286"/>
      <c r="E1514" s="281"/>
      <c r="F1514" s="12"/>
    </row>
    <row r="1515" spans="1:6" x14ac:dyDescent="0.25">
      <c r="A1515" s="300">
        <v>6</v>
      </c>
      <c r="B1515" s="285" t="s">
        <v>11</v>
      </c>
      <c r="C1515" s="286" t="s">
        <v>826</v>
      </c>
      <c r="D1515" s="286">
        <v>33</v>
      </c>
      <c r="E1515" s="281">
        <v>0</v>
      </c>
      <c r="F1515" s="296">
        <f>F461</f>
        <v>0</v>
      </c>
    </row>
    <row r="1516" spans="1:6" x14ac:dyDescent="0.25">
      <c r="B1516" s="285"/>
      <c r="C1516" s="286"/>
      <c r="D1516" s="286"/>
      <c r="E1516" s="281"/>
      <c r="F1516" s="12"/>
    </row>
    <row r="1517" spans="1:6" x14ac:dyDescent="0.25">
      <c r="A1517" s="300">
        <v>7</v>
      </c>
      <c r="B1517" s="285" t="s">
        <v>12</v>
      </c>
      <c r="C1517" s="286" t="s">
        <v>826</v>
      </c>
      <c r="D1517" s="286">
        <v>41</v>
      </c>
      <c r="E1517" s="281">
        <v>0</v>
      </c>
      <c r="F1517" s="296">
        <f>F581</f>
        <v>0</v>
      </c>
    </row>
    <row r="1518" spans="1:6" x14ac:dyDescent="0.25">
      <c r="B1518" s="285"/>
      <c r="C1518" s="286"/>
      <c r="D1518" s="286"/>
      <c r="E1518" s="281"/>
      <c r="F1518" s="12"/>
    </row>
    <row r="1519" spans="1:6" x14ac:dyDescent="0.25">
      <c r="A1519" s="300">
        <v>8</v>
      </c>
      <c r="B1519" s="285" t="s">
        <v>13</v>
      </c>
      <c r="C1519" s="286" t="s">
        <v>826</v>
      </c>
      <c r="D1519" s="286">
        <v>45</v>
      </c>
      <c r="E1519" s="281">
        <v>0</v>
      </c>
      <c r="F1519" s="296">
        <f>F639</f>
        <v>0</v>
      </c>
    </row>
    <row r="1520" spans="1:6" x14ac:dyDescent="0.25">
      <c r="B1520" s="285"/>
      <c r="C1520" s="286"/>
      <c r="D1520" s="286"/>
      <c r="E1520" s="281"/>
      <c r="F1520" s="12"/>
    </row>
    <row r="1521" spans="1:6" x14ac:dyDescent="0.25">
      <c r="A1521" s="300">
        <v>9</v>
      </c>
      <c r="B1521" s="285" t="s">
        <v>830</v>
      </c>
      <c r="C1521" s="286" t="s">
        <v>826</v>
      </c>
      <c r="D1521" s="286">
        <v>48</v>
      </c>
      <c r="E1521" s="281">
        <v>0</v>
      </c>
      <c r="F1521" s="296">
        <f>F683</f>
        <v>0</v>
      </c>
    </row>
    <row r="1522" spans="1:6" x14ac:dyDescent="0.25">
      <c r="B1522" s="285"/>
      <c r="C1522" s="286"/>
      <c r="D1522" s="286"/>
      <c r="E1522" s="281"/>
      <c r="F1522" s="12"/>
    </row>
    <row r="1523" spans="1:6" x14ac:dyDescent="0.25">
      <c r="A1523" s="300">
        <v>10</v>
      </c>
      <c r="B1523" s="285" t="s">
        <v>14</v>
      </c>
      <c r="C1523" s="286" t="s">
        <v>826</v>
      </c>
      <c r="D1523" s="286">
        <v>52</v>
      </c>
      <c r="E1523" s="281">
        <v>0</v>
      </c>
      <c r="F1523" s="296">
        <f>F737</f>
        <v>0</v>
      </c>
    </row>
    <row r="1524" spans="1:6" x14ac:dyDescent="0.25">
      <c r="B1524" s="285"/>
      <c r="C1524" s="286"/>
      <c r="D1524" s="286"/>
      <c r="E1524" s="281"/>
      <c r="F1524" s="12"/>
    </row>
    <row r="1525" spans="1:6" x14ac:dyDescent="0.25">
      <c r="A1525" s="300">
        <v>11</v>
      </c>
      <c r="B1525" s="285" t="s">
        <v>15</v>
      </c>
      <c r="C1525" s="286" t="s">
        <v>826</v>
      </c>
      <c r="D1525" s="286">
        <v>57</v>
      </c>
      <c r="E1525" s="281">
        <v>0</v>
      </c>
      <c r="F1525" s="296">
        <f>F813</f>
        <v>130000</v>
      </c>
    </row>
    <row r="1526" spans="1:6" x14ac:dyDescent="0.25">
      <c r="B1526" s="285"/>
      <c r="C1526" s="286"/>
      <c r="D1526" s="286"/>
      <c r="E1526" s="281"/>
      <c r="F1526" s="12"/>
    </row>
    <row r="1527" spans="1:6" x14ac:dyDescent="0.25">
      <c r="A1527" s="300">
        <v>12</v>
      </c>
      <c r="B1527" s="285" t="s">
        <v>16</v>
      </c>
      <c r="C1527" s="286" t="s">
        <v>826</v>
      </c>
      <c r="D1527" s="286">
        <v>61</v>
      </c>
      <c r="E1527" s="281">
        <v>0</v>
      </c>
      <c r="F1527" s="296">
        <f>F875</f>
        <v>0</v>
      </c>
    </row>
    <row r="1528" spans="1:6" x14ac:dyDescent="0.25">
      <c r="B1528" s="285"/>
      <c r="C1528" s="286"/>
      <c r="D1528" s="286"/>
      <c r="E1528" s="281"/>
      <c r="F1528" s="12"/>
    </row>
    <row r="1529" spans="1:6" x14ac:dyDescent="0.25">
      <c r="A1529" s="300">
        <v>13</v>
      </c>
      <c r="B1529" s="285" t="s">
        <v>831</v>
      </c>
      <c r="C1529" s="286" t="s">
        <v>826</v>
      </c>
      <c r="D1529" s="286">
        <v>70</v>
      </c>
      <c r="E1529" s="281">
        <v>0</v>
      </c>
      <c r="F1529" s="296">
        <f>F1043</f>
        <v>0</v>
      </c>
    </row>
    <row r="1530" spans="1:6" x14ac:dyDescent="0.25">
      <c r="B1530" s="285"/>
      <c r="C1530" s="286"/>
      <c r="D1530" s="286"/>
      <c r="E1530" s="281"/>
      <c r="F1530" s="12"/>
    </row>
    <row r="1531" spans="1:6" x14ac:dyDescent="0.25">
      <c r="A1531" s="300">
        <v>14</v>
      </c>
      <c r="B1531" s="285" t="s">
        <v>832</v>
      </c>
      <c r="C1531" s="286" t="s">
        <v>826</v>
      </c>
      <c r="D1531" s="286">
        <v>73</v>
      </c>
      <c r="E1531" s="281">
        <v>0</v>
      </c>
      <c r="F1531" s="296">
        <f>F1081</f>
        <v>0</v>
      </c>
    </row>
    <row r="1532" spans="1:6" x14ac:dyDescent="0.25">
      <c r="B1532" s="285"/>
      <c r="C1532" s="286"/>
      <c r="D1532" s="286"/>
      <c r="E1532" s="281"/>
      <c r="F1532" s="12"/>
    </row>
    <row r="1533" spans="1:6" x14ac:dyDescent="0.25">
      <c r="A1533" s="300">
        <v>15</v>
      </c>
      <c r="B1533" s="285" t="s">
        <v>17</v>
      </c>
      <c r="C1533" s="286" t="s">
        <v>826</v>
      </c>
      <c r="D1533" s="286">
        <v>78</v>
      </c>
      <c r="E1533" s="281">
        <v>0</v>
      </c>
      <c r="F1533" s="296">
        <f>F1163</f>
        <v>0</v>
      </c>
    </row>
    <row r="1534" spans="1:6" x14ac:dyDescent="0.25">
      <c r="B1534" s="285"/>
      <c r="C1534" s="286"/>
      <c r="D1534" s="286"/>
      <c r="E1534" s="281"/>
      <c r="F1534" s="12"/>
    </row>
    <row r="1535" spans="1:6" x14ac:dyDescent="0.25">
      <c r="A1535" s="300">
        <v>16</v>
      </c>
      <c r="B1535" s="285" t="s">
        <v>18</v>
      </c>
      <c r="C1535" s="286" t="s">
        <v>826</v>
      </c>
      <c r="D1535" s="286">
        <v>98</v>
      </c>
      <c r="E1535" s="281">
        <v>0</v>
      </c>
      <c r="F1535" s="296">
        <f>F1485</f>
        <v>0</v>
      </c>
    </row>
    <row r="1536" spans="1:6" x14ac:dyDescent="0.25">
      <c r="B1536" s="285"/>
      <c r="C1536" s="286"/>
      <c r="D1536" s="286"/>
      <c r="E1536" s="281"/>
      <c r="F1536" s="12"/>
    </row>
    <row r="1537" spans="1:6" x14ac:dyDescent="0.25">
      <c r="A1537" s="300">
        <v>17</v>
      </c>
      <c r="B1537" s="285" t="s">
        <v>19</v>
      </c>
      <c r="C1537" s="286" t="s">
        <v>826</v>
      </c>
      <c r="D1537" s="286">
        <v>99</v>
      </c>
      <c r="E1537" s="281">
        <v>0</v>
      </c>
      <c r="F1537" s="296">
        <f>F1503</f>
        <v>60000</v>
      </c>
    </row>
    <row r="1538" spans="1:6" x14ac:dyDescent="0.25">
      <c r="B1538" s="285"/>
      <c r="C1538" s="286"/>
      <c r="D1538" s="286"/>
      <c r="E1538" s="281"/>
      <c r="F1538" s="17"/>
    </row>
    <row r="1539" spans="1:6" s="2" customFormat="1" ht="15.75" thickBot="1" x14ac:dyDescent="0.3">
      <c r="A1539" s="302"/>
      <c r="B1539" s="289" t="s">
        <v>833</v>
      </c>
      <c r="C1539" s="290" t="s">
        <v>834</v>
      </c>
      <c r="D1539" s="290"/>
      <c r="E1539" s="279"/>
      <c r="F1539" s="297">
        <f>SUM(F1505:F1538)</f>
        <v>190000</v>
      </c>
    </row>
    <row r="1540" spans="1:6" ht="15.75" thickTop="1" x14ac:dyDescent="0.25">
      <c r="B1540" s="285"/>
      <c r="C1540" s="286"/>
      <c r="D1540" s="286"/>
      <c r="E1540" s="281"/>
      <c r="F1540" s="17"/>
    </row>
    <row r="1650" ht="23.25" customHeight="1" x14ac:dyDescent="0.25"/>
  </sheetData>
  <sheetProtection algorithmName="SHA-512" hashValue="RuvNAW5nHwVpERU6EuYva/VGUgmwe2/tJMdCffSbc4tBD8JEVxmRr0vIkEq4ExQkVp0tpRhaqdPIRjNxIukshQ==" saltValue="B+BFJmlA7bmS09xU9NZKEg==" spinCount="100000" sheet="1" formatCells="0" formatColumns="0" formatRows="0" insertColumns="0" insertRows="0" insertHyperlinks="0" deleteColumns="0" deleteRows="0" sort="0" autoFilter="0" pivotTables="0"/>
  <autoFilter ref="A1:F1542" xr:uid="{00000000-0001-0000-0000-000000000000}"/>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7933-32BE-4B30-9D82-E7AB37FC67B5}">
  <sheetPr>
    <tabColor rgb="FF0070C0"/>
  </sheetPr>
  <dimension ref="A1:F374"/>
  <sheetViews>
    <sheetView view="pageBreakPreview" topLeftCell="A363" zoomScaleNormal="100" zoomScaleSheetLayoutView="100" workbookViewId="0">
      <selection activeCell="F387" sqref="F387"/>
    </sheetView>
  </sheetViews>
  <sheetFormatPr defaultRowHeight="15" x14ac:dyDescent="0.25"/>
  <cols>
    <col min="1" max="1" width="5.85546875" customWidth="1"/>
    <col min="2" max="2" width="52.5703125" customWidth="1"/>
    <col min="3" max="3" width="5.42578125" customWidth="1"/>
    <col min="4" max="4" width="5.85546875" style="27" bestFit="1" customWidth="1"/>
    <col min="5" max="5" width="13.28515625" style="60" customWidth="1"/>
    <col min="6" max="6" width="16.42578125" style="27" customWidth="1"/>
    <col min="7" max="254" width="9.140625" style="21"/>
    <col min="255" max="255" width="4.42578125" style="21" customWidth="1"/>
    <col min="256" max="257" width="0" style="21" hidden="1" customWidth="1"/>
    <col min="258" max="258" width="52.5703125" style="21" customWidth="1"/>
    <col min="259" max="259" width="5.42578125" style="21" customWidth="1"/>
    <col min="260" max="260" width="4.42578125" style="21" customWidth="1"/>
    <col min="261" max="261" width="13.28515625" style="21" customWidth="1"/>
    <col min="262" max="262" width="16.42578125" style="21" customWidth="1"/>
    <col min="263" max="510" width="9.140625" style="21"/>
    <col min="511" max="511" width="4.42578125" style="21" customWidth="1"/>
    <col min="512" max="513" width="0" style="21" hidden="1" customWidth="1"/>
    <col min="514" max="514" width="52.5703125" style="21" customWidth="1"/>
    <col min="515" max="515" width="5.42578125" style="21" customWidth="1"/>
    <col min="516" max="516" width="4.42578125" style="21" customWidth="1"/>
    <col min="517" max="517" width="13.28515625" style="21" customWidth="1"/>
    <col min="518" max="518" width="16.42578125" style="21" customWidth="1"/>
    <col min="519" max="766" width="9.140625" style="21"/>
    <col min="767" max="767" width="4.42578125" style="21" customWidth="1"/>
    <col min="768" max="769" width="0" style="21" hidden="1" customWidth="1"/>
    <col min="770" max="770" width="52.5703125" style="21" customWidth="1"/>
    <col min="771" max="771" width="5.42578125" style="21" customWidth="1"/>
    <col min="772" max="772" width="4.42578125" style="21" customWidth="1"/>
    <col min="773" max="773" width="13.28515625" style="21" customWidth="1"/>
    <col min="774" max="774" width="16.42578125" style="21" customWidth="1"/>
    <col min="775" max="1022" width="9.140625" style="21"/>
    <col min="1023" max="1023" width="4.42578125" style="21" customWidth="1"/>
    <col min="1024" max="1025" width="0" style="21" hidden="1" customWidth="1"/>
    <col min="1026" max="1026" width="52.5703125" style="21" customWidth="1"/>
    <col min="1027" max="1027" width="5.42578125" style="21" customWidth="1"/>
    <col min="1028" max="1028" width="4.42578125" style="21" customWidth="1"/>
    <col min="1029" max="1029" width="13.28515625" style="21" customWidth="1"/>
    <col min="1030" max="1030" width="16.42578125" style="21" customWidth="1"/>
    <col min="1031" max="1278" width="9.140625" style="21"/>
    <col min="1279" max="1279" width="4.42578125" style="21" customWidth="1"/>
    <col min="1280" max="1281" width="0" style="21" hidden="1" customWidth="1"/>
    <col min="1282" max="1282" width="52.5703125" style="21" customWidth="1"/>
    <col min="1283" max="1283" width="5.42578125" style="21" customWidth="1"/>
    <col min="1284" max="1284" width="4.42578125" style="21" customWidth="1"/>
    <col min="1285" max="1285" width="13.28515625" style="21" customWidth="1"/>
    <col min="1286" max="1286" width="16.42578125" style="21" customWidth="1"/>
    <col min="1287" max="1534" width="9.140625" style="21"/>
    <col min="1535" max="1535" width="4.42578125" style="21" customWidth="1"/>
    <col min="1536" max="1537" width="0" style="21" hidden="1" customWidth="1"/>
    <col min="1538" max="1538" width="52.5703125" style="21" customWidth="1"/>
    <col min="1539" max="1539" width="5.42578125" style="21" customWidth="1"/>
    <col min="1540" max="1540" width="4.42578125" style="21" customWidth="1"/>
    <col min="1541" max="1541" width="13.28515625" style="21" customWidth="1"/>
    <col min="1542" max="1542" width="16.42578125" style="21" customWidth="1"/>
    <col min="1543" max="1790" width="9.140625" style="21"/>
    <col min="1791" max="1791" width="4.42578125" style="21" customWidth="1"/>
    <col min="1792" max="1793" width="0" style="21" hidden="1" customWidth="1"/>
    <col min="1794" max="1794" width="52.5703125" style="21" customWidth="1"/>
    <col min="1795" max="1795" width="5.42578125" style="21" customWidth="1"/>
    <col min="1796" max="1796" width="4.42578125" style="21" customWidth="1"/>
    <col min="1797" max="1797" width="13.28515625" style="21" customWidth="1"/>
    <col min="1798" max="1798" width="16.42578125" style="21" customWidth="1"/>
    <col min="1799" max="2046" width="9.140625" style="21"/>
    <col min="2047" max="2047" width="4.42578125" style="21" customWidth="1"/>
    <col min="2048" max="2049" width="0" style="21" hidden="1" customWidth="1"/>
    <col min="2050" max="2050" width="52.5703125" style="21" customWidth="1"/>
    <col min="2051" max="2051" width="5.42578125" style="21" customWidth="1"/>
    <col min="2052" max="2052" width="4.42578125" style="21" customWidth="1"/>
    <col min="2053" max="2053" width="13.28515625" style="21" customWidth="1"/>
    <col min="2054" max="2054" width="16.42578125" style="21" customWidth="1"/>
    <col min="2055" max="2302" width="9.140625" style="21"/>
    <col min="2303" max="2303" width="4.42578125" style="21" customWidth="1"/>
    <col min="2304" max="2305" width="0" style="21" hidden="1" customWidth="1"/>
    <col min="2306" max="2306" width="52.5703125" style="21" customWidth="1"/>
    <col min="2307" max="2307" width="5.42578125" style="21" customWidth="1"/>
    <col min="2308" max="2308" width="4.42578125" style="21" customWidth="1"/>
    <col min="2309" max="2309" width="13.28515625" style="21" customWidth="1"/>
    <col min="2310" max="2310" width="16.42578125" style="21" customWidth="1"/>
    <col min="2311" max="2558" width="9.140625" style="21"/>
    <col min="2559" max="2559" width="4.42578125" style="21" customWidth="1"/>
    <col min="2560" max="2561" width="0" style="21" hidden="1" customWidth="1"/>
    <col min="2562" max="2562" width="52.5703125" style="21" customWidth="1"/>
    <col min="2563" max="2563" width="5.42578125" style="21" customWidth="1"/>
    <col min="2564" max="2564" width="4.42578125" style="21" customWidth="1"/>
    <col min="2565" max="2565" width="13.28515625" style="21" customWidth="1"/>
    <col min="2566" max="2566" width="16.42578125" style="21" customWidth="1"/>
    <col min="2567" max="2814" width="9.140625" style="21"/>
    <col min="2815" max="2815" width="4.42578125" style="21" customWidth="1"/>
    <col min="2816" max="2817" width="0" style="21" hidden="1" customWidth="1"/>
    <col min="2818" max="2818" width="52.5703125" style="21" customWidth="1"/>
    <col min="2819" max="2819" width="5.42578125" style="21" customWidth="1"/>
    <col min="2820" max="2820" width="4.42578125" style="21" customWidth="1"/>
    <col min="2821" max="2821" width="13.28515625" style="21" customWidth="1"/>
    <col min="2822" max="2822" width="16.42578125" style="21" customWidth="1"/>
    <col min="2823" max="3070" width="9.140625" style="21"/>
    <col min="3071" max="3071" width="4.42578125" style="21" customWidth="1"/>
    <col min="3072" max="3073" width="0" style="21" hidden="1" customWidth="1"/>
    <col min="3074" max="3074" width="52.5703125" style="21" customWidth="1"/>
    <col min="3075" max="3075" width="5.42578125" style="21" customWidth="1"/>
    <col min="3076" max="3076" width="4.42578125" style="21" customWidth="1"/>
    <col min="3077" max="3077" width="13.28515625" style="21" customWidth="1"/>
    <col min="3078" max="3078" width="16.42578125" style="21" customWidth="1"/>
    <col min="3079" max="3326" width="9.140625" style="21"/>
    <col min="3327" max="3327" width="4.42578125" style="21" customWidth="1"/>
    <col min="3328" max="3329" width="0" style="21" hidden="1" customWidth="1"/>
    <col min="3330" max="3330" width="52.5703125" style="21" customWidth="1"/>
    <col min="3331" max="3331" width="5.42578125" style="21" customWidth="1"/>
    <col min="3332" max="3332" width="4.42578125" style="21" customWidth="1"/>
    <col min="3333" max="3333" width="13.28515625" style="21" customWidth="1"/>
    <col min="3334" max="3334" width="16.42578125" style="21" customWidth="1"/>
    <col min="3335" max="3582" width="9.140625" style="21"/>
    <col min="3583" max="3583" width="4.42578125" style="21" customWidth="1"/>
    <col min="3584" max="3585" width="0" style="21" hidden="1" customWidth="1"/>
    <col min="3586" max="3586" width="52.5703125" style="21" customWidth="1"/>
    <col min="3587" max="3587" width="5.42578125" style="21" customWidth="1"/>
    <col min="3588" max="3588" width="4.42578125" style="21" customWidth="1"/>
    <col min="3589" max="3589" width="13.28515625" style="21" customWidth="1"/>
    <col min="3590" max="3590" width="16.42578125" style="21" customWidth="1"/>
    <col min="3591" max="3838" width="9.140625" style="21"/>
    <col min="3839" max="3839" width="4.42578125" style="21" customWidth="1"/>
    <col min="3840" max="3841" width="0" style="21" hidden="1" customWidth="1"/>
    <col min="3842" max="3842" width="52.5703125" style="21" customWidth="1"/>
    <col min="3843" max="3843" width="5.42578125" style="21" customWidth="1"/>
    <col min="3844" max="3844" width="4.42578125" style="21" customWidth="1"/>
    <col min="3845" max="3845" width="13.28515625" style="21" customWidth="1"/>
    <col min="3846" max="3846" width="16.42578125" style="21" customWidth="1"/>
    <col min="3847" max="4094" width="9.140625" style="21"/>
    <col min="4095" max="4095" width="4.42578125" style="21" customWidth="1"/>
    <col min="4096" max="4097" width="0" style="21" hidden="1" customWidth="1"/>
    <col min="4098" max="4098" width="52.5703125" style="21" customWidth="1"/>
    <col min="4099" max="4099" width="5.42578125" style="21" customWidth="1"/>
    <col min="4100" max="4100" width="4.42578125" style="21" customWidth="1"/>
    <col min="4101" max="4101" width="13.28515625" style="21" customWidth="1"/>
    <col min="4102" max="4102" width="16.42578125" style="21" customWidth="1"/>
    <col min="4103" max="4350" width="9.140625" style="21"/>
    <col min="4351" max="4351" width="4.42578125" style="21" customWidth="1"/>
    <col min="4352" max="4353" width="0" style="21" hidden="1" customWidth="1"/>
    <col min="4354" max="4354" width="52.5703125" style="21" customWidth="1"/>
    <col min="4355" max="4355" width="5.42578125" style="21" customWidth="1"/>
    <col min="4356" max="4356" width="4.42578125" style="21" customWidth="1"/>
    <col min="4357" max="4357" width="13.28515625" style="21" customWidth="1"/>
    <col min="4358" max="4358" width="16.42578125" style="21" customWidth="1"/>
    <col min="4359" max="4606" width="9.140625" style="21"/>
    <col min="4607" max="4607" width="4.42578125" style="21" customWidth="1"/>
    <col min="4608" max="4609" width="0" style="21" hidden="1" customWidth="1"/>
    <col min="4610" max="4610" width="52.5703125" style="21" customWidth="1"/>
    <col min="4611" max="4611" width="5.42578125" style="21" customWidth="1"/>
    <col min="4612" max="4612" width="4.42578125" style="21" customWidth="1"/>
    <col min="4613" max="4613" width="13.28515625" style="21" customWidth="1"/>
    <col min="4614" max="4614" width="16.42578125" style="21" customWidth="1"/>
    <col min="4615" max="4862" width="9.140625" style="21"/>
    <col min="4863" max="4863" width="4.42578125" style="21" customWidth="1"/>
    <col min="4864" max="4865" width="0" style="21" hidden="1" customWidth="1"/>
    <col min="4866" max="4866" width="52.5703125" style="21" customWidth="1"/>
    <col min="4867" max="4867" width="5.42578125" style="21" customWidth="1"/>
    <col min="4868" max="4868" width="4.42578125" style="21" customWidth="1"/>
    <col min="4869" max="4869" width="13.28515625" style="21" customWidth="1"/>
    <col min="4870" max="4870" width="16.42578125" style="21" customWidth="1"/>
    <col min="4871" max="5118" width="9.140625" style="21"/>
    <col min="5119" max="5119" width="4.42578125" style="21" customWidth="1"/>
    <col min="5120" max="5121" width="0" style="21" hidden="1" customWidth="1"/>
    <col min="5122" max="5122" width="52.5703125" style="21" customWidth="1"/>
    <col min="5123" max="5123" width="5.42578125" style="21" customWidth="1"/>
    <col min="5124" max="5124" width="4.42578125" style="21" customWidth="1"/>
    <col min="5125" max="5125" width="13.28515625" style="21" customWidth="1"/>
    <col min="5126" max="5126" width="16.42578125" style="21" customWidth="1"/>
    <col min="5127" max="5374" width="9.140625" style="21"/>
    <col min="5375" max="5375" width="4.42578125" style="21" customWidth="1"/>
    <col min="5376" max="5377" width="0" style="21" hidden="1" customWidth="1"/>
    <col min="5378" max="5378" width="52.5703125" style="21" customWidth="1"/>
    <col min="5379" max="5379" width="5.42578125" style="21" customWidth="1"/>
    <col min="5380" max="5380" width="4.42578125" style="21" customWidth="1"/>
    <col min="5381" max="5381" width="13.28515625" style="21" customWidth="1"/>
    <col min="5382" max="5382" width="16.42578125" style="21" customWidth="1"/>
    <col min="5383" max="5630" width="9.140625" style="21"/>
    <col min="5631" max="5631" width="4.42578125" style="21" customWidth="1"/>
    <col min="5632" max="5633" width="0" style="21" hidden="1" customWidth="1"/>
    <col min="5634" max="5634" width="52.5703125" style="21" customWidth="1"/>
    <col min="5635" max="5635" width="5.42578125" style="21" customWidth="1"/>
    <col min="5636" max="5636" width="4.42578125" style="21" customWidth="1"/>
    <col min="5637" max="5637" width="13.28515625" style="21" customWidth="1"/>
    <col min="5638" max="5638" width="16.42578125" style="21" customWidth="1"/>
    <col min="5639" max="5886" width="9.140625" style="21"/>
    <col min="5887" max="5887" width="4.42578125" style="21" customWidth="1"/>
    <col min="5888" max="5889" width="0" style="21" hidden="1" customWidth="1"/>
    <col min="5890" max="5890" width="52.5703125" style="21" customWidth="1"/>
    <col min="5891" max="5891" width="5.42578125" style="21" customWidth="1"/>
    <col min="5892" max="5892" width="4.42578125" style="21" customWidth="1"/>
    <col min="5893" max="5893" width="13.28515625" style="21" customWidth="1"/>
    <col min="5894" max="5894" width="16.42578125" style="21" customWidth="1"/>
    <col min="5895" max="6142" width="9.140625" style="21"/>
    <col min="6143" max="6143" width="4.42578125" style="21" customWidth="1"/>
    <col min="6144" max="6145" width="0" style="21" hidden="1" customWidth="1"/>
    <col min="6146" max="6146" width="52.5703125" style="21" customWidth="1"/>
    <col min="6147" max="6147" width="5.42578125" style="21" customWidth="1"/>
    <col min="6148" max="6148" width="4.42578125" style="21" customWidth="1"/>
    <col min="6149" max="6149" width="13.28515625" style="21" customWidth="1"/>
    <col min="6150" max="6150" width="16.42578125" style="21" customWidth="1"/>
    <col min="6151" max="6398" width="9.140625" style="21"/>
    <col min="6399" max="6399" width="4.42578125" style="21" customWidth="1"/>
    <col min="6400" max="6401" width="0" style="21" hidden="1" customWidth="1"/>
    <col min="6402" max="6402" width="52.5703125" style="21" customWidth="1"/>
    <col min="6403" max="6403" width="5.42578125" style="21" customWidth="1"/>
    <col min="6404" max="6404" width="4.42578125" style="21" customWidth="1"/>
    <col min="6405" max="6405" width="13.28515625" style="21" customWidth="1"/>
    <col min="6406" max="6406" width="16.42578125" style="21" customWidth="1"/>
    <col min="6407" max="6654" width="9.140625" style="21"/>
    <col min="6655" max="6655" width="4.42578125" style="21" customWidth="1"/>
    <col min="6656" max="6657" width="0" style="21" hidden="1" customWidth="1"/>
    <col min="6658" max="6658" width="52.5703125" style="21" customWidth="1"/>
    <col min="6659" max="6659" width="5.42578125" style="21" customWidth="1"/>
    <col min="6660" max="6660" width="4.42578125" style="21" customWidth="1"/>
    <col min="6661" max="6661" width="13.28515625" style="21" customWidth="1"/>
    <col min="6662" max="6662" width="16.42578125" style="21" customWidth="1"/>
    <col min="6663" max="6910" width="9.140625" style="21"/>
    <col min="6911" max="6911" width="4.42578125" style="21" customWidth="1"/>
    <col min="6912" max="6913" width="0" style="21" hidden="1" customWidth="1"/>
    <col min="6914" max="6914" width="52.5703125" style="21" customWidth="1"/>
    <col min="6915" max="6915" width="5.42578125" style="21" customWidth="1"/>
    <col min="6916" max="6916" width="4.42578125" style="21" customWidth="1"/>
    <col min="6917" max="6917" width="13.28515625" style="21" customWidth="1"/>
    <col min="6918" max="6918" width="16.42578125" style="21" customWidth="1"/>
    <col min="6919" max="7166" width="9.140625" style="21"/>
    <col min="7167" max="7167" width="4.42578125" style="21" customWidth="1"/>
    <col min="7168" max="7169" width="0" style="21" hidden="1" customWidth="1"/>
    <col min="7170" max="7170" width="52.5703125" style="21" customWidth="1"/>
    <col min="7171" max="7171" width="5.42578125" style="21" customWidth="1"/>
    <col min="7172" max="7172" width="4.42578125" style="21" customWidth="1"/>
    <col min="7173" max="7173" width="13.28515625" style="21" customWidth="1"/>
    <col min="7174" max="7174" width="16.42578125" style="21" customWidth="1"/>
    <col min="7175" max="7422" width="9.140625" style="21"/>
    <col min="7423" max="7423" width="4.42578125" style="21" customWidth="1"/>
    <col min="7424" max="7425" width="0" style="21" hidden="1" customWidth="1"/>
    <col min="7426" max="7426" width="52.5703125" style="21" customWidth="1"/>
    <col min="7427" max="7427" width="5.42578125" style="21" customWidth="1"/>
    <col min="7428" max="7428" width="4.42578125" style="21" customWidth="1"/>
    <col min="7429" max="7429" width="13.28515625" style="21" customWidth="1"/>
    <col min="7430" max="7430" width="16.42578125" style="21" customWidth="1"/>
    <col min="7431" max="7678" width="9.140625" style="21"/>
    <col min="7679" max="7679" width="4.42578125" style="21" customWidth="1"/>
    <col min="7680" max="7681" width="0" style="21" hidden="1" customWidth="1"/>
    <col min="7682" max="7682" width="52.5703125" style="21" customWidth="1"/>
    <col min="7683" max="7683" width="5.42578125" style="21" customWidth="1"/>
    <col min="7684" max="7684" width="4.42578125" style="21" customWidth="1"/>
    <col min="7685" max="7685" width="13.28515625" style="21" customWidth="1"/>
    <col min="7686" max="7686" width="16.42578125" style="21" customWidth="1"/>
    <col min="7687" max="7934" width="9.140625" style="21"/>
    <col min="7935" max="7935" width="4.42578125" style="21" customWidth="1"/>
    <col min="7936" max="7937" width="0" style="21" hidden="1" customWidth="1"/>
    <col min="7938" max="7938" width="52.5703125" style="21" customWidth="1"/>
    <col min="7939" max="7939" width="5.42578125" style="21" customWidth="1"/>
    <col min="7940" max="7940" width="4.42578125" style="21" customWidth="1"/>
    <col min="7941" max="7941" width="13.28515625" style="21" customWidth="1"/>
    <col min="7942" max="7942" width="16.42578125" style="21" customWidth="1"/>
    <col min="7943" max="8190" width="9.140625" style="21"/>
    <col min="8191" max="8191" width="4.42578125" style="21" customWidth="1"/>
    <col min="8192" max="8193" width="0" style="21" hidden="1" customWidth="1"/>
    <col min="8194" max="8194" width="52.5703125" style="21" customWidth="1"/>
    <col min="8195" max="8195" width="5.42578125" style="21" customWidth="1"/>
    <col min="8196" max="8196" width="4.42578125" style="21" customWidth="1"/>
    <col min="8197" max="8197" width="13.28515625" style="21" customWidth="1"/>
    <col min="8198" max="8198" width="16.42578125" style="21" customWidth="1"/>
    <col min="8199" max="8446" width="9.140625" style="21"/>
    <col min="8447" max="8447" width="4.42578125" style="21" customWidth="1"/>
    <col min="8448" max="8449" width="0" style="21" hidden="1" customWidth="1"/>
    <col min="8450" max="8450" width="52.5703125" style="21" customWidth="1"/>
    <col min="8451" max="8451" width="5.42578125" style="21" customWidth="1"/>
    <col min="8452" max="8452" width="4.42578125" style="21" customWidth="1"/>
    <col min="8453" max="8453" width="13.28515625" style="21" customWidth="1"/>
    <col min="8454" max="8454" width="16.42578125" style="21" customWidth="1"/>
    <col min="8455" max="8702" width="9.140625" style="21"/>
    <col min="8703" max="8703" width="4.42578125" style="21" customWidth="1"/>
    <col min="8704" max="8705" width="0" style="21" hidden="1" customWidth="1"/>
    <col min="8706" max="8706" width="52.5703125" style="21" customWidth="1"/>
    <col min="8707" max="8707" width="5.42578125" style="21" customWidth="1"/>
    <col min="8708" max="8708" width="4.42578125" style="21" customWidth="1"/>
    <col min="8709" max="8709" width="13.28515625" style="21" customWidth="1"/>
    <col min="8710" max="8710" width="16.42578125" style="21" customWidth="1"/>
    <col min="8711" max="8958" width="9.140625" style="21"/>
    <col min="8959" max="8959" width="4.42578125" style="21" customWidth="1"/>
    <col min="8960" max="8961" width="0" style="21" hidden="1" customWidth="1"/>
    <col min="8962" max="8962" width="52.5703125" style="21" customWidth="1"/>
    <col min="8963" max="8963" width="5.42578125" style="21" customWidth="1"/>
    <col min="8964" max="8964" width="4.42578125" style="21" customWidth="1"/>
    <col min="8965" max="8965" width="13.28515625" style="21" customWidth="1"/>
    <col min="8966" max="8966" width="16.42578125" style="21" customWidth="1"/>
    <col min="8967" max="9214" width="9.140625" style="21"/>
    <col min="9215" max="9215" width="4.42578125" style="21" customWidth="1"/>
    <col min="9216" max="9217" width="0" style="21" hidden="1" customWidth="1"/>
    <col min="9218" max="9218" width="52.5703125" style="21" customWidth="1"/>
    <col min="9219" max="9219" width="5.42578125" style="21" customWidth="1"/>
    <col min="9220" max="9220" width="4.42578125" style="21" customWidth="1"/>
    <col min="9221" max="9221" width="13.28515625" style="21" customWidth="1"/>
    <col min="9222" max="9222" width="16.42578125" style="21" customWidth="1"/>
    <col min="9223" max="9470" width="9.140625" style="21"/>
    <col min="9471" max="9471" width="4.42578125" style="21" customWidth="1"/>
    <col min="9472" max="9473" width="0" style="21" hidden="1" customWidth="1"/>
    <col min="9474" max="9474" width="52.5703125" style="21" customWidth="1"/>
    <col min="9475" max="9475" width="5.42578125" style="21" customWidth="1"/>
    <col min="9476" max="9476" width="4.42578125" style="21" customWidth="1"/>
    <col min="9477" max="9477" width="13.28515625" style="21" customWidth="1"/>
    <col min="9478" max="9478" width="16.42578125" style="21" customWidth="1"/>
    <col min="9479" max="9726" width="9.140625" style="21"/>
    <col min="9727" max="9727" width="4.42578125" style="21" customWidth="1"/>
    <col min="9728" max="9729" width="0" style="21" hidden="1" customWidth="1"/>
    <col min="9730" max="9730" width="52.5703125" style="21" customWidth="1"/>
    <col min="9731" max="9731" width="5.42578125" style="21" customWidth="1"/>
    <col min="9732" max="9732" width="4.42578125" style="21" customWidth="1"/>
    <col min="9733" max="9733" width="13.28515625" style="21" customWidth="1"/>
    <col min="9734" max="9734" width="16.42578125" style="21" customWidth="1"/>
    <col min="9735" max="9982" width="9.140625" style="21"/>
    <col min="9983" max="9983" width="4.42578125" style="21" customWidth="1"/>
    <col min="9984" max="9985" width="0" style="21" hidden="1" customWidth="1"/>
    <col min="9986" max="9986" width="52.5703125" style="21" customWidth="1"/>
    <col min="9987" max="9987" width="5.42578125" style="21" customWidth="1"/>
    <col min="9988" max="9988" width="4.42578125" style="21" customWidth="1"/>
    <col min="9989" max="9989" width="13.28515625" style="21" customWidth="1"/>
    <col min="9990" max="9990" width="16.42578125" style="21" customWidth="1"/>
    <col min="9991" max="10238" width="9.140625" style="21"/>
    <col min="10239" max="10239" width="4.42578125" style="21" customWidth="1"/>
    <col min="10240" max="10241" width="0" style="21" hidden="1" customWidth="1"/>
    <col min="10242" max="10242" width="52.5703125" style="21" customWidth="1"/>
    <col min="10243" max="10243" width="5.42578125" style="21" customWidth="1"/>
    <col min="10244" max="10244" width="4.42578125" style="21" customWidth="1"/>
    <col min="10245" max="10245" width="13.28515625" style="21" customWidth="1"/>
    <col min="10246" max="10246" width="16.42578125" style="21" customWidth="1"/>
    <col min="10247" max="10494" width="9.140625" style="21"/>
    <col min="10495" max="10495" width="4.42578125" style="21" customWidth="1"/>
    <col min="10496" max="10497" width="0" style="21" hidden="1" customWidth="1"/>
    <col min="10498" max="10498" width="52.5703125" style="21" customWidth="1"/>
    <col min="10499" max="10499" width="5.42578125" style="21" customWidth="1"/>
    <col min="10500" max="10500" width="4.42578125" style="21" customWidth="1"/>
    <col min="10501" max="10501" width="13.28515625" style="21" customWidth="1"/>
    <col min="10502" max="10502" width="16.42578125" style="21" customWidth="1"/>
    <col min="10503" max="10750" width="9.140625" style="21"/>
    <col min="10751" max="10751" width="4.42578125" style="21" customWidth="1"/>
    <col min="10752" max="10753" width="0" style="21" hidden="1" customWidth="1"/>
    <col min="10754" max="10754" width="52.5703125" style="21" customWidth="1"/>
    <col min="10755" max="10755" width="5.42578125" style="21" customWidth="1"/>
    <col min="10756" max="10756" width="4.42578125" style="21" customWidth="1"/>
    <col min="10757" max="10757" width="13.28515625" style="21" customWidth="1"/>
    <col min="10758" max="10758" width="16.42578125" style="21" customWidth="1"/>
    <col min="10759" max="11006" width="9.140625" style="21"/>
    <col min="11007" max="11007" width="4.42578125" style="21" customWidth="1"/>
    <col min="11008" max="11009" width="0" style="21" hidden="1" customWidth="1"/>
    <col min="11010" max="11010" width="52.5703125" style="21" customWidth="1"/>
    <col min="11011" max="11011" width="5.42578125" style="21" customWidth="1"/>
    <col min="11012" max="11012" width="4.42578125" style="21" customWidth="1"/>
    <col min="11013" max="11013" width="13.28515625" style="21" customWidth="1"/>
    <col min="11014" max="11014" width="16.42578125" style="21" customWidth="1"/>
    <col min="11015" max="11262" width="9.140625" style="21"/>
    <col min="11263" max="11263" width="4.42578125" style="21" customWidth="1"/>
    <col min="11264" max="11265" width="0" style="21" hidden="1" customWidth="1"/>
    <col min="11266" max="11266" width="52.5703125" style="21" customWidth="1"/>
    <col min="11267" max="11267" width="5.42578125" style="21" customWidth="1"/>
    <col min="11268" max="11268" width="4.42578125" style="21" customWidth="1"/>
    <col min="11269" max="11269" width="13.28515625" style="21" customWidth="1"/>
    <col min="11270" max="11270" width="16.42578125" style="21" customWidth="1"/>
    <col min="11271" max="11518" width="9.140625" style="21"/>
    <col min="11519" max="11519" width="4.42578125" style="21" customWidth="1"/>
    <col min="11520" max="11521" width="0" style="21" hidden="1" customWidth="1"/>
    <col min="11522" max="11522" width="52.5703125" style="21" customWidth="1"/>
    <col min="11523" max="11523" width="5.42578125" style="21" customWidth="1"/>
    <col min="11524" max="11524" width="4.42578125" style="21" customWidth="1"/>
    <col min="11525" max="11525" width="13.28515625" style="21" customWidth="1"/>
    <col min="11526" max="11526" width="16.42578125" style="21" customWidth="1"/>
    <col min="11527" max="11774" width="9.140625" style="21"/>
    <col min="11775" max="11775" width="4.42578125" style="21" customWidth="1"/>
    <col min="11776" max="11777" width="0" style="21" hidden="1" customWidth="1"/>
    <col min="11778" max="11778" width="52.5703125" style="21" customWidth="1"/>
    <col min="11779" max="11779" width="5.42578125" style="21" customWidth="1"/>
    <col min="11780" max="11780" width="4.42578125" style="21" customWidth="1"/>
    <col min="11781" max="11781" width="13.28515625" style="21" customWidth="1"/>
    <col min="11782" max="11782" width="16.42578125" style="21" customWidth="1"/>
    <col min="11783" max="12030" width="9.140625" style="21"/>
    <col min="12031" max="12031" width="4.42578125" style="21" customWidth="1"/>
    <col min="12032" max="12033" width="0" style="21" hidden="1" customWidth="1"/>
    <col min="12034" max="12034" width="52.5703125" style="21" customWidth="1"/>
    <col min="12035" max="12035" width="5.42578125" style="21" customWidth="1"/>
    <col min="12036" max="12036" width="4.42578125" style="21" customWidth="1"/>
    <col min="12037" max="12037" width="13.28515625" style="21" customWidth="1"/>
    <col min="12038" max="12038" width="16.42578125" style="21" customWidth="1"/>
    <col min="12039" max="12286" width="9.140625" style="21"/>
    <col min="12287" max="12287" width="4.42578125" style="21" customWidth="1"/>
    <col min="12288" max="12289" width="0" style="21" hidden="1" customWidth="1"/>
    <col min="12290" max="12290" width="52.5703125" style="21" customWidth="1"/>
    <col min="12291" max="12291" width="5.42578125" style="21" customWidth="1"/>
    <col min="12292" max="12292" width="4.42578125" style="21" customWidth="1"/>
    <col min="12293" max="12293" width="13.28515625" style="21" customWidth="1"/>
    <col min="12294" max="12294" width="16.42578125" style="21" customWidth="1"/>
    <col min="12295" max="12542" width="9.140625" style="21"/>
    <col min="12543" max="12543" width="4.42578125" style="21" customWidth="1"/>
    <col min="12544" max="12545" width="0" style="21" hidden="1" customWidth="1"/>
    <col min="12546" max="12546" width="52.5703125" style="21" customWidth="1"/>
    <col min="12547" max="12547" width="5.42578125" style="21" customWidth="1"/>
    <col min="12548" max="12548" width="4.42578125" style="21" customWidth="1"/>
    <col min="12549" max="12549" width="13.28515625" style="21" customWidth="1"/>
    <col min="12550" max="12550" width="16.42578125" style="21" customWidth="1"/>
    <col min="12551" max="12798" width="9.140625" style="21"/>
    <col min="12799" max="12799" width="4.42578125" style="21" customWidth="1"/>
    <col min="12800" max="12801" width="0" style="21" hidden="1" customWidth="1"/>
    <col min="12802" max="12802" width="52.5703125" style="21" customWidth="1"/>
    <col min="12803" max="12803" width="5.42578125" style="21" customWidth="1"/>
    <col min="12804" max="12804" width="4.42578125" style="21" customWidth="1"/>
    <col min="12805" max="12805" width="13.28515625" style="21" customWidth="1"/>
    <col min="12806" max="12806" width="16.42578125" style="21" customWidth="1"/>
    <col min="12807" max="13054" width="9.140625" style="21"/>
    <col min="13055" max="13055" width="4.42578125" style="21" customWidth="1"/>
    <col min="13056" max="13057" width="0" style="21" hidden="1" customWidth="1"/>
    <col min="13058" max="13058" width="52.5703125" style="21" customWidth="1"/>
    <col min="13059" max="13059" width="5.42578125" style="21" customWidth="1"/>
    <col min="13060" max="13060" width="4.42578125" style="21" customWidth="1"/>
    <col min="13061" max="13061" width="13.28515625" style="21" customWidth="1"/>
    <col min="13062" max="13062" width="16.42578125" style="21" customWidth="1"/>
    <col min="13063" max="13310" width="9.140625" style="21"/>
    <col min="13311" max="13311" width="4.42578125" style="21" customWidth="1"/>
    <col min="13312" max="13313" width="0" style="21" hidden="1" customWidth="1"/>
    <col min="13314" max="13314" width="52.5703125" style="21" customWidth="1"/>
    <col min="13315" max="13315" width="5.42578125" style="21" customWidth="1"/>
    <col min="13316" max="13316" width="4.42578125" style="21" customWidth="1"/>
    <col min="13317" max="13317" width="13.28515625" style="21" customWidth="1"/>
    <col min="13318" max="13318" width="16.42578125" style="21" customWidth="1"/>
    <col min="13319" max="13566" width="9.140625" style="21"/>
    <col min="13567" max="13567" width="4.42578125" style="21" customWidth="1"/>
    <col min="13568" max="13569" width="0" style="21" hidden="1" customWidth="1"/>
    <col min="13570" max="13570" width="52.5703125" style="21" customWidth="1"/>
    <col min="13571" max="13571" width="5.42578125" style="21" customWidth="1"/>
    <col min="13572" max="13572" width="4.42578125" style="21" customWidth="1"/>
    <col min="13573" max="13573" width="13.28515625" style="21" customWidth="1"/>
    <col min="13574" max="13574" width="16.42578125" style="21" customWidth="1"/>
    <col min="13575" max="13822" width="9.140625" style="21"/>
    <col min="13823" max="13823" width="4.42578125" style="21" customWidth="1"/>
    <col min="13824" max="13825" width="0" style="21" hidden="1" customWidth="1"/>
    <col min="13826" max="13826" width="52.5703125" style="21" customWidth="1"/>
    <col min="13827" max="13827" width="5.42578125" style="21" customWidth="1"/>
    <col min="13828" max="13828" width="4.42578125" style="21" customWidth="1"/>
    <col min="13829" max="13829" width="13.28515625" style="21" customWidth="1"/>
    <col min="13830" max="13830" width="16.42578125" style="21" customWidth="1"/>
    <col min="13831" max="14078" width="9.140625" style="21"/>
    <col min="14079" max="14079" width="4.42578125" style="21" customWidth="1"/>
    <col min="14080" max="14081" width="0" style="21" hidden="1" customWidth="1"/>
    <col min="14082" max="14082" width="52.5703125" style="21" customWidth="1"/>
    <col min="14083" max="14083" width="5.42578125" style="21" customWidth="1"/>
    <col min="14084" max="14084" width="4.42578125" style="21" customWidth="1"/>
    <col min="14085" max="14085" width="13.28515625" style="21" customWidth="1"/>
    <col min="14086" max="14086" width="16.42578125" style="21" customWidth="1"/>
    <col min="14087" max="14334" width="9.140625" style="21"/>
    <col min="14335" max="14335" width="4.42578125" style="21" customWidth="1"/>
    <col min="14336" max="14337" width="0" style="21" hidden="1" customWidth="1"/>
    <col min="14338" max="14338" width="52.5703125" style="21" customWidth="1"/>
    <col min="14339" max="14339" width="5.42578125" style="21" customWidth="1"/>
    <col min="14340" max="14340" width="4.42578125" style="21" customWidth="1"/>
    <col min="14341" max="14341" width="13.28515625" style="21" customWidth="1"/>
    <col min="14342" max="14342" width="16.42578125" style="21" customWidth="1"/>
    <col min="14343" max="14590" width="9.140625" style="21"/>
    <col min="14591" max="14591" width="4.42578125" style="21" customWidth="1"/>
    <col min="14592" max="14593" width="0" style="21" hidden="1" customWidth="1"/>
    <col min="14594" max="14594" width="52.5703125" style="21" customWidth="1"/>
    <col min="14595" max="14595" width="5.42578125" style="21" customWidth="1"/>
    <col min="14596" max="14596" width="4.42578125" style="21" customWidth="1"/>
    <col min="14597" max="14597" width="13.28515625" style="21" customWidth="1"/>
    <col min="14598" max="14598" width="16.42578125" style="21" customWidth="1"/>
    <col min="14599" max="14846" width="9.140625" style="21"/>
    <col min="14847" max="14847" width="4.42578125" style="21" customWidth="1"/>
    <col min="14848" max="14849" width="0" style="21" hidden="1" customWidth="1"/>
    <col min="14850" max="14850" width="52.5703125" style="21" customWidth="1"/>
    <col min="14851" max="14851" width="5.42578125" style="21" customWidth="1"/>
    <col min="14852" max="14852" width="4.42578125" style="21" customWidth="1"/>
    <col min="14853" max="14853" width="13.28515625" style="21" customWidth="1"/>
    <col min="14854" max="14854" width="16.42578125" style="21" customWidth="1"/>
    <col min="14855" max="15102" width="9.140625" style="21"/>
    <col min="15103" max="15103" width="4.42578125" style="21" customWidth="1"/>
    <col min="15104" max="15105" width="0" style="21" hidden="1" customWidth="1"/>
    <col min="15106" max="15106" width="52.5703125" style="21" customWidth="1"/>
    <col min="15107" max="15107" width="5.42578125" style="21" customWidth="1"/>
    <col min="15108" max="15108" width="4.42578125" style="21" customWidth="1"/>
    <col min="15109" max="15109" width="13.28515625" style="21" customWidth="1"/>
    <col min="15110" max="15110" width="16.42578125" style="21" customWidth="1"/>
    <col min="15111" max="15358" width="9.140625" style="21"/>
    <col min="15359" max="15359" width="4.42578125" style="21" customWidth="1"/>
    <col min="15360" max="15361" width="0" style="21" hidden="1" customWidth="1"/>
    <col min="15362" max="15362" width="52.5703125" style="21" customWidth="1"/>
    <col min="15363" max="15363" width="5.42578125" style="21" customWidth="1"/>
    <col min="15364" max="15364" width="4.42578125" style="21" customWidth="1"/>
    <col min="15365" max="15365" width="13.28515625" style="21" customWidth="1"/>
    <col min="15366" max="15366" width="16.42578125" style="21" customWidth="1"/>
    <col min="15367" max="15614" width="9.140625" style="21"/>
    <col min="15615" max="15615" width="4.42578125" style="21" customWidth="1"/>
    <col min="15616" max="15617" width="0" style="21" hidden="1" customWidth="1"/>
    <col min="15618" max="15618" width="52.5703125" style="21" customWidth="1"/>
    <col min="15619" max="15619" width="5.42578125" style="21" customWidth="1"/>
    <col min="15620" max="15620" width="4.42578125" style="21" customWidth="1"/>
    <col min="15621" max="15621" width="13.28515625" style="21" customWidth="1"/>
    <col min="15622" max="15622" width="16.42578125" style="21" customWidth="1"/>
    <col min="15623" max="15870" width="9.140625" style="21"/>
    <col min="15871" max="15871" width="4.42578125" style="21" customWidth="1"/>
    <col min="15872" max="15873" width="0" style="21" hidden="1" customWidth="1"/>
    <col min="15874" max="15874" width="52.5703125" style="21" customWidth="1"/>
    <col min="15875" max="15875" width="5.42578125" style="21" customWidth="1"/>
    <col min="15876" max="15876" width="4.42578125" style="21" customWidth="1"/>
    <col min="15877" max="15877" width="13.28515625" style="21" customWidth="1"/>
    <col min="15878" max="15878" width="16.42578125" style="21" customWidth="1"/>
    <col min="15879" max="16126" width="9.140625" style="21"/>
    <col min="16127" max="16127" width="4.42578125" style="21" customWidth="1"/>
    <col min="16128" max="16129" width="0" style="21" hidden="1" customWidth="1"/>
    <col min="16130" max="16130" width="52.5703125" style="21" customWidth="1"/>
    <col min="16131" max="16131" width="5.42578125" style="21" customWidth="1"/>
    <col min="16132" max="16132" width="4.42578125" style="21" customWidth="1"/>
    <col min="16133" max="16133" width="13.28515625" style="21" customWidth="1"/>
    <col min="16134" max="16134" width="16.42578125" style="21" customWidth="1"/>
    <col min="16135" max="16384" width="9.140625" style="21"/>
  </cols>
  <sheetData>
    <row r="1" spans="1:6" ht="28.35" customHeight="1" x14ac:dyDescent="0.25">
      <c r="A1" s="111" t="s">
        <v>39</v>
      </c>
      <c r="B1" s="112"/>
      <c r="C1" s="112"/>
      <c r="D1" s="113"/>
      <c r="E1" s="55"/>
      <c r="F1" s="246"/>
    </row>
    <row r="2" spans="1:6" x14ac:dyDescent="0.25">
      <c r="A2" s="114" t="s">
        <v>40</v>
      </c>
      <c r="B2" s="115"/>
      <c r="C2" s="115"/>
      <c r="D2" s="115"/>
      <c r="E2" s="56"/>
      <c r="F2" s="247"/>
    </row>
    <row r="3" spans="1:6" ht="12.75" customHeight="1" x14ac:dyDescent="0.25">
      <c r="A3" s="116" t="s">
        <v>127</v>
      </c>
      <c r="B3" s="117"/>
      <c r="C3" s="117"/>
      <c r="D3" s="117"/>
      <c r="E3" s="57"/>
      <c r="F3" s="248"/>
    </row>
    <row r="4" spans="1:6" x14ac:dyDescent="0.25">
      <c r="A4" s="118"/>
      <c r="B4" s="115"/>
      <c r="C4" s="119"/>
      <c r="D4" s="120"/>
      <c r="E4" s="70"/>
      <c r="F4" s="249"/>
    </row>
    <row r="5" spans="1:6" x14ac:dyDescent="0.25">
      <c r="A5" s="121" t="s">
        <v>41</v>
      </c>
      <c r="B5" s="122" t="s">
        <v>1</v>
      </c>
      <c r="C5" s="123" t="s">
        <v>2</v>
      </c>
      <c r="D5" s="124" t="s">
        <v>42</v>
      </c>
      <c r="E5" s="71" t="s">
        <v>4</v>
      </c>
      <c r="F5" s="250" t="s">
        <v>38</v>
      </c>
    </row>
    <row r="6" spans="1:6" x14ac:dyDescent="0.25">
      <c r="A6" s="125" t="s">
        <v>43</v>
      </c>
      <c r="B6" s="126"/>
      <c r="C6" s="127"/>
      <c r="D6" s="128"/>
      <c r="E6" s="72"/>
      <c r="F6" s="251"/>
    </row>
    <row r="7" spans="1:6" x14ac:dyDescent="0.25">
      <c r="A7" s="129"/>
      <c r="C7" s="129"/>
      <c r="D7" s="130"/>
      <c r="E7" s="73"/>
      <c r="F7" s="130"/>
    </row>
    <row r="8" spans="1:6" x14ac:dyDescent="0.25">
      <c r="A8" s="131" t="s">
        <v>44</v>
      </c>
      <c r="B8" s="132" t="s">
        <v>45</v>
      </c>
      <c r="C8" s="133"/>
      <c r="D8" s="134"/>
      <c r="E8" s="74"/>
      <c r="F8" s="134"/>
    </row>
    <row r="9" spans="1:6" x14ac:dyDescent="0.25">
      <c r="A9" s="135"/>
      <c r="B9" s="136" t="s">
        <v>46</v>
      </c>
      <c r="C9" s="133"/>
      <c r="D9" s="134"/>
      <c r="E9" s="74"/>
      <c r="F9" s="134"/>
    </row>
    <row r="10" spans="1:6" x14ac:dyDescent="0.25">
      <c r="A10" s="135"/>
      <c r="B10" s="136" t="s">
        <v>47</v>
      </c>
      <c r="C10" s="133"/>
      <c r="D10" s="134"/>
      <c r="E10" s="74"/>
      <c r="F10" s="134"/>
    </row>
    <row r="11" spans="1:6" x14ac:dyDescent="0.25">
      <c r="A11" s="135"/>
      <c r="B11" s="136" t="s">
        <v>48</v>
      </c>
      <c r="C11" s="133"/>
      <c r="D11" s="134"/>
      <c r="E11" s="74"/>
      <c r="F11" s="134"/>
    </row>
    <row r="12" spans="1:6" x14ac:dyDescent="0.25">
      <c r="A12" s="135"/>
      <c r="B12" s="136" t="s">
        <v>49</v>
      </c>
      <c r="C12" s="133"/>
      <c r="D12" s="34"/>
      <c r="E12" s="74"/>
      <c r="F12" s="134"/>
    </row>
    <row r="13" spans="1:6" x14ac:dyDescent="0.25">
      <c r="A13" s="135"/>
      <c r="B13" s="136"/>
      <c r="C13" s="133"/>
      <c r="D13" s="34"/>
      <c r="E13" s="74"/>
      <c r="F13" s="134"/>
    </row>
    <row r="14" spans="1:6" x14ac:dyDescent="0.25">
      <c r="A14" s="135">
        <v>1</v>
      </c>
      <c r="B14" s="136" t="s">
        <v>128</v>
      </c>
      <c r="C14" s="137"/>
      <c r="D14" s="26"/>
      <c r="E14" s="75"/>
      <c r="F14" s="252"/>
    </row>
    <row r="15" spans="1:6" x14ac:dyDescent="0.25">
      <c r="A15" s="135"/>
      <c r="B15" s="138" t="s">
        <v>50</v>
      </c>
      <c r="C15" s="137" t="s">
        <v>7</v>
      </c>
      <c r="D15" s="26">
        <v>646</v>
      </c>
      <c r="E15" s="76"/>
      <c r="F15" s="253">
        <f>D15*E15</f>
        <v>0</v>
      </c>
    </row>
    <row r="16" spans="1:6" x14ac:dyDescent="0.25">
      <c r="A16" s="135"/>
      <c r="B16" s="138" t="s">
        <v>51</v>
      </c>
      <c r="C16" s="139" t="s">
        <v>7</v>
      </c>
      <c r="D16" s="26">
        <f>D15</f>
        <v>646</v>
      </c>
      <c r="E16" s="76"/>
      <c r="F16" s="253">
        <f>D16*E16</f>
        <v>0</v>
      </c>
    </row>
    <row r="17" spans="1:6" x14ac:dyDescent="0.25">
      <c r="A17" s="135"/>
      <c r="B17" s="138"/>
      <c r="C17" s="139"/>
      <c r="D17" s="26"/>
      <c r="E17" s="77"/>
      <c r="F17" s="252"/>
    </row>
    <row r="18" spans="1:6" x14ac:dyDescent="0.25">
      <c r="A18" s="135">
        <v>2</v>
      </c>
      <c r="B18" s="136" t="s">
        <v>129</v>
      </c>
      <c r="C18" s="137"/>
      <c r="D18" s="26"/>
      <c r="E18" s="75"/>
      <c r="F18" s="252"/>
    </row>
    <row r="19" spans="1:6" x14ac:dyDescent="0.25">
      <c r="A19" s="135"/>
      <c r="B19" s="138" t="s">
        <v>50</v>
      </c>
      <c r="C19" s="137" t="s">
        <v>7</v>
      </c>
      <c r="D19" s="26">
        <v>200</v>
      </c>
      <c r="E19" s="76"/>
      <c r="F19" s="253">
        <f>D19*E19</f>
        <v>0</v>
      </c>
    </row>
    <row r="20" spans="1:6" x14ac:dyDescent="0.25">
      <c r="A20" s="135"/>
      <c r="B20" s="138" t="s">
        <v>51</v>
      </c>
      <c r="C20" s="139" t="s">
        <v>7</v>
      </c>
      <c r="D20" s="26">
        <f>D19</f>
        <v>200</v>
      </c>
      <c r="E20" s="76"/>
      <c r="F20" s="253">
        <f>D20*E20</f>
        <v>0</v>
      </c>
    </row>
    <row r="21" spans="1:6" x14ac:dyDescent="0.25">
      <c r="A21" s="131" t="s">
        <v>52</v>
      </c>
      <c r="B21" s="132" t="s">
        <v>53</v>
      </c>
      <c r="C21" s="133"/>
      <c r="D21" s="34"/>
      <c r="E21" s="58"/>
      <c r="F21" s="134"/>
    </row>
    <row r="22" spans="1:6" x14ac:dyDescent="0.25">
      <c r="A22" s="135"/>
      <c r="B22" s="136" t="s">
        <v>54</v>
      </c>
      <c r="C22" s="133"/>
      <c r="D22" s="34"/>
      <c r="E22" s="58"/>
      <c r="F22" s="134"/>
    </row>
    <row r="23" spans="1:6" x14ac:dyDescent="0.25">
      <c r="A23" s="135"/>
      <c r="B23" s="136" t="s">
        <v>55</v>
      </c>
      <c r="C23" s="133"/>
      <c r="D23" s="34"/>
      <c r="E23" s="58"/>
      <c r="F23" s="134"/>
    </row>
    <row r="24" spans="1:6" x14ac:dyDescent="0.25">
      <c r="A24" s="135"/>
      <c r="B24" s="136" t="s">
        <v>56</v>
      </c>
      <c r="C24" s="133"/>
      <c r="D24" s="34"/>
      <c r="E24" s="58"/>
      <c r="F24" s="134"/>
    </row>
    <row r="25" spans="1:6" x14ac:dyDescent="0.25">
      <c r="A25" s="135"/>
      <c r="B25" s="136" t="s">
        <v>57</v>
      </c>
      <c r="C25" s="133"/>
      <c r="D25" s="34"/>
      <c r="E25" s="58"/>
      <c r="F25" s="134"/>
    </row>
    <row r="26" spans="1:6" x14ac:dyDescent="0.25">
      <c r="A26" s="135"/>
      <c r="B26" s="136" t="s">
        <v>58</v>
      </c>
      <c r="C26" s="133"/>
      <c r="D26" s="34"/>
      <c r="E26" s="58"/>
      <c r="F26" s="134"/>
    </row>
    <row r="27" spans="1:6" x14ac:dyDescent="0.25">
      <c r="A27" s="135"/>
      <c r="B27" s="136"/>
      <c r="C27" s="133"/>
      <c r="D27" s="34"/>
      <c r="E27" s="69"/>
      <c r="F27" s="254"/>
    </row>
    <row r="28" spans="1:6" x14ac:dyDescent="0.25">
      <c r="A28" s="135">
        <v>1</v>
      </c>
      <c r="B28" s="136" t="s">
        <v>128</v>
      </c>
      <c r="C28" s="139"/>
      <c r="D28" s="140"/>
      <c r="E28" s="78"/>
      <c r="F28" s="134"/>
    </row>
    <row r="29" spans="1:6" x14ac:dyDescent="0.25">
      <c r="A29" s="135"/>
      <c r="B29" s="138" t="s">
        <v>50</v>
      </c>
      <c r="C29" s="137" t="s">
        <v>59</v>
      </c>
      <c r="D29" s="26">
        <v>6</v>
      </c>
      <c r="E29" s="76"/>
      <c r="F29" s="253">
        <f t="shared" ref="F29:F30" si="0">D29*E29</f>
        <v>0</v>
      </c>
    </row>
    <row r="30" spans="1:6" x14ac:dyDescent="0.25">
      <c r="A30" s="135"/>
      <c r="B30" s="138" t="s">
        <v>51</v>
      </c>
      <c r="C30" s="137" t="s">
        <v>59</v>
      </c>
      <c r="D30" s="26">
        <f>D29</f>
        <v>6</v>
      </c>
      <c r="E30" s="76"/>
      <c r="F30" s="253">
        <f t="shared" si="0"/>
        <v>0</v>
      </c>
    </row>
    <row r="31" spans="1:6" x14ac:dyDescent="0.25">
      <c r="A31" s="135"/>
      <c r="B31" s="138"/>
      <c r="C31" s="137"/>
      <c r="D31" s="26"/>
      <c r="E31" s="79"/>
      <c r="F31" s="253"/>
    </row>
    <row r="32" spans="1:6" x14ac:dyDescent="0.25">
      <c r="A32" s="135">
        <v>2</v>
      </c>
      <c r="B32" s="136" t="s">
        <v>129</v>
      </c>
      <c r="C32" s="139"/>
      <c r="D32" s="140"/>
      <c r="E32" s="80"/>
      <c r="F32" s="253"/>
    </row>
    <row r="33" spans="1:6" x14ac:dyDescent="0.25">
      <c r="A33" s="135"/>
      <c r="B33" s="138" t="s">
        <v>50</v>
      </c>
      <c r="C33" s="137" t="s">
        <v>59</v>
      </c>
      <c r="D33" s="26">
        <v>8</v>
      </c>
      <c r="E33" s="76"/>
      <c r="F33" s="253">
        <f t="shared" ref="F33:F34" si="1">D33*E33</f>
        <v>0</v>
      </c>
    </row>
    <row r="34" spans="1:6" x14ac:dyDescent="0.25">
      <c r="A34" s="135"/>
      <c r="B34" s="138" t="s">
        <v>51</v>
      </c>
      <c r="C34" s="137" t="s">
        <v>59</v>
      </c>
      <c r="D34" s="26">
        <f>D33</f>
        <v>8</v>
      </c>
      <c r="E34" s="76"/>
      <c r="F34" s="253">
        <f t="shared" si="1"/>
        <v>0</v>
      </c>
    </row>
    <row r="35" spans="1:6" x14ac:dyDescent="0.25">
      <c r="A35" s="135"/>
      <c r="B35" s="138"/>
      <c r="C35" s="137"/>
      <c r="D35" s="26"/>
      <c r="E35" s="81"/>
      <c r="F35" s="253"/>
    </row>
    <row r="36" spans="1:6" x14ac:dyDescent="0.25">
      <c r="A36" s="131" t="s">
        <v>60</v>
      </c>
      <c r="B36" s="141" t="s">
        <v>61</v>
      </c>
      <c r="C36" s="137"/>
      <c r="D36" s="26"/>
      <c r="E36" s="82"/>
      <c r="F36" s="134"/>
    </row>
    <row r="37" spans="1:6" x14ac:dyDescent="0.25">
      <c r="A37" s="135"/>
      <c r="B37" s="136" t="s">
        <v>62</v>
      </c>
      <c r="C37" s="137"/>
      <c r="D37" s="26"/>
      <c r="E37" s="82"/>
      <c r="F37" s="134"/>
    </row>
    <row r="38" spans="1:6" x14ac:dyDescent="0.25">
      <c r="A38" s="135"/>
      <c r="B38" s="136" t="s">
        <v>63</v>
      </c>
      <c r="C38" s="137"/>
      <c r="D38" s="26"/>
      <c r="E38" s="82"/>
      <c r="F38" s="254"/>
    </row>
    <row r="39" spans="1:6" x14ac:dyDescent="0.25">
      <c r="A39" s="135"/>
      <c r="B39" s="142"/>
      <c r="C39" s="143"/>
      <c r="D39" s="33"/>
      <c r="E39" s="83"/>
      <c r="F39" s="252"/>
    </row>
    <row r="40" spans="1:6" x14ac:dyDescent="0.25">
      <c r="A40" s="135">
        <v>1</v>
      </c>
      <c r="B40" s="142" t="s">
        <v>64</v>
      </c>
      <c r="C40" s="27"/>
      <c r="D40" s="34"/>
      <c r="E40" s="59"/>
      <c r="F40" s="134"/>
    </row>
    <row r="41" spans="1:6" x14ac:dyDescent="0.25">
      <c r="A41" s="135"/>
      <c r="B41" s="144" t="s">
        <v>50</v>
      </c>
      <c r="C41" s="137" t="s">
        <v>7</v>
      </c>
      <c r="D41" s="26">
        <v>620</v>
      </c>
      <c r="E41" s="76"/>
      <c r="F41" s="253">
        <f t="shared" ref="F41:F42" si="2">D41*E41</f>
        <v>0</v>
      </c>
    </row>
    <row r="42" spans="1:6" x14ac:dyDescent="0.25">
      <c r="A42" s="134"/>
      <c r="B42" s="145" t="s">
        <v>51</v>
      </c>
      <c r="C42" s="137" t="s">
        <v>7</v>
      </c>
      <c r="D42" s="26">
        <f>D41</f>
        <v>620</v>
      </c>
      <c r="E42" s="76"/>
      <c r="F42" s="253">
        <f t="shared" si="2"/>
        <v>0</v>
      </c>
    </row>
    <row r="43" spans="1:6" x14ac:dyDescent="0.25">
      <c r="A43" s="135"/>
      <c r="B43" s="142"/>
      <c r="C43" s="143"/>
      <c r="D43" s="33"/>
      <c r="E43" s="84"/>
      <c r="F43" s="252"/>
    </row>
    <row r="44" spans="1:6" x14ac:dyDescent="0.25">
      <c r="A44" s="146">
        <v>2</v>
      </c>
      <c r="B44" s="147" t="s">
        <v>65</v>
      </c>
      <c r="D44" s="134"/>
      <c r="E44" s="85"/>
      <c r="F44" s="254"/>
    </row>
    <row r="45" spans="1:6" x14ac:dyDescent="0.25">
      <c r="A45" s="146"/>
      <c r="B45" s="145" t="s">
        <v>50</v>
      </c>
      <c r="C45" s="148" t="s">
        <v>59</v>
      </c>
      <c r="D45" s="26">
        <v>6</v>
      </c>
      <c r="E45" s="76"/>
      <c r="F45" s="253">
        <f t="shared" ref="F45:F46" si="3">D45*E45</f>
        <v>0</v>
      </c>
    </row>
    <row r="46" spans="1:6" x14ac:dyDescent="0.25">
      <c r="A46" s="134"/>
      <c r="B46" s="145" t="s">
        <v>51</v>
      </c>
      <c r="C46" s="148" t="s">
        <v>59</v>
      </c>
      <c r="D46" s="26">
        <f>D45</f>
        <v>6</v>
      </c>
      <c r="E46" s="76"/>
      <c r="F46" s="253">
        <f t="shared" si="3"/>
        <v>0</v>
      </c>
    </row>
    <row r="47" spans="1:6" x14ac:dyDescent="0.25">
      <c r="A47" s="34"/>
      <c r="B47" s="145"/>
      <c r="C47" s="148"/>
      <c r="D47" s="26"/>
      <c r="E47" s="81"/>
      <c r="F47" s="253"/>
    </row>
    <row r="48" spans="1:6" x14ac:dyDescent="0.25">
      <c r="A48" s="135">
        <v>3</v>
      </c>
      <c r="B48" s="136" t="s">
        <v>130</v>
      </c>
      <c r="C48" s="134"/>
      <c r="D48" s="35"/>
      <c r="E48" s="68"/>
      <c r="F48" s="255"/>
    </row>
    <row r="49" spans="1:6" x14ac:dyDescent="0.25">
      <c r="A49" s="135"/>
      <c r="B49" s="149" t="s">
        <v>131</v>
      </c>
      <c r="C49" s="134"/>
      <c r="D49" s="150"/>
      <c r="E49" s="68"/>
      <c r="F49" s="255"/>
    </row>
    <row r="50" spans="1:6" x14ac:dyDescent="0.25">
      <c r="A50" s="135"/>
      <c r="B50" s="151" t="s">
        <v>50</v>
      </c>
      <c r="C50" s="33" t="s">
        <v>59</v>
      </c>
      <c r="D50" s="150">
        <v>2</v>
      </c>
      <c r="E50" s="76"/>
      <c r="F50" s="253">
        <f t="shared" ref="F50:F51" si="4">D50*E50</f>
        <v>0</v>
      </c>
    </row>
    <row r="51" spans="1:6" x14ac:dyDescent="0.25">
      <c r="A51" s="135"/>
      <c r="B51" s="151" t="s">
        <v>51</v>
      </c>
      <c r="C51" s="143" t="s">
        <v>59</v>
      </c>
      <c r="D51" s="26">
        <f>D50</f>
        <v>2</v>
      </c>
      <c r="E51" s="76"/>
      <c r="F51" s="253">
        <f t="shared" si="4"/>
        <v>0</v>
      </c>
    </row>
    <row r="52" spans="1:6" x14ac:dyDescent="0.25">
      <c r="A52" s="34"/>
      <c r="B52" s="145"/>
      <c r="C52" s="148"/>
      <c r="D52" s="26"/>
      <c r="E52" s="81"/>
      <c r="F52" s="253"/>
    </row>
    <row r="53" spans="1:6" x14ac:dyDescent="0.25">
      <c r="A53" s="34"/>
      <c r="B53" s="145"/>
      <c r="C53" s="148"/>
      <c r="D53" s="26"/>
      <c r="E53" s="81"/>
      <c r="F53" s="253"/>
    </row>
    <row r="54" spans="1:6" x14ac:dyDescent="0.25">
      <c r="A54" s="135"/>
      <c r="B54" s="145"/>
      <c r="C54" s="148"/>
      <c r="D54" s="26"/>
      <c r="E54" s="81"/>
      <c r="F54" s="253"/>
    </row>
    <row r="55" spans="1:6" x14ac:dyDescent="0.25">
      <c r="A55" s="152"/>
      <c r="B55" s="153"/>
      <c r="C55" s="143"/>
      <c r="D55" s="26"/>
      <c r="E55" s="86"/>
      <c r="F55" s="134"/>
    </row>
    <row r="56" spans="1:6" x14ac:dyDescent="0.25">
      <c r="A56" s="152"/>
      <c r="B56" s="147"/>
      <c r="C56" s="143"/>
      <c r="D56" s="154"/>
      <c r="E56" s="86"/>
      <c r="F56" s="134"/>
    </row>
    <row r="57" spans="1:6" s="87" customFormat="1" x14ac:dyDescent="0.25">
      <c r="A57" s="155" t="s">
        <v>132</v>
      </c>
      <c r="B57" s="156"/>
      <c r="C57" s="157"/>
      <c r="D57" s="158"/>
      <c r="E57" s="61"/>
      <c r="F57" s="256">
        <f>SUM(F10:F56)</f>
        <v>0</v>
      </c>
    </row>
    <row r="58" spans="1:6" x14ac:dyDescent="0.25">
      <c r="A58" s="121" t="s">
        <v>41</v>
      </c>
      <c r="B58" s="122" t="s">
        <v>1</v>
      </c>
      <c r="C58" s="123" t="s">
        <v>2</v>
      </c>
      <c r="D58" s="159" t="s">
        <v>42</v>
      </c>
      <c r="E58" s="71" t="s">
        <v>4</v>
      </c>
      <c r="F58" s="250" t="s">
        <v>5</v>
      </c>
    </row>
    <row r="59" spans="1:6" x14ac:dyDescent="0.25">
      <c r="A59" s="125" t="s">
        <v>43</v>
      </c>
      <c r="B59" s="126"/>
      <c r="C59" s="127"/>
      <c r="D59" s="160"/>
      <c r="E59" s="72"/>
      <c r="F59" s="251"/>
    </row>
    <row r="60" spans="1:6" x14ac:dyDescent="0.25">
      <c r="A60" s="161"/>
      <c r="B60" s="162"/>
      <c r="C60" s="162"/>
      <c r="D60" s="163"/>
      <c r="E60" s="88"/>
      <c r="F60" s="257"/>
    </row>
    <row r="61" spans="1:6" s="87" customFormat="1" x14ac:dyDescent="0.25">
      <c r="A61" s="164" t="s">
        <v>133</v>
      </c>
      <c r="B61" s="122"/>
      <c r="C61" s="165"/>
      <c r="D61" s="22"/>
      <c r="E61" s="89"/>
      <c r="F61" s="258">
        <f>F57</f>
        <v>0</v>
      </c>
    </row>
    <row r="62" spans="1:6" x14ac:dyDescent="0.25">
      <c r="A62" s="166"/>
      <c r="B62" s="167"/>
      <c r="C62" s="168"/>
      <c r="D62" s="23"/>
      <c r="E62" s="90"/>
      <c r="F62" s="259"/>
    </row>
    <row r="63" spans="1:6" x14ac:dyDescent="0.25">
      <c r="A63" s="131"/>
      <c r="B63" s="144"/>
      <c r="C63" s="143"/>
      <c r="D63" s="26"/>
      <c r="E63" s="74"/>
      <c r="F63" s="253"/>
    </row>
    <row r="64" spans="1:6" x14ac:dyDescent="0.25">
      <c r="A64" s="152" t="s">
        <v>66</v>
      </c>
      <c r="B64" s="153" t="s">
        <v>67</v>
      </c>
      <c r="C64" s="143"/>
      <c r="D64" s="26"/>
      <c r="E64" s="86"/>
      <c r="F64" s="134"/>
    </row>
    <row r="65" spans="1:6" x14ac:dyDescent="0.25">
      <c r="A65" s="152"/>
      <c r="B65" s="147" t="s">
        <v>68</v>
      </c>
      <c r="C65" s="143"/>
      <c r="D65" s="154"/>
      <c r="E65" s="86"/>
      <c r="F65" s="134"/>
    </row>
    <row r="66" spans="1:6" x14ac:dyDescent="0.25">
      <c r="A66" s="152"/>
      <c r="B66" s="147" t="s">
        <v>69</v>
      </c>
      <c r="C66" s="143"/>
      <c r="D66" s="154"/>
      <c r="E66" s="86"/>
      <c r="F66" s="254"/>
    </row>
    <row r="67" spans="1:6" x14ac:dyDescent="0.25">
      <c r="A67" s="169"/>
      <c r="B67" s="147" t="s">
        <v>70</v>
      </c>
      <c r="C67" s="143"/>
      <c r="D67" s="26"/>
      <c r="E67" s="91"/>
      <c r="F67" s="254"/>
    </row>
    <row r="68" spans="1:6" x14ac:dyDescent="0.25">
      <c r="A68" s="169"/>
      <c r="B68" s="142" t="s">
        <v>71</v>
      </c>
      <c r="C68" s="143"/>
      <c r="D68" s="26"/>
      <c r="E68" s="91"/>
      <c r="F68" s="254"/>
    </row>
    <row r="69" spans="1:6" x14ac:dyDescent="0.25">
      <c r="A69" s="169"/>
      <c r="B69" s="147" t="s">
        <v>134</v>
      </c>
      <c r="C69" s="143"/>
      <c r="D69" s="26"/>
      <c r="E69" s="91"/>
      <c r="F69" s="254"/>
    </row>
    <row r="70" spans="1:6" x14ac:dyDescent="0.25">
      <c r="A70" s="152"/>
      <c r="B70" s="147"/>
      <c r="C70" s="143"/>
      <c r="D70" s="26"/>
      <c r="E70" s="91"/>
      <c r="F70" s="254"/>
    </row>
    <row r="71" spans="1:6" x14ac:dyDescent="0.25">
      <c r="A71" s="135">
        <v>1</v>
      </c>
      <c r="B71" s="170" t="s">
        <v>135</v>
      </c>
      <c r="C71" s="143"/>
      <c r="D71" s="26"/>
      <c r="E71" s="59"/>
      <c r="F71" s="134"/>
    </row>
    <row r="72" spans="1:6" x14ac:dyDescent="0.25">
      <c r="A72" s="131"/>
      <c r="B72" s="145" t="s">
        <v>50</v>
      </c>
      <c r="C72" s="143" t="s">
        <v>59</v>
      </c>
      <c r="D72" s="154">
        <v>1</v>
      </c>
      <c r="E72" s="76"/>
      <c r="F72" s="253">
        <f t="shared" ref="F72:F73" si="5">D72*E72</f>
        <v>0</v>
      </c>
    </row>
    <row r="73" spans="1:6" x14ac:dyDescent="0.25">
      <c r="A73" s="131"/>
      <c r="B73" s="145" t="s">
        <v>51</v>
      </c>
      <c r="C73" s="143" t="s">
        <v>59</v>
      </c>
      <c r="D73" s="26">
        <f>D72</f>
        <v>1</v>
      </c>
      <c r="E73" s="76"/>
      <c r="F73" s="253">
        <f t="shared" si="5"/>
        <v>0</v>
      </c>
    </row>
    <row r="74" spans="1:6" x14ac:dyDescent="0.25">
      <c r="A74" s="131"/>
      <c r="B74" s="144"/>
      <c r="C74" s="143"/>
      <c r="D74" s="26"/>
      <c r="E74" s="74"/>
      <c r="F74" s="253"/>
    </row>
    <row r="75" spans="1:6" x14ac:dyDescent="0.25">
      <c r="A75" s="135">
        <v>2</v>
      </c>
      <c r="B75" s="170" t="s">
        <v>136</v>
      </c>
      <c r="C75" s="143"/>
      <c r="D75" s="26"/>
      <c r="E75" s="59"/>
      <c r="F75" s="134"/>
    </row>
    <row r="76" spans="1:6" x14ac:dyDescent="0.25">
      <c r="A76" s="131"/>
      <c r="B76" s="145" t="s">
        <v>50</v>
      </c>
      <c r="C76" s="143" t="s">
        <v>59</v>
      </c>
      <c r="D76" s="154">
        <v>1</v>
      </c>
      <c r="E76" s="76"/>
      <c r="F76" s="253">
        <f t="shared" ref="F76:F77" si="6">D76*E76</f>
        <v>0</v>
      </c>
    </row>
    <row r="77" spans="1:6" x14ac:dyDescent="0.25">
      <c r="A77" s="131"/>
      <c r="B77" s="145" t="s">
        <v>51</v>
      </c>
      <c r="C77" s="143" t="s">
        <v>59</v>
      </c>
      <c r="D77" s="26">
        <f>D76</f>
        <v>1</v>
      </c>
      <c r="E77" s="76"/>
      <c r="F77" s="253">
        <f t="shared" si="6"/>
        <v>0</v>
      </c>
    </row>
    <row r="78" spans="1:6" x14ac:dyDescent="0.25">
      <c r="A78" s="131"/>
      <c r="B78" s="144"/>
      <c r="C78" s="143"/>
      <c r="D78" s="26"/>
      <c r="E78" s="74"/>
      <c r="F78" s="253"/>
    </row>
    <row r="79" spans="1:6" x14ac:dyDescent="0.25">
      <c r="A79" s="135">
        <v>3</v>
      </c>
      <c r="B79" s="170" t="s">
        <v>137</v>
      </c>
      <c r="C79" s="143"/>
      <c r="D79" s="26"/>
      <c r="E79" s="59"/>
      <c r="F79" s="134"/>
    </row>
    <row r="80" spans="1:6" x14ac:dyDescent="0.25">
      <c r="A80" s="131"/>
      <c r="B80" s="145" t="s">
        <v>50</v>
      </c>
      <c r="C80" s="143" t="s">
        <v>59</v>
      </c>
      <c r="D80" s="154">
        <v>1</v>
      </c>
      <c r="E80" s="76"/>
      <c r="F80" s="253">
        <f t="shared" ref="F80:F81" si="7">D80*E80</f>
        <v>0</v>
      </c>
    </row>
    <row r="81" spans="1:6" x14ac:dyDescent="0.25">
      <c r="A81" s="135"/>
      <c r="B81" s="145" t="s">
        <v>51</v>
      </c>
      <c r="C81" s="143" t="s">
        <v>59</v>
      </c>
      <c r="D81" s="26">
        <f>D80</f>
        <v>1</v>
      </c>
      <c r="E81" s="76"/>
      <c r="F81" s="253">
        <f t="shared" si="7"/>
        <v>0</v>
      </c>
    </row>
    <row r="82" spans="1:6" x14ac:dyDescent="0.25">
      <c r="A82" s="135"/>
      <c r="B82" s="144"/>
      <c r="C82" s="143"/>
      <c r="D82" s="26"/>
      <c r="E82" s="74"/>
      <c r="F82" s="253"/>
    </row>
    <row r="83" spans="1:6" x14ac:dyDescent="0.25">
      <c r="A83" s="135">
        <v>4</v>
      </c>
      <c r="B83" s="171" t="s">
        <v>138</v>
      </c>
      <c r="C83" s="143"/>
      <c r="D83" s="26"/>
      <c r="E83" s="74"/>
      <c r="F83" s="253"/>
    </row>
    <row r="84" spans="1:6" x14ac:dyDescent="0.25">
      <c r="A84" s="135"/>
      <c r="B84" s="145" t="s">
        <v>50</v>
      </c>
      <c r="C84" s="143" t="s">
        <v>59</v>
      </c>
      <c r="D84" s="154">
        <v>1</v>
      </c>
      <c r="E84" s="76"/>
      <c r="F84" s="253">
        <f t="shared" ref="F84:F85" si="8">D84*E84</f>
        <v>0</v>
      </c>
    </row>
    <row r="85" spans="1:6" x14ac:dyDescent="0.25">
      <c r="A85" s="135"/>
      <c r="B85" s="145" t="s">
        <v>51</v>
      </c>
      <c r="C85" s="143" t="s">
        <v>59</v>
      </c>
      <c r="D85" s="26">
        <f>D84</f>
        <v>1</v>
      </c>
      <c r="E85" s="76"/>
      <c r="F85" s="253">
        <f t="shared" si="8"/>
        <v>0</v>
      </c>
    </row>
    <row r="86" spans="1:6" x14ac:dyDescent="0.25">
      <c r="A86" s="135"/>
      <c r="B86" s="144"/>
      <c r="C86" s="143"/>
      <c r="D86" s="26"/>
      <c r="E86" s="74"/>
      <c r="F86" s="253"/>
    </row>
    <row r="87" spans="1:6" x14ac:dyDescent="0.25">
      <c r="A87" s="135">
        <v>5</v>
      </c>
      <c r="B87" s="171" t="s">
        <v>139</v>
      </c>
      <c r="C87" s="143"/>
      <c r="D87" s="26"/>
      <c r="E87" s="74"/>
      <c r="F87" s="253"/>
    </row>
    <row r="88" spans="1:6" x14ac:dyDescent="0.25">
      <c r="A88" s="135"/>
      <c r="B88" s="145" t="s">
        <v>50</v>
      </c>
      <c r="C88" s="143" t="s">
        <v>59</v>
      </c>
      <c r="D88" s="154">
        <v>1</v>
      </c>
      <c r="E88" s="76"/>
      <c r="F88" s="253">
        <f t="shared" ref="F88:F89" si="9">D88*E88</f>
        <v>0</v>
      </c>
    </row>
    <row r="89" spans="1:6" x14ac:dyDescent="0.25">
      <c r="A89" s="135"/>
      <c r="B89" s="145" t="s">
        <v>51</v>
      </c>
      <c r="C89" s="143" t="s">
        <v>59</v>
      </c>
      <c r="D89" s="26">
        <f>D88</f>
        <v>1</v>
      </c>
      <c r="E89" s="76"/>
      <c r="F89" s="253">
        <f t="shared" si="9"/>
        <v>0</v>
      </c>
    </row>
    <row r="90" spans="1:6" x14ac:dyDescent="0.25">
      <c r="A90" s="135"/>
      <c r="B90" s="144"/>
      <c r="C90" s="143"/>
      <c r="D90" s="26"/>
      <c r="E90" s="74"/>
      <c r="F90" s="253"/>
    </row>
    <row r="91" spans="1:6" x14ac:dyDescent="0.25">
      <c r="A91" s="135">
        <v>6</v>
      </c>
      <c r="B91" s="171" t="s">
        <v>140</v>
      </c>
      <c r="C91" s="143"/>
      <c r="D91" s="26"/>
      <c r="E91" s="74"/>
      <c r="F91" s="253"/>
    </row>
    <row r="92" spans="1:6" x14ac:dyDescent="0.25">
      <c r="A92" s="135"/>
      <c r="B92" s="145" t="s">
        <v>50</v>
      </c>
      <c r="C92" s="143" t="s">
        <v>59</v>
      </c>
      <c r="D92" s="154">
        <v>1</v>
      </c>
      <c r="E92" s="76"/>
      <c r="F92" s="253">
        <f t="shared" ref="F92:F93" si="10">D92*E92</f>
        <v>0</v>
      </c>
    </row>
    <row r="93" spans="1:6" x14ac:dyDescent="0.25">
      <c r="A93" s="135"/>
      <c r="B93" s="145" t="s">
        <v>51</v>
      </c>
      <c r="C93" s="143" t="s">
        <v>59</v>
      </c>
      <c r="D93" s="26">
        <f>D92</f>
        <v>1</v>
      </c>
      <c r="E93" s="76"/>
      <c r="F93" s="253">
        <f t="shared" si="10"/>
        <v>0</v>
      </c>
    </row>
    <row r="94" spans="1:6" x14ac:dyDescent="0.25">
      <c r="A94" s="135"/>
      <c r="B94" s="144"/>
      <c r="C94" s="143"/>
      <c r="D94" s="26"/>
      <c r="E94" s="74"/>
      <c r="F94" s="253"/>
    </row>
    <row r="95" spans="1:6" x14ac:dyDescent="0.25">
      <c r="A95" s="135">
        <v>7</v>
      </c>
      <c r="B95" s="171" t="s">
        <v>141</v>
      </c>
      <c r="C95" s="143"/>
      <c r="D95" s="26"/>
      <c r="E95" s="74"/>
      <c r="F95" s="253"/>
    </row>
    <row r="96" spans="1:6" x14ac:dyDescent="0.25">
      <c r="A96" s="135"/>
      <c r="B96" s="145" t="s">
        <v>50</v>
      </c>
      <c r="C96" s="143" t="s">
        <v>59</v>
      </c>
      <c r="D96" s="154">
        <v>1</v>
      </c>
      <c r="E96" s="76"/>
      <c r="F96" s="253">
        <f t="shared" ref="F96:F97" si="11">D96*E96</f>
        <v>0</v>
      </c>
    </row>
    <row r="97" spans="1:6" x14ac:dyDescent="0.25">
      <c r="A97" s="131"/>
      <c r="B97" s="145" t="s">
        <v>51</v>
      </c>
      <c r="C97" s="143" t="s">
        <v>59</v>
      </c>
      <c r="D97" s="26">
        <f>D96</f>
        <v>1</v>
      </c>
      <c r="E97" s="76"/>
      <c r="F97" s="253">
        <f t="shared" si="11"/>
        <v>0</v>
      </c>
    </row>
    <row r="98" spans="1:6" x14ac:dyDescent="0.25">
      <c r="A98" s="131"/>
      <c r="B98" s="144"/>
      <c r="C98" s="143"/>
      <c r="D98" s="26"/>
      <c r="E98" s="74"/>
      <c r="F98" s="253"/>
    </row>
    <row r="99" spans="1:6" x14ac:dyDescent="0.25">
      <c r="A99" s="131" t="s">
        <v>72</v>
      </c>
      <c r="B99" s="172" t="s">
        <v>73</v>
      </c>
      <c r="C99" s="143"/>
      <c r="D99" s="26"/>
      <c r="E99" s="86"/>
      <c r="F99" s="254"/>
    </row>
    <row r="100" spans="1:6" ht="13.7" customHeight="1" x14ac:dyDescent="0.25">
      <c r="A100" s="131"/>
      <c r="B100" s="136" t="s">
        <v>142</v>
      </c>
      <c r="C100" s="143"/>
      <c r="D100" s="26"/>
      <c r="E100" s="86"/>
      <c r="F100" s="254"/>
    </row>
    <row r="101" spans="1:6" ht="13.7" customHeight="1" x14ac:dyDescent="0.25">
      <c r="A101" s="135"/>
      <c r="B101" s="136" t="s">
        <v>143</v>
      </c>
      <c r="C101" s="143"/>
      <c r="D101" s="26"/>
      <c r="E101" s="86"/>
      <c r="F101" s="254"/>
    </row>
    <row r="102" spans="1:6" ht="13.7" customHeight="1" x14ac:dyDescent="0.25">
      <c r="A102" s="135"/>
      <c r="B102" s="136"/>
      <c r="C102" s="137"/>
      <c r="D102" s="26"/>
      <c r="E102" s="86"/>
      <c r="F102" s="134"/>
    </row>
    <row r="103" spans="1:6" ht="13.7" customHeight="1" x14ac:dyDescent="0.25">
      <c r="A103" s="135">
        <v>1</v>
      </c>
      <c r="B103" s="136" t="s">
        <v>74</v>
      </c>
      <c r="C103" s="137" t="s">
        <v>75</v>
      </c>
      <c r="D103" s="26">
        <v>115</v>
      </c>
      <c r="E103" s="76"/>
      <c r="F103" s="253">
        <f t="shared" ref="F103" si="12">D103*E103</f>
        <v>0</v>
      </c>
    </row>
    <row r="104" spans="1:6" ht="13.7" customHeight="1" x14ac:dyDescent="0.25">
      <c r="A104" s="135"/>
      <c r="B104" s="136"/>
      <c r="C104" s="137"/>
      <c r="D104" s="26"/>
      <c r="E104" s="86"/>
      <c r="F104" s="134"/>
    </row>
    <row r="105" spans="1:6" ht="13.7" customHeight="1" x14ac:dyDescent="0.25">
      <c r="A105" s="135">
        <v>2</v>
      </c>
      <c r="B105" s="136" t="s">
        <v>76</v>
      </c>
      <c r="C105" s="137" t="s">
        <v>75</v>
      </c>
      <c r="D105" s="26">
        <v>15</v>
      </c>
      <c r="E105" s="76"/>
      <c r="F105" s="253">
        <f t="shared" ref="F105" si="13">D105*E105</f>
        <v>0</v>
      </c>
    </row>
    <row r="106" spans="1:6" ht="13.7" customHeight="1" x14ac:dyDescent="0.25">
      <c r="A106" s="135"/>
      <c r="B106" s="136"/>
      <c r="C106" s="137"/>
      <c r="D106" s="26"/>
      <c r="E106" s="86"/>
      <c r="F106" s="35"/>
    </row>
    <row r="107" spans="1:6" ht="13.7" customHeight="1" x14ac:dyDescent="0.25">
      <c r="A107" s="135">
        <v>3</v>
      </c>
      <c r="B107" s="136" t="s">
        <v>77</v>
      </c>
      <c r="C107" s="137" t="s">
        <v>75</v>
      </c>
      <c r="D107" s="26">
        <v>5</v>
      </c>
      <c r="E107" s="76"/>
      <c r="F107" s="253">
        <f t="shared" ref="F107" si="14">D107*E107</f>
        <v>0</v>
      </c>
    </row>
    <row r="108" spans="1:6" ht="13.7" customHeight="1" x14ac:dyDescent="0.25">
      <c r="A108" s="148"/>
      <c r="B108" s="142"/>
      <c r="C108" s="143"/>
      <c r="D108" s="33"/>
      <c r="E108" s="86"/>
      <c r="F108" s="254"/>
    </row>
    <row r="109" spans="1:6" ht="13.7" customHeight="1" x14ac:dyDescent="0.25">
      <c r="A109" s="148">
        <v>4</v>
      </c>
      <c r="B109" s="142" t="s">
        <v>78</v>
      </c>
      <c r="C109" s="143"/>
      <c r="D109" s="33"/>
      <c r="E109" s="74"/>
      <c r="F109" s="254"/>
    </row>
    <row r="110" spans="1:6" ht="13.7" customHeight="1" x14ac:dyDescent="0.25">
      <c r="A110" s="169"/>
      <c r="B110" s="142" t="s">
        <v>79</v>
      </c>
      <c r="C110" s="143" t="s">
        <v>7</v>
      </c>
      <c r="D110" s="150">
        <v>620</v>
      </c>
      <c r="E110" s="76"/>
      <c r="F110" s="253">
        <f>D110*E110</f>
        <v>0</v>
      </c>
    </row>
    <row r="111" spans="1:6" ht="13.7" customHeight="1" x14ac:dyDescent="0.25">
      <c r="A111" s="169"/>
      <c r="B111" s="142"/>
      <c r="C111" s="143"/>
      <c r="D111" s="26"/>
      <c r="E111" s="81"/>
      <c r="F111" s="253"/>
    </row>
    <row r="112" spans="1:6" ht="13.7" customHeight="1" x14ac:dyDescent="0.25">
      <c r="A112" s="169"/>
      <c r="B112" s="142"/>
      <c r="C112" s="143"/>
      <c r="D112" s="26"/>
      <c r="E112" s="81"/>
      <c r="F112" s="253"/>
    </row>
    <row r="113" spans="1:6" ht="13.7" customHeight="1" x14ac:dyDescent="0.25">
      <c r="A113" s="155" t="s">
        <v>132</v>
      </c>
      <c r="B113" s="156"/>
      <c r="C113" s="157"/>
      <c r="D113" s="158"/>
      <c r="E113" s="61"/>
      <c r="F113" s="256">
        <f>SUM(F60:F112)</f>
        <v>0</v>
      </c>
    </row>
    <row r="114" spans="1:6" ht="13.7" customHeight="1" x14ac:dyDescent="0.25">
      <c r="A114" s="173"/>
      <c r="B114" s="162"/>
      <c r="C114" s="174"/>
      <c r="D114" s="175"/>
      <c r="E114" s="92"/>
      <c r="F114" s="260"/>
    </row>
    <row r="115" spans="1:6" ht="13.7" customHeight="1" x14ac:dyDescent="0.25">
      <c r="A115" s="121" t="s">
        <v>41</v>
      </c>
      <c r="B115" s="122" t="s">
        <v>1</v>
      </c>
      <c r="C115" s="123" t="s">
        <v>2</v>
      </c>
      <c r="D115" s="159" t="s">
        <v>42</v>
      </c>
      <c r="E115" s="71" t="s">
        <v>4</v>
      </c>
      <c r="F115" s="250" t="s">
        <v>5</v>
      </c>
    </row>
    <row r="116" spans="1:6" ht="13.7" customHeight="1" x14ac:dyDescent="0.25">
      <c r="A116" s="125" t="s">
        <v>43</v>
      </c>
      <c r="B116" s="126"/>
      <c r="C116" s="127"/>
      <c r="D116" s="160"/>
      <c r="E116" s="72"/>
      <c r="F116" s="251"/>
    </row>
    <row r="117" spans="1:6" ht="13.7" customHeight="1" x14ac:dyDescent="0.25">
      <c r="A117" s="161"/>
      <c r="B117" s="162"/>
      <c r="C117" s="162"/>
      <c r="D117" s="163"/>
      <c r="E117" s="88"/>
      <c r="F117" s="261"/>
    </row>
    <row r="118" spans="1:6" s="87" customFormat="1" ht="13.7" customHeight="1" x14ac:dyDescent="0.25">
      <c r="A118" s="164" t="s">
        <v>133</v>
      </c>
      <c r="B118" s="122"/>
      <c r="C118" s="165"/>
      <c r="D118" s="22"/>
      <c r="E118" s="89"/>
      <c r="F118" s="258">
        <f>F113</f>
        <v>0</v>
      </c>
    </row>
    <row r="119" spans="1:6" ht="13.7" customHeight="1" x14ac:dyDescent="0.25">
      <c r="A119" s="166"/>
      <c r="B119" s="167"/>
      <c r="C119" s="168"/>
      <c r="D119" s="23"/>
      <c r="E119" s="90"/>
      <c r="F119" s="259"/>
    </row>
    <row r="120" spans="1:6" ht="13.7" customHeight="1" x14ac:dyDescent="0.25">
      <c r="A120" s="173"/>
      <c r="B120" s="176"/>
      <c r="C120" s="129"/>
      <c r="D120" s="130"/>
      <c r="F120" s="253"/>
    </row>
    <row r="121" spans="1:6" ht="13.7" customHeight="1" x14ac:dyDescent="0.25">
      <c r="A121" s="131" t="s">
        <v>80</v>
      </c>
      <c r="B121" s="177" t="s">
        <v>81</v>
      </c>
      <c r="C121" s="137"/>
      <c r="D121" s="26"/>
      <c r="E121" s="74"/>
      <c r="F121" s="253"/>
    </row>
    <row r="122" spans="1:6" ht="8.25" customHeight="1" x14ac:dyDescent="0.25">
      <c r="A122" s="131"/>
      <c r="B122" s="177"/>
      <c r="C122" s="137"/>
      <c r="D122" s="26"/>
      <c r="E122" s="74"/>
      <c r="F122" s="253"/>
    </row>
    <row r="123" spans="1:6" ht="13.7" customHeight="1" x14ac:dyDescent="0.25">
      <c r="A123" s="135">
        <v>1</v>
      </c>
      <c r="B123" s="142" t="s">
        <v>144</v>
      </c>
      <c r="C123" s="143"/>
      <c r="D123" s="26"/>
      <c r="E123" s="74"/>
      <c r="F123" s="253"/>
    </row>
    <row r="124" spans="1:6" ht="13.7" customHeight="1" x14ac:dyDescent="0.25">
      <c r="A124" s="135"/>
      <c r="B124" s="142" t="s">
        <v>145</v>
      </c>
      <c r="C124" s="143" t="s">
        <v>82</v>
      </c>
      <c r="D124" s="26">
        <v>1</v>
      </c>
      <c r="E124" s="76"/>
      <c r="F124" s="253">
        <f>D124*E124</f>
        <v>0</v>
      </c>
    </row>
    <row r="125" spans="1:6" ht="13.7" customHeight="1" x14ac:dyDescent="0.25">
      <c r="A125" s="135"/>
      <c r="B125" s="178"/>
      <c r="C125" s="143"/>
      <c r="D125" s="26"/>
      <c r="E125" s="74"/>
      <c r="F125" s="253"/>
    </row>
    <row r="126" spans="1:6" ht="13.7" customHeight="1" x14ac:dyDescent="0.25">
      <c r="A126" s="135">
        <v>2</v>
      </c>
      <c r="B126" s="142" t="s">
        <v>144</v>
      </c>
      <c r="C126" s="143"/>
      <c r="D126" s="26"/>
      <c r="E126" s="74"/>
      <c r="F126" s="253"/>
    </row>
    <row r="127" spans="1:6" ht="13.7" customHeight="1" x14ac:dyDescent="0.25">
      <c r="A127" s="135"/>
      <c r="B127" s="142" t="s">
        <v>146</v>
      </c>
      <c r="C127" s="143" t="s">
        <v>82</v>
      </c>
      <c r="D127" s="26">
        <v>1</v>
      </c>
      <c r="E127" s="76"/>
      <c r="F127" s="253">
        <f>D127*E127</f>
        <v>0</v>
      </c>
    </row>
    <row r="128" spans="1:6" ht="13.7" customHeight="1" x14ac:dyDescent="0.25">
      <c r="A128" s="135"/>
      <c r="B128" s="178"/>
      <c r="C128" s="143"/>
      <c r="D128" s="26"/>
      <c r="E128" s="74"/>
      <c r="F128" s="253"/>
    </row>
    <row r="129" spans="1:6" ht="13.7" customHeight="1" x14ac:dyDescent="0.25">
      <c r="A129" s="135">
        <v>3</v>
      </c>
      <c r="B129" s="142" t="s">
        <v>144</v>
      </c>
      <c r="C129" s="143"/>
      <c r="D129" s="26"/>
      <c r="E129" s="74"/>
      <c r="F129" s="253"/>
    </row>
    <row r="130" spans="1:6" ht="13.7" customHeight="1" x14ac:dyDescent="0.25">
      <c r="A130" s="135"/>
      <c r="B130" s="142" t="s">
        <v>147</v>
      </c>
      <c r="C130" s="143" t="s">
        <v>82</v>
      </c>
      <c r="D130" s="26">
        <v>1</v>
      </c>
      <c r="E130" s="76"/>
      <c r="F130" s="253">
        <f>D130*E130</f>
        <v>0</v>
      </c>
    </row>
    <row r="131" spans="1:6" ht="13.7" customHeight="1" x14ac:dyDescent="0.25">
      <c r="A131" s="131"/>
      <c r="B131" s="142"/>
      <c r="C131" s="137"/>
      <c r="D131" s="26"/>
      <c r="E131" s="74"/>
      <c r="F131" s="253"/>
    </row>
    <row r="132" spans="1:6" s="4" customFormat="1" ht="29.25" customHeight="1" x14ac:dyDescent="0.25">
      <c r="A132" s="179" t="s">
        <v>83</v>
      </c>
      <c r="B132" s="180" t="s">
        <v>148</v>
      </c>
      <c r="C132" s="181"/>
      <c r="D132" s="182"/>
      <c r="E132" s="24"/>
      <c r="F132" s="262"/>
    </row>
    <row r="133" spans="1:6" ht="13.7" customHeight="1" x14ac:dyDescent="0.25">
      <c r="A133" s="131"/>
      <c r="B133" s="177"/>
      <c r="C133" s="137"/>
      <c r="D133" s="26"/>
      <c r="E133" s="74"/>
      <c r="F133" s="253"/>
    </row>
    <row r="134" spans="1:6" ht="13.7" customHeight="1" x14ac:dyDescent="0.25">
      <c r="A134" s="135">
        <v>1</v>
      </c>
      <c r="B134" s="142" t="s">
        <v>149</v>
      </c>
      <c r="C134" s="137"/>
      <c r="D134" s="26"/>
      <c r="E134" s="74"/>
      <c r="F134" s="253"/>
    </row>
    <row r="135" spans="1:6" ht="13.7" customHeight="1" x14ac:dyDescent="0.25">
      <c r="A135" s="135"/>
      <c r="B135" s="142" t="s">
        <v>150</v>
      </c>
      <c r="C135" s="143" t="s">
        <v>82</v>
      </c>
      <c r="D135" s="26">
        <v>1</v>
      </c>
      <c r="E135" s="76"/>
      <c r="F135" s="253">
        <f>D135*E135</f>
        <v>0</v>
      </c>
    </row>
    <row r="136" spans="1:6" ht="13.7" customHeight="1" x14ac:dyDescent="0.25">
      <c r="A136" s="135"/>
      <c r="B136" s="142"/>
      <c r="C136" s="137"/>
      <c r="D136" s="26"/>
      <c r="E136" s="74"/>
      <c r="F136" s="253"/>
    </row>
    <row r="137" spans="1:6" ht="13.7" customHeight="1" x14ac:dyDescent="0.25">
      <c r="A137" s="135">
        <v>2</v>
      </c>
      <c r="B137" s="142" t="s">
        <v>151</v>
      </c>
      <c r="C137" s="137"/>
      <c r="D137" s="26"/>
      <c r="E137" s="74"/>
      <c r="F137" s="253"/>
    </row>
    <row r="138" spans="1:6" ht="13.7" customHeight="1" x14ac:dyDescent="0.25">
      <c r="A138" s="135"/>
      <c r="B138" s="142" t="s">
        <v>152</v>
      </c>
      <c r="C138" s="143" t="s">
        <v>82</v>
      </c>
      <c r="D138" s="26">
        <v>1</v>
      </c>
      <c r="E138" s="76"/>
      <c r="F138" s="253">
        <f>D138*E138</f>
        <v>0</v>
      </c>
    </row>
    <row r="139" spans="1:6" ht="13.7" customHeight="1" x14ac:dyDescent="0.25">
      <c r="A139" s="135"/>
      <c r="B139" s="142"/>
      <c r="C139" s="137"/>
      <c r="D139" s="26"/>
      <c r="E139" s="74"/>
      <c r="F139" s="253"/>
    </row>
    <row r="140" spans="1:6" ht="13.7" customHeight="1" x14ac:dyDescent="0.25">
      <c r="A140" s="135">
        <v>3</v>
      </c>
      <c r="B140" s="142" t="s">
        <v>153</v>
      </c>
      <c r="C140" s="137"/>
      <c r="D140" s="26"/>
      <c r="E140" s="74"/>
      <c r="F140" s="253"/>
    </row>
    <row r="141" spans="1:6" ht="13.7" customHeight="1" x14ac:dyDescent="0.25">
      <c r="A141" s="131"/>
      <c r="B141" s="142" t="s">
        <v>154</v>
      </c>
      <c r="C141" s="143" t="s">
        <v>82</v>
      </c>
      <c r="D141" s="26">
        <v>1</v>
      </c>
      <c r="E141" s="76"/>
      <c r="F141" s="253">
        <f>D141*E141</f>
        <v>0</v>
      </c>
    </row>
    <row r="142" spans="1:6" ht="13.7" customHeight="1" x14ac:dyDescent="0.25">
      <c r="A142" s="131"/>
      <c r="B142" s="142"/>
      <c r="C142" s="137"/>
      <c r="D142" s="26"/>
      <c r="E142" s="81"/>
      <c r="F142" s="253"/>
    </row>
    <row r="143" spans="1:6" ht="13.7" customHeight="1" x14ac:dyDescent="0.25">
      <c r="A143" s="135">
        <v>4</v>
      </c>
      <c r="B143" s="142" t="s">
        <v>155</v>
      </c>
      <c r="C143" s="137"/>
      <c r="D143" s="26"/>
      <c r="E143" s="74"/>
      <c r="F143" s="253"/>
    </row>
    <row r="144" spans="1:6" ht="13.7" customHeight="1" x14ac:dyDescent="0.25">
      <c r="A144" s="131"/>
      <c r="B144" s="142" t="s">
        <v>156</v>
      </c>
      <c r="C144" s="143" t="s">
        <v>82</v>
      </c>
      <c r="D144" s="26">
        <v>1</v>
      </c>
      <c r="E144" s="76"/>
      <c r="F144" s="253">
        <f>D144*E144</f>
        <v>0</v>
      </c>
    </row>
    <row r="145" spans="1:6" ht="13.7" customHeight="1" x14ac:dyDescent="0.25">
      <c r="A145" s="131"/>
      <c r="B145" s="142"/>
      <c r="C145" s="137"/>
      <c r="D145" s="26"/>
      <c r="E145" s="81"/>
      <c r="F145" s="253"/>
    </row>
    <row r="146" spans="1:6" ht="13.7" customHeight="1" x14ac:dyDescent="0.25">
      <c r="A146" s="135">
        <v>5</v>
      </c>
      <c r="B146" s="142" t="s">
        <v>157</v>
      </c>
      <c r="C146" s="137"/>
      <c r="D146" s="26"/>
      <c r="E146" s="74"/>
      <c r="F146" s="253"/>
    </row>
    <row r="147" spans="1:6" ht="13.7" customHeight="1" x14ac:dyDescent="0.25">
      <c r="A147" s="135"/>
      <c r="B147" s="142" t="s">
        <v>158</v>
      </c>
      <c r="C147" s="143" t="s">
        <v>82</v>
      </c>
      <c r="D147" s="26">
        <v>1</v>
      </c>
      <c r="E147" s="76"/>
      <c r="F147" s="253">
        <f>D147*E147</f>
        <v>0</v>
      </c>
    </row>
    <row r="148" spans="1:6" ht="13.7" customHeight="1" x14ac:dyDescent="0.25">
      <c r="A148" s="135"/>
      <c r="B148" s="142"/>
      <c r="C148" s="137"/>
      <c r="D148" s="26"/>
      <c r="E148" s="81"/>
      <c r="F148" s="253"/>
    </row>
    <row r="149" spans="1:6" ht="13.7" customHeight="1" x14ac:dyDescent="0.25">
      <c r="A149" s="135">
        <v>6</v>
      </c>
      <c r="B149" s="142" t="s">
        <v>159</v>
      </c>
      <c r="C149" s="143"/>
      <c r="D149" s="26"/>
      <c r="E149" s="81"/>
      <c r="F149" s="253"/>
    </row>
    <row r="150" spans="1:6" ht="13.7" customHeight="1" x14ac:dyDescent="0.25">
      <c r="A150" s="135"/>
      <c r="B150" s="142" t="s">
        <v>160</v>
      </c>
      <c r="C150" s="143" t="s">
        <v>82</v>
      </c>
      <c r="D150" s="26">
        <v>1</v>
      </c>
      <c r="E150" s="76"/>
      <c r="F150" s="253">
        <f>D150*E150</f>
        <v>0</v>
      </c>
    </row>
    <row r="151" spans="1:6" ht="13.7" customHeight="1" x14ac:dyDescent="0.25">
      <c r="A151" s="135"/>
      <c r="B151" s="142"/>
      <c r="C151" s="137"/>
      <c r="D151" s="26"/>
      <c r="E151" s="81"/>
      <c r="F151" s="253"/>
    </row>
    <row r="152" spans="1:6" ht="13.7" customHeight="1" x14ac:dyDescent="0.25">
      <c r="A152" s="135">
        <v>7</v>
      </c>
      <c r="B152" s="142" t="s">
        <v>161</v>
      </c>
      <c r="C152" s="137"/>
      <c r="D152" s="26"/>
      <c r="E152" s="81"/>
      <c r="F152" s="253"/>
    </row>
    <row r="153" spans="1:6" ht="13.7" customHeight="1" x14ac:dyDescent="0.25">
      <c r="A153" s="135"/>
      <c r="B153" s="142" t="s">
        <v>162</v>
      </c>
      <c r="C153" s="143" t="s">
        <v>82</v>
      </c>
      <c r="D153" s="26">
        <v>1</v>
      </c>
      <c r="E153" s="76"/>
      <c r="F153" s="253">
        <f>D153*E153</f>
        <v>0</v>
      </c>
    </row>
    <row r="154" spans="1:6" ht="13.7" customHeight="1" x14ac:dyDescent="0.25">
      <c r="A154" s="135"/>
      <c r="B154" s="142"/>
      <c r="C154" s="137"/>
      <c r="D154" s="26"/>
      <c r="E154" s="81"/>
      <c r="F154" s="253"/>
    </row>
    <row r="155" spans="1:6" ht="13.7" customHeight="1" x14ac:dyDescent="0.25">
      <c r="A155" s="135">
        <v>8</v>
      </c>
      <c r="B155" s="142" t="s">
        <v>163</v>
      </c>
      <c r="C155" s="137"/>
      <c r="D155" s="26"/>
      <c r="E155" s="81"/>
      <c r="F155" s="253"/>
    </row>
    <row r="156" spans="1:6" ht="13.7" customHeight="1" x14ac:dyDescent="0.25">
      <c r="A156" s="131"/>
      <c r="B156" s="142" t="s">
        <v>164</v>
      </c>
      <c r="C156" s="143" t="s">
        <v>82</v>
      </c>
      <c r="D156" s="26">
        <v>1</v>
      </c>
      <c r="E156" s="76"/>
      <c r="F156" s="253">
        <f>D156*E156</f>
        <v>0</v>
      </c>
    </row>
    <row r="157" spans="1:6" ht="13.7" customHeight="1" x14ac:dyDescent="0.25">
      <c r="A157" s="131"/>
      <c r="B157" s="142"/>
      <c r="C157" s="137"/>
      <c r="D157" s="26"/>
      <c r="E157" s="81"/>
      <c r="F157" s="253"/>
    </row>
    <row r="158" spans="1:6" ht="13.7" customHeight="1" x14ac:dyDescent="0.25">
      <c r="A158" s="131" t="s">
        <v>85</v>
      </c>
      <c r="B158" s="183" t="s">
        <v>165</v>
      </c>
      <c r="C158" s="143"/>
      <c r="D158" s="26"/>
      <c r="E158" s="74"/>
      <c r="F158" s="254"/>
    </row>
    <row r="159" spans="1:6" ht="13.7" customHeight="1" x14ac:dyDescent="0.25">
      <c r="A159" s="169"/>
      <c r="B159" s="183" t="s">
        <v>166</v>
      </c>
      <c r="C159" s="143"/>
      <c r="D159" s="26"/>
      <c r="E159" s="74"/>
      <c r="F159" s="253"/>
    </row>
    <row r="160" spans="1:6" ht="8.25" customHeight="1" x14ac:dyDescent="0.25">
      <c r="A160" s="169"/>
      <c r="B160" s="177"/>
      <c r="C160" s="143"/>
      <c r="D160" s="26"/>
      <c r="E160" s="74"/>
      <c r="F160" s="253"/>
    </row>
    <row r="161" spans="1:6" ht="13.7" customHeight="1" x14ac:dyDescent="0.25">
      <c r="A161" s="148">
        <v>1</v>
      </c>
      <c r="B161" s="142" t="s">
        <v>167</v>
      </c>
      <c r="C161" s="143" t="s">
        <v>82</v>
      </c>
      <c r="D161" s="26">
        <v>1</v>
      </c>
      <c r="E161" s="76"/>
      <c r="F161" s="253">
        <f>D161*E161</f>
        <v>0</v>
      </c>
    </row>
    <row r="162" spans="1:6" ht="13.7" customHeight="1" x14ac:dyDescent="0.25">
      <c r="A162" s="148"/>
      <c r="B162" s="142"/>
      <c r="C162" s="143"/>
      <c r="D162" s="26"/>
      <c r="E162" s="74"/>
      <c r="F162" s="253"/>
    </row>
    <row r="163" spans="1:6" ht="13.7" customHeight="1" x14ac:dyDescent="0.25">
      <c r="A163" s="148">
        <v>2</v>
      </c>
      <c r="B163" s="142" t="s">
        <v>168</v>
      </c>
      <c r="C163" s="143" t="s">
        <v>82</v>
      </c>
      <c r="D163" s="26">
        <v>1</v>
      </c>
      <c r="E163" s="76"/>
      <c r="F163" s="253">
        <f>D163*E163</f>
        <v>0</v>
      </c>
    </row>
    <row r="164" spans="1:6" ht="13.7" customHeight="1" x14ac:dyDescent="0.25">
      <c r="A164" s="169"/>
      <c r="B164" s="142"/>
      <c r="C164" s="143"/>
      <c r="D164" s="26"/>
      <c r="E164" s="74"/>
      <c r="F164" s="253"/>
    </row>
    <row r="165" spans="1:6" ht="13.7" customHeight="1" x14ac:dyDescent="0.25">
      <c r="A165" s="148">
        <v>3</v>
      </c>
      <c r="B165" s="142" t="s">
        <v>169</v>
      </c>
      <c r="C165" s="143" t="s">
        <v>82</v>
      </c>
      <c r="D165" s="26">
        <v>1</v>
      </c>
      <c r="E165" s="76"/>
      <c r="F165" s="253">
        <f>D165*E165</f>
        <v>0</v>
      </c>
    </row>
    <row r="166" spans="1:6" ht="13.7" customHeight="1" x14ac:dyDescent="0.25">
      <c r="A166" s="169"/>
      <c r="B166" s="142"/>
      <c r="C166" s="143"/>
      <c r="D166" s="26"/>
      <c r="E166" s="74"/>
      <c r="F166" s="253"/>
    </row>
    <row r="167" spans="1:6" s="87" customFormat="1" ht="13.7" customHeight="1" x14ac:dyDescent="0.25">
      <c r="A167" s="155" t="s">
        <v>132</v>
      </c>
      <c r="B167" s="156"/>
      <c r="C167" s="157"/>
      <c r="D167" s="158"/>
      <c r="E167" s="61"/>
      <c r="F167" s="256">
        <f>SUM(F117:F166)</f>
        <v>0</v>
      </c>
    </row>
    <row r="168" spans="1:6" ht="13.7" customHeight="1" x14ac:dyDescent="0.25">
      <c r="A168" s="173"/>
      <c r="B168" s="162"/>
      <c r="C168" s="174"/>
      <c r="D168" s="175"/>
      <c r="E168" s="92"/>
      <c r="F168" s="260"/>
    </row>
    <row r="169" spans="1:6" ht="13.7" customHeight="1" x14ac:dyDescent="0.25">
      <c r="A169" s="121" t="s">
        <v>41</v>
      </c>
      <c r="B169" s="122" t="s">
        <v>1</v>
      </c>
      <c r="C169" s="123" t="s">
        <v>2</v>
      </c>
      <c r="D169" s="159" t="s">
        <v>42</v>
      </c>
      <c r="E169" s="71" t="s">
        <v>4</v>
      </c>
      <c r="F169" s="250" t="s">
        <v>5</v>
      </c>
    </row>
    <row r="170" spans="1:6" ht="13.7" customHeight="1" x14ac:dyDescent="0.25">
      <c r="A170" s="125" t="s">
        <v>43</v>
      </c>
      <c r="B170" s="126"/>
      <c r="C170" s="127"/>
      <c r="D170" s="160"/>
      <c r="E170" s="72"/>
      <c r="F170" s="251"/>
    </row>
    <row r="171" spans="1:6" ht="13.7" customHeight="1" x14ac:dyDescent="0.25">
      <c r="A171" s="161"/>
      <c r="B171" s="162"/>
      <c r="C171" s="162"/>
      <c r="D171" s="163"/>
      <c r="E171" s="88"/>
      <c r="F171" s="261"/>
    </row>
    <row r="172" spans="1:6" s="87" customFormat="1" ht="13.7" customHeight="1" x14ac:dyDescent="0.25">
      <c r="A172" s="164" t="s">
        <v>133</v>
      </c>
      <c r="B172" s="122"/>
      <c r="C172" s="165"/>
      <c r="D172" s="22"/>
      <c r="E172" s="89"/>
      <c r="F172" s="258">
        <f>F167</f>
        <v>0</v>
      </c>
    </row>
    <row r="173" spans="1:6" ht="13.7" customHeight="1" x14ac:dyDescent="0.25">
      <c r="A173" s="166"/>
      <c r="B173" s="167"/>
      <c r="C173" s="168"/>
      <c r="D173" s="23"/>
      <c r="E173" s="90"/>
      <c r="F173" s="259"/>
    </row>
    <row r="174" spans="1:6" ht="13.7" customHeight="1" x14ac:dyDescent="0.25">
      <c r="A174" s="173"/>
      <c r="B174" s="176"/>
      <c r="C174" s="129"/>
      <c r="D174" s="130"/>
      <c r="F174" s="253"/>
    </row>
    <row r="175" spans="1:6" ht="13.7" customHeight="1" x14ac:dyDescent="0.25">
      <c r="A175" s="184">
        <v>4</v>
      </c>
      <c r="B175" s="142" t="s">
        <v>170</v>
      </c>
      <c r="C175" s="143" t="s">
        <v>82</v>
      </c>
      <c r="D175" s="33">
        <v>1</v>
      </c>
      <c r="E175" s="76"/>
      <c r="F175" s="253">
        <f>D175*E175</f>
        <v>0</v>
      </c>
    </row>
    <row r="176" spans="1:6" ht="13.7" customHeight="1" x14ac:dyDescent="0.25">
      <c r="A176" s="184"/>
      <c r="B176" s="142"/>
      <c r="C176" s="133"/>
      <c r="D176" s="33"/>
      <c r="F176" s="253"/>
    </row>
    <row r="177" spans="1:6" ht="13.7" customHeight="1" x14ac:dyDescent="0.25">
      <c r="A177" s="184">
        <v>5</v>
      </c>
      <c r="B177" s="142" t="s">
        <v>171</v>
      </c>
      <c r="C177" s="143" t="s">
        <v>82</v>
      </c>
      <c r="D177" s="33">
        <v>1</v>
      </c>
      <c r="E177" s="76"/>
      <c r="F177" s="253">
        <f>D177*E177</f>
        <v>0</v>
      </c>
    </row>
    <row r="178" spans="1:6" ht="13.7" customHeight="1" x14ac:dyDescent="0.25">
      <c r="A178" s="184"/>
      <c r="B178" s="142"/>
      <c r="C178" s="133"/>
      <c r="D178" s="33"/>
      <c r="F178" s="253"/>
    </row>
    <row r="179" spans="1:6" ht="13.7" customHeight="1" x14ac:dyDescent="0.25">
      <c r="A179" s="184">
        <v>6</v>
      </c>
      <c r="B179" s="142" t="s">
        <v>172</v>
      </c>
      <c r="C179" s="143" t="s">
        <v>82</v>
      </c>
      <c r="D179" s="33">
        <v>1</v>
      </c>
      <c r="E179" s="76"/>
      <c r="F179" s="253">
        <f>D179*E179</f>
        <v>0</v>
      </c>
    </row>
    <row r="180" spans="1:6" ht="13.7" customHeight="1" x14ac:dyDescent="0.25">
      <c r="A180" s="184"/>
      <c r="B180" s="185"/>
      <c r="C180" s="133"/>
      <c r="D180" s="33"/>
      <c r="F180" s="253"/>
    </row>
    <row r="181" spans="1:6" ht="13.7" customHeight="1" x14ac:dyDescent="0.25">
      <c r="A181" s="184">
        <v>7</v>
      </c>
      <c r="B181" s="142" t="s">
        <v>173</v>
      </c>
      <c r="C181" s="143" t="s">
        <v>82</v>
      </c>
      <c r="D181" s="33">
        <v>1</v>
      </c>
      <c r="E181" s="76"/>
      <c r="F181" s="253">
        <f>D181*E181</f>
        <v>0</v>
      </c>
    </row>
    <row r="182" spans="1:6" ht="13.7" customHeight="1" x14ac:dyDescent="0.25">
      <c r="A182" s="169"/>
      <c r="B182" s="142"/>
      <c r="C182" s="148"/>
      <c r="D182" s="33"/>
      <c r="E182" s="93"/>
      <c r="F182" s="253"/>
    </row>
    <row r="183" spans="1:6" ht="13.7" customHeight="1" x14ac:dyDescent="0.25">
      <c r="A183" s="170">
        <v>8</v>
      </c>
      <c r="B183" s="142" t="s">
        <v>174</v>
      </c>
      <c r="C183" s="143" t="s">
        <v>82</v>
      </c>
      <c r="D183" s="33">
        <v>1</v>
      </c>
      <c r="E183" s="76"/>
      <c r="F183" s="253">
        <f>D183*E183</f>
        <v>0</v>
      </c>
    </row>
    <row r="184" spans="1:6" ht="13.7" customHeight="1" x14ac:dyDescent="0.25">
      <c r="A184" s="170"/>
      <c r="B184" s="142"/>
      <c r="C184" s="143"/>
      <c r="D184" s="33"/>
      <c r="E184" s="93"/>
      <c r="F184" s="253"/>
    </row>
    <row r="185" spans="1:6" ht="13.7" customHeight="1" x14ac:dyDescent="0.25">
      <c r="A185" s="186" t="s">
        <v>86</v>
      </c>
      <c r="B185" s="187" t="s">
        <v>87</v>
      </c>
      <c r="C185" s="188" t="s">
        <v>82</v>
      </c>
      <c r="D185" s="188">
        <v>1</v>
      </c>
      <c r="E185" s="76"/>
      <c r="F185" s="253">
        <f>D185*E185</f>
        <v>0</v>
      </c>
    </row>
    <row r="186" spans="1:6" ht="13.7" customHeight="1" x14ac:dyDescent="0.25">
      <c r="A186" s="148"/>
      <c r="B186" s="142"/>
      <c r="C186" s="143"/>
      <c r="D186" s="33"/>
      <c r="E186" s="93"/>
      <c r="F186" s="253"/>
    </row>
    <row r="187" spans="1:6" ht="13.7" customHeight="1" x14ac:dyDescent="0.25">
      <c r="A187" s="186" t="s">
        <v>175</v>
      </c>
      <c r="B187" s="187" t="s">
        <v>176</v>
      </c>
      <c r="C187" s="188"/>
      <c r="D187" s="33"/>
      <c r="E187" s="93"/>
      <c r="F187" s="253"/>
    </row>
    <row r="188" spans="1:6" ht="13.7" customHeight="1" x14ac:dyDescent="0.25">
      <c r="A188" s="189"/>
      <c r="B188" s="190"/>
      <c r="C188" s="188"/>
      <c r="D188" s="33"/>
      <c r="E188" s="93"/>
      <c r="F188" s="253"/>
    </row>
    <row r="189" spans="1:6" ht="13.7" customHeight="1" x14ac:dyDescent="0.25">
      <c r="A189" s="188"/>
      <c r="B189" s="190" t="s">
        <v>177</v>
      </c>
      <c r="C189" s="188" t="s">
        <v>82</v>
      </c>
      <c r="D189" s="33"/>
      <c r="E189" s="76"/>
      <c r="F189" s="253">
        <f>D189*E189</f>
        <v>0</v>
      </c>
    </row>
    <row r="190" spans="1:6" ht="13.7" customHeight="1" x14ac:dyDescent="0.25">
      <c r="A190" s="188"/>
      <c r="B190" s="190"/>
      <c r="C190" s="188"/>
      <c r="D190" s="33"/>
      <c r="E190" s="93"/>
      <c r="F190" s="253"/>
    </row>
    <row r="191" spans="1:6" ht="13.7" customHeight="1" x14ac:dyDescent="0.25">
      <c r="A191" s="188"/>
      <c r="B191" s="190" t="s">
        <v>178</v>
      </c>
      <c r="C191" s="188" t="s">
        <v>7</v>
      </c>
      <c r="D191" s="33"/>
      <c r="E191" s="76"/>
      <c r="F191" s="253">
        <f>D191*E191</f>
        <v>0</v>
      </c>
    </row>
    <row r="192" spans="1:6" ht="13.7" customHeight="1" x14ac:dyDescent="0.25">
      <c r="A192" s="188"/>
      <c r="B192" s="190"/>
      <c r="C192" s="188"/>
      <c r="D192" s="33"/>
      <c r="E192" s="93"/>
      <c r="F192" s="253"/>
    </row>
    <row r="193" spans="1:6" ht="13.7" customHeight="1" x14ac:dyDescent="0.25">
      <c r="A193" s="188"/>
      <c r="B193" s="190" t="s">
        <v>179</v>
      </c>
      <c r="C193" s="188" t="s">
        <v>7</v>
      </c>
      <c r="D193" s="33"/>
      <c r="E193" s="76"/>
      <c r="F193" s="253">
        <f>D193*E193</f>
        <v>0</v>
      </c>
    </row>
    <row r="194" spans="1:6" ht="13.7" customHeight="1" x14ac:dyDescent="0.25">
      <c r="A194" s="188"/>
      <c r="B194" s="190"/>
      <c r="C194" s="188"/>
      <c r="D194" s="33"/>
      <c r="E194" s="93"/>
      <c r="F194" s="253"/>
    </row>
    <row r="195" spans="1:6" ht="13.7" customHeight="1" x14ac:dyDescent="0.25">
      <c r="A195" s="186"/>
      <c r="B195" s="190" t="s">
        <v>180</v>
      </c>
      <c r="C195" s="188" t="s">
        <v>59</v>
      </c>
      <c r="D195" s="33"/>
      <c r="E195" s="76"/>
      <c r="F195" s="253">
        <f>D195*E195</f>
        <v>0</v>
      </c>
    </row>
    <row r="196" spans="1:6" ht="13.7" customHeight="1" x14ac:dyDescent="0.25">
      <c r="A196" s="170"/>
      <c r="B196" s="142"/>
      <c r="C196" s="143"/>
      <c r="D196" s="33"/>
      <c r="E196" s="93"/>
      <c r="F196" s="253"/>
    </row>
    <row r="197" spans="1:6" ht="13.7" customHeight="1" x14ac:dyDescent="0.25">
      <c r="A197" s="170"/>
      <c r="B197" s="142"/>
      <c r="C197" s="143"/>
      <c r="D197" s="33"/>
      <c r="E197" s="93"/>
      <c r="F197" s="253"/>
    </row>
    <row r="198" spans="1:6" ht="13.7" customHeight="1" x14ac:dyDescent="0.25">
      <c r="A198" s="170"/>
      <c r="B198" s="142"/>
      <c r="C198" s="143"/>
      <c r="D198" s="33"/>
      <c r="E198" s="93"/>
      <c r="F198" s="253"/>
    </row>
    <row r="199" spans="1:6" ht="13.7" customHeight="1" x14ac:dyDescent="0.25">
      <c r="A199" s="169"/>
      <c r="B199" s="177"/>
      <c r="C199" s="143"/>
      <c r="D199" s="26"/>
      <c r="E199" s="74"/>
      <c r="F199" s="253"/>
    </row>
    <row r="200" spans="1:6" x14ac:dyDescent="0.25">
      <c r="A200" s="131"/>
      <c r="B200" s="136"/>
      <c r="C200" s="137"/>
      <c r="D200" s="26"/>
      <c r="E200" s="74"/>
      <c r="F200" s="253"/>
    </row>
    <row r="201" spans="1:6" x14ac:dyDescent="0.25">
      <c r="A201" s="155" t="s">
        <v>181</v>
      </c>
      <c r="B201" s="156"/>
      <c r="C201" s="157"/>
      <c r="D201" s="158"/>
      <c r="E201" s="61"/>
      <c r="F201" s="256">
        <f>SUM(F171:F200)</f>
        <v>0</v>
      </c>
    </row>
    <row r="202" spans="1:6" x14ac:dyDescent="0.25">
      <c r="A202" s="191" t="s">
        <v>88</v>
      </c>
      <c r="B202" s="112"/>
      <c r="C202" s="112"/>
      <c r="D202" s="113"/>
      <c r="E202" s="55"/>
      <c r="F202" s="246"/>
    </row>
    <row r="203" spans="1:6" x14ac:dyDescent="0.25">
      <c r="A203" s="192" t="s">
        <v>182</v>
      </c>
      <c r="B203" s="117"/>
      <c r="C203" s="117"/>
      <c r="D203" s="117"/>
      <c r="E203" s="57"/>
      <c r="F203" s="263"/>
    </row>
    <row r="204" spans="1:6" x14ac:dyDescent="0.25">
      <c r="A204" s="118"/>
      <c r="B204" s="113"/>
      <c r="C204" s="119"/>
      <c r="D204" s="120"/>
      <c r="E204" s="70"/>
      <c r="F204" s="249"/>
    </row>
    <row r="205" spans="1:6" x14ac:dyDescent="0.25">
      <c r="A205" s="121" t="s">
        <v>41</v>
      </c>
      <c r="B205" s="122" t="s">
        <v>1</v>
      </c>
      <c r="C205" s="123" t="s">
        <v>2</v>
      </c>
      <c r="D205" s="124" t="s">
        <v>42</v>
      </c>
      <c r="E205" s="71" t="s">
        <v>4</v>
      </c>
      <c r="F205" s="250" t="s">
        <v>5</v>
      </c>
    </row>
    <row r="206" spans="1:6" x14ac:dyDescent="0.25">
      <c r="A206" s="125" t="s">
        <v>43</v>
      </c>
      <c r="B206" s="193"/>
      <c r="C206" s="127"/>
      <c r="D206" s="128"/>
      <c r="E206" s="72"/>
      <c r="F206" s="251"/>
    </row>
    <row r="207" spans="1:6" x14ac:dyDescent="0.25">
      <c r="A207" s="131" t="s">
        <v>44</v>
      </c>
      <c r="B207" s="132" t="s">
        <v>89</v>
      </c>
      <c r="C207" s="133"/>
      <c r="D207" s="134"/>
      <c r="E207" s="59"/>
      <c r="F207" s="134"/>
    </row>
    <row r="208" spans="1:6" x14ac:dyDescent="0.25">
      <c r="A208" s="135">
        <v>1</v>
      </c>
      <c r="B208" s="136" t="s">
        <v>90</v>
      </c>
      <c r="C208" s="133"/>
      <c r="D208" s="134"/>
      <c r="E208" s="59"/>
      <c r="F208" s="134"/>
    </row>
    <row r="209" spans="1:6" x14ac:dyDescent="0.25">
      <c r="A209" s="135"/>
      <c r="B209" s="138" t="s">
        <v>50</v>
      </c>
      <c r="C209" s="137" t="s">
        <v>7</v>
      </c>
      <c r="D209" s="26">
        <v>2200</v>
      </c>
      <c r="E209" s="76"/>
      <c r="F209" s="253">
        <f>D209*E209</f>
        <v>0</v>
      </c>
    </row>
    <row r="210" spans="1:6" x14ac:dyDescent="0.25">
      <c r="A210" s="135"/>
      <c r="B210" s="138" t="s">
        <v>91</v>
      </c>
      <c r="C210" s="194" t="s">
        <v>7</v>
      </c>
      <c r="D210" s="26">
        <f>D209</f>
        <v>2200</v>
      </c>
      <c r="E210" s="76"/>
      <c r="F210" s="253">
        <f>D210*E210</f>
        <v>0</v>
      </c>
    </row>
    <row r="211" spans="1:6" x14ac:dyDescent="0.25">
      <c r="A211" s="135"/>
      <c r="B211" s="138"/>
      <c r="C211" s="137"/>
      <c r="D211" s="154"/>
      <c r="E211" s="94"/>
      <c r="F211" s="134"/>
    </row>
    <row r="212" spans="1:6" x14ac:dyDescent="0.25">
      <c r="A212" s="135">
        <v>2</v>
      </c>
      <c r="B212" s="136" t="s">
        <v>92</v>
      </c>
      <c r="C212" s="195"/>
      <c r="D212" s="196"/>
      <c r="E212" s="94"/>
      <c r="F212" s="254"/>
    </row>
    <row r="213" spans="1:6" x14ac:dyDescent="0.25">
      <c r="A213" s="135"/>
      <c r="B213" s="138" t="s">
        <v>50</v>
      </c>
      <c r="C213" s="143" t="s">
        <v>7</v>
      </c>
      <c r="D213" s="154">
        <v>1700</v>
      </c>
      <c r="E213" s="76"/>
      <c r="F213" s="253">
        <f>D213*E213</f>
        <v>0</v>
      </c>
    </row>
    <row r="214" spans="1:6" x14ac:dyDescent="0.25">
      <c r="A214" s="135"/>
      <c r="B214" s="138" t="s">
        <v>51</v>
      </c>
      <c r="C214" s="143" t="s">
        <v>7</v>
      </c>
      <c r="D214" s="154">
        <f>D213</f>
        <v>1700</v>
      </c>
      <c r="E214" s="76"/>
      <c r="F214" s="253">
        <f>D214*E214</f>
        <v>0</v>
      </c>
    </row>
    <row r="215" spans="1:6" x14ac:dyDescent="0.25">
      <c r="A215" s="135"/>
      <c r="B215" s="138"/>
      <c r="C215" s="143"/>
      <c r="D215" s="154"/>
      <c r="E215" s="94"/>
      <c r="F215" s="253"/>
    </row>
    <row r="216" spans="1:6" x14ac:dyDescent="0.25">
      <c r="A216" s="131" t="s">
        <v>52</v>
      </c>
      <c r="B216" s="132" t="s">
        <v>93</v>
      </c>
      <c r="C216" s="137"/>
      <c r="D216" s="197"/>
      <c r="E216" s="95"/>
      <c r="F216" s="254"/>
    </row>
    <row r="217" spans="1:6" x14ac:dyDescent="0.25">
      <c r="A217" s="135"/>
      <c r="B217" s="136" t="s">
        <v>94</v>
      </c>
      <c r="C217" s="137"/>
      <c r="D217" s="197"/>
      <c r="E217" s="95"/>
      <c r="F217" s="254"/>
    </row>
    <row r="218" spans="1:6" x14ac:dyDescent="0.25">
      <c r="A218" s="135"/>
      <c r="B218" s="136" t="s">
        <v>95</v>
      </c>
      <c r="C218" s="137"/>
      <c r="D218" s="197"/>
      <c r="E218" s="95"/>
      <c r="F218" s="254"/>
    </row>
    <row r="219" spans="1:6" x14ac:dyDescent="0.25">
      <c r="A219" s="135"/>
      <c r="B219" s="136" t="s">
        <v>96</v>
      </c>
      <c r="C219" s="137"/>
      <c r="D219" s="197"/>
      <c r="E219" s="95"/>
      <c r="F219" s="254"/>
    </row>
    <row r="220" spans="1:6" x14ac:dyDescent="0.25">
      <c r="A220" s="135"/>
      <c r="B220" s="136"/>
      <c r="C220" s="137"/>
      <c r="D220" s="197"/>
      <c r="E220" s="95"/>
      <c r="F220" s="254"/>
    </row>
    <row r="221" spans="1:6" x14ac:dyDescent="0.25">
      <c r="A221" s="135">
        <v>1</v>
      </c>
      <c r="B221" s="136" t="s">
        <v>97</v>
      </c>
      <c r="C221" s="137"/>
      <c r="D221" s="197"/>
      <c r="E221" s="95"/>
      <c r="F221" s="254"/>
    </row>
    <row r="222" spans="1:6" x14ac:dyDescent="0.25">
      <c r="A222" s="135"/>
      <c r="B222" s="138" t="s">
        <v>50</v>
      </c>
      <c r="C222" s="137" t="s">
        <v>7</v>
      </c>
      <c r="D222" s="197">
        <f>SUM(D209*3)+D209*20%</f>
        <v>7040</v>
      </c>
      <c r="E222" s="76"/>
      <c r="F222" s="253">
        <f t="shared" ref="F222:F223" si="15">D222*E222</f>
        <v>0</v>
      </c>
    </row>
    <row r="223" spans="1:6" x14ac:dyDescent="0.25">
      <c r="A223" s="135"/>
      <c r="B223" s="138" t="s">
        <v>51</v>
      </c>
      <c r="C223" s="137" t="s">
        <v>7</v>
      </c>
      <c r="D223" s="197">
        <f>D222</f>
        <v>7040</v>
      </c>
      <c r="E223" s="76"/>
      <c r="F223" s="253">
        <f t="shared" si="15"/>
        <v>0</v>
      </c>
    </row>
    <row r="224" spans="1:6" x14ac:dyDescent="0.25">
      <c r="A224" s="135"/>
      <c r="B224" s="136"/>
      <c r="C224" s="195"/>
      <c r="D224" s="197"/>
      <c r="E224" s="95"/>
      <c r="F224" s="254"/>
    </row>
    <row r="225" spans="1:6" x14ac:dyDescent="0.25">
      <c r="A225" s="135">
        <v>2</v>
      </c>
      <c r="B225" s="136" t="s">
        <v>98</v>
      </c>
      <c r="C225" s="137"/>
      <c r="D225" s="197"/>
      <c r="E225" s="95"/>
      <c r="F225" s="254"/>
    </row>
    <row r="226" spans="1:6" x14ac:dyDescent="0.25">
      <c r="A226" s="135"/>
      <c r="B226" s="138" t="s">
        <v>50</v>
      </c>
      <c r="C226" s="137" t="s">
        <v>7</v>
      </c>
      <c r="D226" s="197">
        <f>SUM(D213*3)+D213*20%</f>
        <v>5440</v>
      </c>
      <c r="E226" s="76"/>
      <c r="F226" s="253">
        <f t="shared" ref="F226:F227" si="16">D226*E226</f>
        <v>0</v>
      </c>
    </row>
    <row r="227" spans="1:6" x14ac:dyDescent="0.25">
      <c r="A227" s="135"/>
      <c r="B227" s="138" t="s">
        <v>51</v>
      </c>
      <c r="C227" s="137" t="s">
        <v>7</v>
      </c>
      <c r="D227" s="197">
        <f>D226</f>
        <v>5440</v>
      </c>
      <c r="E227" s="76"/>
      <c r="F227" s="253">
        <f t="shared" si="16"/>
        <v>0</v>
      </c>
    </row>
    <row r="228" spans="1:6" x14ac:dyDescent="0.25">
      <c r="A228" s="135"/>
      <c r="B228" s="136"/>
      <c r="C228" s="195"/>
      <c r="D228" s="197"/>
      <c r="E228" s="95"/>
      <c r="F228" s="264"/>
    </row>
    <row r="229" spans="1:6" x14ac:dyDescent="0.25">
      <c r="A229" s="135">
        <v>3</v>
      </c>
      <c r="B229" s="198" t="s">
        <v>99</v>
      </c>
      <c r="C229" s="137"/>
      <c r="D229" s="197"/>
      <c r="E229" s="95"/>
      <c r="F229" s="264"/>
    </row>
    <row r="230" spans="1:6" x14ac:dyDescent="0.25">
      <c r="A230" s="135"/>
      <c r="B230" s="138" t="s">
        <v>50</v>
      </c>
      <c r="C230" s="137" t="s">
        <v>7</v>
      </c>
      <c r="D230" s="197">
        <f>SUM(D210:D213)</f>
        <v>3900</v>
      </c>
      <c r="E230" s="76"/>
      <c r="F230" s="253">
        <f t="shared" ref="F230:F231" si="17">D230*E230</f>
        <v>0</v>
      </c>
    </row>
    <row r="231" spans="1:6" x14ac:dyDescent="0.25">
      <c r="A231" s="133"/>
      <c r="B231" s="138" t="s">
        <v>51</v>
      </c>
      <c r="C231" s="137" t="s">
        <v>7</v>
      </c>
      <c r="D231" s="197">
        <f>D230</f>
        <v>3900</v>
      </c>
      <c r="E231" s="76"/>
      <c r="F231" s="253">
        <f t="shared" si="17"/>
        <v>0</v>
      </c>
    </row>
    <row r="232" spans="1:6" x14ac:dyDescent="0.25">
      <c r="A232" s="135"/>
      <c r="B232" s="198"/>
      <c r="C232" s="137"/>
      <c r="D232" s="197"/>
      <c r="E232" s="95"/>
      <c r="F232" s="264"/>
    </row>
    <row r="233" spans="1:6" x14ac:dyDescent="0.25">
      <c r="A233" s="131" t="s">
        <v>60</v>
      </c>
      <c r="B233" s="199" t="s">
        <v>100</v>
      </c>
      <c r="C233" s="135"/>
      <c r="D233" s="154"/>
      <c r="E233" s="59"/>
      <c r="F233" s="134"/>
    </row>
    <row r="234" spans="1:6" x14ac:dyDescent="0.25">
      <c r="A234" s="135"/>
      <c r="B234" s="142"/>
      <c r="C234" s="135"/>
      <c r="D234" s="154"/>
      <c r="E234" s="59"/>
      <c r="F234" s="134"/>
    </row>
    <row r="235" spans="1:6" x14ac:dyDescent="0.25">
      <c r="A235" s="135">
        <v>1</v>
      </c>
      <c r="B235" s="142" t="s">
        <v>183</v>
      </c>
      <c r="C235" s="135"/>
      <c r="D235" s="154"/>
      <c r="E235" s="59"/>
      <c r="F235" s="134"/>
    </row>
    <row r="236" spans="1:6" x14ac:dyDescent="0.25">
      <c r="A236" s="135"/>
      <c r="B236" s="144" t="s">
        <v>50</v>
      </c>
      <c r="C236" s="148" t="s">
        <v>59</v>
      </c>
      <c r="D236" s="26">
        <v>400</v>
      </c>
      <c r="E236" s="76"/>
      <c r="F236" s="253">
        <f t="shared" ref="F236:F237" si="18">D236*E236</f>
        <v>0</v>
      </c>
    </row>
    <row r="237" spans="1:6" x14ac:dyDescent="0.25">
      <c r="A237" s="131"/>
      <c r="B237" s="144" t="s">
        <v>51</v>
      </c>
      <c r="C237" s="148" t="s">
        <v>59</v>
      </c>
      <c r="D237" s="26">
        <f>D236</f>
        <v>400</v>
      </c>
      <c r="E237" s="76"/>
      <c r="F237" s="253">
        <f t="shared" si="18"/>
        <v>0</v>
      </c>
    </row>
    <row r="238" spans="1:6" x14ac:dyDescent="0.25">
      <c r="A238" s="131"/>
      <c r="B238" s="144"/>
      <c r="C238" s="148"/>
      <c r="D238" s="26"/>
      <c r="E238" s="94"/>
      <c r="F238" s="253"/>
    </row>
    <row r="239" spans="1:6" x14ac:dyDescent="0.25">
      <c r="A239" s="135">
        <v>2</v>
      </c>
      <c r="B239" s="200" t="s">
        <v>184</v>
      </c>
      <c r="C239" s="201"/>
      <c r="D239" s="26"/>
      <c r="E239" s="59"/>
      <c r="F239" s="134"/>
    </row>
    <row r="240" spans="1:6" x14ac:dyDescent="0.25">
      <c r="A240" s="135"/>
      <c r="B240" s="202" t="s">
        <v>50</v>
      </c>
      <c r="C240" s="135" t="s">
        <v>59</v>
      </c>
      <c r="D240" s="154">
        <v>37</v>
      </c>
      <c r="E240" s="76"/>
      <c r="F240" s="253">
        <f t="shared" ref="F240:F241" si="19">D240*E240</f>
        <v>0</v>
      </c>
    </row>
    <row r="241" spans="1:6" x14ac:dyDescent="0.25">
      <c r="A241" s="135"/>
      <c r="B241" s="202" t="s">
        <v>51</v>
      </c>
      <c r="C241" s="135" t="s">
        <v>59</v>
      </c>
      <c r="D241" s="26">
        <f>D240</f>
        <v>37</v>
      </c>
      <c r="E241" s="76"/>
      <c r="F241" s="253">
        <f t="shared" si="19"/>
        <v>0</v>
      </c>
    </row>
    <row r="242" spans="1:6" x14ac:dyDescent="0.25">
      <c r="A242" s="131"/>
      <c r="B242" s="202"/>
      <c r="C242" s="148"/>
      <c r="D242" s="26"/>
      <c r="E242" s="94"/>
      <c r="F242" s="253"/>
    </row>
    <row r="243" spans="1:6" x14ac:dyDescent="0.25">
      <c r="A243" s="135">
        <v>3</v>
      </c>
      <c r="B243" s="200" t="s">
        <v>185</v>
      </c>
      <c r="C243" s="135"/>
      <c r="D243" s="26"/>
      <c r="E243" s="59"/>
      <c r="F243" s="134"/>
    </row>
    <row r="244" spans="1:6" x14ac:dyDescent="0.25">
      <c r="A244" s="135"/>
      <c r="B244" s="200" t="s">
        <v>101</v>
      </c>
      <c r="C244" s="135"/>
      <c r="D244" s="26"/>
      <c r="E244" s="59"/>
      <c r="F244" s="134"/>
    </row>
    <row r="245" spans="1:6" x14ac:dyDescent="0.25">
      <c r="A245" s="135"/>
      <c r="B245" s="202" t="s">
        <v>50</v>
      </c>
      <c r="C245" s="135" t="s">
        <v>59</v>
      </c>
      <c r="D245" s="26">
        <v>36</v>
      </c>
      <c r="E245" s="76"/>
      <c r="F245" s="253">
        <f>D245*E245</f>
        <v>0</v>
      </c>
    </row>
    <row r="246" spans="1:6" x14ac:dyDescent="0.25">
      <c r="A246" s="131"/>
      <c r="B246" s="202" t="s">
        <v>51</v>
      </c>
      <c r="C246" s="135" t="s">
        <v>59</v>
      </c>
      <c r="D246" s="26">
        <f>D245</f>
        <v>36</v>
      </c>
      <c r="E246" s="76"/>
      <c r="F246" s="253">
        <f>D246*E246</f>
        <v>0</v>
      </c>
    </row>
    <row r="247" spans="1:6" x14ac:dyDescent="0.25">
      <c r="A247" s="131"/>
      <c r="B247" s="202"/>
      <c r="C247" s="135"/>
      <c r="D247" s="26"/>
      <c r="E247" s="96"/>
      <c r="F247" s="252"/>
    </row>
    <row r="248" spans="1:6" x14ac:dyDescent="0.25">
      <c r="A248" s="131"/>
      <c r="B248" s="202"/>
      <c r="C248" s="135"/>
      <c r="D248" s="26"/>
      <c r="E248" s="96"/>
      <c r="F248" s="252"/>
    </row>
    <row r="249" spans="1:6" x14ac:dyDescent="0.25">
      <c r="A249" s="131"/>
      <c r="B249" s="202"/>
      <c r="C249" s="135"/>
      <c r="D249" s="26"/>
      <c r="E249" s="96"/>
      <c r="F249" s="252"/>
    </row>
    <row r="250" spans="1:6" x14ac:dyDescent="0.25">
      <c r="A250" s="131"/>
      <c r="B250" s="202"/>
      <c r="C250" s="135"/>
      <c r="D250" s="26"/>
      <c r="E250" s="96"/>
      <c r="F250" s="252"/>
    </row>
    <row r="251" spans="1:6" x14ac:dyDescent="0.25">
      <c r="A251" s="131"/>
      <c r="B251" s="202"/>
      <c r="C251" s="135"/>
      <c r="D251" s="26"/>
      <c r="E251" s="96"/>
      <c r="F251" s="252"/>
    </row>
    <row r="252" spans="1:6" x14ac:dyDescent="0.25">
      <c r="A252" s="131"/>
      <c r="B252" s="202"/>
      <c r="C252" s="135"/>
      <c r="D252" s="26"/>
      <c r="E252" s="96"/>
      <c r="F252" s="252"/>
    </row>
    <row r="253" spans="1:6" x14ac:dyDescent="0.25">
      <c r="A253" s="131"/>
      <c r="B253" s="202"/>
      <c r="C253" s="135"/>
      <c r="D253" s="26"/>
      <c r="E253" s="96"/>
      <c r="F253" s="252"/>
    </row>
    <row r="254" spans="1:6" x14ac:dyDescent="0.25">
      <c r="A254" s="131"/>
      <c r="B254" s="202"/>
      <c r="C254" s="135"/>
      <c r="D254" s="26"/>
      <c r="E254" s="96"/>
      <c r="F254" s="252"/>
    </row>
    <row r="255" spans="1:6" x14ac:dyDescent="0.25">
      <c r="A255" s="131"/>
      <c r="B255" s="202"/>
      <c r="C255" s="135"/>
      <c r="D255" s="26"/>
      <c r="E255" s="96"/>
      <c r="F255" s="252"/>
    </row>
    <row r="256" spans="1:6" x14ac:dyDescent="0.25">
      <c r="A256" s="131"/>
      <c r="B256" s="202"/>
      <c r="C256" s="135"/>
      <c r="D256" s="26"/>
      <c r="E256" s="96"/>
      <c r="F256" s="265"/>
    </row>
    <row r="257" spans="1:6" x14ac:dyDescent="0.25">
      <c r="A257" s="131"/>
      <c r="B257" s="202"/>
      <c r="C257" s="135"/>
      <c r="D257" s="26"/>
      <c r="E257" s="94"/>
      <c r="F257" s="266"/>
    </row>
    <row r="258" spans="1:6" x14ac:dyDescent="0.25">
      <c r="A258" s="155" t="s">
        <v>132</v>
      </c>
      <c r="B258" s="156"/>
      <c r="C258" s="203"/>
      <c r="D258" s="204"/>
      <c r="E258" s="97"/>
      <c r="F258" s="256">
        <f>SUM(F207:F257)</f>
        <v>0</v>
      </c>
    </row>
    <row r="259" spans="1:6" x14ac:dyDescent="0.25">
      <c r="A259" s="118"/>
      <c r="B259" s="115"/>
      <c r="C259" s="119"/>
      <c r="D259" s="120"/>
      <c r="E259" s="70"/>
      <c r="F259" s="249"/>
    </row>
    <row r="260" spans="1:6" x14ac:dyDescent="0.25">
      <c r="A260" s="121" t="s">
        <v>41</v>
      </c>
      <c r="B260" s="122" t="s">
        <v>1</v>
      </c>
      <c r="C260" s="123" t="s">
        <v>2</v>
      </c>
      <c r="D260" s="124" t="s">
        <v>42</v>
      </c>
      <c r="E260" s="71" t="s">
        <v>4</v>
      </c>
      <c r="F260" s="250" t="s">
        <v>5</v>
      </c>
    </row>
    <row r="261" spans="1:6" x14ac:dyDescent="0.25">
      <c r="A261" s="125" t="s">
        <v>43</v>
      </c>
      <c r="B261" s="126"/>
      <c r="C261" s="127"/>
      <c r="D261" s="128"/>
      <c r="E261" s="72"/>
      <c r="F261" s="251"/>
    </row>
    <row r="262" spans="1:6" x14ac:dyDescent="0.25">
      <c r="A262" s="161"/>
      <c r="B262" s="162"/>
      <c r="C262" s="162"/>
      <c r="D262" s="163"/>
      <c r="E262" s="88"/>
      <c r="F262" s="261"/>
    </row>
    <row r="263" spans="1:6" s="87" customFormat="1" x14ac:dyDescent="0.25">
      <c r="A263" s="164" t="s">
        <v>133</v>
      </c>
      <c r="B263" s="122"/>
      <c r="C263" s="165"/>
      <c r="D263" s="22"/>
      <c r="E263" s="89"/>
      <c r="F263" s="258">
        <f>F258</f>
        <v>0</v>
      </c>
    </row>
    <row r="264" spans="1:6" x14ac:dyDescent="0.25">
      <c r="A264" s="166"/>
      <c r="B264" s="167"/>
      <c r="C264" s="168"/>
      <c r="D264" s="23"/>
      <c r="E264" s="90"/>
      <c r="F264" s="259"/>
    </row>
    <row r="265" spans="1:6" x14ac:dyDescent="0.25">
      <c r="A265" s="131" t="s">
        <v>66</v>
      </c>
      <c r="B265" s="199" t="s">
        <v>102</v>
      </c>
      <c r="C265" s="135"/>
      <c r="D265" s="154"/>
      <c r="E265" s="59"/>
      <c r="F265" s="254"/>
    </row>
    <row r="266" spans="1:6" x14ac:dyDescent="0.25">
      <c r="A266" s="135"/>
      <c r="B266" s="200" t="s">
        <v>103</v>
      </c>
      <c r="C266" s="135"/>
      <c r="D266" s="154"/>
      <c r="E266" s="59"/>
      <c r="F266" s="134"/>
    </row>
    <row r="267" spans="1:6" x14ac:dyDescent="0.25">
      <c r="A267" s="135"/>
      <c r="B267" s="200" t="s">
        <v>104</v>
      </c>
      <c r="C267" s="135"/>
      <c r="D267" s="205"/>
      <c r="E267" s="95"/>
      <c r="F267" s="134"/>
    </row>
    <row r="268" spans="1:6" x14ac:dyDescent="0.25">
      <c r="A268" s="135"/>
      <c r="B268" s="200"/>
      <c r="C268" s="135"/>
      <c r="D268" s="205"/>
      <c r="E268" s="98"/>
      <c r="F268" s="265"/>
    </row>
    <row r="269" spans="1:6" x14ac:dyDescent="0.25">
      <c r="A269" s="135">
        <v>1</v>
      </c>
      <c r="B269" s="200" t="s">
        <v>105</v>
      </c>
      <c r="C269" s="135"/>
      <c r="D269" s="205"/>
      <c r="E269" s="98"/>
      <c r="F269" s="265"/>
    </row>
    <row r="270" spans="1:6" x14ac:dyDescent="0.25">
      <c r="A270" s="135"/>
      <c r="B270" s="202" t="s">
        <v>50</v>
      </c>
      <c r="C270" s="135" t="s">
        <v>59</v>
      </c>
      <c r="D270" s="205">
        <v>80</v>
      </c>
      <c r="E270" s="76"/>
      <c r="F270" s="253">
        <f t="shared" ref="F270:F271" si="20">D270*E270</f>
        <v>0</v>
      </c>
    </row>
    <row r="271" spans="1:6" x14ac:dyDescent="0.25">
      <c r="A271" s="135"/>
      <c r="B271" s="202" t="s">
        <v>51</v>
      </c>
      <c r="C271" s="135" t="s">
        <v>59</v>
      </c>
      <c r="D271" s="26">
        <f>D270</f>
        <v>80</v>
      </c>
      <c r="E271" s="76"/>
      <c r="F271" s="253">
        <f t="shared" si="20"/>
        <v>0</v>
      </c>
    </row>
    <row r="272" spans="1:6" x14ac:dyDescent="0.25">
      <c r="A272" s="135"/>
      <c r="B272" s="202"/>
      <c r="C272" s="135"/>
      <c r="D272" s="154"/>
      <c r="E272" s="94"/>
      <c r="F272" s="253"/>
    </row>
    <row r="273" spans="1:6" x14ac:dyDescent="0.25">
      <c r="A273" s="135">
        <v>2</v>
      </c>
      <c r="B273" s="206" t="s">
        <v>106</v>
      </c>
      <c r="C273" s="135"/>
      <c r="D273" s="154"/>
      <c r="E273" s="94"/>
      <c r="F273" s="253"/>
    </row>
    <row r="274" spans="1:6" x14ac:dyDescent="0.25">
      <c r="A274" s="135"/>
      <c r="B274" s="202" t="s">
        <v>50</v>
      </c>
      <c r="C274" s="135" t="s">
        <v>59</v>
      </c>
      <c r="D274" s="154">
        <v>77</v>
      </c>
      <c r="E274" s="76"/>
      <c r="F274" s="253">
        <f t="shared" ref="F274:F275" si="21">D274*E274</f>
        <v>0</v>
      </c>
    </row>
    <row r="275" spans="1:6" x14ac:dyDescent="0.25">
      <c r="A275" s="135"/>
      <c r="B275" s="202" t="s">
        <v>51</v>
      </c>
      <c r="C275" s="135" t="s">
        <v>59</v>
      </c>
      <c r="D275" s="26">
        <f>D274</f>
        <v>77</v>
      </c>
      <c r="E275" s="76"/>
      <c r="F275" s="253">
        <f t="shared" si="21"/>
        <v>0</v>
      </c>
    </row>
    <row r="276" spans="1:6" x14ac:dyDescent="0.25">
      <c r="A276" s="135"/>
      <c r="B276" s="202"/>
      <c r="C276" s="135"/>
      <c r="D276" s="26"/>
      <c r="E276" s="94"/>
      <c r="F276" s="253"/>
    </row>
    <row r="277" spans="1:6" x14ac:dyDescent="0.25">
      <c r="A277" s="131" t="s">
        <v>72</v>
      </c>
      <c r="B277" s="132" t="s">
        <v>107</v>
      </c>
      <c r="C277" s="139"/>
      <c r="D277" s="207"/>
      <c r="F277" s="134"/>
    </row>
    <row r="278" spans="1:6" x14ac:dyDescent="0.25">
      <c r="A278" s="135"/>
      <c r="B278" s="208" t="s">
        <v>108</v>
      </c>
      <c r="C278" s="139"/>
      <c r="D278" s="207"/>
      <c r="F278" s="254"/>
    </row>
    <row r="279" spans="1:6" x14ac:dyDescent="0.25">
      <c r="A279" s="135"/>
      <c r="B279" s="198" t="s">
        <v>109</v>
      </c>
      <c r="C279" s="139"/>
      <c r="D279" s="209"/>
      <c r="E279" s="95"/>
      <c r="F279" s="254"/>
    </row>
    <row r="280" spans="1:6" x14ac:dyDescent="0.25">
      <c r="A280" s="135"/>
      <c r="B280" s="136"/>
      <c r="C280" s="34"/>
      <c r="D280" s="134"/>
      <c r="E280" s="95"/>
      <c r="F280" s="134"/>
    </row>
    <row r="281" spans="1:6" x14ac:dyDescent="0.25">
      <c r="A281" s="135">
        <v>1</v>
      </c>
      <c r="B281" s="136" t="s">
        <v>110</v>
      </c>
      <c r="C281" s="134"/>
      <c r="D281" s="35"/>
      <c r="E281" s="95"/>
      <c r="F281" s="134"/>
    </row>
    <row r="282" spans="1:6" x14ac:dyDescent="0.25">
      <c r="A282" s="135"/>
      <c r="B282" s="138" t="s">
        <v>50</v>
      </c>
      <c r="C282" s="143" t="s">
        <v>59</v>
      </c>
      <c r="D282" s="26">
        <v>9</v>
      </c>
      <c r="E282" s="76"/>
      <c r="F282" s="253">
        <f t="shared" ref="F282:F283" si="22">D282*E282</f>
        <v>0</v>
      </c>
    </row>
    <row r="283" spans="1:6" x14ac:dyDescent="0.25">
      <c r="A283" s="135"/>
      <c r="B283" s="138" t="s">
        <v>51</v>
      </c>
      <c r="C283" s="143" t="s">
        <v>59</v>
      </c>
      <c r="D283" s="150">
        <f>D282</f>
        <v>9</v>
      </c>
      <c r="E283" s="76"/>
      <c r="F283" s="253">
        <f t="shared" si="22"/>
        <v>0</v>
      </c>
    </row>
    <row r="284" spans="1:6" x14ac:dyDescent="0.25">
      <c r="A284" s="135"/>
      <c r="B284" s="202"/>
      <c r="C284" s="148"/>
      <c r="D284" s="210"/>
      <c r="E284" s="94"/>
      <c r="F284" s="266"/>
    </row>
    <row r="285" spans="1:6" x14ac:dyDescent="0.25">
      <c r="A285" s="33">
        <v>2</v>
      </c>
      <c r="B285" s="136" t="s">
        <v>111</v>
      </c>
      <c r="C285" s="143"/>
      <c r="D285" s="154"/>
      <c r="E285" s="95"/>
      <c r="F285" s="134"/>
    </row>
    <row r="286" spans="1:6" x14ac:dyDescent="0.25">
      <c r="A286" s="135"/>
      <c r="B286" s="138" t="s">
        <v>50</v>
      </c>
      <c r="C286" s="143" t="s">
        <v>59</v>
      </c>
      <c r="D286" s="154">
        <v>9</v>
      </c>
      <c r="E286" s="76"/>
      <c r="F286" s="253">
        <f t="shared" ref="F286:F287" si="23">D286*E286</f>
        <v>0</v>
      </c>
    </row>
    <row r="287" spans="1:6" x14ac:dyDescent="0.25">
      <c r="A287" s="148"/>
      <c r="B287" s="211" t="s">
        <v>51</v>
      </c>
      <c r="C287" s="148" t="s">
        <v>59</v>
      </c>
      <c r="D287" s="26">
        <f>D286</f>
        <v>9</v>
      </c>
      <c r="E287" s="76"/>
      <c r="F287" s="253">
        <f t="shared" si="23"/>
        <v>0</v>
      </c>
    </row>
    <row r="288" spans="1:6" x14ac:dyDescent="0.25">
      <c r="A288" s="135"/>
      <c r="B288" s="136"/>
      <c r="C288" s="34"/>
      <c r="D288" s="134"/>
      <c r="E288" s="95"/>
      <c r="F288" s="134"/>
    </row>
    <row r="289" spans="1:6" x14ac:dyDescent="0.25">
      <c r="A289" s="33">
        <v>3</v>
      </c>
      <c r="B289" s="136" t="s">
        <v>112</v>
      </c>
      <c r="C289" s="137"/>
      <c r="D289" s="154"/>
      <c r="E289" s="95"/>
      <c r="F289" s="134"/>
    </row>
    <row r="290" spans="1:6" x14ac:dyDescent="0.25">
      <c r="A290" s="135"/>
      <c r="B290" s="144" t="s">
        <v>50</v>
      </c>
      <c r="C290" s="148" t="s">
        <v>59</v>
      </c>
      <c r="D290" s="154">
        <v>36</v>
      </c>
      <c r="E290" s="76"/>
      <c r="F290" s="253">
        <f t="shared" ref="F290:F291" si="24">D290*E290</f>
        <v>0</v>
      </c>
    </row>
    <row r="291" spans="1:6" x14ac:dyDescent="0.25">
      <c r="A291" s="148"/>
      <c r="B291" s="145" t="s">
        <v>51</v>
      </c>
      <c r="C291" s="148" t="s">
        <v>59</v>
      </c>
      <c r="D291" s="26">
        <f>D290</f>
        <v>36</v>
      </c>
      <c r="E291" s="76"/>
      <c r="F291" s="253">
        <f t="shared" si="24"/>
        <v>0</v>
      </c>
    </row>
    <row r="292" spans="1:6" x14ac:dyDescent="0.25">
      <c r="A292" s="146"/>
      <c r="B292" s="145"/>
      <c r="C292" s="148"/>
      <c r="D292" s="26"/>
      <c r="E292" s="94"/>
      <c r="F292" s="253"/>
    </row>
    <row r="293" spans="1:6" x14ac:dyDescent="0.25">
      <c r="A293" s="135">
        <v>4</v>
      </c>
      <c r="B293" s="201" t="s">
        <v>113</v>
      </c>
      <c r="C293" s="142"/>
      <c r="D293" s="154"/>
      <c r="E293" s="95"/>
      <c r="F293" s="134"/>
    </row>
    <row r="294" spans="1:6" x14ac:dyDescent="0.25">
      <c r="A294" s="135"/>
      <c r="B294" s="151" t="s">
        <v>50</v>
      </c>
      <c r="C294" s="143" t="s">
        <v>59</v>
      </c>
      <c r="D294" s="154">
        <v>33</v>
      </c>
      <c r="E294" s="76"/>
      <c r="F294" s="253">
        <f t="shared" ref="F294:F295" si="25">D294*E294</f>
        <v>0</v>
      </c>
    </row>
    <row r="295" spans="1:6" x14ac:dyDescent="0.25">
      <c r="A295" s="135"/>
      <c r="B295" s="145" t="s">
        <v>51</v>
      </c>
      <c r="C295" s="148" t="s">
        <v>59</v>
      </c>
      <c r="D295" s="26">
        <f>D294</f>
        <v>33</v>
      </c>
      <c r="E295" s="76"/>
      <c r="F295" s="253">
        <f t="shared" si="25"/>
        <v>0</v>
      </c>
    </row>
    <row r="296" spans="1:6" x14ac:dyDescent="0.25">
      <c r="A296" s="146"/>
      <c r="B296" s="145"/>
      <c r="C296" s="143"/>
      <c r="D296" s="26"/>
      <c r="E296" s="94"/>
      <c r="F296" s="253"/>
    </row>
    <row r="297" spans="1:6" x14ac:dyDescent="0.25">
      <c r="A297" s="135">
        <v>5</v>
      </c>
      <c r="B297" s="147" t="s">
        <v>114</v>
      </c>
      <c r="C297" s="148"/>
      <c r="D297" s="154"/>
      <c r="E297" s="99"/>
      <c r="F297" s="253"/>
    </row>
    <row r="298" spans="1:6" x14ac:dyDescent="0.25">
      <c r="A298" s="146"/>
      <c r="B298" s="145" t="s">
        <v>115</v>
      </c>
      <c r="C298" s="148" t="s">
        <v>59</v>
      </c>
      <c r="D298" s="154">
        <v>1</v>
      </c>
      <c r="E298" s="76"/>
      <c r="F298" s="253">
        <f t="shared" ref="F298:F299" si="26">D298*E298</f>
        <v>0</v>
      </c>
    </row>
    <row r="299" spans="1:6" x14ac:dyDescent="0.25">
      <c r="A299" s="146"/>
      <c r="B299" s="145" t="s">
        <v>116</v>
      </c>
      <c r="C299" s="148" t="s">
        <v>59</v>
      </c>
      <c r="D299" s="26">
        <f>D298</f>
        <v>1</v>
      </c>
      <c r="E299" s="76"/>
      <c r="F299" s="253">
        <f t="shared" si="26"/>
        <v>0</v>
      </c>
    </row>
    <row r="300" spans="1:6" x14ac:dyDescent="0.25">
      <c r="A300" s="146"/>
      <c r="B300" s="145"/>
      <c r="C300" s="143"/>
      <c r="D300" s="26"/>
      <c r="E300" s="99"/>
      <c r="F300" s="253"/>
    </row>
    <row r="301" spans="1:6" x14ac:dyDescent="0.25">
      <c r="A301" s="135">
        <v>6</v>
      </c>
      <c r="B301" s="147" t="s">
        <v>186</v>
      </c>
      <c r="C301" s="148"/>
      <c r="D301" s="154"/>
      <c r="E301" s="99"/>
      <c r="F301" s="253"/>
    </row>
    <row r="302" spans="1:6" x14ac:dyDescent="0.25">
      <c r="A302" s="146"/>
      <c r="B302" s="147" t="s">
        <v>187</v>
      </c>
      <c r="C302" s="148"/>
      <c r="D302" s="154"/>
      <c r="E302" s="99"/>
      <c r="F302" s="253"/>
    </row>
    <row r="303" spans="1:6" x14ac:dyDescent="0.25">
      <c r="A303" s="146"/>
      <c r="B303" s="145" t="s">
        <v>115</v>
      </c>
      <c r="C303" s="148" t="s">
        <v>59</v>
      </c>
      <c r="D303" s="154">
        <v>5</v>
      </c>
      <c r="E303" s="76"/>
      <c r="F303" s="253">
        <f t="shared" ref="F303:F304" si="27">D303*E303</f>
        <v>0</v>
      </c>
    </row>
    <row r="304" spans="1:6" x14ac:dyDescent="0.25">
      <c r="A304" s="146"/>
      <c r="B304" s="145" t="s">
        <v>116</v>
      </c>
      <c r="C304" s="148" t="s">
        <v>59</v>
      </c>
      <c r="D304" s="26">
        <f>D303</f>
        <v>5</v>
      </c>
      <c r="E304" s="76"/>
      <c r="F304" s="253">
        <f t="shared" si="27"/>
        <v>0</v>
      </c>
    </row>
    <row r="305" spans="1:6" x14ac:dyDescent="0.25">
      <c r="A305" s="146"/>
      <c r="B305" s="145"/>
      <c r="C305" s="143"/>
      <c r="D305" s="26"/>
      <c r="E305" s="99"/>
      <c r="F305" s="253"/>
    </row>
    <row r="306" spans="1:6" x14ac:dyDescent="0.25">
      <c r="A306" s="146">
        <v>7</v>
      </c>
      <c r="B306" s="201" t="s">
        <v>188</v>
      </c>
      <c r="C306" s="142"/>
      <c r="D306" s="154"/>
      <c r="E306" s="95"/>
      <c r="F306" s="134"/>
    </row>
    <row r="307" spans="1:6" x14ac:dyDescent="0.25">
      <c r="A307" s="146"/>
      <c r="B307" s="151" t="s">
        <v>50</v>
      </c>
      <c r="C307" s="143" t="s">
        <v>59</v>
      </c>
      <c r="D307" s="154">
        <v>4</v>
      </c>
      <c r="E307" s="76"/>
      <c r="F307" s="253">
        <f t="shared" ref="F307:F308" si="28">D307*E307</f>
        <v>0</v>
      </c>
    </row>
    <row r="308" spans="1:6" x14ac:dyDescent="0.25">
      <c r="A308" s="146"/>
      <c r="B308" s="145" t="s">
        <v>51</v>
      </c>
      <c r="C308" s="148" t="s">
        <v>59</v>
      </c>
      <c r="D308" s="26">
        <f>D307</f>
        <v>4</v>
      </c>
      <c r="E308" s="76"/>
      <c r="F308" s="253">
        <f t="shared" si="28"/>
        <v>0</v>
      </c>
    </row>
    <row r="309" spans="1:6" x14ac:dyDescent="0.25">
      <c r="A309" s="146"/>
      <c r="B309" s="145"/>
      <c r="C309" s="143"/>
      <c r="D309" s="26"/>
      <c r="E309" s="99"/>
      <c r="F309" s="253"/>
    </row>
    <row r="310" spans="1:6" x14ac:dyDescent="0.25">
      <c r="A310" s="146"/>
      <c r="B310" s="145"/>
      <c r="C310" s="143"/>
      <c r="D310" s="26"/>
      <c r="E310" s="99"/>
      <c r="F310" s="253"/>
    </row>
    <row r="311" spans="1:6" x14ac:dyDescent="0.25">
      <c r="A311" s="146"/>
      <c r="B311" s="145"/>
      <c r="C311" s="143"/>
      <c r="D311" s="26"/>
      <c r="E311" s="99"/>
      <c r="F311" s="253"/>
    </row>
    <row r="312" spans="1:6" x14ac:dyDescent="0.25">
      <c r="A312" s="146"/>
      <c r="B312" s="145"/>
      <c r="C312" s="143"/>
      <c r="D312" s="26"/>
      <c r="E312" s="99"/>
      <c r="F312" s="253"/>
    </row>
    <row r="313" spans="1:6" x14ac:dyDescent="0.25">
      <c r="A313" s="146"/>
      <c r="B313" s="145"/>
      <c r="C313" s="143"/>
      <c r="D313" s="26"/>
      <c r="E313" s="99"/>
      <c r="F313" s="253"/>
    </row>
    <row r="314" spans="1:6" x14ac:dyDescent="0.25">
      <c r="A314" s="146"/>
      <c r="B314" s="145"/>
      <c r="C314" s="143"/>
      <c r="D314" s="26"/>
      <c r="E314" s="99"/>
      <c r="F314" s="253"/>
    </row>
    <row r="315" spans="1:6" x14ac:dyDescent="0.25">
      <c r="A315" s="146"/>
      <c r="B315" s="145"/>
      <c r="C315" s="143"/>
      <c r="D315" s="26"/>
      <c r="E315" s="99"/>
      <c r="F315" s="253"/>
    </row>
    <row r="316" spans="1:6" x14ac:dyDescent="0.25">
      <c r="A316" s="212" t="s">
        <v>132</v>
      </c>
      <c r="B316" s="213"/>
      <c r="C316" s="214"/>
      <c r="D316" s="215"/>
      <c r="E316" s="100"/>
      <c r="F316" s="256">
        <f>SUM(F262:F315)</f>
        <v>0</v>
      </c>
    </row>
    <row r="317" spans="1:6" x14ac:dyDescent="0.25">
      <c r="A317" s="118"/>
      <c r="B317" s="115"/>
      <c r="C317" s="119"/>
      <c r="D317" s="120"/>
      <c r="E317" s="70"/>
      <c r="F317" s="249"/>
    </row>
    <row r="318" spans="1:6" x14ac:dyDescent="0.25">
      <c r="A318" s="121" t="s">
        <v>41</v>
      </c>
      <c r="B318" s="122" t="s">
        <v>1</v>
      </c>
      <c r="C318" s="123" t="s">
        <v>2</v>
      </c>
      <c r="D318" s="124" t="s">
        <v>42</v>
      </c>
      <c r="E318" s="71" t="s">
        <v>4</v>
      </c>
      <c r="F318" s="250" t="s">
        <v>5</v>
      </c>
    </row>
    <row r="319" spans="1:6" x14ac:dyDescent="0.25">
      <c r="A319" s="125" t="s">
        <v>43</v>
      </c>
      <c r="B319" s="126"/>
      <c r="C319" s="127"/>
      <c r="D319" s="128"/>
      <c r="E319" s="72"/>
      <c r="F319" s="251"/>
    </row>
    <row r="320" spans="1:6" x14ac:dyDescent="0.25">
      <c r="A320" s="161"/>
      <c r="B320" s="162"/>
      <c r="C320" s="162"/>
      <c r="D320" s="163"/>
      <c r="E320" s="88"/>
      <c r="F320" s="261"/>
    </row>
    <row r="321" spans="1:6" s="87" customFormat="1" x14ac:dyDescent="0.25">
      <c r="A321" s="164" t="s">
        <v>133</v>
      </c>
      <c r="B321" s="122"/>
      <c r="C321" s="165"/>
      <c r="D321" s="22"/>
      <c r="E321" s="89"/>
      <c r="F321" s="258">
        <f>F316</f>
        <v>0</v>
      </c>
    </row>
    <row r="322" spans="1:6" x14ac:dyDescent="0.25">
      <c r="A322" s="166"/>
      <c r="B322" s="167"/>
      <c r="C322" s="168"/>
      <c r="D322" s="23"/>
      <c r="E322" s="90"/>
      <c r="F322" s="259"/>
    </row>
    <row r="323" spans="1:6" x14ac:dyDescent="0.25">
      <c r="A323" s="146"/>
      <c r="B323" s="145"/>
      <c r="C323" s="143"/>
      <c r="D323" s="26"/>
      <c r="E323" s="99"/>
      <c r="F323" s="253"/>
    </row>
    <row r="324" spans="1:6" x14ac:dyDescent="0.25">
      <c r="A324" s="131" t="s">
        <v>80</v>
      </c>
      <c r="B324" s="216" t="s">
        <v>189</v>
      </c>
      <c r="C324" s="143"/>
      <c r="D324" s="26"/>
      <c r="E324" s="94"/>
      <c r="F324" s="253"/>
    </row>
    <row r="325" spans="1:6" x14ac:dyDescent="0.25">
      <c r="A325" s="146"/>
      <c r="B325" s="217" t="s">
        <v>190</v>
      </c>
      <c r="C325" s="143"/>
      <c r="D325" s="26"/>
      <c r="E325" s="94"/>
      <c r="F325" s="253"/>
    </row>
    <row r="326" spans="1:6" x14ac:dyDescent="0.25">
      <c r="A326" s="146"/>
      <c r="B326" s="217" t="s">
        <v>191</v>
      </c>
      <c r="C326" s="143"/>
      <c r="D326" s="26"/>
      <c r="E326" s="94"/>
      <c r="F326" s="253"/>
    </row>
    <row r="327" spans="1:6" x14ac:dyDescent="0.25">
      <c r="A327" s="146"/>
      <c r="B327" s="217" t="s">
        <v>192</v>
      </c>
      <c r="C327" s="143"/>
      <c r="D327" s="26"/>
      <c r="E327" s="94"/>
      <c r="F327" s="253"/>
    </row>
    <row r="328" spans="1:6" x14ac:dyDescent="0.25">
      <c r="A328" s="146"/>
      <c r="B328" s="145"/>
      <c r="C328" s="143"/>
      <c r="D328" s="26"/>
      <c r="E328" s="94"/>
      <c r="F328" s="253"/>
    </row>
    <row r="329" spans="1:6" x14ac:dyDescent="0.25">
      <c r="A329" s="146">
        <v>1</v>
      </c>
      <c r="B329" s="178" t="s">
        <v>193</v>
      </c>
      <c r="C329" s="194"/>
      <c r="D329" s="26"/>
      <c r="E329" s="94"/>
      <c r="F329" s="253"/>
    </row>
    <row r="330" spans="1:6" x14ac:dyDescent="0.25">
      <c r="A330" s="146"/>
      <c r="B330" s="218" t="s">
        <v>115</v>
      </c>
      <c r="C330" s="194" t="s">
        <v>7</v>
      </c>
      <c r="D330" s="154">
        <v>24</v>
      </c>
      <c r="E330" s="76"/>
      <c r="F330" s="253">
        <f t="shared" ref="F330:F331" si="29">D330*E330</f>
        <v>0</v>
      </c>
    </row>
    <row r="331" spans="1:6" x14ac:dyDescent="0.25">
      <c r="A331" s="146"/>
      <c r="B331" s="218" t="s">
        <v>116</v>
      </c>
      <c r="C331" s="194" t="s">
        <v>7</v>
      </c>
      <c r="D331" s="26">
        <f>D330</f>
        <v>24</v>
      </c>
      <c r="E331" s="76"/>
      <c r="F331" s="253">
        <f t="shared" si="29"/>
        <v>0</v>
      </c>
    </row>
    <row r="332" spans="1:6" x14ac:dyDescent="0.25">
      <c r="A332" s="146"/>
      <c r="B332" s="145"/>
      <c r="C332" s="143"/>
      <c r="D332" s="26"/>
      <c r="E332" s="94"/>
      <c r="F332" s="253"/>
    </row>
    <row r="333" spans="1:6" x14ac:dyDescent="0.25">
      <c r="A333" s="146">
        <v>2</v>
      </c>
      <c r="B333" s="178" t="s">
        <v>194</v>
      </c>
      <c r="C333" s="194"/>
      <c r="D333" s="154"/>
      <c r="E333" s="95"/>
      <c r="F333" s="253"/>
    </row>
    <row r="334" spans="1:6" x14ac:dyDescent="0.25">
      <c r="A334" s="146"/>
      <c r="B334" s="218" t="s">
        <v>115</v>
      </c>
      <c r="C334" s="194" t="s">
        <v>59</v>
      </c>
      <c r="D334" s="154">
        <v>6</v>
      </c>
      <c r="E334" s="76"/>
      <c r="F334" s="253">
        <f t="shared" ref="F334:F335" si="30">D334*E334</f>
        <v>0</v>
      </c>
    </row>
    <row r="335" spans="1:6" x14ac:dyDescent="0.25">
      <c r="A335" s="146"/>
      <c r="B335" s="218" t="s">
        <v>116</v>
      </c>
      <c r="C335" s="194" t="s">
        <v>59</v>
      </c>
      <c r="D335" s="26">
        <f>D334</f>
        <v>6</v>
      </c>
      <c r="E335" s="76"/>
      <c r="F335" s="253">
        <f t="shared" si="30"/>
        <v>0</v>
      </c>
    </row>
    <row r="336" spans="1:6" x14ac:dyDescent="0.25">
      <c r="A336" s="146"/>
      <c r="B336" s="145"/>
      <c r="C336" s="143"/>
      <c r="D336" s="26"/>
      <c r="E336" s="94"/>
      <c r="F336" s="253"/>
    </row>
    <row r="337" spans="1:6" x14ac:dyDescent="0.25">
      <c r="A337" s="146">
        <v>3</v>
      </c>
      <c r="B337" s="219" t="s">
        <v>195</v>
      </c>
      <c r="C337" s="135"/>
      <c r="D337" s="154"/>
      <c r="E337" s="95"/>
      <c r="F337" s="134"/>
    </row>
    <row r="338" spans="1:6" x14ac:dyDescent="0.25">
      <c r="A338" s="146"/>
      <c r="B338" s="220" t="s">
        <v>115</v>
      </c>
      <c r="C338" s="135" t="s">
        <v>59</v>
      </c>
      <c r="D338" s="154">
        <v>6</v>
      </c>
      <c r="E338" s="76"/>
      <c r="F338" s="253">
        <f t="shared" ref="F338:F339" si="31">D338*E338</f>
        <v>0</v>
      </c>
    </row>
    <row r="339" spans="1:6" x14ac:dyDescent="0.25">
      <c r="A339" s="146"/>
      <c r="B339" s="220" t="s">
        <v>116</v>
      </c>
      <c r="C339" s="135" t="s">
        <v>59</v>
      </c>
      <c r="D339" s="26">
        <f>D338</f>
        <v>6</v>
      </c>
      <c r="E339" s="76"/>
      <c r="F339" s="253">
        <f t="shared" si="31"/>
        <v>0</v>
      </c>
    </row>
    <row r="340" spans="1:6" x14ac:dyDescent="0.25">
      <c r="A340" s="146"/>
      <c r="B340" s="145"/>
      <c r="C340" s="143"/>
      <c r="D340" s="26"/>
      <c r="E340" s="99"/>
      <c r="F340" s="253"/>
    </row>
    <row r="341" spans="1:6" x14ac:dyDescent="0.25">
      <c r="A341" s="131" t="s">
        <v>83</v>
      </c>
      <c r="B341" s="221" t="s">
        <v>117</v>
      </c>
      <c r="C341" s="143" t="s">
        <v>84</v>
      </c>
      <c r="D341" s="26">
        <v>1</v>
      </c>
      <c r="E341" s="76"/>
      <c r="F341" s="253">
        <f t="shared" ref="F341" si="32">D341*E341</f>
        <v>0</v>
      </c>
    </row>
    <row r="342" spans="1:6" x14ac:dyDescent="0.25">
      <c r="A342" s="131"/>
      <c r="B342" s="136"/>
      <c r="C342" s="143"/>
      <c r="D342" s="26"/>
      <c r="E342" s="95"/>
      <c r="F342" s="254"/>
    </row>
    <row r="343" spans="1:6" x14ac:dyDescent="0.25">
      <c r="A343" s="131" t="s">
        <v>85</v>
      </c>
      <c r="B343" s="183" t="s">
        <v>118</v>
      </c>
      <c r="C343" s="143" t="s">
        <v>84</v>
      </c>
      <c r="D343" s="150">
        <v>1</v>
      </c>
      <c r="E343" s="76"/>
      <c r="F343" s="253">
        <f t="shared" ref="F343" si="33">D343*E343</f>
        <v>0</v>
      </c>
    </row>
    <row r="344" spans="1:6" x14ac:dyDescent="0.25">
      <c r="A344" s="131"/>
      <c r="B344" s="222"/>
      <c r="C344" s="143"/>
      <c r="D344" s="150"/>
      <c r="E344" s="95"/>
      <c r="F344" s="134"/>
    </row>
    <row r="345" spans="1:6" x14ac:dyDescent="0.25">
      <c r="A345" s="131" t="s">
        <v>86</v>
      </c>
      <c r="B345" s="183" t="s">
        <v>119</v>
      </c>
      <c r="C345" s="137" t="s">
        <v>84</v>
      </c>
      <c r="D345" s="223">
        <v>1</v>
      </c>
      <c r="E345" s="76"/>
      <c r="F345" s="253">
        <f t="shared" ref="F345" si="34">D345*E345</f>
        <v>0</v>
      </c>
    </row>
    <row r="346" spans="1:6" x14ac:dyDescent="0.25">
      <c r="A346" s="146"/>
      <c r="B346" s="145"/>
      <c r="C346" s="148"/>
      <c r="D346" s="150"/>
      <c r="F346" s="134"/>
    </row>
    <row r="347" spans="1:6" s="87" customFormat="1" x14ac:dyDescent="0.25">
      <c r="A347" s="155" t="s">
        <v>196</v>
      </c>
      <c r="B347" s="224"/>
      <c r="C347" s="225"/>
      <c r="D347" s="226"/>
      <c r="E347" s="101"/>
      <c r="F347" s="256">
        <f>SUM(F320:F346)</f>
        <v>0</v>
      </c>
    </row>
    <row r="348" spans="1:6" ht="15" customHeight="1" x14ac:dyDescent="0.25">
      <c r="A348" s="227"/>
      <c r="B348" s="228"/>
      <c r="C348" s="228"/>
      <c r="D348" s="228"/>
      <c r="E348" s="62"/>
      <c r="F348" s="228"/>
    </row>
    <row r="349" spans="1:6" ht="15" customHeight="1" x14ac:dyDescent="0.25">
      <c r="A349" s="229"/>
      <c r="B349" s="230" t="s">
        <v>120</v>
      </c>
      <c r="C349" s="230"/>
      <c r="D349" s="230"/>
      <c r="E349" s="63"/>
      <c r="F349" s="230"/>
    </row>
    <row r="350" spans="1:6" x14ac:dyDescent="0.25">
      <c r="A350" s="231"/>
      <c r="B350" s="232"/>
      <c r="C350" s="232"/>
      <c r="D350" s="232"/>
      <c r="E350" s="102"/>
      <c r="F350" s="232"/>
    </row>
    <row r="351" spans="1:6" x14ac:dyDescent="0.25">
      <c r="A351" s="118"/>
      <c r="B351" s="115"/>
      <c r="C351" s="115"/>
      <c r="D351" s="115"/>
      <c r="E351" s="67"/>
      <c r="F351" s="267"/>
    </row>
    <row r="352" spans="1:6" x14ac:dyDescent="0.25">
      <c r="A352" s="123" t="s">
        <v>41</v>
      </c>
      <c r="B352" s="165"/>
      <c r="C352" s="165" t="s">
        <v>1</v>
      </c>
      <c r="D352" s="165"/>
      <c r="E352" s="103"/>
      <c r="F352" s="268" t="s">
        <v>5</v>
      </c>
    </row>
    <row r="353" spans="1:6" x14ac:dyDescent="0.25">
      <c r="A353" s="127" t="s">
        <v>43</v>
      </c>
      <c r="B353" s="122"/>
      <c r="C353" s="122"/>
      <c r="D353" s="122"/>
      <c r="E353" s="104"/>
      <c r="F353" s="269"/>
    </row>
    <row r="354" spans="1:6" x14ac:dyDescent="0.25">
      <c r="A354" s="233"/>
      <c r="B354" s="234"/>
      <c r="C354" s="234"/>
      <c r="D354" s="234"/>
      <c r="E354" s="64"/>
      <c r="F354" s="270"/>
    </row>
    <row r="355" spans="1:6" x14ac:dyDescent="0.25">
      <c r="A355" s="235"/>
      <c r="B355" s="236"/>
      <c r="C355" s="236"/>
      <c r="D355" s="236"/>
      <c r="E355" s="65"/>
      <c r="F355" s="271"/>
    </row>
    <row r="356" spans="1:6" x14ac:dyDescent="0.25">
      <c r="A356" s="237"/>
      <c r="B356" s="238"/>
      <c r="C356" s="238"/>
      <c r="D356" s="238"/>
      <c r="E356" s="66"/>
      <c r="F356" s="272"/>
    </row>
    <row r="357" spans="1:6" ht="15" customHeight="1" x14ac:dyDescent="0.25">
      <c r="A357" s="239">
        <v>1</v>
      </c>
      <c r="B357" s="240" t="s">
        <v>121</v>
      </c>
      <c r="C357" s="240"/>
      <c r="D357" s="240"/>
      <c r="E357" s="105"/>
      <c r="F357" s="273">
        <f>F201</f>
        <v>0</v>
      </c>
    </row>
    <row r="358" spans="1:6" ht="15" customHeight="1" x14ac:dyDescent="0.25">
      <c r="A358" s="241"/>
      <c r="B358" s="242" t="s">
        <v>122</v>
      </c>
      <c r="C358" s="242"/>
      <c r="D358" s="242"/>
      <c r="E358" s="106"/>
      <c r="F358" s="274"/>
    </row>
    <row r="359" spans="1:6" x14ac:dyDescent="0.25">
      <c r="A359" s="233"/>
      <c r="B359" s="240"/>
      <c r="C359" s="240"/>
      <c r="D359" s="240"/>
      <c r="E359" s="105"/>
      <c r="F359" s="270"/>
    </row>
    <row r="360" spans="1:6" x14ac:dyDescent="0.25">
      <c r="A360" s="237"/>
      <c r="B360" s="117"/>
      <c r="C360" s="117"/>
      <c r="D360" s="117"/>
      <c r="E360" s="107"/>
      <c r="F360" s="272"/>
    </row>
    <row r="361" spans="1:6" x14ac:dyDescent="0.25">
      <c r="A361" s="119"/>
      <c r="D361"/>
      <c r="E361" s="108"/>
      <c r="F361" s="275"/>
    </row>
    <row r="362" spans="1:6" x14ac:dyDescent="0.25">
      <c r="A362" s="243"/>
      <c r="B362" s="117"/>
      <c r="C362" s="117"/>
      <c r="D362" s="117"/>
      <c r="E362" s="107"/>
      <c r="F362" s="276"/>
    </row>
    <row r="363" spans="1:6" ht="15" customHeight="1" x14ac:dyDescent="0.25">
      <c r="A363" s="239">
        <v>2</v>
      </c>
      <c r="B363" s="240" t="s">
        <v>123</v>
      </c>
      <c r="C363" s="240"/>
      <c r="D363" s="240"/>
      <c r="E363" s="105"/>
      <c r="F363" s="273">
        <f>F347</f>
        <v>0</v>
      </c>
    </row>
    <row r="364" spans="1:6" ht="15" customHeight="1" x14ac:dyDescent="0.25">
      <c r="A364" s="241"/>
      <c r="B364" s="242" t="s">
        <v>126</v>
      </c>
      <c r="C364" s="242"/>
      <c r="D364" s="242"/>
      <c r="E364" s="106"/>
      <c r="F364" s="274"/>
    </row>
    <row r="365" spans="1:6" x14ac:dyDescent="0.25">
      <c r="A365" s="123"/>
      <c r="B365" s="244"/>
      <c r="C365" s="244"/>
      <c r="D365" s="244"/>
      <c r="E365" s="109"/>
      <c r="F365" s="276"/>
    </row>
    <row r="366" spans="1:6" x14ac:dyDescent="0.25">
      <c r="A366" s="123"/>
      <c r="D366"/>
      <c r="E366" s="108"/>
      <c r="F366" s="276"/>
    </row>
    <row r="367" spans="1:6" x14ac:dyDescent="0.25">
      <c r="A367" s="235"/>
      <c r="B367" s="245"/>
      <c r="C367" s="245"/>
      <c r="D367" s="245"/>
      <c r="E367" s="110"/>
      <c r="F367" s="271"/>
    </row>
    <row r="368" spans="1:6" x14ac:dyDescent="0.25">
      <c r="A368" s="235"/>
      <c r="B368" s="245"/>
      <c r="C368" s="245"/>
      <c r="D368" s="245"/>
      <c r="E368" s="110"/>
      <c r="F368" s="271"/>
    </row>
    <row r="369" spans="1:6" x14ac:dyDescent="0.25">
      <c r="A369" s="123"/>
      <c r="D369"/>
      <c r="E369" s="108"/>
      <c r="F369" s="271"/>
    </row>
    <row r="370" spans="1:6" x14ac:dyDescent="0.25">
      <c r="A370" s="123"/>
      <c r="B370" s="244"/>
      <c r="C370" s="244"/>
      <c r="D370" s="244"/>
      <c r="E370" s="109"/>
      <c r="F370" s="276"/>
    </row>
    <row r="371" spans="1:6" x14ac:dyDescent="0.25">
      <c r="A371" s="123"/>
      <c r="B371" s="244"/>
      <c r="C371" s="244"/>
      <c r="D371" s="244"/>
      <c r="E371" s="109"/>
      <c r="F371" s="276"/>
    </row>
    <row r="372" spans="1:6" ht="38.25" x14ac:dyDescent="0.25">
      <c r="A372" s="123"/>
      <c r="B372" s="244" t="s">
        <v>197</v>
      </c>
      <c r="C372" s="244"/>
      <c r="D372" s="244"/>
      <c r="E372" s="109"/>
      <c r="F372" s="277">
        <f>F357+F363</f>
        <v>0</v>
      </c>
    </row>
    <row r="373" spans="1:6" x14ac:dyDescent="0.25">
      <c r="A373" s="123"/>
      <c r="B373" s="244"/>
      <c r="C373" s="244"/>
      <c r="D373" s="244"/>
      <c r="E373" s="109"/>
      <c r="F373" s="277"/>
    </row>
    <row r="374" spans="1:6" x14ac:dyDescent="0.25">
      <c r="A374" s="123"/>
      <c r="B374" s="244"/>
      <c r="C374" s="244"/>
      <c r="D374" s="244"/>
      <c r="E374" s="109"/>
      <c r="F374" s="276"/>
    </row>
  </sheetData>
  <sheetProtection algorithmName="SHA-512" hashValue="rRlNNbYr5c5pOpv8N9nwLRdCV2qiuuEJ5qxQZPbMyftjlEvaM7RNIbQiaSQeJI9yHVKfp/LFc2k+AHMgy5QvKw==" saltValue="tRiT8adr2BUGd1jEUViPtA==" spinCount="100000" sheet="1" formatCells="0" formatColumns="0" formatRows="0" insertColumns="0" insertRows="0" insertHyperlinks="0" deleteColumns="0" deleteRows="0" sort="0" autoFilter="0" pivotTables="0"/>
  <pageMargins left="0.7" right="0.7" top="0.75" bottom="0.75" header="0.3" footer="0.3"/>
  <pageSetup paperSize="9" scale="79" orientation="portrait" r:id="rId1"/>
  <rowBreaks count="7" manualBreakCount="7">
    <brk id="57" max="16383" man="1"/>
    <brk id="113" max="5" man="1"/>
    <brk id="167" max="5" man="1"/>
    <brk id="201" max="16383" man="1"/>
    <brk id="258" max="5" man="1"/>
    <brk id="316" max="5" man="1"/>
    <brk id="34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4B117-0C42-4827-BCEC-1D520BB045D4}">
  <sheetPr>
    <tabColor rgb="FFC00000"/>
  </sheetPr>
  <dimension ref="A1:D57"/>
  <sheetViews>
    <sheetView view="pageBreakPreview" zoomScaleNormal="100" zoomScaleSheetLayoutView="100" workbookViewId="0">
      <selection activeCell="I42" sqref="I41:I42"/>
    </sheetView>
  </sheetViews>
  <sheetFormatPr defaultRowHeight="15" x14ac:dyDescent="0.25"/>
  <cols>
    <col min="1" max="1" width="10.42578125" style="53" customWidth="1"/>
    <col min="2" max="2" width="47.5703125" customWidth="1"/>
    <col min="4" max="4" width="22.140625" style="54" customWidth="1"/>
    <col min="5" max="256" width="9.140625" style="21"/>
    <col min="257" max="257" width="10.42578125" style="21" customWidth="1"/>
    <col min="258" max="258" width="47.5703125" style="21" customWidth="1"/>
    <col min="259" max="259" width="9.140625" style="21"/>
    <col min="260" max="260" width="22.140625" style="21" customWidth="1"/>
    <col min="261" max="512" width="9.140625" style="21"/>
    <col min="513" max="513" width="10.42578125" style="21" customWidth="1"/>
    <col min="514" max="514" width="47.5703125" style="21" customWidth="1"/>
    <col min="515" max="515" width="9.140625" style="21"/>
    <col min="516" max="516" width="22.140625" style="21" customWidth="1"/>
    <col min="517" max="768" width="9.140625" style="21"/>
    <col min="769" max="769" width="10.42578125" style="21" customWidth="1"/>
    <col min="770" max="770" width="47.5703125" style="21" customWidth="1"/>
    <col min="771" max="771" width="9.140625" style="21"/>
    <col min="772" max="772" width="22.140625" style="21" customWidth="1"/>
    <col min="773" max="1024" width="9.140625" style="21"/>
    <col min="1025" max="1025" width="10.42578125" style="21" customWidth="1"/>
    <col min="1026" max="1026" width="47.5703125" style="21" customWidth="1"/>
    <col min="1027" max="1027" width="9.140625" style="21"/>
    <col min="1028" max="1028" width="22.140625" style="21" customWidth="1"/>
    <col min="1029" max="1280" width="9.140625" style="21"/>
    <col min="1281" max="1281" width="10.42578125" style="21" customWidth="1"/>
    <col min="1282" max="1282" width="47.5703125" style="21" customWidth="1"/>
    <col min="1283" max="1283" width="9.140625" style="21"/>
    <col min="1284" max="1284" width="22.140625" style="21" customWidth="1"/>
    <col min="1285" max="1536" width="9.140625" style="21"/>
    <col min="1537" max="1537" width="10.42578125" style="21" customWidth="1"/>
    <col min="1538" max="1538" width="47.5703125" style="21" customWidth="1"/>
    <col min="1539" max="1539" width="9.140625" style="21"/>
    <col min="1540" max="1540" width="22.140625" style="21" customWidth="1"/>
    <col min="1541" max="1792" width="9.140625" style="21"/>
    <col min="1793" max="1793" width="10.42578125" style="21" customWidth="1"/>
    <col min="1794" max="1794" width="47.5703125" style="21" customWidth="1"/>
    <col min="1795" max="1795" width="9.140625" style="21"/>
    <col min="1796" max="1796" width="22.140625" style="21" customWidth="1"/>
    <col min="1797" max="2048" width="9.140625" style="21"/>
    <col min="2049" max="2049" width="10.42578125" style="21" customWidth="1"/>
    <col min="2050" max="2050" width="47.5703125" style="21" customWidth="1"/>
    <col min="2051" max="2051" width="9.140625" style="21"/>
    <col min="2052" max="2052" width="22.140625" style="21" customWidth="1"/>
    <col min="2053" max="2304" width="9.140625" style="21"/>
    <col min="2305" max="2305" width="10.42578125" style="21" customWidth="1"/>
    <col min="2306" max="2306" width="47.5703125" style="21" customWidth="1"/>
    <col min="2307" max="2307" width="9.140625" style="21"/>
    <col min="2308" max="2308" width="22.140625" style="21" customWidth="1"/>
    <col min="2309" max="2560" width="9.140625" style="21"/>
    <col min="2561" max="2561" width="10.42578125" style="21" customWidth="1"/>
    <col min="2562" max="2562" width="47.5703125" style="21" customWidth="1"/>
    <col min="2563" max="2563" width="9.140625" style="21"/>
    <col min="2564" max="2564" width="22.140625" style="21" customWidth="1"/>
    <col min="2565" max="2816" width="9.140625" style="21"/>
    <col min="2817" max="2817" width="10.42578125" style="21" customWidth="1"/>
    <col min="2818" max="2818" width="47.5703125" style="21" customWidth="1"/>
    <col min="2819" max="2819" width="9.140625" style="21"/>
    <col min="2820" max="2820" width="22.140625" style="21" customWidth="1"/>
    <col min="2821" max="3072" width="9.140625" style="21"/>
    <col min="3073" max="3073" width="10.42578125" style="21" customWidth="1"/>
    <col min="3074" max="3074" width="47.5703125" style="21" customWidth="1"/>
    <col min="3075" max="3075" width="9.140625" style="21"/>
    <col min="3076" max="3076" width="22.140625" style="21" customWidth="1"/>
    <col min="3077" max="3328" width="9.140625" style="21"/>
    <col min="3329" max="3329" width="10.42578125" style="21" customWidth="1"/>
    <col min="3330" max="3330" width="47.5703125" style="21" customWidth="1"/>
    <col min="3331" max="3331" width="9.140625" style="21"/>
    <col min="3332" max="3332" width="22.140625" style="21" customWidth="1"/>
    <col min="3333" max="3584" width="9.140625" style="21"/>
    <col min="3585" max="3585" width="10.42578125" style="21" customWidth="1"/>
    <col min="3586" max="3586" width="47.5703125" style="21" customWidth="1"/>
    <col min="3587" max="3587" width="9.140625" style="21"/>
    <col min="3588" max="3588" width="22.140625" style="21" customWidth="1"/>
    <col min="3589" max="3840" width="9.140625" style="21"/>
    <col min="3841" max="3841" width="10.42578125" style="21" customWidth="1"/>
    <col min="3842" max="3842" width="47.5703125" style="21" customWidth="1"/>
    <col min="3843" max="3843" width="9.140625" style="21"/>
    <col min="3844" max="3844" width="22.140625" style="21" customWidth="1"/>
    <col min="3845" max="4096" width="9.140625" style="21"/>
    <col min="4097" max="4097" width="10.42578125" style="21" customWidth="1"/>
    <col min="4098" max="4098" width="47.5703125" style="21" customWidth="1"/>
    <col min="4099" max="4099" width="9.140625" style="21"/>
    <col min="4100" max="4100" width="22.140625" style="21" customWidth="1"/>
    <col min="4101" max="4352" width="9.140625" style="21"/>
    <col min="4353" max="4353" width="10.42578125" style="21" customWidth="1"/>
    <col min="4354" max="4354" width="47.5703125" style="21" customWidth="1"/>
    <col min="4355" max="4355" width="9.140625" style="21"/>
    <col min="4356" max="4356" width="22.140625" style="21" customWidth="1"/>
    <col min="4357" max="4608" width="9.140625" style="21"/>
    <col min="4609" max="4609" width="10.42578125" style="21" customWidth="1"/>
    <col min="4610" max="4610" width="47.5703125" style="21" customWidth="1"/>
    <col min="4611" max="4611" width="9.140625" style="21"/>
    <col min="4612" max="4612" width="22.140625" style="21" customWidth="1"/>
    <col min="4613" max="4864" width="9.140625" style="21"/>
    <col min="4865" max="4865" width="10.42578125" style="21" customWidth="1"/>
    <col min="4866" max="4866" width="47.5703125" style="21" customWidth="1"/>
    <col min="4867" max="4867" width="9.140625" style="21"/>
    <col min="4868" max="4868" width="22.140625" style="21" customWidth="1"/>
    <col min="4869" max="5120" width="9.140625" style="21"/>
    <col min="5121" max="5121" width="10.42578125" style="21" customWidth="1"/>
    <col min="5122" max="5122" width="47.5703125" style="21" customWidth="1"/>
    <col min="5123" max="5123" width="9.140625" style="21"/>
    <col min="5124" max="5124" width="22.140625" style="21" customWidth="1"/>
    <col min="5125" max="5376" width="9.140625" style="21"/>
    <col min="5377" max="5377" width="10.42578125" style="21" customWidth="1"/>
    <col min="5378" max="5378" width="47.5703125" style="21" customWidth="1"/>
    <col min="5379" max="5379" width="9.140625" style="21"/>
    <col min="5380" max="5380" width="22.140625" style="21" customWidth="1"/>
    <col min="5381" max="5632" width="9.140625" style="21"/>
    <col min="5633" max="5633" width="10.42578125" style="21" customWidth="1"/>
    <col min="5634" max="5634" width="47.5703125" style="21" customWidth="1"/>
    <col min="5635" max="5635" width="9.140625" style="21"/>
    <col min="5636" max="5636" width="22.140625" style="21" customWidth="1"/>
    <col min="5637" max="5888" width="9.140625" style="21"/>
    <col min="5889" max="5889" width="10.42578125" style="21" customWidth="1"/>
    <col min="5890" max="5890" width="47.5703125" style="21" customWidth="1"/>
    <col min="5891" max="5891" width="9.140625" style="21"/>
    <col min="5892" max="5892" width="22.140625" style="21" customWidth="1"/>
    <col min="5893" max="6144" width="9.140625" style="21"/>
    <col min="6145" max="6145" width="10.42578125" style="21" customWidth="1"/>
    <col min="6146" max="6146" width="47.5703125" style="21" customWidth="1"/>
    <col min="6147" max="6147" width="9.140625" style="21"/>
    <col min="6148" max="6148" width="22.140625" style="21" customWidth="1"/>
    <col min="6149" max="6400" width="9.140625" style="21"/>
    <col min="6401" max="6401" width="10.42578125" style="21" customWidth="1"/>
    <col min="6402" max="6402" width="47.5703125" style="21" customWidth="1"/>
    <col min="6403" max="6403" width="9.140625" style="21"/>
    <col min="6404" max="6404" width="22.140625" style="21" customWidth="1"/>
    <col min="6405" max="6656" width="9.140625" style="21"/>
    <col min="6657" max="6657" width="10.42578125" style="21" customWidth="1"/>
    <col min="6658" max="6658" width="47.5703125" style="21" customWidth="1"/>
    <col min="6659" max="6659" width="9.140625" style="21"/>
    <col min="6660" max="6660" width="22.140625" style="21" customWidth="1"/>
    <col min="6661" max="6912" width="9.140625" style="21"/>
    <col min="6913" max="6913" width="10.42578125" style="21" customWidth="1"/>
    <col min="6914" max="6914" width="47.5703125" style="21" customWidth="1"/>
    <col min="6915" max="6915" width="9.140625" style="21"/>
    <col min="6916" max="6916" width="22.140625" style="21" customWidth="1"/>
    <col min="6917" max="7168" width="9.140625" style="21"/>
    <col min="7169" max="7169" width="10.42578125" style="21" customWidth="1"/>
    <col min="7170" max="7170" width="47.5703125" style="21" customWidth="1"/>
    <col min="7171" max="7171" width="9.140625" style="21"/>
    <col min="7172" max="7172" width="22.140625" style="21" customWidth="1"/>
    <col min="7173" max="7424" width="9.140625" style="21"/>
    <col min="7425" max="7425" width="10.42578125" style="21" customWidth="1"/>
    <col min="7426" max="7426" width="47.5703125" style="21" customWidth="1"/>
    <col min="7427" max="7427" width="9.140625" style="21"/>
    <col min="7428" max="7428" width="22.140625" style="21" customWidth="1"/>
    <col min="7429" max="7680" width="9.140625" style="21"/>
    <col min="7681" max="7681" width="10.42578125" style="21" customWidth="1"/>
    <col min="7682" max="7682" width="47.5703125" style="21" customWidth="1"/>
    <col min="7683" max="7683" width="9.140625" style="21"/>
    <col min="7684" max="7684" width="22.140625" style="21" customWidth="1"/>
    <col min="7685" max="7936" width="9.140625" style="21"/>
    <col min="7937" max="7937" width="10.42578125" style="21" customWidth="1"/>
    <col min="7938" max="7938" width="47.5703125" style="21" customWidth="1"/>
    <col min="7939" max="7939" width="9.140625" style="21"/>
    <col min="7940" max="7940" width="22.140625" style="21" customWidth="1"/>
    <col min="7941" max="8192" width="9.140625" style="21"/>
    <col min="8193" max="8193" width="10.42578125" style="21" customWidth="1"/>
    <col min="8194" max="8194" width="47.5703125" style="21" customWidth="1"/>
    <col min="8195" max="8195" width="9.140625" style="21"/>
    <col min="8196" max="8196" width="22.140625" style="21" customWidth="1"/>
    <col min="8197" max="8448" width="9.140625" style="21"/>
    <col min="8449" max="8449" width="10.42578125" style="21" customWidth="1"/>
    <col min="8450" max="8450" width="47.5703125" style="21" customWidth="1"/>
    <col min="8451" max="8451" width="9.140625" style="21"/>
    <col min="8452" max="8452" width="22.140625" style="21" customWidth="1"/>
    <col min="8453" max="8704" width="9.140625" style="21"/>
    <col min="8705" max="8705" width="10.42578125" style="21" customWidth="1"/>
    <col min="8706" max="8706" width="47.5703125" style="21" customWidth="1"/>
    <col min="8707" max="8707" width="9.140625" style="21"/>
    <col min="8708" max="8708" width="22.140625" style="21" customWidth="1"/>
    <col min="8709" max="8960" width="9.140625" style="21"/>
    <col min="8961" max="8961" width="10.42578125" style="21" customWidth="1"/>
    <col min="8962" max="8962" width="47.5703125" style="21" customWidth="1"/>
    <col min="8963" max="8963" width="9.140625" style="21"/>
    <col min="8964" max="8964" width="22.140625" style="21" customWidth="1"/>
    <col min="8965" max="9216" width="9.140625" style="21"/>
    <col min="9217" max="9217" width="10.42578125" style="21" customWidth="1"/>
    <col min="9218" max="9218" width="47.5703125" style="21" customWidth="1"/>
    <col min="9219" max="9219" width="9.140625" style="21"/>
    <col min="9220" max="9220" width="22.140625" style="21" customWidth="1"/>
    <col min="9221" max="9472" width="9.140625" style="21"/>
    <col min="9473" max="9473" width="10.42578125" style="21" customWidth="1"/>
    <col min="9474" max="9474" width="47.5703125" style="21" customWidth="1"/>
    <col min="9475" max="9475" width="9.140625" style="21"/>
    <col min="9476" max="9476" width="22.140625" style="21" customWidth="1"/>
    <col min="9477" max="9728" width="9.140625" style="21"/>
    <col min="9729" max="9729" width="10.42578125" style="21" customWidth="1"/>
    <col min="9730" max="9730" width="47.5703125" style="21" customWidth="1"/>
    <col min="9731" max="9731" width="9.140625" style="21"/>
    <col min="9732" max="9732" width="22.140625" style="21" customWidth="1"/>
    <col min="9733" max="9984" width="9.140625" style="21"/>
    <col min="9985" max="9985" width="10.42578125" style="21" customWidth="1"/>
    <col min="9986" max="9986" width="47.5703125" style="21" customWidth="1"/>
    <col min="9987" max="9987" width="9.140625" style="21"/>
    <col min="9988" max="9988" width="22.140625" style="21" customWidth="1"/>
    <col min="9989" max="10240" width="9.140625" style="21"/>
    <col min="10241" max="10241" width="10.42578125" style="21" customWidth="1"/>
    <col min="10242" max="10242" width="47.5703125" style="21" customWidth="1"/>
    <col min="10243" max="10243" width="9.140625" style="21"/>
    <col min="10244" max="10244" width="22.140625" style="21" customWidth="1"/>
    <col min="10245" max="10496" width="9.140625" style="21"/>
    <col min="10497" max="10497" width="10.42578125" style="21" customWidth="1"/>
    <col min="10498" max="10498" width="47.5703125" style="21" customWidth="1"/>
    <col min="10499" max="10499" width="9.140625" style="21"/>
    <col min="10500" max="10500" width="22.140625" style="21" customWidth="1"/>
    <col min="10501" max="10752" width="9.140625" style="21"/>
    <col min="10753" max="10753" width="10.42578125" style="21" customWidth="1"/>
    <col min="10754" max="10754" width="47.5703125" style="21" customWidth="1"/>
    <col min="10755" max="10755" width="9.140625" style="21"/>
    <col min="10756" max="10756" width="22.140625" style="21" customWidth="1"/>
    <col min="10757" max="11008" width="9.140625" style="21"/>
    <col min="11009" max="11009" width="10.42578125" style="21" customWidth="1"/>
    <col min="11010" max="11010" width="47.5703125" style="21" customWidth="1"/>
    <col min="11011" max="11011" width="9.140625" style="21"/>
    <col min="11012" max="11012" width="22.140625" style="21" customWidth="1"/>
    <col min="11013" max="11264" width="9.140625" style="21"/>
    <col min="11265" max="11265" width="10.42578125" style="21" customWidth="1"/>
    <col min="11266" max="11266" width="47.5703125" style="21" customWidth="1"/>
    <col min="11267" max="11267" width="9.140625" style="21"/>
    <col min="11268" max="11268" width="22.140625" style="21" customWidth="1"/>
    <col min="11269" max="11520" width="9.140625" style="21"/>
    <col min="11521" max="11521" width="10.42578125" style="21" customWidth="1"/>
    <col min="11522" max="11522" width="47.5703125" style="21" customWidth="1"/>
    <col min="11523" max="11523" width="9.140625" style="21"/>
    <col min="11524" max="11524" width="22.140625" style="21" customWidth="1"/>
    <col min="11525" max="11776" width="9.140625" style="21"/>
    <col min="11777" max="11777" width="10.42578125" style="21" customWidth="1"/>
    <col min="11778" max="11778" width="47.5703125" style="21" customWidth="1"/>
    <col min="11779" max="11779" width="9.140625" style="21"/>
    <col min="11780" max="11780" width="22.140625" style="21" customWidth="1"/>
    <col min="11781" max="12032" width="9.140625" style="21"/>
    <col min="12033" max="12033" width="10.42578125" style="21" customWidth="1"/>
    <col min="12034" max="12034" width="47.5703125" style="21" customWidth="1"/>
    <col min="12035" max="12035" width="9.140625" style="21"/>
    <col min="12036" max="12036" width="22.140625" style="21" customWidth="1"/>
    <col min="12037" max="12288" width="9.140625" style="21"/>
    <col min="12289" max="12289" width="10.42578125" style="21" customWidth="1"/>
    <col min="12290" max="12290" width="47.5703125" style="21" customWidth="1"/>
    <col min="12291" max="12291" width="9.140625" style="21"/>
    <col min="12292" max="12292" width="22.140625" style="21" customWidth="1"/>
    <col min="12293" max="12544" width="9.140625" style="21"/>
    <col min="12545" max="12545" width="10.42578125" style="21" customWidth="1"/>
    <col min="12546" max="12546" width="47.5703125" style="21" customWidth="1"/>
    <col min="12547" max="12547" width="9.140625" style="21"/>
    <col min="12548" max="12548" width="22.140625" style="21" customWidth="1"/>
    <col min="12549" max="12800" width="9.140625" style="21"/>
    <col min="12801" max="12801" width="10.42578125" style="21" customWidth="1"/>
    <col min="12802" max="12802" width="47.5703125" style="21" customWidth="1"/>
    <col min="12803" max="12803" width="9.140625" style="21"/>
    <col min="12804" max="12804" width="22.140625" style="21" customWidth="1"/>
    <col min="12805" max="13056" width="9.140625" style="21"/>
    <col min="13057" max="13057" width="10.42578125" style="21" customWidth="1"/>
    <col min="13058" max="13058" width="47.5703125" style="21" customWidth="1"/>
    <col min="13059" max="13059" width="9.140625" style="21"/>
    <col min="13060" max="13060" width="22.140625" style="21" customWidth="1"/>
    <col min="13061" max="13312" width="9.140625" style="21"/>
    <col min="13313" max="13313" width="10.42578125" style="21" customWidth="1"/>
    <col min="13314" max="13314" width="47.5703125" style="21" customWidth="1"/>
    <col min="13315" max="13315" width="9.140625" style="21"/>
    <col min="13316" max="13316" width="22.140625" style="21" customWidth="1"/>
    <col min="13317" max="13568" width="9.140625" style="21"/>
    <col min="13569" max="13569" width="10.42578125" style="21" customWidth="1"/>
    <col min="13570" max="13570" width="47.5703125" style="21" customWidth="1"/>
    <col min="13571" max="13571" width="9.140625" style="21"/>
    <col min="13572" max="13572" width="22.140625" style="21" customWidth="1"/>
    <col min="13573" max="13824" width="9.140625" style="21"/>
    <col min="13825" max="13825" width="10.42578125" style="21" customWidth="1"/>
    <col min="13826" max="13826" width="47.5703125" style="21" customWidth="1"/>
    <col min="13827" max="13827" width="9.140625" style="21"/>
    <col min="13828" max="13828" width="22.140625" style="21" customWidth="1"/>
    <col min="13829" max="14080" width="9.140625" style="21"/>
    <col min="14081" max="14081" width="10.42578125" style="21" customWidth="1"/>
    <col min="14082" max="14082" width="47.5703125" style="21" customWidth="1"/>
    <col min="14083" max="14083" width="9.140625" style="21"/>
    <col min="14084" max="14084" width="22.140625" style="21" customWidth="1"/>
    <col min="14085" max="14336" width="9.140625" style="21"/>
    <col min="14337" max="14337" width="10.42578125" style="21" customWidth="1"/>
    <col min="14338" max="14338" width="47.5703125" style="21" customWidth="1"/>
    <col min="14339" max="14339" width="9.140625" style="21"/>
    <col min="14340" max="14340" width="22.140625" style="21" customWidth="1"/>
    <col min="14341" max="14592" width="9.140625" style="21"/>
    <col min="14593" max="14593" width="10.42578125" style="21" customWidth="1"/>
    <col min="14594" max="14594" width="47.5703125" style="21" customWidth="1"/>
    <col min="14595" max="14595" width="9.140625" style="21"/>
    <col min="14596" max="14596" width="22.140625" style="21" customWidth="1"/>
    <col min="14597" max="14848" width="9.140625" style="21"/>
    <col min="14849" max="14849" width="10.42578125" style="21" customWidth="1"/>
    <col min="14850" max="14850" width="47.5703125" style="21" customWidth="1"/>
    <col min="14851" max="14851" width="9.140625" style="21"/>
    <col min="14852" max="14852" width="22.140625" style="21" customWidth="1"/>
    <col min="14853" max="15104" width="9.140625" style="21"/>
    <col min="15105" max="15105" width="10.42578125" style="21" customWidth="1"/>
    <col min="15106" max="15106" width="47.5703125" style="21" customWidth="1"/>
    <col min="15107" max="15107" width="9.140625" style="21"/>
    <col min="15108" max="15108" width="22.140625" style="21" customWidth="1"/>
    <col min="15109" max="15360" width="9.140625" style="21"/>
    <col min="15361" max="15361" width="10.42578125" style="21" customWidth="1"/>
    <col min="15362" max="15362" width="47.5703125" style="21" customWidth="1"/>
    <col min="15363" max="15363" width="9.140625" style="21"/>
    <col min="15364" max="15364" width="22.140625" style="21" customWidth="1"/>
    <col min="15365" max="15616" width="9.140625" style="21"/>
    <col min="15617" max="15617" width="10.42578125" style="21" customWidth="1"/>
    <col min="15618" max="15618" width="47.5703125" style="21" customWidth="1"/>
    <col min="15619" max="15619" width="9.140625" style="21"/>
    <col min="15620" max="15620" width="22.140625" style="21" customWidth="1"/>
    <col min="15621" max="15872" width="9.140625" style="21"/>
    <col min="15873" max="15873" width="10.42578125" style="21" customWidth="1"/>
    <col min="15874" max="15874" width="47.5703125" style="21" customWidth="1"/>
    <col min="15875" max="15875" width="9.140625" style="21"/>
    <col min="15876" max="15876" width="22.140625" style="21" customWidth="1"/>
    <col min="15877" max="16128" width="9.140625" style="21"/>
    <col min="16129" max="16129" width="10.42578125" style="21" customWidth="1"/>
    <col min="16130" max="16130" width="47.5703125" style="21" customWidth="1"/>
    <col min="16131" max="16131" width="9.140625" style="21"/>
    <col min="16132" max="16132" width="22.140625" style="21" customWidth="1"/>
    <col min="16133" max="16384" width="9.140625" style="21"/>
  </cols>
  <sheetData>
    <row r="1" spans="1:4" x14ac:dyDescent="0.25">
      <c r="A1" s="26"/>
      <c r="B1" s="27"/>
      <c r="C1" s="27"/>
      <c r="D1" s="28"/>
    </row>
    <row r="2" spans="1:4" s="25" customFormat="1" ht="37.5" customHeight="1" x14ac:dyDescent="0.2">
      <c r="A2" s="29" t="s">
        <v>22</v>
      </c>
      <c r="B2" s="30" t="s">
        <v>23</v>
      </c>
      <c r="C2" s="31"/>
      <c r="D2" s="32" t="s">
        <v>5</v>
      </c>
    </row>
    <row r="3" spans="1:4" x14ac:dyDescent="0.25">
      <c r="A3" s="33"/>
      <c r="B3" s="34"/>
      <c r="C3" s="35"/>
      <c r="D3" s="36"/>
    </row>
    <row r="4" spans="1:4" x14ac:dyDescent="0.25">
      <c r="A4" s="33"/>
      <c r="B4" s="37" t="s">
        <v>24</v>
      </c>
      <c r="C4" s="35"/>
      <c r="D4" s="36"/>
    </row>
    <row r="5" spans="1:4" x14ac:dyDescent="0.25">
      <c r="A5" s="33"/>
      <c r="B5" s="34"/>
      <c r="C5" s="35"/>
      <c r="D5" s="36"/>
    </row>
    <row r="6" spans="1:4" x14ac:dyDescent="0.25">
      <c r="A6" s="33">
        <v>1</v>
      </c>
      <c r="B6" s="34" t="s">
        <v>25</v>
      </c>
      <c r="C6" s="35"/>
      <c r="D6" s="36">
        <f>'Section 1 - Preliminaries'!F14</f>
        <v>0</v>
      </c>
    </row>
    <row r="7" spans="1:4" x14ac:dyDescent="0.25">
      <c r="A7" s="33"/>
      <c r="B7" s="34"/>
      <c r="C7" s="35"/>
      <c r="D7" s="36"/>
    </row>
    <row r="8" spans="1:4" x14ac:dyDescent="0.25">
      <c r="A8" s="33"/>
      <c r="B8" s="37" t="s">
        <v>26</v>
      </c>
      <c r="C8" s="35"/>
      <c r="D8" s="36"/>
    </row>
    <row r="9" spans="1:4" x14ac:dyDescent="0.25">
      <c r="A9" s="33"/>
      <c r="B9" s="34"/>
      <c r="C9" s="35"/>
      <c r="D9" s="36"/>
    </row>
    <row r="10" spans="1:4" x14ac:dyDescent="0.25">
      <c r="A10" s="33">
        <v>1</v>
      </c>
      <c r="B10" s="34" t="s">
        <v>9</v>
      </c>
      <c r="C10" s="35"/>
      <c r="D10" s="36">
        <f>'Section 2 - Builders Work'!F1505</f>
        <v>0</v>
      </c>
    </row>
    <row r="11" spans="1:4" x14ac:dyDescent="0.25">
      <c r="A11" s="33"/>
      <c r="B11" s="34"/>
      <c r="C11" s="35"/>
      <c r="D11" s="36"/>
    </row>
    <row r="12" spans="1:4" x14ac:dyDescent="0.25">
      <c r="A12" s="33">
        <v>2</v>
      </c>
      <c r="B12" s="34" t="s">
        <v>27</v>
      </c>
      <c r="C12" s="35"/>
      <c r="D12" s="36">
        <f>'Section 2 - Builders Work'!F1507</f>
        <v>0</v>
      </c>
    </row>
    <row r="13" spans="1:4" x14ac:dyDescent="0.25">
      <c r="A13" s="33"/>
      <c r="B13" s="34"/>
      <c r="C13" s="35"/>
      <c r="D13" s="36"/>
    </row>
    <row r="14" spans="1:4" x14ac:dyDescent="0.25">
      <c r="A14" s="33">
        <v>3</v>
      </c>
      <c r="B14" s="34" t="s">
        <v>28</v>
      </c>
      <c r="C14" s="35"/>
      <c r="D14" s="36">
        <f>'Section 2 - Builders Work'!F1509</f>
        <v>0</v>
      </c>
    </row>
    <row r="15" spans="1:4" x14ac:dyDescent="0.25">
      <c r="A15" s="33"/>
      <c r="B15" s="34"/>
      <c r="C15" s="35"/>
      <c r="D15" s="36"/>
    </row>
    <row r="16" spans="1:4" x14ac:dyDescent="0.25">
      <c r="A16" s="33">
        <v>4</v>
      </c>
      <c r="B16" s="34" t="s">
        <v>10</v>
      </c>
      <c r="C16" s="35"/>
      <c r="D16" s="36">
        <f>'Section 2 - Builders Work'!F1511</f>
        <v>0</v>
      </c>
    </row>
    <row r="17" spans="1:4" x14ac:dyDescent="0.25">
      <c r="A17" s="33"/>
      <c r="B17" s="34"/>
      <c r="C17" s="35"/>
      <c r="D17" s="36"/>
    </row>
    <row r="18" spans="1:4" x14ac:dyDescent="0.25">
      <c r="A18" s="33">
        <v>5</v>
      </c>
      <c r="B18" s="34" t="s">
        <v>29</v>
      </c>
      <c r="C18" s="35"/>
      <c r="D18" s="36">
        <f>'Section 2 - Builders Work'!F1513</f>
        <v>0</v>
      </c>
    </row>
    <row r="19" spans="1:4" x14ac:dyDescent="0.25">
      <c r="A19" s="33"/>
      <c r="B19" s="34"/>
      <c r="C19" s="35"/>
      <c r="D19" s="36"/>
    </row>
    <row r="20" spans="1:4" x14ac:dyDescent="0.25">
      <c r="A20" s="33">
        <v>6</v>
      </c>
      <c r="B20" s="34" t="s">
        <v>11</v>
      </c>
      <c r="C20" s="35"/>
      <c r="D20" s="36">
        <f>'Section 2 - Builders Work'!F1515</f>
        <v>0</v>
      </c>
    </row>
    <row r="21" spans="1:4" x14ac:dyDescent="0.25">
      <c r="A21" s="33"/>
      <c r="B21" s="34"/>
      <c r="C21" s="35"/>
      <c r="D21" s="36"/>
    </row>
    <row r="22" spans="1:4" x14ac:dyDescent="0.25">
      <c r="A22" s="33">
        <v>7</v>
      </c>
      <c r="B22" s="34" t="s">
        <v>12</v>
      </c>
      <c r="C22" s="35"/>
      <c r="D22" s="36">
        <f>'Section 2 - Builders Work'!F1517</f>
        <v>0</v>
      </c>
    </row>
    <row r="23" spans="1:4" x14ac:dyDescent="0.25">
      <c r="A23" s="33"/>
      <c r="B23" s="34"/>
      <c r="C23" s="35"/>
      <c r="D23" s="36"/>
    </row>
    <row r="24" spans="1:4" x14ac:dyDescent="0.25">
      <c r="A24" s="33">
        <v>8</v>
      </c>
      <c r="B24" s="34" t="s">
        <v>13</v>
      </c>
      <c r="C24" s="35"/>
      <c r="D24" s="36">
        <f>'Section 2 - Builders Work'!F1519</f>
        <v>0</v>
      </c>
    </row>
    <row r="25" spans="1:4" x14ac:dyDescent="0.25">
      <c r="A25" s="33"/>
      <c r="B25" s="34"/>
      <c r="C25" s="35"/>
      <c r="D25" s="36"/>
    </row>
    <row r="26" spans="1:4" x14ac:dyDescent="0.25">
      <c r="A26" s="33">
        <v>9</v>
      </c>
      <c r="B26" s="34" t="s">
        <v>30</v>
      </c>
      <c r="C26" s="35"/>
      <c r="D26" s="36">
        <f>'Section 2 - Builders Work'!F1521</f>
        <v>0</v>
      </c>
    </row>
    <row r="27" spans="1:4" x14ac:dyDescent="0.25">
      <c r="A27" s="33"/>
      <c r="B27" s="34"/>
      <c r="C27" s="35"/>
      <c r="D27" s="36"/>
    </row>
    <row r="28" spans="1:4" x14ac:dyDescent="0.25">
      <c r="A28" s="33">
        <v>10</v>
      </c>
      <c r="B28" s="34" t="s">
        <v>14</v>
      </c>
      <c r="C28" s="35"/>
      <c r="D28" s="36">
        <f>'Section 2 - Builders Work'!F1523</f>
        <v>0</v>
      </c>
    </row>
    <row r="29" spans="1:4" x14ac:dyDescent="0.25">
      <c r="A29" s="33"/>
      <c r="B29" s="34"/>
      <c r="C29" s="35"/>
      <c r="D29" s="36"/>
    </row>
    <row r="30" spans="1:4" x14ac:dyDescent="0.25">
      <c r="A30" s="33">
        <v>11</v>
      </c>
      <c r="B30" s="34" t="s">
        <v>15</v>
      </c>
      <c r="C30" s="35"/>
      <c r="D30" s="36">
        <f>'Section 2 - Builders Work'!F1525</f>
        <v>130000</v>
      </c>
    </row>
    <row r="31" spans="1:4" x14ac:dyDescent="0.25">
      <c r="A31" s="33"/>
      <c r="B31" s="34"/>
      <c r="C31" s="35"/>
      <c r="D31" s="36"/>
    </row>
    <row r="32" spans="1:4" x14ac:dyDescent="0.25">
      <c r="A32" s="33">
        <v>12</v>
      </c>
      <c r="B32" s="34" t="s">
        <v>16</v>
      </c>
      <c r="C32" s="35"/>
      <c r="D32" s="36">
        <f>'Section 2 - Builders Work'!F1527</f>
        <v>0</v>
      </c>
    </row>
    <row r="33" spans="1:4" x14ac:dyDescent="0.25">
      <c r="A33" s="33"/>
      <c r="B33" s="34"/>
      <c r="C33" s="35"/>
      <c r="D33" s="36"/>
    </row>
    <row r="34" spans="1:4" x14ac:dyDescent="0.25">
      <c r="A34" s="33">
        <v>13</v>
      </c>
      <c r="B34" s="34" t="s">
        <v>31</v>
      </c>
      <c r="C34" s="35"/>
      <c r="D34" s="36">
        <f>'Section 2 - Builders Work'!F1529</f>
        <v>0</v>
      </c>
    </row>
    <row r="35" spans="1:4" x14ac:dyDescent="0.25">
      <c r="A35" s="33"/>
      <c r="B35" s="34"/>
      <c r="C35" s="35"/>
      <c r="D35" s="36"/>
    </row>
    <row r="36" spans="1:4" x14ac:dyDescent="0.25">
      <c r="A36" s="33">
        <v>14</v>
      </c>
      <c r="B36" s="34" t="s">
        <v>32</v>
      </c>
      <c r="C36" s="35"/>
      <c r="D36" s="36">
        <f>'Section 2 - Builders Work'!F1531</f>
        <v>0</v>
      </c>
    </row>
    <row r="37" spans="1:4" x14ac:dyDescent="0.25">
      <c r="A37" s="33"/>
      <c r="B37" s="34"/>
      <c r="C37" s="35"/>
      <c r="D37" s="36"/>
    </row>
    <row r="38" spans="1:4" x14ac:dyDescent="0.25">
      <c r="A38" s="33">
        <v>15</v>
      </c>
      <c r="B38" s="34" t="s">
        <v>17</v>
      </c>
      <c r="C38" s="35"/>
      <c r="D38" s="36">
        <f>'Section 2 - Builders Work'!F1533</f>
        <v>0</v>
      </c>
    </row>
    <row r="39" spans="1:4" x14ac:dyDescent="0.25">
      <c r="A39" s="33"/>
      <c r="B39" s="34"/>
      <c r="C39" s="35"/>
      <c r="D39" s="36"/>
    </row>
    <row r="40" spans="1:4" x14ac:dyDescent="0.25">
      <c r="A40" s="33">
        <v>16</v>
      </c>
      <c r="B40" s="34" t="s">
        <v>18</v>
      </c>
      <c r="C40" s="35"/>
      <c r="D40" s="36">
        <f>'Section 2 - Builders Work'!F1535</f>
        <v>0</v>
      </c>
    </row>
    <row r="41" spans="1:4" x14ac:dyDescent="0.25">
      <c r="A41" s="33"/>
      <c r="B41" s="34"/>
      <c r="C41" s="35"/>
      <c r="D41" s="36"/>
    </row>
    <row r="42" spans="1:4" x14ac:dyDescent="0.25">
      <c r="A42" s="33">
        <v>17</v>
      </c>
      <c r="B42" s="34" t="s">
        <v>19</v>
      </c>
      <c r="C42" s="35"/>
      <c r="D42" s="36">
        <f>'Section 2 - Builders Work'!F1537</f>
        <v>60000</v>
      </c>
    </row>
    <row r="43" spans="1:4" x14ac:dyDescent="0.25">
      <c r="A43" s="33"/>
      <c r="B43" s="34"/>
      <c r="C43" s="35"/>
      <c r="D43" s="36"/>
    </row>
    <row r="44" spans="1:4" x14ac:dyDescent="0.25">
      <c r="A44" s="33"/>
      <c r="B44" s="37" t="s">
        <v>33</v>
      </c>
      <c r="C44" s="35"/>
      <c r="D44" s="36"/>
    </row>
    <row r="45" spans="1:4" x14ac:dyDescent="0.25">
      <c r="A45" s="33"/>
      <c r="B45" s="34"/>
      <c r="C45" s="35"/>
      <c r="D45" s="36"/>
    </row>
    <row r="46" spans="1:4" x14ac:dyDescent="0.25">
      <c r="A46" s="33">
        <v>1</v>
      </c>
      <c r="B46" s="34" t="s">
        <v>34</v>
      </c>
      <c r="C46" s="35"/>
      <c r="D46" s="36">
        <f>'Section 3 - Electrical Works'!F372</f>
        <v>0</v>
      </c>
    </row>
    <row r="47" spans="1:4" x14ac:dyDescent="0.25">
      <c r="A47" s="33"/>
      <c r="B47" s="34"/>
      <c r="C47" s="35"/>
      <c r="D47" s="36"/>
    </row>
    <row r="48" spans="1:4" ht="25.5" customHeight="1" x14ac:dyDescent="0.25">
      <c r="A48" s="33"/>
      <c r="B48" s="37"/>
      <c r="C48" s="38" t="s">
        <v>35</v>
      </c>
      <c r="D48" s="39">
        <f>SUM(D5:D47)</f>
        <v>190000</v>
      </c>
    </row>
    <row r="49" spans="1:4" x14ac:dyDescent="0.25">
      <c r="A49" s="33"/>
      <c r="B49" s="37"/>
      <c r="C49" s="38"/>
      <c r="D49" s="40"/>
    </row>
    <row r="50" spans="1:4" ht="25.5" customHeight="1" x14ac:dyDescent="0.25">
      <c r="A50" s="33"/>
      <c r="B50" s="37"/>
      <c r="C50" s="38" t="s">
        <v>36</v>
      </c>
      <c r="D50" s="40">
        <f>D48*0.15</f>
        <v>28500</v>
      </c>
    </row>
    <row r="51" spans="1:4" x14ac:dyDescent="0.25">
      <c r="A51" s="33"/>
      <c r="B51" s="37"/>
      <c r="C51" s="41"/>
      <c r="D51" s="40"/>
    </row>
    <row r="52" spans="1:4" ht="25.5" customHeight="1" x14ac:dyDescent="0.25">
      <c r="A52" s="33"/>
      <c r="B52" s="37" t="s">
        <v>37</v>
      </c>
      <c r="C52" s="38" t="s">
        <v>38</v>
      </c>
      <c r="D52" s="39">
        <f>D48+D50</f>
        <v>218500</v>
      </c>
    </row>
    <row r="53" spans="1:4" x14ac:dyDescent="0.25">
      <c r="A53" s="42"/>
      <c r="B53" s="43"/>
      <c r="C53" s="44"/>
      <c r="D53" s="45"/>
    </row>
    <row r="54" spans="1:4" x14ac:dyDescent="0.25">
      <c r="A54" s="42"/>
      <c r="B54" s="43"/>
      <c r="C54" s="44"/>
      <c r="D54" s="45"/>
    </row>
    <row r="55" spans="1:4" x14ac:dyDescent="0.25">
      <c r="A55" s="46"/>
      <c r="B55" s="47"/>
      <c r="C55" s="48"/>
      <c r="D55" s="49"/>
    </row>
    <row r="56" spans="1:4" x14ac:dyDescent="0.25">
      <c r="A56" s="50"/>
      <c r="B56" s="51"/>
      <c r="C56" s="51"/>
      <c r="D56" s="52"/>
    </row>
    <row r="57" spans="1:4" x14ac:dyDescent="0.25">
      <c r="A57" s="50"/>
      <c r="B57" s="51"/>
      <c r="C57" s="51"/>
      <c r="D57" s="52"/>
    </row>
  </sheetData>
  <sheetProtection algorithmName="SHA-512" hashValue="Gfo2F4vBW5zJ0/Pyna2c19A+3T6kTzLww89N3aYWKVTWlFSo5JBX8Y9BmeRVbjVzhjfxeJkynCHBUM/eZD5ylA==" saltValue="d9AlFcDZVEowfWATp3mZBA==" spinCount="100000" sheet="1" formatCells="0" formatColumns="0" formatRows="0" insertColumns="0" insertRows="0" insertHyperlinks="0" deleteColumns="0" deleteRows="0" sort="0" autoFilter="0" pivotTables="0"/>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Page</vt:lpstr>
      <vt:lpstr>Section 1 - Preliminaries</vt:lpstr>
      <vt:lpstr>Section 2 - Builders Work</vt:lpstr>
      <vt:lpstr>Section 3 - Electrical Works</vt:lpstr>
      <vt:lpstr>Summary</vt:lpstr>
      <vt:lpstr>'Cover Page'!Print_Area</vt:lpstr>
      <vt:lpstr>'Section 3 - Electrical 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s.adkins.w@outlook.com</dc:creator>
  <cp:lastModifiedBy>shaigan adkins</cp:lastModifiedBy>
  <dcterms:created xsi:type="dcterms:W3CDTF">2023-09-12T16:19:06Z</dcterms:created>
  <dcterms:modified xsi:type="dcterms:W3CDTF">2023-10-09T18:11:02Z</dcterms:modified>
</cp:coreProperties>
</file>