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codeName="ThisWorkbook" defaultThemeVersion="124226"/>
  <mc:AlternateContent xmlns:mc="http://schemas.openxmlformats.org/markup-compatibility/2006">
    <mc:Choice Requires="x15">
      <x15ac:absPath xmlns:x15ac="http://schemas.microsoft.com/office/spreadsheetml/2010/11/ac" url="C:\Users\charlenes\OneDrive - Perishable Products Export Control Board\Executive Office Manager\Travel Management\Tender TMC\Procurement docs Mphumzi\"/>
    </mc:Choice>
  </mc:AlternateContent>
  <xr:revisionPtr revIDLastSave="0" documentId="13_ncr:1_{D6B68C0E-97FB-4777-8C4A-E31F9313A00B}" xr6:coauthVersionLast="47" xr6:coauthVersionMax="47" xr10:uidLastSave="{00000000-0000-0000-0000-000000000000}"/>
  <bookViews>
    <workbookView xWindow="-110" yWindow="-110" windowWidth="19420" windowHeight="10420" tabRatio="653" activeTab="2" xr2:uid="{00000000-000D-0000-FFFF-FFFF00000000}"/>
  </bookViews>
  <sheets>
    <sheet name="COVER SHEET" sheetId="33" r:id="rId1"/>
    <sheet name="2. TRANSACTION FEE OFFSITE " sheetId="35" r:id="rId2"/>
    <sheet name="4. MANAGEMENT FEE OFFSITE" sheetId="37" r:id="rId3"/>
    <sheet name="Price Declaration " sheetId="26" r:id="rId4"/>
  </sheets>
  <definedNames>
    <definedName name="AA">#REF!</definedName>
    <definedName name="Answers_to_Template4_Q" localSheetId="1">#REF!</definedName>
    <definedName name="Answers_to_Template4_Q" localSheetId="2">#REF!</definedName>
    <definedName name="Answers_to_Template4_Q">#REF!</definedName>
    <definedName name="Cost_Changes" localSheetId="1">#REF!</definedName>
    <definedName name="Cost_Changes" localSheetId="2">#REF!</definedName>
    <definedName name="Cost_Changes">#REF!</definedName>
    <definedName name="EE">#REF!</definedName>
    <definedName name="Names_cells" localSheetId="1">#REF!</definedName>
    <definedName name="Names_cells" localSheetId="2">#REF!</definedName>
    <definedName name="Names_cells">#REF!</definedName>
    <definedName name="_xlnm.Print_Area" localSheetId="1">'2. TRANSACTION FEE OFFSITE '!$A$1:$I$50</definedName>
    <definedName name="_xlnm.Print_Area" localSheetId="2">'4. MANAGEMENT FEE OFFSITE'!$A$1:$F$52</definedName>
    <definedName name="_xlnm.Print_Area" localSheetId="0">'COVER SHEET'!$A$1:$M$40</definedName>
    <definedName name="_xlnm.Print_Area" localSheetId="3">'Price Declaration '!$A$1:$I$47</definedName>
    <definedName name="QQ">#REF!</definedName>
    <definedName name="RR">#REF!</definedName>
    <definedName name="SS">#REF!</definedName>
    <definedName name="TOTAL_E" localSheetId="1">#REF!</definedName>
    <definedName name="TOTAL_E" localSheetId="2">#REF!</definedName>
    <definedName name="TOTAL_E">#REF!</definedName>
    <definedName name="TOTAL_I" localSheetId="1">#REF!</definedName>
    <definedName name="TOTAL_I" localSheetId="2">#REF!</definedName>
    <definedName name="TOTAL_I">#REF!</definedName>
    <definedName name="TOTAL_M" localSheetId="1">#REF!</definedName>
    <definedName name="TOTAL_M" localSheetId="2">#REF!</definedName>
    <definedName name="TOTAL_M">#REF!</definedName>
    <definedName name="TT">#REF!</definedName>
    <definedName name="WW">#REF!</definedName>
    <definedName name="XX" localSheetId="2">#REF!</definedName>
    <definedName name="XX">#REF!</definedName>
    <definedName name="Years" localSheetId="1">#REF!</definedName>
    <definedName name="Years" localSheetId="2">#REF!</definedName>
    <definedName name="Years">#REF!</definedName>
    <definedName name="YY" localSheetId="2">#REF!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3" i="35" l="1"/>
  <c r="E42" i="35"/>
  <c r="H42" i="35"/>
  <c r="K16" i="35"/>
  <c r="K24" i="35"/>
  <c r="K46" i="35"/>
  <c r="K15" i="35"/>
  <c r="K17" i="35"/>
  <c r="K18" i="35"/>
  <c r="K19" i="35"/>
  <c r="K20" i="35"/>
  <c r="K21" i="35"/>
  <c r="K22" i="35"/>
  <c r="K23" i="35"/>
  <c r="K25" i="35"/>
  <c r="K26" i="35"/>
  <c r="K27" i="35"/>
  <c r="K28" i="35"/>
  <c r="K29" i="35"/>
  <c r="K30" i="35"/>
  <c r="K31" i="35"/>
  <c r="K32" i="35"/>
  <c r="K33" i="35"/>
  <c r="K34" i="35"/>
  <c r="K35" i="35"/>
  <c r="K36" i="35"/>
  <c r="K37" i="35"/>
  <c r="K38" i="35"/>
  <c r="K39" i="35"/>
  <c r="K40" i="35"/>
  <c r="K41" i="35"/>
  <c r="K42" i="35"/>
  <c r="K44" i="35"/>
  <c r="K45" i="35"/>
  <c r="K47" i="35"/>
  <c r="K48" i="35"/>
  <c r="K14" i="35"/>
  <c r="C10" i="26" l="1"/>
  <c r="C9" i="26"/>
  <c r="C8" i="26"/>
  <c r="E48" i="37" l="1"/>
  <c r="E49" i="37"/>
  <c r="E47" i="37"/>
  <c r="F35" i="37"/>
  <c r="E35" i="37"/>
  <c r="F28" i="37"/>
  <c r="E28" i="37"/>
  <c r="F37" i="37" l="1"/>
  <c r="F41" i="37" s="1"/>
  <c r="E37" i="37"/>
  <c r="E41" i="37" s="1"/>
  <c r="D8" i="37"/>
  <c r="D7" i="37"/>
  <c r="D6" i="37"/>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14" i="35"/>
  <c r="I14" i="35"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14" i="35"/>
  <c r="F14" i="35" s="1"/>
  <c r="C9" i="35"/>
  <c r="C8" i="35"/>
  <c r="C7" i="35"/>
  <c r="K43" i="35" l="1"/>
  <c r="F42" i="35"/>
  <c r="F43" i="35" s="1"/>
  <c r="I42" i="35"/>
  <c r="E42" i="37"/>
  <c r="E43" i="37" s="1"/>
  <c r="I43" i="35"/>
  <c r="E44" i="37" l="1"/>
  <c r="A27" i="26"/>
  <c r="I44" i="35"/>
  <c r="F44" i="35"/>
  <c r="E45" i="35" l="1"/>
  <c r="A21" i="26" s="1"/>
</calcChain>
</file>

<file path=xl/sharedStrings.xml><?xml version="1.0" encoding="utf-8"?>
<sst xmlns="http://schemas.openxmlformats.org/spreadsheetml/2006/main" count="167" uniqueCount="133">
  <si>
    <t>Description</t>
  </si>
  <si>
    <t>PRICING SUBMISSION</t>
  </si>
  <si>
    <t>BIDDER NAME</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</si>
  <si>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</si>
  <si>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</si>
  <si>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</si>
  <si>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</si>
  <si>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</si>
  <si>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</si>
  <si>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</si>
  <si>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</si>
  <si>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</si>
  <si>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</si>
  <si>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</si>
  <si>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</si>
  <si>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</si>
  <si>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</si>
  <si>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</si>
  <si>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</si>
  <si>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</si>
  <si>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</si>
  <si>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</si>
  <si>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</si>
  <si>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</si>
  <si>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</si>
  <si>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</si>
  <si>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</si>
  <si>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</si>
  <si>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</si>
  <si>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</si>
  <si>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</si>
  <si>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</si>
  <si>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</si>
  <si>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</si>
  <si>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</si>
  <si>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</si>
  <si>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Changes to bookings</t>
  </si>
  <si>
    <t>Train bookings – International</t>
  </si>
  <si>
    <t>After Hours Services</t>
  </si>
  <si>
    <t>Visa Assistance 
(Provision of documents and advice)</t>
  </si>
  <si>
    <t>Additional Ad-hoc Reports (per report)</t>
  </si>
  <si>
    <t>Customised Reports (per report)</t>
  </si>
  <si>
    <t>Estimated Volume</t>
  </si>
  <si>
    <t>Unit Price
(excl VAT)</t>
  </si>
  <si>
    <t>Transaction Type</t>
  </si>
  <si>
    <t>Unit Price
(incl VAT)</t>
  </si>
  <si>
    <t>TOTAL Price
(incl VAT)</t>
  </si>
  <si>
    <t>TRADITIONAL BOOKINGS</t>
  </si>
  <si>
    <t>ONLINE BOOKINGS</t>
  </si>
  <si>
    <t>1.1  TRANSACTION FEES</t>
  </si>
  <si>
    <t>1.2  CONFERENCE TRANSACTION FEE</t>
  </si>
  <si>
    <t>Comment</t>
  </si>
  <si>
    <t>Compensation</t>
  </si>
  <si>
    <t>TEMPLATE 2: TRANSACTION FEE MODEL</t>
  </si>
  <si>
    <t>OFF-SITE SERVICES</t>
  </si>
  <si>
    <t>1.  STRUCTURE OF THE TENDER</t>
  </si>
  <si>
    <t>2.  GENERAL INSTRUCTIONS FOR COMPLETING THE PRICING SCHEDULE TEMPLATES</t>
  </si>
  <si>
    <t>2.1  Tender submission format</t>
  </si>
  <si>
    <t>2.2  Input spreadsheets</t>
  </si>
  <si>
    <t>2.3  Currency and VAT</t>
  </si>
  <si>
    <t>TEMPLATE 4: MANAGEMENT FEE MODEL</t>
  </si>
  <si>
    <t>1.1  MANAGEMENT FEES</t>
  </si>
  <si>
    <t>Fixed Costs (Management Fees)</t>
  </si>
  <si>
    <t xml:space="preserve">     Intermediate Travel Consultants</t>
  </si>
  <si>
    <t xml:space="preserve">     Admin Back Office (Creditors/ Debtors /
     Finance Processors</t>
  </si>
  <si>
    <t xml:space="preserve">     Strategic Account Manager</t>
  </si>
  <si>
    <t xml:space="preserve">     System Administrator</t>
  </si>
  <si>
    <t>Standard Monthly Reports (3 Std Reports x 12 months)</t>
  </si>
  <si>
    <t>Marketing</t>
  </si>
  <si>
    <t>Technology (Software Licences)</t>
  </si>
  <si>
    <t>Computing / GDS Fees</t>
  </si>
  <si>
    <t>Office Leasing (if applicable)</t>
  </si>
  <si>
    <t>Assocciation membership fees</t>
  </si>
  <si>
    <t>Profit</t>
  </si>
  <si>
    <t>Annual Cost
(Excl VAT)</t>
  </si>
  <si>
    <t xml:space="preserve">Variable Costs </t>
  </si>
  <si>
    <t>Estimated #</t>
  </si>
  <si>
    <t>Courier Services</t>
  </si>
  <si>
    <t>Visa Services</t>
  </si>
  <si>
    <t>Stationery (Estimated per annum)</t>
  </si>
  <si>
    <t>Cost of Additional items (per incident)</t>
  </si>
  <si>
    <t>In words:</t>
  </si>
  <si>
    <t>(incl. VAT)</t>
  </si>
  <si>
    <t>Template 2: Transaction Fee (Off-Site)</t>
  </si>
  <si>
    <t>Template 4: Management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</si>
  <si>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</si>
  <si>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</si>
  <si>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</si>
  <si>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</si>
  <si>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</si>
  <si>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</si>
  <si>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</si>
  <si>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</si>
  <si>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</si>
  <si>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</si>
  <si>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These services will only be done on request from the Tendering Institution and will be invoiced accordingly.
These costs are ADDITIONAL to the monthly Management Fee.
These items will not be used for evaluation purposes.</t>
  </si>
  <si>
    <t>ANNEXURE A3</t>
  </si>
  <si>
    <t>&lt;NAME OF BIDDER TO BE FILLED IN HERE&gt;</t>
  </si>
  <si>
    <t>2.1.4 Bidders must reference RFP/BID main document section 15.2 for current travel volumes.</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</si>
  <si>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</si>
  <si>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</si>
  <si>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</si>
  <si>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</si>
  <si>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</si>
  <si>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</si>
  <si>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Total Fixed Annual Cost (Excl VAT)</t>
  </si>
  <si>
    <t>Total Variable Annual Cost (Excl VAT)</t>
  </si>
  <si>
    <t>GRAND TOTAL PER ANNUM (Excl VAT)</t>
  </si>
  <si>
    <t>SPLIT GRAND TOTAL PER ANNUM (Excl VAT)</t>
  </si>
  <si>
    <t>TOTAL PER ANNUM (Excl VAT)</t>
  </si>
  <si>
    <r>
      <t xml:space="preserve">GRAND TOTAL PER ANNUM (Incl VAT)  </t>
    </r>
    <r>
      <rPr>
        <b/>
        <sz val="12"/>
        <color rgb="FFFF0000"/>
        <rFont val="Arial"/>
        <family val="2"/>
      </rPr>
      <t xml:space="preserve">
(PRICE THAT WILL BE USED FOR EVALUATION PURPOSES</t>
    </r>
  </si>
  <si>
    <t>ESTIMATED TRANSACTION VOLUMES PER ANNUM *</t>
  </si>
  <si>
    <t>MONTHLY MANAGEMENT FEE (Incl VAT)</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</si>
  <si>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 xml:space="preserve">travel management service to the </t>
    </r>
    <r>
      <rPr>
        <b/>
        <sz val="10"/>
        <color rgb="FF00B0F0"/>
        <rFont val="Arial"/>
        <family val="2"/>
      </rPr>
      <t>PPECB</t>
    </r>
    <r>
      <rPr>
        <sz val="10"/>
        <rFont val="Arial"/>
        <family val="2"/>
      </rPr>
      <t xml:space="preserve"> at the following total amounts (including VAT)</t>
    </r>
  </si>
  <si>
    <r>
      <t xml:space="preserve">We undertake to hold this offer open for acceptance for a period of </t>
    </r>
    <r>
      <rPr>
        <b/>
        <sz val="10"/>
        <color rgb="FF00B0F0"/>
        <rFont val="Arial"/>
        <family val="2"/>
      </rPr>
      <t>180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PPECB</t>
    </r>
  </si>
  <si>
    <r>
      <t xml:space="preserve">We understand that </t>
    </r>
    <r>
      <rPr>
        <b/>
        <sz val="10"/>
        <color rgb="FF00B0F0"/>
        <rFont val="Arial"/>
        <family val="2"/>
      </rPr>
      <t>PPECB</t>
    </r>
    <r>
      <rPr>
        <sz val="10"/>
        <rFont val="Arial"/>
        <family val="2"/>
      </rPr>
      <t xml:space="preserve"> are not bound to accept the lowest or any offer and that we must bear all costs which we have incurred in connection with preparing and submitting this bid.</t>
    </r>
  </si>
  <si>
    <t>See Section 15.2 of the bid document</t>
  </si>
  <si>
    <r>
      <t xml:space="preserve">2.1.3 Bidders must complete and submit the templates attached ,which is </t>
    </r>
    <r>
      <rPr>
        <sz val="11"/>
        <color rgb="FF00B0F0"/>
        <rFont val="Arial"/>
        <family val="2"/>
      </rPr>
      <t>management fee model offsite and
         transactional fee model offsite</t>
    </r>
  </si>
  <si>
    <t>RFP/FIN/TMS/2022/06</t>
  </si>
  <si>
    <r>
      <t xml:space="preserve">This spreadsheet for </t>
    </r>
    <r>
      <rPr>
        <b/>
        <sz val="11"/>
        <color rgb="FF00B0F0"/>
        <rFont val="Arial"/>
        <family val="2"/>
      </rPr>
      <t>RFP/FIN/TMS/2022/06</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</si>
  <si>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 xml:space="preserve">2.1.1 Bidders must submit  a paper copy </t>
    </r>
    <r>
      <rPr>
        <sz val="11"/>
        <color rgb="FF00B0F0"/>
        <rFont val="Arial"/>
        <family val="2"/>
      </rPr>
      <t>and an electronic PDF copy</t>
    </r>
    <r>
      <rPr>
        <sz val="11"/>
        <rFont val="Arial"/>
        <family val="2"/>
      </rPr>
      <t xml:space="preserve"> of the Pricing Schedule. In the event of a discrepancy, the paper copy will prevail.</t>
    </r>
  </si>
  <si>
    <t>2.2.5 The bidder must still provided rates in areas where there is zero (0) volumes</t>
  </si>
  <si>
    <r>
      <t xml:space="preserve">2.3.3 The Pricing Schedule template is designed such that VAT 15%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</si>
  <si>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OFFLINE  BOOKINGS</t>
  </si>
  <si>
    <t>Percentage Split between Online Booking  and Offline Booking</t>
  </si>
  <si>
    <t>Percentage Offline</t>
  </si>
  <si>
    <t>Airport parking bookings</t>
  </si>
  <si>
    <t>THE PROVISION OF TRAVEL MANAGEMENT SERVICES FOR A PERIOD OF 60 MONTHS</t>
  </si>
  <si>
    <t>Forex</t>
  </si>
  <si>
    <r>
      <t>After-Hours (VIP/Executive Travel Consultant)
(Estimated at</t>
    </r>
    <r>
      <rPr>
        <b/>
        <sz val="11"/>
        <color rgb="FF00B0F0"/>
        <rFont val="Arial"/>
        <family val="2"/>
      </rPr>
      <t xml:space="preserve"> 5</t>
    </r>
    <r>
      <rPr>
        <sz val="11"/>
        <rFont val="Arial"/>
        <family val="2"/>
      </rPr>
      <t xml:space="preserve"> Calls per month</t>
    </r>
  </si>
  <si>
    <r>
      <t xml:space="preserve">After-Hours Call Center / Contact Number(17h00 - 8h00 Weekdays; 24 hours weekends and public holidays)
(Estimated at </t>
    </r>
    <r>
      <rPr>
        <b/>
        <sz val="11"/>
        <color rgb="FF00B0F0"/>
        <rFont val="Arial"/>
        <family val="2"/>
      </rPr>
      <t>4</t>
    </r>
    <r>
      <rPr>
        <sz val="11"/>
        <rFont val="Arial"/>
        <family val="2"/>
      </rPr>
      <t xml:space="preserve"> Calls per month</t>
    </r>
  </si>
  <si>
    <r>
      <t xml:space="preserve">Conference Transaction Fee </t>
    </r>
    <r>
      <rPr>
        <b/>
        <sz val="11"/>
        <rFont val="Arial"/>
        <family val="2"/>
      </rPr>
      <t>(as a % of the Total invoice of the event)</t>
    </r>
  </si>
  <si>
    <t>Relief duty accommodation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</si>
</sst>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R&quot;\ * #,##0.00_ ;_ &quot;R&quot;\ * \-#,##0.00_ ;_ &quot;R&quot;\ * &quot;-&quot;??_ ;_ @_ "/>
    <numFmt numFmtId="43" formatCode="_ * #,##0.00_ ;_ * \-#,##0.00_ ;_ * &quot;-&quot;??_ ;_ @_ "/>
    <numFmt numFmtId="164" formatCode="_ * #,##0_ ;_ * \-#,##0_ ;_ * &quot;-&quot;??_ ;_ @_ "/>
  </numFmts>
  <fonts count="28"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i/>
      <sz val="11"/>
      <name val="Arial"/>
      <family val="2"/>
    </font>
    <font>
      <i/>
      <sz val="11"/>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4"/>
      <name val="Arial"/>
      <family val="2"/>
    </font>
    <font>
      <b/>
      <sz val="18"/>
      <name val="Arial"/>
      <family val="2"/>
    </font>
    <font>
      <b/>
      <sz val="14"/>
      <color rgb="FFFF0000"/>
      <name val="Arial"/>
      <family val="2"/>
    </font>
    <font>
      <b/>
      <sz val="18"/>
      <color rgb="FFFF0000"/>
      <name val="Arial"/>
      <family val="2"/>
    </font>
    <font>
      <b/>
      <sz val="12"/>
      <color rgb="FFFF0000"/>
      <name val="Arial"/>
      <family val="2"/>
    </font>
    <font>
      <b/>
      <i/>
      <sz val="12"/>
      <name val="Arial"/>
      <family val="2"/>
    </font>
    <font>
      <sz val="10"/>
      <color rgb="FF00B0F0"/>
      <name val="Arial"/>
      <family val="2"/>
    </font>
    <font>
      <sz val="10"/>
      <name val="Arial"/>
      <family val="2"/>
    </font>
    <font>
      <i/>
      <sz val="8"/>
      <color rgb="FFFF0000"/>
      <name val="Arial"/>
      <family val="2"/>
    </font>
    <font>
      <sz val="12"/>
      <color theme="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rgb="FF92D050"/>
        <bgColor indexed="64"/>
      </patternFill>
    </fill>
    <fill>
      <patternFill patternType="solid">
        <fgColor rgb="FF002060"/>
        <bgColor indexed="64"/>
      </patternFill>
    </fill>
    <fill>
      <patternFill patternType="solid">
        <fgColor theme="0" tint="-0.14999847407452621"/>
        <bgColor indexed="64"/>
      </patternFill>
    </fill>
    <fill>
      <patternFill patternType="solid">
        <fgColor rgb="FF00B0F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43" fontId="25" fillId="0" borderId="0" applyFont="0" applyFill="0" applyBorder="0" applyAlignment="0" applyProtection="0"/>
  </cellStyleXfs>
  <cellXfs count="270">
    <xf numFmtId="0" fontId="0" fillId="0" borderId="0" xfId="0"/>
    <xf numFmtId="0" fontId="6" fillId="0" borderId="0" xfId="0" applyFont="1"/>
    <xf numFmtId="0" fontId="8" fillId="0" borderId="0" xfId="0" applyFont="1"/>
    <xf numFmtId="0" fontId="8" fillId="0" borderId="0" xfId="0" applyFont="1" applyAlignment="1">
      <alignment wrapText="1"/>
    </xf>
    <xf numFmtId="0" fontId="8" fillId="0" borderId="0" xfId="0" applyFont="1"/>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applyAlignment="1">
      <alignment wrapText="1"/>
    </xf>
    <xf numFmtId="0" fontId="6" fillId="3" borderId="3" xfId="0" applyFont="1" applyFill="1" applyBorder="1"/>
    <xf numFmtId="0" fontId="8" fillId="3" borderId="0" xfId="0" applyFont="1" applyFill="1" applyBorder="1"/>
    <xf numFmtId="0" fontId="8" fillId="3" borderId="8"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1" fillId="3" borderId="3" xfId="0" applyFont="1" applyFill="1" applyBorder="1"/>
    <xf numFmtId="0" fontId="8"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5" xfId="0" applyFont="1" applyBorder="1" applyAlignment="1">
      <alignment horizontal="justify" vertical="center" wrapText="1"/>
    </xf>
    <xf numFmtId="44" fontId="6" fillId="0" borderId="15" xfId="1" applyFont="1" applyBorder="1"/>
    <xf numFmtId="44" fontId="6" fillId="0" borderId="2" xfId="1" applyFont="1" applyBorder="1"/>
    <xf numFmtId="0" fontId="8" fillId="0" borderId="0" xfId="0" applyFont="1" applyBorder="1"/>
    <xf numFmtId="44" fontId="8" fillId="0" borderId="0" xfId="1" applyFont="1" applyBorder="1"/>
    <xf numFmtId="44" fontId="8" fillId="0" borderId="16" xfId="1" applyFont="1" applyBorder="1"/>
    <xf numFmtId="0" fontId="6" fillId="3" borderId="0" xfId="0" applyFont="1" applyFill="1" applyBorder="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8" fillId="0" borderId="21" xfId="0" applyFont="1" applyBorder="1" applyAlignment="1">
      <alignment horizontal="center"/>
    </xf>
    <xf numFmtId="44" fontId="8" fillId="0" borderId="27" xfId="1" applyFont="1" applyBorder="1"/>
    <xf numFmtId="0" fontId="6" fillId="0" borderId="23" xfId="0" applyFont="1" applyBorder="1"/>
    <xf numFmtId="44" fontId="6" fillId="0" borderId="26" xfId="1" applyFont="1" applyBorder="1"/>
    <xf numFmtId="0" fontId="8" fillId="3" borderId="29" xfId="0" applyFont="1" applyFill="1" applyBorder="1"/>
    <xf numFmtId="0" fontId="8" fillId="3" borderId="30" xfId="0" applyFont="1" applyFill="1" applyBorder="1"/>
    <xf numFmtId="0" fontId="8" fillId="3" borderId="31" xfId="0" applyFont="1" applyFill="1" applyBorder="1"/>
    <xf numFmtId="0" fontId="6" fillId="3" borderId="0" xfId="0" applyFont="1" applyFill="1" applyBorder="1" applyAlignment="1">
      <alignment horizontal="left"/>
    </xf>
    <xf numFmtId="0" fontId="11" fillId="3" borderId="0" xfId="0" applyFont="1" applyFill="1" applyBorder="1" applyAlignment="1">
      <alignment horizontal="center"/>
    </xf>
    <xf numFmtId="0" fontId="8" fillId="3" borderId="4" xfId="0" applyFont="1" applyFill="1" applyBorder="1"/>
    <xf numFmtId="0" fontId="8" fillId="3" borderId="11" xfId="0" applyFont="1" applyFill="1" applyBorder="1"/>
    <xf numFmtId="0" fontId="6" fillId="3" borderId="8" xfId="0" applyFont="1" applyFill="1" applyBorder="1" applyAlignment="1">
      <alignment horizontal="center"/>
    </xf>
    <xf numFmtId="0" fontId="8" fillId="3" borderId="8" xfId="0" applyFont="1" applyFill="1" applyBorder="1" applyAlignment="1">
      <alignment horizontal="center"/>
    </xf>
    <xf numFmtId="0" fontId="6" fillId="3" borderId="3" xfId="0" applyFont="1" applyFill="1" applyBorder="1" applyAlignment="1">
      <alignment horizontal="left"/>
    </xf>
    <xf numFmtId="0" fontId="12" fillId="3" borderId="8" xfId="0" applyFont="1" applyFill="1" applyBorder="1" applyAlignment="1">
      <alignment horizontal="left"/>
    </xf>
    <xf numFmtId="44" fontId="6" fillId="0" borderId="0" xfId="1" applyFont="1" applyFill="1" applyBorder="1"/>
    <xf numFmtId="44" fontId="6" fillId="0" borderId="8" xfId="1" applyFont="1" applyFill="1" applyBorder="1"/>
    <xf numFmtId="0" fontId="8" fillId="0" borderId="3" xfId="0" applyFont="1" applyFill="1" applyBorder="1" applyAlignment="1">
      <alignment horizontal="center"/>
    </xf>
    <xf numFmtId="0" fontId="8" fillId="0" borderId="0" xfId="0" applyFont="1" applyFill="1" applyBorder="1" applyAlignment="1">
      <alignment horizontal="justify" vertical="center" wrapText="1"/>
    </xf>
    <xf numFmtId="0" fontId="6" fillId="0" borderId="0" xfId="0" applyFont="1" applyFill="1" applyBorder="1" applyAlignment="1">
      <alignment horizontal="center"/>
    </xf>
    <xf numFmtId="44" fontId="6" fillId="0" borderId="2" xfId="1" applyFont="1" applyFill="1" applyBorder="1"/>
    <xf numFmtId="0" fontId="8" fillId="0" borderId="17" xfId="0" applyFont="1" applyFill="1" applyBorder="1" applyAlignment="1">
      <alignment horizontal="justify" vertical="center" wrapText="1"/>
    </xf>
    <xf numFmtId="0" fontId="8" fillId="0" borderId="16" xfId="0" applyFont="1" applyFill="1" applyBorder="1" applyAlignment="1">
      <alignment horizontal="justify" vertical="center" wrapText="1"/>
    </xf>
    <xf numFmtId="0" fontId="8" fillId="3" borderId="0" xfId="0" applyFont="1" applyFill="1" applyBorder="1" applyAlignment="1">
      <alignment horizontal="justify" vertical="center" wrapText="1"/>
    </xf>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44" fontId="8" fillId="0" borderId="16" xfId="1" applyFont="1" applyBorder="1" applyAlignment="1">
      <alignment vertical="top"/>
    </xf>
    <xf numFmtId="44" fontId="8" fillId="0" borderId="0" xfId="1" applyFont="1" applyBorder="1" applyAlignment="1">
      <alignment vertical="top"/>
    </xf>
    <xf numFmtId="44" fontId="8" fillId="0" borderId="27" xfId="1" applyFont="1" applyBorder="1" applyAlignment="1">
      <alignment vertical="top"/>
    </xf>
    <xf numFmtId="44" fontId="8" fillId="4" borderId="0" xfId="1" applyFont="1" applyFill="1" applyBorder="1"/>
    <xf numFmtId="44" fontId="8" fillId="4" borderId="0" xfId="1" applyFont="1" applyFill="1" applyBorder="1" applyAlignment="1">
      <alignment vertical="top"/>
    </xf>
    <xf numFmtId="0" fontId="8" fillId="4" borderId="2" xfId="0" applyFont="1" applyFill="1" applyBorder="1"/>
    <xf numFmtId="0" fontId="6" fillId="4" borderId="16" xfId="0" applyFont="1" applyFill="1" applyBorder="1" applyAlignment="1">
      <alignment horizontal="center"/>
    </xf>
    <xf numFmtId="44" fontId="8" fillId="4" borderId="17" xfId="1" applyFont="1" applyFill="1" applyBorder="1"/>
    <xf numFmtId="44" fontId="8" fillId="4" borderId="8" xfId="1" applyFont="1" applyFill="1" applyBorder="1"/>
    <xf numFmtId="44" fontId="8" fillId="4" borderId="16" xfId="1" applyFont="1" applyFill="1" applyBorder="1"/>
    <xf numFmtId="0" fontId="6" fillId="4" borderId="17" xfId="0" applyFont="1" applyFill="1" applyBorder="1" applyAlignment="1">
      <alignment horizontal="center"/>
    </xf>
    <xf numFmtId="44" fontId="6" fillId="4" borderId="17" xfId="1" applyFont="1" applyFill="1" applyBorder="1"/>
    <xf numFmtId="44" fontId="6" fillId="4" borderId="8" xfId="1" applyFont="1" applyFill="1" applyBorder="1"/>
    <xf numFmtId="44" fontId="6" fillId="4" borderId="16" xfId="1" applyFont="1" applyFill="1" applyBorder="1"/>
    <xf numFmtId="0" fontId="8" fillId="0" borderId="0" xfId="0" applyFont="1"/>
    <xf numFmtId="0" fontId="8" fillId="3" borderId="0" xfId="0" applyFont="1" applyFill="1" applyBorder="1"/>
    <xf numFmtId="0" fontId="6" fillId="3" borderId="21" xfId="0" applyFont="1" applyFill="1" applyBorder="1" applyAlignment="1">
      <alignment horizontal="left"/>
    </xf>
    <xf numFmtId="0" fontId="8" fillId="0" borderId="0" xfId="0" applyFont="1" applyFill="1"/>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8" fillId="0" borderId="3" xfId="0" applyFont="1" applyBorder="1" applyAlignment="1">
      <alignment horizontal="center" vertical="top"/>
    </xf>
    <xf numFmtId="0" fontId="23" fillId="0" borderId="2" xfId="0" applyFont="1" applyFill="1" applyBorder="1" applyAlignment="1">
      <alignment horizontal="center" vertical="center" wrapText="1"/>
    </xf>
    <xf numFmtId="0" fontId="6" fillId="3" borderId="15" xfId="0" applyFont="1" applyFill="1" applyBorder="1"/>
    <xf numFmtId="0" fontId="6" fillId="3" borderId="15" xfId="0" applyFont="1" applyFill="1" applyBorder="1" applyAlignment="1">
      <alignment horizontal="justify" vertical="center" wrapText="1"/>
    </xf>
    <xf numFmtId="44" fontId="6" fillId="3" borderId="15" xfId="1" applyFont="1" applyFill="1" applyBorder="1"/>
    <xf numFmtId="0" fontId="8" fillId="0" borderId="0" xfId="0" applyFont="1" applyAlignment="1">
      <alignment vertical="center"/>
    </xf>
    <xf numFmtId="0" fontId="8" fillId="0" borderId="17" xfId="0" applyFont="1" applyFill="1" applyBorder="1" applyAlignment="1">
      <alignment horizontal="center" vertical="center"/>
    </xf>
    <xf numFmtId="44" fontId="8" fillId="4" borderId="17" xfId="1" applyFont="1" applyFill="1" applyBorder="1" applyAlignment="1">
      <alignment vertical="center"/>
    </xf>
    <xf numFmtId="0" fontId="8" fillId="0" borderId="16" xfId="0" applyFont="1" applyFill="1" applyBorder="1" applyAlignment="1">
      <alignment horizontal="center" vertical="center"/>
    </xf>
    <xf numFmtId="44" fontId="8" fillId="4" borderId="16" xfId="1" applyFont="1" applyFill="1" applyBorder="1" applyAlignment="1">
      <alignment vertical="center"/>
    </xf>
    <xf numFmtId="0" fontId="13" fillId="3" borderId="11" xfId="0" applyFont="1" applyFill="1" applyBorder="1" applyAlignment="1">
      <alignment horizontal="left" vertical="top"/>
    </xf>
    <xf numFmtId="0" fontId="8" fillId="0" borderId="0" xfId="0" applyFont="1"/>
    <xf numFmtId="1" fontId="8" fillId="0" borderId="0" xfId="0" applyNumberFormat="1" applyFont="1"/>
    <xf numFmtId="0" fontId="8" fillId="3" borderId="0" xfId="0" applyFont="1" applyFill="1" applyBorder="1" applyAlignment="1">
      <alignment horizontal="left" vertical="center"/>
    </xf>
    <xf numFmtId="0" fontId="8" fillId="3" borderId="0" xfId="0" applyFont="1" applyFill="1" applyBorder="1" applyAlignment="1">
      <alignment horizontal="center" vertical="center"/>
    </xf>
    <xf numFmtId="0" fontId="8" fillId="3" borderId="22" xfId="0" applyFont="1" applyFill="1" applyBorder="1" applyAlignment="1">
      <alignment vertical="center"/>
    </xf>
    <xf numFmtId="0" fontId="8" fillId="0" borderId="25" xfId="0" applyFont="1" applyBorder="1" applyAlignment="1">
      <alignment horizontal="center" vertical="center"/>
    </xf>
    <xf numFmtId="0" fontId="8" fillId="0" borderId="2" xfId="0" applyFont="1" applyBorder="1" applyAlignment="1">
      <alignment vertical="center" wrapText="1"/>
    </xf>
    <xf numFmtId="0" fontId="8" fillId="4" borderId="2" xfId="0" applyFont="1" applyFill="1" applyBorder="1" applyAlignment="1">
      <alignment vertical="center"/>
    </xf>
    <xf numFmtId="0" fontId="8" fillId="0" borderId="21" xfId="0" applyFont="1" applyBorder="1" applyAlignment="1">
      <alignment horizontal="center" vertical="top"/>
    </xf>
    <xf numFmtId="1" fontId="5" fillId="5" borderId="16" xfId="0" applyNumberFormat="1" applyFont="1" applyFill="1" applyBorder="1" applyAlignment="1">
      <alignment horizontal="center" vertical="center"/>
    </xf>
    <xf numFmtId="0" fontId="6" fillId="6" borderId="25" xfId="0" applyFont="1" applyFill="1" applyBorder="1" applyAlignment="1">
      <alignment wrapText="1"/>
    </xf>
    <xf numFmtId="0" fontId="6" fillId="6" borderId="2" xfId="0" applyFont="1" applyFill="1" applyBorder="1" applyAlignment="1">
      <alignment wrapText="1"/>
    </xf>
    <xf numFmtId="0" fontId="6" fillId="6" borderId="2" xfId="0" applyFont="1" applyFill="1" applyBorder="1" applyAlignment="1">
      <alignment horizontal="center" wrapText="1"/>
    </xf>
    <xf numFmtId="0" fontId="6" fillId="6" borderId="9" xfId="0" applyFont="1" applyFill="1" applyBorder="1" applyAlignment="1">
      <alignment horizontal="center" wrapText="1"/>
    </xf>
    <xf numFmtId="0" fontId="6" fillId="6" borderId="26" xfId="0" applyFont="1" applyFill="1" applyBorder="1" applyAlignment="1">
      <alignment horizontal="center" wrapText="1"/>
    </xf>
    <xf numFmtId="0" fontId="6" fillId="6" borderId="25" xfId="0" applyFont="1" applyFill="1" applyBorder="1" applyAlignment="1">
      <alignment horizontal="center" vertical="center"/>
    </xf>
    <xf numFmtId="0" fontId="6" fillId="6" borderId="2" xfId="0" applyFont="1" applyFill="1" applyBorder="1" applyAlignment="1">
      <alignment horizontal="center" vertical="center"/>
    </xf>
    <xf numFmtId="0" fontId="6" fillId="6" borderId="2" xfId="0" applyFont="1" applyFill="1" applyBorder="1" applyAlignment="1">
      <alignment horizontal="center" vertical="center" wrapText="1"/>
    </xf>
    <xf numFmtId="164" fontId="6" fillId="0" borderId="2" xfId="3" applyNumberFormat="1" applyFont="1" applyBorder="1" applyAlignment="1"/>
    <xf numFmtId="0" fontId="6" fillId="6" borderId="2" xfId="0" applyFont="1" applyFill="1" applyBorder="1" applyAlignment="1">
      <alignment horizontal="center"/>
    </xf>
    <xf numFmtId="10" fontId="10" fillId="7" borderId="2" xfId="2" applyNumberFormat="1" applyFont="1" applyFill="1" applyBorder="1" applyAlignment="1">
      <alignment horizontal="center" vertical="center" wrapText="1"/>
    </xf>
    <xf numFmtId="0" fontId="5" fillId="5" borderId="2" xfId="0" applyFont="1" applyFill="1" applyBorder="1" applyAlignment="1">
      <alignment vertical="center" wrapText="1"/>
    </xf>
    <xf numFmtId="0" fontId="8" fillId="0" borderId="2" xfId="0" applyFont="1" applyBorder="1" applyAlignment="1">
      <alignment horizontal="center" vertical="top"/>
    </xf>
    <xf numFmtId="0" fontId="8" fillId="0" borderId="2" xfId="0" applyFont="1" applyBorder="1" applyAlignment="1">
      <alignment vertical="top" wrapText="1"/>
    </xf>
    <xf numFmtId="0" fontId="10" fillId="0" borderId="0" xfId="0" applyFont="1" applyFill="1" applyBorder="1" applyAlignment="1">
      <alignment horizontal="center" vertical="center" wrapText="1"/>
    </xf>
    <xf numFmtId="0" fontId="10" fillId="0" borderId="8" xfId="0" applyFont="1" applyFill="1" applyBorder="1" applyAlignment="1">
      <alignment horizontal="center" vertical="center" wrapText="1"/>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18" fillId="3" borderId="0" xfId="0" applyFont="1" applyFill="1" applyBorder="1" applyAlignment="1">
      <alignment horizontal="center"/>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6" borderId="9" xfId="0" applyFont="1" applyFill="1" applyBorder="1" applyAlignment="1">
      <alignment horizontal="center"/>
    </xf>
    <xf numFmtId="0" fontId="7" fillId="6" borderId="15" xfId="0" applyFont="1" applyFill="1" applyBorder="1" applyAlignment="1">
      <alignment horizontal="center"/>
    </xf>
    <xf numFmtId="0" fontId="7" fillId="6" borderId="10" xfId="0" applyFont="1" applyFill="1" applyBorder="1" applyAlignment="1">
      <alignment horizontal="center"/>
    </xf>
    <xf numFmtId="0" fontId="27" fillId="5" borderId="9" xfId="0" applyFont="1" applyFill="1" applyBorder="1" applyAlignment="1">
      <alignment horizontal="center" vertical="center"/>
    </xf>
    <xf numFmtId="0" fontId="27" fillId="5" borderId="15" xfId="0" applyFont="1" applyFill="1" applyBorder="1" applyAlignment="1">
      <alignment horizontal="center" vertical="center"/>
    </xf>
    <xf numFmtId="0" fontId="27" fillId="5" borderId="10" xfId="0" applyFont="1" applyFill="1" applyBorder="1" applyAlignment="1">
      <alignment horizontal="center" vertical="center"/>
    </xf>
    <xf numFmtId="0" fontId="27" fillId="5" borderId="9" xfId="0" applyFont="1" applyFill="1" applyBorder="1" applyAlignment="1">
      <alignment horizontal="center" vertical="center" wrapText="1"/>
    </xf>
    <xf numFmtId="0" fontId="27" fillId="5" borderId="15" xfId="0" applyFont="1" applyFill="1" applyBorder="1" applyAlignment="1">
      <alignment horizontal="center" vertical="center" wrapText="1"/>
    </xf>
    <xf numFmtId="0" fontId="27" fillId="5" borderId="10"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vertical="center" wrapText="1"/>
    </xf>
    <xf numFmtId="0" fontId="8" fillId="3" borderId="0" xfId="0" applyFont="1" applyFill="1" applyBorder="1" applyAlignment="1">
      <alignment vertical="center" wrapText="1"/>
    </xf>
    <xf numFmtId="0" fontId="8" fillId="3" borderId="8" xfId="0" applyFont="1" applyFill="1" applyBorder="1" applyAlignment="1">
      <alignment vertical="center" wrapText="1"/>
    </xf>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7" fillId="3" borderId="19" xfId="0" applyFont="1" applyFill="1" applyBorder="1" applyAlignment="1">
      <alignment horizontal="center"/>
    </xf>
    <xf numFmtId="0" fontId="7" fillId="3" borderId="0" xfId="0" applyFont="1" applyFill="1" applyBorder="1" applyAlignment="1">
      <alignment horizontal="center"/>
    </xf>
    <xf numFmtId="0" fontId="11" fillId="3" borderId="0" xfId="0" applyFont="1" applyFill="1" applyBorder="1" applyAlignment="1">
      <alignment horizontal="center"/>
    </xf>
    <xf numFmtId="0" fontId="11" fillId="3" borderId="0" xfId="0" applyFont="1" applyFill="1" applyBorder="1" applyAlignment="1">
      <alignment horizontal="center" vertical="center"/>
    </xf>
    <xf numFmtId="0" fontId="6" fillId="6" borderId="2" xfId="0" applyFont="1" applyFill="1" applyBorder="1" applyAlignment="1">
      <alignment horizontal="center" vertical="center"/>
    </xf>
    <xf numFmtId="0" fontId="6" fillId="6" borderId="26" xfId="0" applyFont="1" applyFill="1" applyBorder="1" applyAlignment="1">
      <alignment horizontal="center" vertical="center"/>
    </xf>
    <xf numFmtId="0" fontId="8" fillId="4" borderId="2" xfId="0" applyFont="1" applyFill="1" applyBorder="1" applyAlignment="1">
      <alignment horizontal="left" vertical="center" wrapText="1"/>
    </xf>
    <xf numFmtId="0" fontId="8" fillId="4" borderId="26" xfId="0" applyFont="1" applyFill="1" applyBorder="1" applyAlignment="1">
      <alignment horizontal="left" vertical="center" wrapText="1"/>
    </xf>
    <xf numFmtId="0" fontId="6" fillId="6" borderId="9" xfId="0" applyFont="1" applyFill="1" applyBorder="1" applyAlignment="1">
      <alignment horizontal="center"/>
    </xf>
    <xf numFmtId="0" fontId="6" fillId="6" borderId="15" xfId="0" applyFont="1" applyFill="1" applyBorder="1" applyAlignment="1">
      <alignment horizontal="center"/>
    </xf>
    <xf numFmtId="0" fontId="6" fillId="6" borderId="10" xfId="0" applyFont="1" applyFill="1" applyBorder="1" applyAlignment="1">
      <alignment horizontal="center"/>
    </xf>
    <xf numFmtId="0" fontId="6" fillId="6" borderId="11" xfId="0" applyFont="1" applyFill="1" applyBorder="1" applyAlignment="1">
      <alignment horizontal="center"/>
    </xf>
    <xf numFmtId="0" fontId="6" fillId="6" borderId="24" xfId="0" applyFont="1" applyFill="1" applyBorder="1" applyAlignment="1">
      <alignment horizontal="center"/>
    </xf>
    <xf numFmtId="0" fontId="6" fillId="3" borderId="1" xfId="0" applyFont="1" applyFill="1" applyBorder="1" applyAlignment="1">
      <alignment horizontal="center" vertical="center"/>
    </xf>
    <xf numFmtId="0" fontId="8" fillId="3"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8" fillId="6" borderId="23" xfId="0" applyFont="1" applyFill="1" applyBorder="1" applyAlignment="1">
      <alignment horizontal="center"/>
    </xf>
    <xf numFmtId="0" fontId="8" fillId="6" borderId="15" xfId="0" applyFont="1" applyFill="1" applyBorder="1" applyAlignment="1">
      <alignment horizontal="center"/>
    </xf>
    <xf numFmtId="0" fontId="8" fillId="6" borderId="10" xfId="0" applyFont="1" applyFill="1" applyBorder="1" applyAlignment="1">
      <alignment horizontal="center"/>
    </xf>
    <xf numFmtId="0" fontId="6" fillId="3" borderId="28" xfId="0" applyFont="1" applyFill="1" applyBorder="1" applyAlignment="1">
      <alignment horizontal="left" vertical="center"/>
    </xf>
    <xf numFmtId="0" fontId="6" fillId="3" borderId="14" xfId="0" applyFont="1" applyFill="1" applyBorder="1" applyAlignment="1">
      <alignment horizontal="left" vertical="center"/>
    </xf>
    <xf numFmtId="44" fontId="21" fillId="3" borderId="9" xfId="1" applyFont="1" applyFill="1" applyBorder="1" applyAlignment="1">
      <alignment vertical="center"/>
    </xf>
    <xf numFmtId="44" fontId="21" fillId="3" borderId="15" xfId="1" applyFont="1" applyFill="1" applyBorder="1" applyAlignment="1">
      <alignment vertical="center"/>
    </xf>
    <xf numFmtId="44" fontId="21" fillId="3" borderId="10" xfId="1" applyFont="1" applyFill="1" applyBorder="1" applyAlignment="1">
      <alignment vertical="center"/>
    </xf>
    <xf numFmtId="0" fontId="20" fillId="3" borderId="9" xfId="0" applyFont="1" applyFill="1" applyBorder="1" applyAlignment="1">
      <alignment horizontal="left" vertical="center" wrapText="1"/>
    </xf>
    <xf numFmtId="0" fontId="20" fillId="3" borderId="15" xfId="0" applyFont="1" applyFill="1" applyBorder="1" applyAlignment="1">
      <alignment horizontal="left" vertical="center" wrapText="1"/>
    </xf>
    <xf numFmtId="0" fontId="20"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7" fillId="3" borderId="11" xfId="0" applyFont="1" applyFill="1" applyBorder="1" applyAlignment="1">
      <alignment horizontal="center"/>
    </xf>
    <xf numFmtId="0" fontId="7" fillId="3" borderId="5" xfId="0" applyFont="1" applyFill="1" applyBorder="1" applyAlignment="1">
      <alignment horizontal="center"/>
    </xf>
    <xf numFmtId="0" fontId="7" fillId="3" borderId="8" xfId="0" applyFont="1" applyFill="1" applyBorder="1" applyAlignment="1">
      <alignment horizontal="center"/>
    </xf>
    <xf numFmtId="0" fontId="11" fillId="3" borderId="8" xfId="0" applyFont="1" applyFill="1" applyBorder="1" applyAlignment="1">
      <alignment horizontal="center"/>
    </xf>
    <xf numFmtId="0" fontId="8" fillId="3" borderId="1" xfId="0" applyFont="1" applyFill="1" applyBorder="1" applyAlignment="1">
      <alignment horizontal="center" vertical="center"/>
    </xf>
    <xf numFmtId="0" fontId="8" fillId="3" borderId="12" xfId="0" applyFont="1" applyFill="1" applyBorder="1" applyAlignment="1">
      <alignment horizontal="center" vertical="center"/>
    </xf>
    <xf numFmtId="0" fontId="8" fillId="3" borderId="12" xfId="0" applyFont="1" applyFill="1" applyBorder="1" applyAlignment="1">
      <alignment horizontal="center" vertical="center" wrapText="1"/>
    </xf>
    <xf numFmtId="0" fontId="8" fillId="4" borderId="12" xfId="0" applyFont="1" applyFill="1" applyBorder="1" applyAlignment="1">
      <alignment horizontal="center" vertical="center"/>
    </xf>
    <xf numFmtId="0" fontId="8" fillId="4" borderId="2" xfId="0" applyFont="1" applyFill="1" applyBorder="1" applyAlignment="1">
      <alignment horizontal="left" wrapText="1"/>
    </xf>
    <xf numFmtId="0" fontId="8" fillId="6" borderId="9" xfId="0" applyFont="1" applyFill="1" applyBorder="1" applyAlignment="1">
      <alignment horizontal="center"/>
    </xf>
    <xf numFmtId="0" fontId="6" fillId="3" borderId="6" xfId="0" applyFont="1" applyFill="1" applyBorder="1" applyAlignment="1">
      <alignment horizontal="left"/>
    </xf>
    <xf numFmtId="0" fontId="6" fillId="3" borderId="14" xfId="0" applyFont="1" applyFill="1" applyBorder="1" applyAlignment="1">
      <alignment horizontal="left"/>
    </xf>
    <xf numFmtId="0" fontId="6" fillId="3" borderId="9" xfId="0" applyFont="1" applyFill="1" applyBorder="1" applyAlignment="1">
      <alignment vertical="center" wrapText="1"/>
    </xf>
    <xf numFmtId="0" fontId="6" fillId="3" borderId="15" xfId="0" applyFont="1" applyFill="1" applyBorder="1" applyAlignment="1">
      <alignment vertical="center" wrapText="1"/>
    </xf>
    <xf numFmtId="0" fontId="6" fillId="3" borderId="10" xfId="0" applyFont="1" applyFill="1" applyBorder="1" applyAlignment="1">
      <alignment vertical="center" wrapText="1"/>
    </xf>
    <xf numFmtId="0" fontId="5" fillId="5" borderId="9"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5" fillId="5" borderId="15" xfId="0" applyFont="1" applyFill="1" applyBorder="1" applyAlignment="1">
      <alignment horizontal="left" vertical="center" wrapText="1"/>
    </xf>
    <xf numFmtId="0" fontId="3" fillId="3" borderId="9"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6" fillId="3" borderId="3" xfId="0" applyFont="1" applyFill="1" applyBorder="1" applyAlignment="1">
      <alignment horizontal="left" wrapText="1"/>
    </xf>
    <xf numFmtId="0" fontId="6" fillId="3" borderId="8" xfId="0" applyFont="1" applyFill="1" applyBorder="1" applyAlignment="1">
      <alignment horizontal="left" wrapText="1"/>
    </xf>
    <xf numFmtId="0" fontId="13" fillId="0" borderId="11" xfId="0" applyFont="1" applyFill="1" applyBorder="1" applyAlignment="1">
      <alignment horizontal="left" vertical="center" wrapText="1"/>
    </xf>
    <xf numFmtId="0" fontId="13" fillId="0" borderId="5" xfId="0" applyFont="1" applyFill="1" applyBorder="1" applyAlignment="1">
      <alignment horizontal="left" vertical="center" wrapText="1"/>
    </xf>
    <xf numFmtId="44" fontId="26" fillId="0" borderId="16" xfId="1" applyFont="1" applyFill="1" applyBorder="1" applyAlignment="1">
      <alignment horizontal="left" vertical="center" wrapText="1"/>
    </xf>
    <xf numFmtId="0" fontId="8" fillId="7" borderId="9" xfId="0" applyFont="1" applyFill="1" applyBorder="1" applyAlignment="1">
      <alignment horizontal="center" vertical="center"/>
    </xf>
    <xf numFmtId="0" fontId="8" fillId="7" borderId="10" xfId="0" applyFont="1" applyFill="1" applyBorder="1" applyAlignment="1">
      <alignment horizontal="center" vertical="center"/>
    </xf>
    <xf numFmtId="44" fontId="19" fillId="3" borderId="9" xfId="1" applyFont="1" applyFill="1" applyBorder="1" applyAlignment="1">
      <alignment horizontal="center" vertical="center" wrapText="1"/>
    </xf>
    <xf numFmtId="44" fontId="19" fillId="3" borderId="10" xfId="1" applyFont="1" applyFill="1" applyBorder="1" applyAlignment="1">
      <alignment horizontal="center" vertical="center" wrapText="1"/>
    </xf>
    <xf numFmtId="0" fontId="6" fillId="0" borderId="9"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6" fillId="0" borderId="10" xfId="0" applyFont="1" applyFill="1" applyBorder="1" applyAlignment="1">
      <alignment horizontal="left" vertical="center" wrapText="1"/>
    </xf>
    <xf numFmtId="44" fontId="21" fillId="3" borderId="9" xfId="1" applyFont="1" applyFill="1" applyBorder="1" applyAlignment="1">
      <alignment horizontal="center" vertical="center" wrapText="1"/>
    </xf>
    <xf numFmtId="44" fontId="21" fillId="3" borderId="10" xfId="1" applyFont="1" applyFill="1" applyBorder="1" applyAlignment="1">
      <alignment horizontal="center" vertical="center" wrapText="1"/>
    </xf>
    <xf numFmtId="0" fontId="5" fillId="5" borderId="9" xfId="0" applyFont="1" applyFill="1" applyBorder="1" applyAlignment="1">
      <alignment horizontal="left" wrapText="1"/>
    </xf>
    <xf numFmtId="0" fontId="5" fillId="5" borderId="10" xfId="0" applyFont="1" applyFill="1" applyBorder="1" applyAlignment="1">
      <alignment horizontal="left" wrapText="1"/>
    </xf>
    <xf numFmtId="0" fontId="0" fillId="3" borderId="3" xfId="0" applyFill="1" applyBorder="1"/>
    <xf numFmtId="0" fontId="0" fillId="3" borderId="0" xfId="0" applyFill="1" applyBorder="1"/>
    <xf numFmtId="0" fontId="0" fillId="3" borderId="8" xfId="0" applyFill="1" applyBorder="1"/>
    <xf numFmtId="0" fontId="2" fillId="6" borderId="32" xfId="0" applyFont="1" applyFill="1" applyBorder="1" applyAlignment="1">
      <alignment horizontal="center" vertical="center"/>
    </xf>
    <xf numFmtId="0" fontId="2" fillId="6" borderId="33" xfId="0" applyFont="1" applyFill="1" applyBorder="1" applyAlignment="1">
      <alignment horizontal="center" vertical="center"/>
    </xf>
    <xf numFmtId="0" fontId="2" fillId="6" borderId="34" xfId="0" applyFont="1" applyFill="1" applyBorder="1" applyAlignment="1">
      <alignment horizontal="center" vertical="center"/>
    </xf>
    <xf numFmtId="0" fontId="6" fillId="3" borderId="2" xfId="0" applyFont="1" applyFill="1" applyBorder="1"/>
    <xf numFmtId="0" fontId="6" fillId="3" borderId="2" xfId="0" applyFont="1" applyFill="1" applyBorder="1" applyAlignment="1">
      <alignment vertical="center"/>
    </xf>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8" fillId="4" borderId="2" xfId="0" applyFont="1" applyFill="1" applyBorder="1" applyAlignment="1">
      <alignment horizontal="center" vertical="center" wrapText="1"/>
    </xf>
    <xf numFmtId="44" fontId="3" fillId="0" borderId="13" xfId="0" applyNumberFormat="1" applyFont="1" applyBorder="1" applyAlignment="1">
      <alignment horizontal="left" vertical="center"/>
    </xf>
    <xf numFmtId="44" fontId="3" fillId="0" borderId="1" xfId="0" applyNumberFormat="1" applyFont="1" applyBorder="1" applyAlignment="1">
      <alignment horizontal="left" vertical="center"/>
    </xf>
    <xf numFmtId="0" fontId="2" fillId="0" borderId="1" xfId="0" applyFont="1" applyBorder="1" applyAlignment="1">
      <alignment horizontal="center" vertical="center"/>
    </xf>
    <xf numFmtId="4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16" fillId="3" borderId="9" xfId="0" applyFont="1" applyFill="1" applyBorder="1" applyAlignment="1">
      <alignment horizontal="left"/>
    </xf>
    <xf numFmtId="0" fontId="16" fillId="3" borderId="15" xfId="0" applyFont="1" applyFill="1" applyBorder="1" applyAlignment="1">
      <alignment horizontal="left"/>
    </xf>
    <xf numFmtId="0" fontId="16" fillId="3" borderId="10" xfId="0" applyFont="1" applyFill="1" applyBorder="1" applyAlignment="1">
      <alignment horizontal="left"/>
    </xf>
    <xf numFmtId="0" fontId="0" fillId="3" borderId="0" xfId="0" applyFill="1" applyBorder="1" applyAlignment="1"/>
    <xf numFmtId="0" fontId="0" fillId="3" borderId="8" xfId="0" applyFill="1" applyBorder="1" applyAlignment="1"/>
    <xf numFmtId="0" fontId="0" fillId="3" borderId="0" xfId="0" applyFill="1" applyBorder="1" applyAlignment="1">
      <alignment vertical="top" wrapText="1"/>
    </xf>
    <xf numFmtId="0" fontId="0" fillId="3" borderId="8" xfId="0" applyFill="1" applyBorder="1" applyAlignment="1">
      <alignment vertical="top" wrapText="1"/>
    </xf>
  </cellXfs>
  <cellStyles count="4">
    <cellStyle name="Comma" xfId="3" builtinId="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225426</xdr:colOff>
      <xdr:row>1</xdr:row>
      <xdr:rowOff>59896</xdr:rowOff>
    </xdr:from>
    <xdr:to>
      <xdr:col>6</xdr:col>
      <xdr:colOff>89864</xdr:colOff>
      <xdr:row>5</xdr:row>
      <xdr:rowOff>44802</xdr:rowOff>
    </xdr:to>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5426" y="218646"/>
          <a:ext cx="3547438" cy="6939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400050</xdr:colOff>
      <xdr:row>1</xdr:row>
      <xdr:rowOff>30993</xdr:rowOff>
    </xdr:from>
    <xdr:to>
      <xdr:col>1</xdr:col>
      <xdr:colOff>2582334</xdr:colOff>
      <xdr:row>3</xdr:row>
      <xdr:rowOff>207433</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0050" y="215143"/>
          <a:ext cx="2664884" cy="5320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203199</xdr:colOff>
      <xdr:row>1</xdr:row>
      <xdr:rowOff>36</xdr:rowOff>
    </xdr:from>
    <xdr:to>
      <xdr:col>2</xdr:col>
      <xdr:colOff>2513329</xdr:colOff>
      <xdr:row>3</xdr:row>
      <xdr:rowOff>212090</xdr:rowOff>
    </xdr:to>
    <xdr:pic>
      <xdr:nvPicPr>
        <xdr:cNvPr id="15" name="Picture 14">
          <a:extLst>
            <a:ext uri="{FF2B5EF4-FFF2-40B4-BE49-F238E27FC236}">
              <a16:creationId xmlns:a16="http://schemas.microsoft.com/office/drawing/2014/main" id="{00000000-0008-0000-0200-00000F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8474" y="181011"/>
          <a:ext cx="2795905" cy="57400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1</xdr:row>
      <xdr:rowOff>20098</xdr:rowOff>
    </xdr:from>
    <xdr:to>
      <xdr:col>5</xdr:col>
      <xdr:colOff>487395</xdr:colOff>
      <xdr:row>5</xdr:row>
      <xdr:rowOff>46567</xdr:rowOff>
    </xdr:to>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62125" y="182023"/>
          <a:ext cx="3592545" cy="67416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1"/>
  <sheetViews>
    <sheetView topLeftCell="A34" zoomScale="90" zoomScaleNormal="90" zoomScaleSheetLayoutView="100" workbookViewId="0">
      <selection activeCell="A18" sqref="A18:M18"/>
    </sheetView>
  </sheetViews>
  <sheetFormatPr defaultRowHeight="12.5" x14ac:dyDescent="0.25"/>
  <cols>
    <col min="14" max="14" width="55.453125" customWidth="1"/>
  </cols>
  <sheetData>
    <row r="1" spans="1:13" x14ac:dyDescent="0.25">
      <c r="A1" s="5"/>
      <c r="B1" s="6"/>
      <c r="C1" s="6"/>
      <c r="D1" s="6"/>
      <c r="E1" s="6"/>
      <c r="F1" s="6"/>
      <c r="G1" s="6"/>
      <c r="H1" s="6"/>
      <c r="I1" s="6"/>
      <c r="J1" s="6"/>
      <c r="K1" s="6"/>
      <c r="L1" s="6"/>
      <c r="M1" s="7"/>
    </row>
    <row r="2" spans="1:13" x14ac:dyDescent="0.25">
      <c r="A2" s="8"/>
      <c r="B2" s="9"/>
      <c r="C2" s="9"/>
      <c r="D2" s="9"/>
      <c r="E2" s="9"/>
      <c r="F2" s="9"/>
      <c r="G2" s="9"/>
      <c r="H2" s="9"/>
      <c r="I2" s="9"/>
      <c r="M2" s="10"/>
    </row>
    <row r="3" spans="1:13" ht="18" x14ac:dyDescent="0.4">
      <c r="A3" s="8"/>
      <c r="B3" s="9"/>
      <c r="C3" s="9"/>
      <c r="D3" s="9"/>
      <c r="E3" s="9"/>
      <c r="F3" s="9"/>
      <c r="G3" s="9"/>
      <c r="H3" s="9"/>
      <c r="I3" s="9"/>
      <c r="J3" s="124" t="s">
        <v>96</v>
      </c>
      <c r="K3" s="124"/>
      <c r="L3" s="124"/>
      <c r="M3" s="10"/>
    </row>
    <row r="4" spans="1:13" x14ac:dyDescent="0.25">
      <c r="A4" s="8"/>
      <c r="B4" s="9"/>
      <c r="C4" s="9"/>
      <c r="D4" s="9"/>
      <c r="E4" s="9"/>
      <c r="F4" s="9"/>
      <c r="G4" s="9"/>
      <c r="H4" s="9"/>
      <c r="I4" s="9"/>
      <c r="J4" s="9"/>
      <c r="K4" s="9"/>
      <c r="L4" s="9"/>
      <c r="M4" s="10"/>
    </row>
    <row r="5" spans="1:13" x14ac:dyDescent="0.25">
      <c r="A5" s="8"/>
      <c r="B5" s="9"/>
      <c r="C5" s="9"/>
      <c r="D5" s="9"/>
      <c r="E5" s="9"/>
      <c r="F5" s="9"/>
      <c r="G5" s="9"/>
      <c r="H5" s="9"/>
      <c r="I5" s="9"/>
      <c r="J5" s="9"/>
      <c r="K5" s="9"/>
      <c r="L5" s="9"/>
      <c r="M5" s="10"/>
    </row>
    <row r="6" spans="1:13" x14ac:dyDescent="0.25">
      <c r="A6" s="8"/>
      <c r="B6" s="9"/>
      <c r="C6" s="9"/>
      <c r="D6" s="9"/>
      <c r="E6" s="9"/>
      <c r="F6" s="9"/>
      <c r="G6" s="9"/>
      <c r="H6" s="9"/>
      <c r="I6" s="9"/>
      <c r="J6" s="9"/>
      <c r="K6" s="9"/>
      <c r="L6" s="9"/>
      <c r="M6" s="10"/>
    </row>
    <row r="7" spans="1:13" ht="13" thickBot="1" x14ac:dyDescent="0.3">
      <c r="A7" s="8"/>
      <c r="B7" s="9"/>
      <c r="C7" s="9"/>
      <c r="D7" s="9"/>
      <c r="E7" s="9"/>
      <c r="F7" s="9"/>
      <c r="G7" s="9"/>
      <c r="H7" s="9"/>
      <c r="I7" s="9"/>
      <c r="J7" s="9"/>
      <c r="K7" s="9"/>
      <c r="L7" s="9"/>
      <c r="M7" s="10"/>
    </row>
    <row r="8" spans="1:13" ht="20.5" thickBot="1" x14ac:dyDescent="0.45">
      <c r="A8" s="128" t="s">
        <v>1</v>
      </c>
      <c r="B8" s="129"/>
      <c r="C8" s="129"/>
      <c r="D8" s="129"/>
      <c r="E8" s="129"/>
      <c r="F8" s="129"/>
      <c r="G8" s="129"/>
      <c r="H8" s="129"/>
      <c r="I8" s="129"/>
      <c r="J8" s="129"/>
      <c r="K8" s="129"/>
      <c r="L8" s="129"/>
      <c r="M8" s="130"/>
    </row>
    <row r="9" spans="1:13" x14ac:dyDescent="0.25">
      <c r="A9" s="8"/>
      <c r="B9" s="9"/>
      <c r="C9" s="9"/>
      <c r="D9" s="9"/>
      <c r="E9" s="9"/>
      <c r="F9" s="9"/>
      <c r="G9" s="9"/>
      <c r="H9" s="9"/>
      <c r="I9" s="9"/>
      <c r="J9" s="9"/>
      <c r="K9" s="9"/>
      <c r="L9" s="9"/>
      <c r="M9" s="10"/>
    </row>
    <row r="10" spans="1:13" ht="13" thickBot="1" x14ac:dyDescent="0.3">
      <c r="A10" s="8"/>
      <c r="B10" s="9"/>
      <c r="C10" s="9"/>
      <c r="D10" s="9"/>
      <c r="E10" s="9"/>
      <c r="F10" s="9"/>
      <c r="G10" s="9"/>
      <c r="H10" s="9"/>
      <c r="I10" s="9"/>
      <c r="J10" s="9"/>
      <c r="K10" s="9"/>
      <c r="L10" s="9"/>
      <c r="M10" s="10"/>
    </row>
    <row r="11" spans="1:13" ht="20.5" thickBot="1" x14ac:dyDescent="0.45">
      <c r="A11" s="11" t="s">
        <v>13</v>
      </c>
      <c r="B11" s="9"/>
      <c r="C11" s="9"/>
      <c r="D11" s="9"/>
      <c r="E11" s="131" t="s">
        <v>118</v>
      </c>
      <c r="F11" s="132"/>
      <c r="G11" s="132"/>
      <c r="H11" s="132"/>
      <c r="I11" s="132"/>
      <c r="J11" s="132"/>
      <c r="K11" s="132"/>
      <c r="L11" s="133"/>
      <c r="M11" s="10"/>
    </row>
    <row r="12" spans="1:13" ht="16" thickBot="1" x14ac:dyDescent="0.4">
      <c r="A12" s="8"/>
      <c r="B12" s="9"/>
      <c r="C12" s="9"/>
      <c r="D12" s="9"/>
      <c r="E12" s="16"/>
      <c r="F12" s="16"/>
      <c r="G12" s="16"/>
      <c r="H12" s="16"/>
      <c r="I12" s="16"/>
      <c r="J12" s="16"/>
      <c r="K12" s="16"/>
      <c r="L12" s="16"/>
      <c r="M12" s="10"/>
    </row>
    <row r="13" spans="1:13" ht="35.5" customHeight="1" thickBot="1" x14ac:dyDescent="0.45">
      <c r="A13" s="11" t="s">
        <v>14</v>
      </c>
      <c r="B13" s="9"/>
      <c r="C13" s="9"/>
      <c r="D13" s="9"/>
      <c r="E13" s="134" t="s">
        <v>127</v>
      </c>
      <c r="F13" s="135"/>
      <c r="G13" s="135"/>
      <c r="H13" s="135"/>
      <c r="I13" s="135"/>
      <c r="J13" s="135"/>
      <c r="K13" s="135"/>
      <c r="L13" s="136"/>
      <c r="M13" s="10"/>
    </row>
    <row r="14" spans="1:13" ht="16" thickBot="1" x14ac:dyDescent="0.4">
      <c r="A14" s="8"/>
      <c r="B14" s="9"/>
      <c r="C14" s="9"/>
      <c r="D14" s="9"/>
      <c r="E14" s="16"/>
      <c r="F14" s="16"/>
      <c r="G14" s="16"/>
      <c r="H14" s="16"/>
      <c r="I14" s="16"/>
      <c r="J14" s="16"/>
      <c r="K14" s="16"/>
      <c r="L14" s="16"/>
      <c r="M14" s="10"/>
    </row>
    <row r="15" spans="1:13" ht="24.65" customHeight="1" thickBot="1" x14ac:dyDescent="0.45">
      <c r="A15" s="11" t="s">
        <v>2</v>
      </c>
      <c r="B15" s="9"/>
      <c r="C15" s="9"/>
      <c r="D15" s="9"/>
      <c r="E15" s="137" t="s">
        <v>97</v>
      </c>
      <c r="F15" s="138"/>
      <c r="G15" s="138"/>
      <c r="H15" s="138"/>
      <c r="I15" s="138"/>
      <c r="J15" s="138"/>
      <c r="K15" s="138"/>
      <c r="L15" s="139"/>
      <c r="M15" s="10"/>
    </row>
    <row r="16" spans="1:13" x14ac:dyDescent="0.25">
      <c r="A16" s="8"/>
      <c r="B16" s="9"/>
      <c r="C16" s="9"/>
      <c r="D16" s="9"/>
      <c r="E16" s="9"/>
      <c r="F16" s="9"/>
      <c r="G16" s="9"/>
      <c r="H16" s="9"/>
      <c r="I16" s="9"/>
      <c r="J16" s="9"/>
      <c r="K16" s="9"/>
      <c r="L16" s="9"/>
      <c r="M16" s="10"/>
    </row>
    <row r="17" spans="1:13" ht="13" thickBot="1" x14ac:dyDescent="0.3">
      <c r="A17" s="8"/>
      <c r="B17" s="9"/>
      <c r="C17" s="9"/>
      <c r="D17" s="9"/>
      <c r="E17" s="9"/>
      <c r="F17" s="9"/>
      <c r="G17" s="9"/>
      <c r="H17" s="9"/>
      <c r="I17" s="9"/>
      <c r="J17" s="9"/>
      <c r="K17" s="9"/>
      <c r="L17" s="9"/>
      <c r="M17" s="10"/>
    </row>
    <row r="18" spans="1:13" ht="20.5" thickBot="1" x14ac:dyDescent="0.45">
      <c r="A18" s="128" t="s">
        <v>15</v>
      </c>
      <c r="B18" s="129"/>
      <c r="C18" s="129"/>
      <c r="D18" s="129"/>
      <c r="E18" s="129"/>
      <c r="F18" s="129"/>
      <c r="G18" s="129"/>
      <c r="H18" s="129"/>
      <c r="I18" s="129"/>
      <c r="J18" s="129"/>
      <c r="K18" s="129"/>
      <c r="L18" s="129"/>
      <c r="M18" s="130"/>
    </row>
    <row r="19" spans="1:13" x14ac:dyDescent="0.25">
      <c r="A19" s="8"/>
      <c r="B19" s="9"/>
      <c r="C19" s="9"/>
      <c r="D19" s="9"/>
      <c r="E19" s="9"/>
      <c r="F19" s="9"/>
      <c r="G19" s="9"/>
      <c r="H19" s="9"/>
      <c r="I19" s="9"/>
      <c r="J19" s="9"/>
      <c r="K19" s="9"/>
      <c r="L19" s="9"/>
      <c r="M19" s="10"/>
    </row>
    <row r="20" spans="1:13" s="2" customFormat="1" ht="14" x14ac:dyDescent="0.3">
      <c r="A20" s="140" t="s">
        <v>55</v>
      </c>
      <c r="B20" s="141"/>
      <c r="C20" s="141"/>
      <c r="D20" s="141"/>
      <c r="E20" s="141"/>
      <c r="F20" s="141"/>
      <c r="G20" s="141"/>
      <c r="H20" s="141"/>
      <c r="I20" s="141"/>
      <c r="J20" s="141"/>
      <c r="K20" s="141"/>
      <c r="L20" s="141"/>
      <c r="M20" s="142"/>
    </row>
    <row r="21" spans="1:13" s="2" customFormat="1" ht="45" customHeight="1" x14ac:dyDescent="0.3">
      <c r="A21" s="125" t="s">
        <v>119</v>
      </c>
      <c r="B21" s="126"/>
      <c r="C21" s="126"/>
      <c r="D21" s="126"/>
      <c r="E21" s="126"/>
      <c r="F21" s="126"/>
      <c r="G21" s="126"/>
      <c r="H21" s="126"/>
      <c r="I21" s="126"/>
      <c r="J21" s="126"/>
      <c r="K21" s="126"/>
      <c r="L21" s="126"/>
      <c r="M21" s="127"/>
    </row>
    <row r="22" spans="1:13" s="2" customFormat="1" ht="14" x14ac:dyDescent="0.3">
      <c r="A22" s="125"/>
      <c r="B22" s="126"/>
      <c r="C22" s="126"/>
      <c r="D22" s="126"/>
      <c r="E22" s="126"/>
      <c r="F22" s="126"/>
      <c r="G22" s="126"/>
      <c r="H22" s="126"/>
      <c r="I22" s="126"/>
      <c r="J22" s="126"/>
      <c r="K22" s="126"/>
      <c r="L22" s="126"/>
      <c r="M22" s="127"/>
    </row>
    <row r="23" spans="1:13" s="2" customFormat="1" ht="14" x14ac:dyDescent="0.3">
      <c r="A23" s="140" t="s">
        <v>56</v>
      </c>
      <c r="B23" s="141"/>
      <c r="C23" s="141"/>
      <c r="D23" s="141"/>
      <c r="E23" s="141"/>
      <c r="F23" s="141"/>
      <c r="G23" s="141"/>
      <c r="H23" s="141"/>
      <c r="I23" s="141"/>
      <c r="J23" s="141"/>
      <c r="K23" s="141"/>
      <c r="L23" s="141"/>
      <c r="M23" s="142"/>
    </row>
    <row r="24" spans="1:13" s="2" customFormat="1" ht="14" x14ac:dyDescent="0.3">
      <c r="A24" s="143" t="s">
        <v>57</v>
      </c>
      <c r="B24" s="144"/>
      <c r="C24" s="144"/>
      <c r="D24" s="144"/>
      <c r="E24" s="144"/>
      <c r="F24" s="144"/>
      <c r="G24" s="144"/>
      <c r="H24" s="144"/>
      <c r="I24" s="144"/>
      <c r="J24" s="144"/>
      <c r="K24" s="144"/>
      <c r="L24" s="144"/>
      <c r="M24" s="145"/>
    </row>
    <row r="25" spans="1:13" s="2" customFormat="1" ht="38.25" customHeight="1" x14ac:dyDescent="0.3">
      <c r="A25" s="125" t="s">
        <v>120</v>
      </c>
      <c r="B25" s="126"/>
      <c r="C25" s="126"/>
      <c r="D25" s="126"/>
      <c r="E25" s="126"/>
      <c r="F25" s="126"/>
      <c r="G25" s="126"/>
      <c r="H25" s="126"/>
      <c r="I25" s="126"/>
      <c r="J25" s="126"/>
      <c r="K25" s="126"/>
      <c r="L25" s="126"/>
      <c r="M25" s="127"/>
    </row>
    <row r="26" spans="1:13" s="2" customFormat="1" ht="19.5" customHeight="1" x14ac:dyDescent="0.3">
      <c r="A26" s="125" t="s">
        <v>16</v>
      </c>
      <c r="B26" s="126"/>
      <c r="C26" s="126"/>
      <c r="D26" s="126"/>
      <c r="E26" s="126"/>
      <c r="F26" s="126"/>
      <c r="G26" s="126"/>
      <c r="H26" s="126"/>
      <c r="I26" s="126"/>
      <c r="J26" s="126"/>
      <c r="K26" s="126"/>
      <c r="L26" s="126"/>
      <c r="M26" s="127"/>
    </row>
    <row r="27" spans="1:13" s="2" customFormat="1" ht="35.25" customHeight="1" x14ac:dyDescent="0.3">
      <c r="A27" s="125" t="s">
        <v>117</v>
      </c>
      <c r="B27" s="126"/>
      <c r="C27" s="126"/>
      <c r="D27" s="126"/>
      <c r="E27" s="126"/>
      <c r="F27" s="126"/>
      <c r="G27" s="126"/>
      <c r="H27" s="126"/>
      <c r="I27" s="126"/>
      <c r="J27" s="126"/>
      <c r="K27" s="126"/>
      <c r="L27" s="126"/>
      <c r="M27" s="127"/>
    </row>
    <row r="28" spans="1:13" s="2" customFormat="1" ht="21" customHeight="1" x14ac:dyDescent="0.3">
      <c r="A28" s="125" t="s">
        <v>98</v>
      </c>
      <c r="B28" s="126"/>
      <c r="C28" s="126"/>
      <c r="D28" s="126"/>
      <c r="E28" s="126"/>
      <c r="F28" s="126"/>
      <c r="G28" s="126"/>
      <c r="H28" s="126"/>
      <c r="I28" s="126"/>
      <c r="J28" s="126"/>
      <c r="K28" s="126"/>
      <c r="L28" s="126"/>
      <c r="M28" s="127"/>
    </row>
    <row r="29" spans="1:13" s="2" customFormat="1" ht="30.75" customHeight="1" x14ac:dyDescent="0.3">
      <c r="A29" s="143" t="s">
        <v>58</v>
      </c>
      <c r="B29" s="144"/>
      <c r="C29" s="144"/>
      <c r="D29" s="144"/>
      <c r="E29" s="144"/>
      <c r="F29" s="144"/>
      <c r="G29" s="144"/>
      <c r="H29" s="144"/>
      <c r="I29" s="144"/>
      <c r="J29" s="144"/>
      <c r="K29" s="144"/>
      <c r="L29" s="144"/>
      <c r="M29" s="145"/>
    </row>
    <row r="30" spans="1:13" s="2" customFormat="1" ht="21.75" customHeight="1" x14ac:dyDescent="0.3">
      <c r="A30" s="125" t="s">
        <v>99</v>
      </c>
      <c r="B30" s="126"/>
      <c r="C30" s="126"/>
      <c r="D30" s="126"/>
      <c r="E30" s="126"/>
      <c r="F30" s="126"/>
      <c r="G30" s="126"/>
      <c r="H30" s="126"/>
      <c r="I30" s="126"/>
      <c r="J30" s="126"/>
      <c r="K30" s="126"/>
      <c r="L30" s="126"/>
      <c r="M30" s="127"/>
    </row>
    <row r="31" spans="1:13" s="2" customFormat="1" ht="24" customHeight="1" x14ac:dyDescent="0.3">
      <c r="A31" s="125" t="s">
        <v>100</v>
      </c>
      <c r="B31" s="126"/>
      <c r="C31" s="126"/>
      <c r="D31" s="126"/>
      <c r="E31" s="126"/>
      <c r="F31" s="126"/>
      <c r="G31" s="126"/>
      <c r="H31" s="126"/>
      <c r="I31" s="126"/>
      <c r="J31" s="126"/>
      <c r="K31" s="126"/>
      <c r="L31" s="126"/>
      <c r="M31" s="127"/>
    </row>
    <row r="32" spans="1:13" s="2" customFormat="1" ht="36" customHeight="1" x14ac:dyDescent="0.3">
      <c r="A32" s="125" t="s">
        <v>101</v>
      </c>
      <c r="B32" s="126"/>
      <c r="C32" s="126"/>
      <c r="D32" s="126"/>
      <c r="E32" s="126"/>
      <c r="F32" s="126"/>
      <c r="G32" s="126"/>
      <c r="H32" s="126"/>
      <c r="I32" s="126"/>
      <c r="J32" s="126"/>
      <c r="K32" s="126"/>
      <c r="L32" s="126"/>
      <c r="M32" s="127"/>
    </row>
    <row r="33" spans="1:13" s="2" customFormat="1" ht="36" customHeight="1" x14ac:dyDescent="0.3">
      <c r="A33" s="125" t="s">
        <v>102</v>
      </c>
      <c r="B33" s="126"/>
      <c r="C33" s="126"/>
      <c r="D33" s="126"/>
      <c r="E33" s="126"/>
      <c r="F33" s="126"/>
      <c r="G33" s="126"/>
      <c r="H33" s="126"/>
      <c r="I33" s="126"/>
      <c r="J33" s="126"/>
      <c r="K33" s="126"/>
      <c r="L33" s="126"/>
      <c r="M33" s="127"/>
    </row>
    <row r="34" spans="1:13" s="2" customFormat="1" ht="25.9" customHeight="1" x14ac:dyDescent="0.3">
      <c r="A34" s="150" t="s">
        <v>121</v>
      </c>
      <c r="B34" s="151"/>
      <c r="C34" s="151"/>
      <c r="D34" s="151"/>
      <c r="E34" s="151"/>
      <c r="F34" s="151"/>
      <c r="G34" s="151"/>
      <c r="H34" s="151"/>
      <c r="I34" s="151"/>
      <c r="J34" s="151"/>
      <c r="K34" s="151"/>
      <c r="L34" s="151"/>
      <c r="M34" s="152"/>
    </row>
    <row r="35" spans="1:13" s="2" customFormat="1" ht="14" x14ac:dyDescent="0.3">
      <c r="A35" s="125"/>
      <c r="B35" s="126"/>
      <c r="C35" s="126"/>
      <c r="D35" s="126"/>
      <c r="E35" s="126"/>
      <c r="F35" s="126"/>
      <c r="G35" s="126"/>
      <c r="H35" s="126"/>
      <c r="I35" s="126"/>
      <c r="J35" s="126"/>
      <c r="K35" s="126"/>
      <c r="L35" s="126"/>
      <c r="M35" s="127"/>
    </row>
    <row r="36" spans="1:13" s="2" customFormat="1" ht="14" x14ac:dyDescent="0.3">
      <c r="A36" s="125"/>
      <c r="B36" s="126"/>
      <c r="C36" s="126"/>
      <c r="D36" s="126"/>
      <c r="E36" s="126"/>
      <c r="F36" s="126"/>
      <c r="G36" s="126"/>
      <c r="H36" s="126"/>
      <c r="I36" s="126"/>
      <c r="J36" s="126"/>
      <c r="K36" s="126"/>
      <c r="L36" s="126"/>
      <c r="M36" s="127"/>
    </row>
    <row r="37" spans="1:13" s="2" customFormat="1" ht="14" x14ac:dyDescent="0.3">
      <c r="A37" s="153" t="s">
        <v>59</v>
      </c>
      <c r="B37" s="154"/>
      <c r="C37" s="154"/>
      <c r="D37" s="154"/>
      <c r="E37" s="154"/>
      <c r="F37" s="154"/>
      <c r="G37" s="154"/>
      <c r="H37" s="154"/>
      <c r="I37" s="154"/>
      <c r="J37" s="154"/>
      <c r="K37" s="154"/>
      <c r="L37" s="154"/>
      <c r="M37" s="155"/>
    </row>
    <row r="38" spans="1:13" s="2" customFormat="1" ht="21.75" customHeight="1" x14ac:dyDescent="0.3">
      <c r="A38" s="156" t="s">
        <v>103</v>
      </c>
      <c r="B38" s="157"/>
      <c r="C38" s="157"/>
      <c r="D38" s="157"/>
      <c r="E38" s="157"/>
      <c r="F38" s="157"/>
      <c r="G38" s="157"/>
      <c r="H38" s="157"/>
      <c r="I38" s="157"/>
      <c r="J38" s="157"/>
      <c r="K38" s="157"/>
      <c r="L38" s="157"/>
      <c r="M38" s="158"/>
    </row>
    <row r="39" spans="1:13" s="2" customFormat="1" ht="36" customHeight="1" x14ac:dyDescent="0.3">
      <c r="A39" s="125" t="s">
        <v>122</v>
      </c>
      <c r="B39" s="126"/>
      <c r="C39" s="126"/>
      <c r="D39" s="126"/>
      <c r="E39" s="126"/>
      <c r="F39" s="126"/>
      <c r="G39" s="126"/>
      <c r="H39" s="126"/>
      <c r="I39" s="126"/>
      <c r="J39" s="126"/>
      <c r="K39" s="126"/>
      <c r="L39" s="126"/>
      <c r="M39" s="127"/>
    </row>
    <row r="40" spans="1:13" s="2" customFormat="1" ht="14.5" thickBot="1" x14ac:dyDescent="0.35">
      <c r="A40" s="146"/>
      <c r="B40" s="147"/>
      <c r="C40" s="147"/>
      <c r="D40" s="147"/>
      <c r="E40" s="147"/>
      <c r="F40" s="147"/>
      <c r="G40" s="147"/>
      <c r="H40" s="147"/>
      <c r="I40" s="147"/>
      <c r="J40" s="147"/>
      <c r="K40" s="147"/>
      <c r="L40" s="147"/>
      <c r="M40" s="148"/>
    </row>
    <row r="41" spans="1:13" s="2" customFormat="1" ht="14" x14ac:dyDescent="0.3">
      <c r="A41" s="149"/>
      <c r="B41" s="149"/>
      <c r="C41" s="149"/>
      <c r="D41" s="149"/>
      <c r="E41" s="149"/>
      <c r="F41" s="149"/>
      <c r="G41" s="149"/>
      <c r="H41" s="149"/>
      <c r="I41" s="149"/>
      <c r="J41" s="149"/>
      <c r="K41" s="149"/>
      <c r="L41" s="149"/>
      <c r="M41" s="149"/>
    </row>
  </sheetData>
  <mergeCells count="28">
    <mergeCell ref="A40:M40"/>
    <mergeCell ref="A41:M41"/>
    <mergeCell ref="A34:M34"/>
    <mergeCell ref="A35:M35"/>
    <mergeCell ref="A36:M36"/>
    <mergeCell ref="A37:M37"/>
    <mergeCell ref="A38:M38"/>
    <mergeCell ref="A39:M39"/>
    <mergeCell ref="A32:M32"/>
    <mergeCell ref="A33:M33"/>
    <mergeCell ref="A27:M27"/>
    <mergeCell ref="A28:M28"/>
    <mergeCell ref="A29:M29"/>
    <mergeCell ref="J3:L3"/>
    <mergeCell ref="A30:M30"/>
    <mergeCell ref="A31:M31"/>
    <mergeCell ref="A26:M26"/>
    <mergeCell ref="A8:M8"/>
    <mergeCell ref="E11:L11"/>
    <mergeCell ref="E13:L13"/>
    <mergeCell ref="E15:L15"/>
    <mergeCell ref="A18:M18"/>
    <mergeCell ref="A20:M20"/>
    <mergeCell ref="A21:M21"/>
    <mergeCell ref="A22:M22"/>
    <mergeCell ref="A23:M23"/>
    <mergeCell ref="A24:M24"/>
    <mergeCell ref="A25:M2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51"/>
  <sheetViews>
    <sheetView view="pageBreakPreview" topLeftCell="A34" zoomScaleNormal="75" zoomScaleSheetLayoutView="100" workbookViewId="0">
      <selection activeCell="B43" sqref="B43"/>
    </sheetView>
  </sheetViews>
  <sheetFormatPr defaultColWidth="9.1796875" defaultRowHeight="14" x14ac:dyDescent="0.3"/>
  <cols>
    <col min="1" max="1" width="7" style="2" customWidth="1"/>
    <col min="2" max="2" width="41.26953125" style="2" customWidth="1"/>
    <col min="3" max="3" width="14.7265625" style="2" customWidth="1"/>
    <col min="4" max="5" width="13.7265625" style="2" customWidth="1"/>
    <col min="6" max="6" width="18.54296875" style="2" customWidth="1"/>
    <col min="7" max="7" width="15.81640625" style="2" customWidth="1"/>
    <col min="8" max="8" width="12.54296875" style="2" customWidth="1"/>
    <col min="9" max="9" width="19" style="2" customWidth="1"/>
    <col min="10" max="10" width="9.1796875" style="2"/>
    <col min="11" max="11" width="9.26953125" style="2" bestFit="1" customWidth="1"/>
    <col min="12" max="16384" width="9.1796875" style="2"/>
  </cols>
  <sheetData>
    <row r="1" spans="1:11" ht="14.5" thickTop="1" x14ac:dyDescent="0.3">
      <c r="A1" s="29"/>
      <c r="B1" s="30"/>
      <c r="C1" s="159" t="s">
        <v>53</v>
      </c>
      <c r="D1" s="159"/>
      <c r="E1" s="159"/>
      <c r="F1" s="159"/>
      <c r="G1" s="159"/>
      <c r="H1" s="159"/>
      <c r="I1" s="31"/>
    </row>
    <row r="2" spans="1:11" x14ac:dyDescent="0.3">
      <c r="A2" s="32"/>
      <c r="B2" s="14"/>
      <c r="C2" s="160"/>
      <c r="D2" s="160"/>
      <c r="E2" s="160"/>
      <c r="F2" s="160"/>
      <c r="G2" s="160"/>
      <c r="H2" s="160"/>
      <c r="I2" s="33"/>
    </row>
    <row r="3" spans="1:11" x14ac:dyDescent="0.3">
      <c r="A3" s="32"/>
      <c r="B3" s="14"/>
      <c r="C3" s="160"/>
      <c r="D3" s="160"/>
      <c r="E3" s="160"/>
      <c r="F3" s="160"/>
      <c r="G3" s="160"/>
      <c r="H3" s="160"/>
      <c r="I3" s="33"/>
    </row>
    <row r="4" spans="1:11" ht="21.75" customHeight="1" x14ac:dyDescent="0.4">
      <c r="A4" s="32"/>
      <c r="B4" s="14"/>
      <c r="C4" s="161" t="s">
        <v>54</v>
      </c>
      <c r="D4" s="161"/>
      <c r="E4" s="161"/>
      <c r="F4" s="161"/>
      <c r="G4" s="161"/>
      <c r="H4" s="161"/>
      <c r="I4" s="33"/>
    </row>
    <row r="5" spans="1:11" ht="14.25" customHeight="1" x14ac:dyDescent="0.3">
      <c r="A5" s="32"/>
      <c r="B5" s="14"/>
      <c r="C5" s="28"/>
      <c r="D5" s="28"/>
      <c r="E5" s="28"/>
      <c r="F5" s="28"/>
      <c r="G5" s="28"/>
      <c r="H5" s="28"/>
      <c r="I5" s="33"/>
    </row>
    <row r="6" spans="1:11" ht="14.25" customHeight="1" x14ac:dyDescent="0.3">
      <c r="A6" s="32"/>
      <c r="B6" s="14"/>
      <c r="C6" s="28"/>
      <c r="D6" s="28"/>
      <c r="E6" s="28"/>
      <c r="F6" s="28"/>
      <c r="G6" s="28"/>
      <c r="H6" s="28"/>
      <c r="I6" s="33"/>
    </row>
    <row r="7" spans="1:11" ht="22.5" customHeight="1" x14ac:dyDescent="0.3">
      <c r="A7" s="80" t="s">
        <v>13</v>
      </c>
      <c r="B7" s="20"/>
      <c r="C7" s="172" t="str">
        <f>'COVER SHEET'!$E11</f>
        <v>RFP/FIN/TMS/2022/06</v>
      </c>
      <c r="D7" s="172"/>
      <c r="E7" s="172"/>
      <c r="F7" s="172"/>
      <c r="G7" s="172"/>
      <c r="H7" s="172"/>
      <c r="I7" s="33"/>
    </row>
    <row r="8" spans="1:11" ht="36.75" customHeight="1" x14ac:dyDescent="0.3">
      <c r="A8" s="80" t="s">
        <v>14</v>
      </c>
      <c r="B8" s="20"/>
      <c r="C8" s="173" t="str">
        <f>'COVER SHEET'!$E13</f>
        <v>THE PROVISION OF TRAVEL MANAGEMENT SERVICES FOR A PERIOD OF 60 MONTHS</v>
      </c>
      <c r="D8" s="173"/>
      <c r="E8" s="173"/>
      <c r="F8" s="173"/>
      <c r="G8" s="173"/>
      <c r="H8" s="173"/>
      <c r="I8" s="33"/>
    </row>
    <row r="9" spans="1:11" ht="29.25" customHeight="1" x14ac:dyDescent="0.3">
      <c r="A9" s="80" t="s">
        <v>2</v>
      </c>
      <c r="B9" s="20"/>
      <c r="C9" s="174" t="str">
        <f>'COVER SHEET'!$E15</f>
        <v>&lt;NAME OF BIDDER TO BE FILLED IN HERE&gt;</v>
      </c>
      <c r="D9" s="174"/>
      <c r="E9" s="174"/>
      <c r="F9" s="174"/>
      <c r="G9" s="174"/>
      <c r="H9" s="174"/>
      <c r="I9" s="33"/>
    </row>
    <row r="10" spans="1:11" ht="29.25" customHeight="1" x14ac:dyDescent="0.3">
      <c r="A10" s="80"/>
      <c r="B10" s="20"/>
      <c r="C10" s="21"/>
      <c r="D10" s="21"/>
      <c r="E10" s="21"/>
      <c r="F10" s="21"/>
      <c r="G10" s="21"/>
      <c r="H10" s="21"/>
      <c r="I10" s="33"/>
    </row>
    <row r="11" spans="1:11" ht="29.25" customHeight="1" thickBot="1" x14ac:dyDescent="0.45">
      <c r="A11" s="80" t="s">
        <v>49</v>
      </c>
      <c r="B11" s="20"/>
      <c r="C11" s="21"/>
      <c r="D11" s="161"/>
      <c r="E11" s="161"/>
      <c r="F11" s="21"/>
      <c r="G11" s="21"/>
      <c r="H11" s="21"/>
      <c r="I11" s="33"/>
    </row>
    <row r="12" spans="1:11" ht="14.5" thickBot="1" x14ac:dyDescent="0.35">
      <c r="A12" s="175"/>
      <c r="B12" s="176"/>
      <c r="C12" s="177"/>
      <c r="D12" s="167" t="s">
        <v>123</v>
      </c>
      <c r="E12" s="168"/>
      <c r="F12" s="169"/>
      <c r="G12" s="170" t="s">
        <v>48</v>
      </c>
      <c r="H12" s="170"/>
      <c r="I12" s="171"/>
    </row>
    <row r="13" spans="1:11" s="3" customFormat="1" ht="28.5" thickBot="1" x14ac:dyDescent="0.35">
      <c r="A13" s="106" t="s">
        <v>17</v>
      </c>
      <c r="B13" s="107" t="s">
        <v>44</v>
      </c>
      <c r="C13" s="108" t="s">
        <v>42</v>
      </c>
      <c r="D13" s="108" t="s">
        <v>43</v>
      </c>
      <c r="E13" s="108" t="s">
        <v>45</v>
      </c>
      <c r="F13" s="108" t="s">
        <v>46</v>
      </c>
      <c r="G13" s="108" t="s">
        <v>43</v>
      </c>
      <c r="H13" s="109" t="s">
        <v>45</v>
      </c>
      <c r="I13" s="110" t="s">
        <v>46</v>
      </c>
    </row>
    <row r="14" spans="1:11" x14ac:dyDescent="0.3">
      <c r="A14" s="34">
        <v>1</v>
      </c>
      <c r="B14" s="17" t="s">
        <v>18</v>
      </c>
      <c r="C14" s="105">
        <v>25</v>
      </c>
      <c r="D14" s="67"/>
      <c r="E14" s="26">
        <f>D14*1.14</f>
        <v>0</v>
      </c>
      <c r="F14" s="27">
        <f>E14*C14</f>
        <v>0</v>
      </c>
      <c r="G14" s="67"/>
      <c r="H14" s="26">
        <f>G14*1.14</f>
        <v>0</v>
      </c>
      <c r="I14" s="35">
        <f>H14*C14</f>
        <v>0</v>
      </c>
      <c r="K14" s="97">
        <f>(J14/9)*12</f>
        <v>0</v>
      </c>
    </row>
    <row r="15" spans="1:11" x14ac:dyDescent="0.3">
      <c r="A15" s="34">
        <v>2</v>
      </c>
      <c r="B15" s="17" t="s">
        <v>19</v>
      </c>
      <c r="C15" s="105">
        <v>10</v>
      </c>
      <c r="D15" s="67"/>
      <c r="E15" s="26">
        <f t="shared" ref="E15:E41" si="0">D15*1.14</f>
        <v>0</v>
      </c>
      <c r="F15" s="27">
        <f t="shared" ref="F15:F36" si="1">E15*C15</f>
        <v>0</v>
      </c>
      <c r="G15" s="67"/>
      <c r="H15" s="26">
        <f t="shared" ref="H15:H41" si="2">G15*1.14</f>
        <v>0</v>
      </c>
      <c r="I15" s="35">
        <f t="shared" ref="I15:I36" si="3">H15*C15</f>
        <v>0</v>
      </c>
      <c r="J15" s="96"/>
      <c r="K15" s="97">
        <f t="shared" ref="K15:K48" si="4">(J15/9)*12</f>
        <v>0</v>
      </c>
    </row>
    <row r="16" spans="1:11" x14ac:dyDescent="0.3">
      <c r="A16" s="34">
        <v>3</v>
      </c>
      <c r="B16" s="17" t="s">
        <v>20</v>
      </c>
      <c r="C16" s="105">
        <v>700</v>
      </c>
      <c r="D16" s="67"/>
      <c r="E16" s="26">
        <f t="shared" si="0"/>
        <v>0</v>
      </c>
      <c r="F16" s="27">
        <f t="shared" si="1"/>
        <v>0</v>
      </c>
      <c r="G16" s="67"/>
      <c r="H16" s="26">
        <f t="shared" si="2"/>
        <v>0</v>
      </c>
      <c r="I16" s="35">
        <f t="shared" si="3"/>
        <v>0</v>
      </c>
      <c r="J16" s="96"/>
      <c r="K16" s="97">
        <f t="shared" si="4"/>
        <v>0</v>
      </c>
    </row>
    <row r="17" spans="1:11" x14ac:dyDescent="0.3">
      <c r="A17" s="34">
        <v>4</v>
      </c>
      <c r="B17" s="17" t="s">
        <v>21</v>
      </c>
      <c r="C17" s="105">
        <v>2</v>
      </c>
      <c r="D17" s="67"/>
      <c r="E17" s="26">
        <f t="shared" si="0"/>
        <v>0</v>
      </c>
      <c r="F17" s="27">
        <f t="shared" si="1"/>
        <v>0</v>
      </c>
      <c r="G17" s="67"/>
      <c r="H17" s="26">
        <f t="shared" si="2"/>
        <v>0</v>
      </c>
      <c r="I17" s="35">
        <f t="shared" si="3"/>
        <v>0</v>
      </c>
      <c r="J17" s="96"/>
      <c r="K17" s="97">
        <f t="shared" si="4"/>
        <v>0</v>
      </c>
    </row>
    <row r="18" spans="1:11" x14ac:dyDescent="0.3">
      <c r="A18" s="34">
        <v>5</v>
      </c>
      <c r="B18" s="17" t="s">
        <v>22</v>
      </c>
      <c r="C18" s="105">
        <v>2</v>
      </c>
      <c r="D18" s="67"/>
      <c r="E18" s="26">
        <f t="shared" si="0"/>
        <v>0</v>
      </c>
      <c r="F18" s="27">
        <f t="shared" si="1"/>
        <v>0</v>
      </c>
      <c r="G18" s="67"/>
      <c r="H18" s="26">
        <f t="shared" si="2"/>
        <v>0</v>
      </c>
      <c r="I18" s="35">
        <f t="shared" si="3"/>
        <v>0</v>
      </c>
      <c r="J18" s="96"/>
      <c r="K18" s="97">
        <f t="shared" si="4"/>
        <v>0</v>
      </c>
    </row>
    <row r="19" spans="1:11" x14ac:dyDescent="0.3">
      <c r="A19" s="34">
        <v>6</v>
      </c>
      <c r="B19" s="17" t="s">
        <v>23</v>
      </c>
      <c r="C19" s="105">
        <v>10</v>
      </c>
      <c r="D19" s="67"/>
      <c r="E19" s="26">
        <f t="shared" si="0"/>
        <v>0</v>
      </c>
      <c r="F19" s="27">
        <f t="shared" si="1"/>
        <v>0</v>
      </c>
      <c r="G19" s="67"/>
      <c r="H19" s="26">
        <f t="shared" si="2"/>
        <v>0</v>
      </c>
      <c r="I19" s="35">
        <f t="shared" si="3"/>
        <v>0</v>
      </c>
      <c r="J19" s="96"/>
      <c r="K19" s="97">
        <f t="shared" si="4"/>
        <v>0</v>
      </c>
    </row>
    <row r="20" spans="1:11" x14ac:dyDescent="0.3">
      <c r="A20" s="34">
        <v>7</v>
      </c>
      <c r="B20" s="17" t="s">
        <v>33</v>
      </c>
      <c r="C20" s="105">
        <v>15</v>
      </c>
      <c r="D20" s="67"/>
      <c r="E20" s="26">
        <f t="shared" si="0"/>
        <v>0</v>
      </c>
      <c r="F20" s="27">
        <f t="shared" si="1"/>
        <v>0</v>
      </c>
      <c r="G20" s="67"/>
      <c r="H20" s="26">
        <f t="shared" si="2"/>
        <v>0</v>
      </c>
      <c r="I20" s="35">
        <f t="shared" si="3"/>
        <v>0</v>
      </c>
      <c r="J20" s="96"/>
      <c r="K20" s="97">
        <f t="shared" si="4"/>
        <v>0</v>
      </c>
    </row>
    <row r="21" spans="1:11" x14ac:dyDescent="0.3">
      <c r="A21" s="34">
        <v>8</v>
      </c>
      <c r="B21" s="17" t="s">
        <v>34</v>
      </c>
      <c r="C21" s="105">
        <v>0</v>
      </c>
      <c r="D21" s="67"/>
      <c r="E21" s="26">
        <f t="shared" si="0"/>
        <v>0</v>
      </c>
      <c r="F21" s="27">
        <f t="shared" si="1"/>
        <v>0</v>
      </c>
      <c r="G21" s="67"/>
      <c r="H21" s="26">
        <f t="shared" si="2"/>
        <v>0</v>
      </c>
      <c r="I21" s="35">
        <f t="shared" si="3"/>
        <v>0</v>
      </c>
      <c r="J21" s="96"/>
      <c r="K21" s="97">
        <f t="shared" si="4"/>
        <v>0</v>
      </c>
    </row>
    <row r="22" spans="1:11" x14ac:dyDescent="0.3">
      <c r="A22" s="34">
        <v>9</v>
      </c>
      <c r="B22" s="17" t="s">
        <v>35</v>
      </c>
      <c r="C22" s="105">
        <v>2</v>
      </c>
      <c r="D22" s="67"/>
      <c r="E22" s="26">
        <f t="shared" si="0"/>
        <v>0</v>
      </c>
      <c r="F22" s="27">
        <f t="shared" si="1"/>
        <v>0</v>
      </c>
      <c r="G22" s="67"/>
      <c r="H22" s="26">
        <f t="shared" si="2"/>
        <v>0</v>
      </c>
      <c r="I22" s="35">
        <f t="shared" si="3"/>
        <v>0</v>
      </c>
      <c r="J22" s="96"/>
      <c r="K22" s="97">
        <f t="shared" si="4"/>
        <v>0</v>
      </c>
    </row>
    <row r="23" spans="1:11" x14ac:dyDescent="0.3">
      <c r="A23" s="34">
        <v>10</v>
      </c>
      <c r="B23" s="17" t="s">
        <v>24</v>
      </c>
      <c r="C23" s="105">
        <v>600</v>
      </c>
      <c r="D23" s="67"/>
      <c r="E23" s="26">
        <f t="shared" si="0"/>
        <v>0</v>
      </c>
      <c r="F23" s="27">
        <f t="shared" si="1"/>
        <v>0</v>
      </c>
      <c r="G23" s="67"/>
      <c r="H23" s="26">
        <f t="shared" si="2"/>
        <v>0</v>
      </c>
      <c r="I23" s="35">
        <f t="shared" si="3"/>
        <v>0</v>
      </c>
      <c r="J23" s="96"/>
      <c r="K23" s="97">
        <f t="shared" si="4"/>
        <v>0</v>
      </c>
    </row>
    <row r="24" spans="1:11" x14ac:dyDescent="0.3">
      <c r="A24" s="34">
        <v>11</v>
      </c>
      <c r="B24" s="17" t="s">
        <v>25</v>
      </c>
      <c r="C24" s="105">
        <v>10</v>
      </c>
      <c r="D24" s="67"/>
      <c r="E24" s="26">
        <f t="shared" si="0"/>
        <v>0</v>
      </c>
      <c r="F24" s="27">
        <f t="shared" si="1"/>
        <v>0</v>
      </c>
      <c r="G24" s="67"/>
      <c r="H24" s="26">
        <f t="shared" si="2"/>
        <v>0</v>
      </c>
      <c r="I24" s="35">
        <f t="shared" si="3"/>
        <v>0</v>
      </c>
      <c r="J24" s="96"/>
      <c r="K24" s="97">
        <f t="shared" si="4"/>
        <v>0</v>
      </c>
    </row>
    <row r="25" spans="1:11" x14ac:dyDescent="0.3">
      <c r="A25" s="34">
        <v>12</v>
      </c>
      <c r="B25" s="17" t="s">
        <v>26</v>
      </c>
      <c r="C25" s="105">
        <v>0</v>
      </c>
      <c r="D25" s="67"/>
      <c r="E25" s="26">
        <f t="shared" si="0"/>
        <v>0</v>
      </c>
      <c r="F25" s="27">
        <f t="shared" si="1"/>
        <v>0</v>
      </c>
      <c r="G25" s="67"/>
      <c r="H25" s="26">
        <f t="shared" si="2"/>
        <v>0</v>
      </c>
      <c r="I25" s="35">
        <f t="shared" si="3"/>
        <v>0</v>
      </c>
      <c r="J25" s="96"/>
      <c r="K25" s="97">
        <f t="shared" si="4"/>
        <v>0</v>
      </c>
    </row>
    <row r="26" spans="1:11" x14ac:dyDescent="0.3">
      <c r="A26" s="34">
        <v>13</v>
      </c>
      <c r="B26" s="17" t="s">
        <v>30</v>
      </c>
      <c r="C26" s="105">
        <v>100</v>
      </c>
      <c r="D26" s="67"/>
      <c r="E26" s="26">
        <f t="shared" si="0"/>
        <v>0</v>
      </c>
      <c r="F26" s="27">
        <f t="shared" si="1"/>
        <v>0</v>
      </c>
      <c r="G26" s="67"/>
      <c r="H26" s="26">
        <f t="shared" si="2"/>
        <v>0</v>
      </c>
      <c r="I26" s="35">
        <f t="shared" si="3"/>
        <v>0</v>
      </c>
      <c r="J26" s="96"/>
      <c r="K26" s="97">
        <f t="shared" si="4"/>
        <v>0</v>
      </c>
    </row>
    <row r="27" spans="1:11" x14ac:dyDescent="0.3">
      <c r="A27" s="34">
        <v>14</v>
      </c>
      <c r="B27" s="17" t="s">
        <v>31</v>
      </c>
      <c r="C27" s="105">
        <v>2.2222222222222223</v>
      </c>
      <c r="D27" s="67"/>
      <c r="E27" s="26">
        <f t="shared" si="0"/>
        <v>0</v>
      </c>
      <c r="F27" s="27">
        <f t="shared" si="1"/>
        <v>0</v>
      </c>
      <c r="G27" s="67"/>
      <c r="H27" s="26">
        <f t="shared" si="2"/>
        <v>0</v>
      </c>
      <c r="I27" s="35">
        <f t="shared" si="3"/>
        <v>0</v>
      </c>
      <c r="J27" s="96"/>
      <c r="K27" s="97">
        <f t="shared" si="4"/>
        <v>0</v>
      </c>
    </row>
    <row r="28" spans="1:11" x14ac:dyDescent="0.3">
      <c r="A28" s="34">
        <v>15</v>
      </c>
      <c r="B28" s="17" t="s">
        <v>32</v>
      </c>
      <c r="C28" s="105">
        <v>0</v>
      </c>
      <c r="D28" s="67"/>
      <c r="E28" s="26">
        <f t="shared" si="0"/>
        <v>0</v>
      </c>
      <c r="F28" s="27">
        <f t="shared" si="1"/>
        <v>0</v>
      </c>
      <c r="G28" s="67"/>
      <c r="H28" s="26">
        <f t="shared" si="2"/>
        <v>0</v>
      </c>
      <c r="I28" s="35">
        <f t="shared" si="3"/>
        <v>0</v>
      </c>
      <c r="J28" s="96"/>
      <c r="K28" s="97">
        <f t="shared" si="4"/>
        <v>0</v>
      </c>
    </row>
    <row r="29" spans="1:11" x14ac:dyDescent="0.3">
      <c r="A29" s="34">
        <v>16</v>
      </c>
      <c r="B29" s="17" t="s">
        <v>27</v>
      </c>
      <c r="C29" s="105">
        <v>600</v>
      </c>
      <c r="D29" s="67"/>
      <c r="E29" s="26">
        <f t="shared" si="0"/>
        <v>0</v>
      </c>
      <c r="F29" s="27">
        <f t="shared" si="1"/>
        <v>0</v>
      </c>
      <c r="G29" s="67"/>
      <c r="H29" s="26">
        <f t="shared" si="2"/>
        <v>0</v>
      </c>
      <c r="I29" s="35">
        <f t="shared" si="3"/>
        <v>0</v>
      </c>
      <c r="J29" s="96"/>
      <c r="K29" s="97">
        <f t="shared" si="4"/>
        <v>0</v>
      </c>
    </row>
    <row r="30" spans="1:11" x14ac:dyDescent="0.3">
      <c r="A30" s="34">
        <v>17</v>
      </c>
      <c r="B30" s="17" t="s">
        <v>28</v>
      </c>
      <c r="C30" s="105">
        <v>10</v>
      </c>
      <c r="D30" s="67"/>
      <c r="E30" s="26">
        <f t="shared" si="0"/>
        <v>0</v>
      </c>
      <c r="F30" s="27">
        <f t="shared" si="1"/>
        <v>0</v>
      </c>
      <c r="G30" s="67"/>
      <c r="H30" s="26">
        <f t="shared" si="2"/>
        <v>0</v>
      </c>
      <c r="I30" s="35">
        <f t="shared" si="3"/>
        <v>0</v>
      </c>
      <c r="J30" s="96"/>
      <c r="K30" s="97">
        <f t="shared" si="4"/>
        <v>0</v>
      </c>
    </row>
    <row r="31" spans="1:11" x14ac:dyDescent="0.3">
      <c r="A31" s="34">
        <v>18</v>
      </c>
      <c r="B31" s="17" t="s">
        <v>29</v>
      </c>
      <c r="C31" s="105">
        <v>40</v>
      </c>
      <c r="D31" s="67"/>
      <c r="E31" s="26">
        <f t="shared" si="0"/>
        <v>0</v>
      </c>
      <c r="F31" s="27">
        <f t="shared" si="1"/>
        <v>0</v>
      </c>
      <c r="G31" s="67"/>
      <c r="H31" s="26">
        <f t="shared" si="2"/>
        <v>0</v>
      </c>
      <c r="I31" s="35">
        <f t="shared" si="3"/>
        <v>0</v>
      </c>
      <c r="J31" s="96"/>
      <c r="K31" s="97">
        <f t="shared" si="4"/>
        <v>0</v>
      </c>
    </row>
    <row r="32" spans="1:11" x14ac:dyDescent="0.3">
      <c r="A32" s="34">
        <v>19</v>
      </c>
      <c r="B32" s="17" t="s">
        <v>4</v>
      </c>
      <c r="C32" s="105">
        <v>0</v>
      </c>
      <c r="D32" s="67"/>
      <c r="E32" s="26">
        <f t="shared" si="0"/>
        <v>0</v>
      </c>
      <c r="F32" s="27">
        <f t="shared" si="1"/>
        <v>0</v>
      </c>
      <c r="G32" s="67"/>
      <c r="H32" s="26">
        <f t="shared" si="2"/>
        <v>0</v>
      </c>
      <c r="I32" s="35">
        <f t="shared" si="3"/>
        <v>0</v>
      </c>
      <c r="J32" s="96"/>
      <c r="K32" s="97">
        <f t="shared" si="4"/>
        <v>0</v>
      </c>
    </row>
    <row r="33" spans="1:11" x14ac:dyDescent="0.3">
      <c r="A33" s="34">
        <v>20</v>
      </c>
      <c r="B33" s="17" t="s">
        <v>37</v>
      </c>
      <c r="C33" s="105">
        <v>10</v>
      </c>
      <c r="D33" s="67"/>
      <c r="E33" s="26">
        <f t="shared" si="0"/>
        <v>0</v>
      </c>
      <c r="F33" s="27">
        <f>E33*C33</f>
        <v>0</v>
      </c>
      <c r="G33" s="67"/>
      <c r="H33" s="26">
        <f t="shared" si="2"/>
        <v>0</v>
      </c>
      <c r="I33" s="35">
        <f t="shared" si="3"/>
        <v>0</v>
      </c>
      <c r="J33" s="96"/>
      <c r="K33" s="97">
        <f t="shared" si="4"/>
        <v>0</v>
      </c>
    </row>
    <row r="34" spans="1:11" ht="28" x14ac:dyDescent="0.3">
      <c r="A34" s="34">
        <v>21</v>
      </c>
      <c r="B34" s="17" t="s">
        <v>39</v>
      </c>
      <c r="C34" s="105">
        <v>15</v>
      </c>
      <c r="D34" s="67"/>
      <c r="E34" s="26">
        <f t="shared" si="0"/>
        <v>0</v>
      </c>
      <c r="F34" s="27">
        <f t="shared" si="1"/>
        <v>0</v>
      </c>
      <c r="G34" s="67"/>
      <c r="H34" s="26">
        <f t="shared" si="2"/>
        <v>0</v>
      </c>
      <c r="I34" s="35">
        <f t="shared" si="3"/>
        <v>0</v>
      </c>
      <c r="J34" s="96"/>
      <c r="K34" s="97">
        <f t="shared" si="4"/>
        <v>0</v>
      </c>
    </row>
    <row r="35" spans="1:11" ht="13.5" customHeight="1" x14ac:dyDescent="0.3">
      <c r="A35" s="34">
        <v>22</v>
      </c>
      <c r="B35" s="17" t="s">
        <v>126</v>
      </c>
      <c r="C35" s="105">
        <v>50</v>
      </c>
      <c r="D35" s="67"/>
      <c r="E35" s="26">
        <f t="shared" si="0"/>
        <v>0</v>
      </c>
      <c r="F35" s="27">
        <f t="shared" si="1"/>
        <v>0</v>
      </c>
      <c r="G35" s="67"/>
      <c r="H35" s="26">
        <f t="shared" si="2"/>
        <v>0</v>
      </c>
      <c r="I35" s="35">
        <f t="shared" si="3"/>
        <v>0</v>
      </c>
      <c r="J35" s="96"/>
      <c r="K35" s="97">
        <f t="shared" si="4"/>
        <v>0</v>
      </c>
    </row>
    <row r="36" spans="1:11" ht="13.9" customHeight="1" x14ac:dyDescent="0.3">
      <c r="A36" s="104">
        <v>23</v>
      </c>
      <c r="B36" s="17" t="s">
        <v>3</v>
      </c>
      <c r="C36" s="105">
        <v>25</v>
      </c>
      <c r="D36" s="68"/>
      <c r="E36" s="65">
        <f t="shared" si="0"/>
        <v>0</v>
      </c>
      <c r="F36" s="64">
        <f t="shared" si="1"/>
        <v>0</v>
      </c>
      <c r="G36" s="68"/>
      <c r="H36" s="65">
        <f t="shared" si="2"/>
        <v>0</v>
      </c>
      <c r="I36" s="66">
        <f t="shared" si="3"/>
        <v>0</v>
      </c>
      <c r="J36" s="96"/>
      <c r="K36" s="97">
        <f t="shared" si="4"/>
        <v>0</v>
      </c>
    </row>
    <row r="37" spans="1:11" x14ac:dyDescent="0.3">
      <c r="A37" s="34">
        <v>24</v>
      </c>
      <c r="B37" s="2" t="s">
        <v>128</v>
      </c>
      <c r="C37" s="105">
        <v>25</v>
      </c>
      <c r="D37" s="67"/>
      <c r="E37" s="26">
        <f t="shared" si="0"/>
        <v>0</v>
      </c>
      <c r="F37" s="27">
        <f t="shared" ref="F37:F42" si="5">E37*C38</f>
        <v>0</v>
      </c>
      <c r="G37" s="67"/>
      <c r="H37" s="26">
        <f t="shared" si="2"/>
        <v>0</v>
      </c>
      <c r="I37" s="35">
        <f t="shared" ref="I37:I42" si="6">H37*C38</f>
        <v>0</v>
      </c>
      <c r="J37" s="96"/>
      <c r="K37" s="97">
        <f t="shared" si="4"/>
        <v>0</v>
      </c>
    </row>
    <row r="38" spans="1:11" x14ac:dyDescent="0.3">
      <c r="A38" s="34">
        <v>25</v>
      </c>
      <c r="B38" s="17" t="s">
        <v>36</v>
      </c>
      <c r="C38" s="105">
        <v>25</v>
      </c>
      <c r="D38" s="67"/>
      <c r="E38" s="26">
        <f t="shared" si="0"/>
        <v>0</v>
      </c>
      <c r="F38" s="27">
        <f t="shared" si="5"/>
        <v>0</v>
      </c>
      <c r="G38" s="67"/>
      <c r="H38" s="26">
        <f t="shared" si="2"/>
        <v>0</v>
      </c>
      <c r="I38" s="35">
        <f t="shared" si="6"/>
        <v>0</v>
      </c>
      <c r="J38" s="96"/>
      <c r="K38" s="97">
        <f t="shared" si="4"/>
        <v>0</v>
      </c>
    </row>
    <row r="39" spans="1:11" x14ac:dyDescent="0.3">
      <c r="A39" s="34">
        <v>26</v>
      </c>
      <c r="B39" s="17" t="s">
        <v>38</v>
      </c>
      <c r="C39" s="105">
        <v>30</v>
      </c>
      <c r="D39" s="67"/>
      <c r="E39" s="26">
        <f t="shared" si="0"/>
        <v>0</v>
      </c>
      <c r="F39" s="27">
        <f t="shared" si="5"/>
        <v>0</v>
      </c>
      <c r="G39" s="67"/>
      <c r="H39" s="26">
        <f t="shared" si="2"/>
        <v>0</v>
      </c>
      <c r="I39" s="35">
        <f t="shared" si="6"/>
        <v>0</v>
      </c>
      <c r="J39" s="96"/>
      <c r="K39" s="97">
        <f t="shared" si="4"/>
        <v>0</v>
      </c>
    </row>
    <row r="40" spans="1:11" x14ac:dyDescent="0.3">
      <c r="A40" s="34">
        <v>27</v>
      </c>
      <c r="B40" s="17" t="s">
        <v>40</v>
      </c>
      <c r="C40" s="105">
        <v>15</v>
      </c>
      <c r="D40" s="67"/>
      <c r="E40" s="26">
        <f t="shared" si="0"/>
        <v>0</v>
      </c>
      <c r="F40" s="27">
        <f t="shared" si="5"/>
        <v>0</v>
      </c>
      <c r="G40" s="67"/>
      <c r="H40" s="26">
        <f t="shared" si="2"/>
        <v>0</v>
      </c>
      <c r="I40" s="35">
        <f t="shared" si="6"/>
        <v>0</v>
      </c>
      <c r="J40" s="96"/>
      <c r="K40" s="97">
        <f t="shared" si="4"/>
        <v>0</v>
      </c>
    </row>
    <row r="41" spans="1:11" x14ac:dyDescent="0.3">
      <c r="A41" s="34">
        <v>28</v>
      </c>
      <c r="B41" s="17" t="s">
        <v>41</v>
      </c>
      <c r="C41" s="105">
        <v>12</v>
      </c>
      <c r="D41" s="67"/>
      <c r="E41" s="26">
        <f t="shared" si="0"/>
        <v>0</v>
      </c>
      <c r="F41" s="27">
        <f t="shared" si="5"/>
        <v>0</v>
      </c>
      <c r="G41" s="67"/>
      <c r="H41" s="26">
        <f t="shared" si="2"/>
        <v>0</v>
      </c>
      <c r="I41" s="35">
        <f t="shared" si="6"/>
        <v>0</v>
      </c>
      <c r="J41" s="96"/>
      <c r="K41" s="97">
        <f t="shared" si="4"/>
        <v>0</v>
      </c>
    </row>
    <row r="42" spans="1:11" ht="14.5" thickBot="1" x14ac:dyDescent="0.35">
      <c r="A42" s="34">
        <v>29</v>
      </c>
      <c r="B42" s="2" t="s">
        <v>132</v>
      </c>
      <c r="C42" s="105">
        <v>1300</v>
      </c>
      <c r="D42" s="67"/>
      <c r="E42" s="26">
        <f t="shared" ref="E42" si="7">D42*1.14</f>
        <v>0</v>
      </c>
      <c r="F42" s="27">
        <f t="shared" si="5"/>
        <v>0</v>
      </c>
      <c r="G42" s="67"/>
      <c r="H42" s="26">
        <f t="shared" ref="H42" si="8">G42*1.14</f>
        <v>0</v>
      </c>
      <c r="I42" s="35">
        <f t="shared" si="6"/>
        <v>0</v>
      </c>
      <c r="J42" s="96"/>
      <c r="K42" s="97">
        <f t="shared" si="4"/>
        <v>0</v>
      </c>
    </row>
    <row r="43" spans="1:11" s="1" customFormat="1" ht="14.5" thickBot="1" x14ac:dyDescent="0.35">
      <c r="A43" s="36"/>
      <c r="B43" s="22" t="s">
        <v>10</v>
      </c>
      <c r="C43" s="114">
        <f>SUM(C14:C42)</f>
        <v>3635.2222222222222</v>
      </c>
      <c r="D43" s="23"/>
      <c r="E43" s="23"/>
      <c r="F43" s="24">
        <f>SUM(F14:F42)</f>
        <v>0</v>
      </c>
      <c r="G43" s="23"/>
      <c r="H43" s="23"/>
      <c r="I43" s="37">
        <f>SUM(I14:I42)</f>
        <v>0</v>
      </c>
      <c r="J43" s="96"/>
      <c r="K43" s="97">
        <f t="shared" si="4"/>
        <v>0</v>
      </c>
    </row>
    <row r="44" spans="1:11" ht="36" customHeight="1" thickBot="1" x14ac:dyDescent="0.35">
      <c r="A44" s="186" t="s">
        <v>124</v>
      </c>
      <c r="B44" s="187"/>
      <c r="C44" s="83"/>
      <c r="D44" s="84" t="s">
        <v>125</v>
      </c>
      <c r="E44" s="122">
        <v>0.1</v>
      </c>
      <c r="F44" s="82">
        <f>F43*E44</f>
        <v>0</v>
      </c>
      <c r="G44" s="12" t="s">
        <v>94</v>
      </c>
      <c r="H44" s="123">
        <v>0.9</v>
      </c>
      <c r="I44" s="82">
        <f>I43*H44</f>
        <v>0</v>
      </c>
      <c r="J44" s="96"/>
      <c r="K44" s="96">
        <f t="shared" si="4"/>
        <v>0</v>
      </c>
    </row>
    <row r="45" spans="1:11" s="81" customFormat="1" ht="36" customHeight="1" thickBot="1" x14ac:dyDescent="0.35">
      <c r="A45" s="183" t="s">
        <v>104</v>
      </c>
      <c r="B45" s="184"/>
      <c r="C45" s="184"/>
      <c r="D45" s="185"/>
      <c r="E45" s="180">
        <f>F44+I44</f>
        <v>0</v>
      </c>
      <c r="F45" s="181"/>
      <c r="G45" s="181"/>
      <c r="H45" s="181"/>
      <c r="I45" s="182"/>
      <c r="J45" s="96"/>
      <c r="K45" s="96">
        <f t="shared" si="4"/>
        <v>0</v>
      </c>
    </row>
    <row r="46" spans="1:11" s="90" customFormat="1" ht="29.25" customHeight="1" thickBot="1" x14ac:dyDescent="0.3">
      <c r="A46" s="178" t="s">
        <v>50</v>
      </c>
      <c r="B46" s="179"/>
      <c r="C46" s="98"/>
      <c r="D46" s="162"/>
      <c r="E46" s="162"/>
      <c r="F46" s="99"/>
      <c r="G46" s="99"/>
      <c r="H46" s="99"/>
      <c r="I46" s="100"/>
      <c r="K46" s="90">
        <f t="shared" si="4"/>
        <v>0</v>
      </c>
    </row>
    <row r="47" spans="1:11" s="90" customFormat="1" ht="28.5" thickBot="1" x14ac:dyDescent="0.3">
      <c r="A47" s="111" t="s">
        <v>12</v>
      </c>
      <c r="B47" s="112" t="s">
        <v>0</v>
      </c>
      <c r="C47" s="113" t="s">
        <v>11</v>
      </c>
      <c r="D47" s="163" t="s">
        <v>51</v>
      </c>
      <c r="E47" s="163"/>
      <c r="F47" s="163"/>
      <c r="G47" s="163"/>
      <c r="H47" s="163"/>
      <c r="I47" s="164"/>
      <c r="K47" s="90">
        <f t="shared" si="4"/>
        <v>0</v>
      </c>
    </row>
    <row r="48" spans="1:11" s="90" customFormat="1" ht="43.5" customHeight="1" thickBot="1" x14ac:dyDescent="0.3">
      <c r="A48" s="101">
        <v>1</v>
      </c>
      <c r="B48" s="102" t="s">
        <v>131</v>
      </c>
      <c r="C48" s="103"/>
      <c r="D48" s="165"/>
      <c r="E48" s="165"/>
      <c r="F48" s="165"/>
      <c r="G48" s="165"/>
      <c r="H48" s="165"/>
      <c r="I48" s="166"/>
      <c r="K48" s="90">
        <f t="shared" si="4"/>
        <v>0</v>
      </c>
    </row>
    <row r="49" spans="1:9" x14ac:dyDescent="0.3">
      <c r="A49" s="32"/>
      <c r="B49" s="14"/>
      <c r="C49" s="14"/>
      <c r="D49" s="14"/>
      <c r="E49" s="14"/>
      <c r="F49" s="14"/>
      <c r="G49" s="14"/>
      <c r="H49" s="14"/>
      <c r="I49" s="33"/>
    </row>
    <row r="50" spans="1:9" ht="14.5" thickBot="1" x14ac:dyDescent="0.35">
      <c r="A50" s="38"/>
      <c r="B50" s="39"/>
      <c r="C50" s="39"/>
      <c r="D50" s="39"/>
      <c r="E50" s="39"/>
      <c r="F50" s="39"/>
      <c r="G50" s="39"/>
      <c r="H50" s="39"/>
      <c r="I50" s="40"/>
    </row>
    <row r="51" spans="1:9" ht="14.5" thickTop="1" x14ac:dyDescent="0.3"/>
  </sheetData>
  <mergeCells count="16">
    <mergeCell ref="C1:H3"/>
    <mergeCell ref="C4:H4"/>
    <mergeCell ref="D46:E46"/>
    <mergeCell ref="D47:I47"/>
    <mergeCell ref="D48:I48"/>
    <mergeCell ref="D12:F12"/>
    <mergeCell ref="G12:I12"/>
    <mergeCell ref="C7:H7"/>
    <mergeCell ref="C8:H8"/>
    <mergeCell ref="C9:H9"/>
    <mergeCell ref="D11:E11"/>
    <mergeCell ref="A12:C12"/>
    <mergeCell ref="A46:B46"/>
    <mergeCell ref="E45:I45"/>
    <mergeCell ref="A45:D45"/>
    <mergeCell ref="A44:B44"/>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4"/>
  <sheetViews>
    <sheetView tabSelected="1" topLeftCell="A37" zoomScaleNormal="100" zoomScaleSheetLayoutView="100" workbookViewId="0">
      <selection activeCell="E40" sqref="E40:F40"/>
    </sheetView>
  </sheetViews>
  <sheetFormatPr defaultColWidth="9.1796875" defaultRowHeight="14" x14ac:dyDescent="0.3"/>
  <cols>
    <col min="1" max="1" width="4.1796875" style="2" customWidth="1"/>
    <col min="2" max="2" width="7" style="2" customWidth="1"/>
    <col min="3" max="3" width="53.26953125" style="2" customWidth="1"/>
    <col min="4" max="4" width="14.7265625" style="2" customWidth="1"/>
    <col min="5" max="5" width="29.453125" style="2" customWidth="1"/>
    <col min="6" max="6" width="31.26953125" style="2" customWidth="1"/>
    <col min="7" max="16384" width="9.1796875" style="2"/>
  </cols>
  <sheetData>
    <row r="1" spans="2:6" x14ac:dyDescent="0.3">
      <c r="B1" s="43"/>
      <c r="C1" s="44"/>
      <c r="D1" s="188" t="s">
        <v>60</v>
      </c>
      <c r="E1" s="188"/>
      <c r="F1" s="189"/>
    </row>
    <row r="2" spans="2:6" x14ac:dyDescent="0.3">
      <c r="B2" s="19"/>
      <c r="C2" s="14"/>
      <c r="D2" s="160"/>
      <c r="E2" s="160"/>
      <c r="F2" s="190"/>
    </row>
    <row r="3" spans="2:6" x14ac:dyDescent="0.3">
      <c r="B3" s="19"/>
      <c r="C3" s="14"/>
      <c r="D3" s="160"/>
      <c r="E3" s="160"/>
      <c r="F3" s="190"/>
    </row>
    <row r="4" spans="2:6" ht="21.75" customHeight="1" x14ac:dyDescent="0.4">
      <c r="B4" s="19"/>
      <c r="C4" s="14"/>
      <c r="D4" s="161" t="s">
        <v>54</v>
      </c>
      <c r="E4" s="161"/>
      <c r="F4" s="191"/>
    </row>
    <row r="5" spans="2:6" ht="14.25" customHeight="1" x14ac:dyDescent="0.3">
      <c r="B5" s="19"/>
      <c r="C5" s="14"/>
      <c r="D5" s="28"/>
      <c r="E5" s="28"/>
      <c r="F5" s="45"/>
    </row>
    <row r="6" spans="2:6" ht="22.5" customHeight="1" x14ac:dyDescent="0.3">
      <c r="B6" s="13" t="s">
        <v>13</v>
      </c>
      <c r="C6" s="20"/>
      <c r="D6" s="192" t="str">
        <f>'COVER SHEET'!$E11</f>
        <v>RFP/FIN/TMS/2022/06</v>
      </c>
      <c r="E6" s="192"/>
      <c r="F6" s="193"/>
    </row>
    <row r="7" spans="2:6" ht="36.75" customHeight="1" x14ac:dyDescent="0.3">
      <c r="B7" s="13" t="s">
        <v>14</v>
      </c>
      <c r="C7" s="20"/>
      <c r="D7" s="173" t="str">
        <f>'COVER SHEET'!$E13</f>
        <v>THE PROVISION OF TRAVEL MANAGEMENT SERVICES FOR A PERIOD OF 60 MONTHS</v>
      </c>
      <c r="E7" s="173"/>
      <c r="F7" s="194"/>
    </row>
    <row r="8" spans="2:6" ht="29.25" customHeight="1" x14ac:dyDescent="0.3">
      <c r="B8" s="13" t="s">
        <v>2</v>
      </c>
      <c r="C8" s="20"/>
      <c r="D8" s="174" t="str">
        <f>'COVER SHEET'!$E15</f>
        <v>&lt;NAME OF BIDDER TO BE FILLED IN HERE&gt;</v>
      </c>
      <c r="E8" s="174"/>
      <c r="F8" s="195"/>
    </row>
    <row r="9" spans="2:6" ht="29.25" customHeight="1" thickBot="1" x14ac:dyDescent="0.35">
      <c r="B9" s="13"/>
      <c r="C9" s="20"/>
      <c r="D9" s="21"/>
      <c r="E9" s="21"/>
      <c r="F9" s="46"/>
    </row>
    <row r="10" spans="2:6" ht="35.25" customHeight="1" thickBot="1" x14ac:dyDescent="0.35">
      <c r="B10" s="209" t="s">
        <v>111</v>
      </c>
      <c r="C10" s="210"/>
      <c r="D10" s="214">
        <v>3555</v>
      </c>
      <c r="E10" s="215"/>
      <c r="F10" s="15"/>
    </row>
    <row r="11" spans="2:6" ht="16.5" customHeight="1" x14ac:dyDescent="0.35">
      <c r="B11" s="47"/>
      <c r="C11" s="41"/>
      <c r="D11" s="95" t="s">
        <v>116</v>
      </c>
      <c r="E11" s="95"/>
      <c r="F11" s="48"/>
    </row>
    <row r="12" spans="2:6" ht="29.25" customHeight="1" thickBot="1" x14ac:dyDescent="0.45">
      <c r="B12" s="13" t="s">
        <v>61</v>
      </c>
      <c r="C12" s="20"/>
      <c r="D12" s="21"/>
      <c r="E12" s="42"/>
      <c r="F12" s="46"/>
    </row>
    <row r="13" spans="2:6" ht="14.5" thickBot="1" x14ac:dyDescent="0.35">
      <c r="B13" s="197"/>
      <c r="C13" s="176"/>
      <c r="D13" s="177"/>
      <c r="E13" s="115" t="s">
        <v>47</v>
      </c>
      <c r="F13" s="115" t="s">
        <v>48</v>
      </c>
    </row>
    <row r="14" spans="2:6" s="3" customFormat="1" ht="28.5" thickBot="1" x14ac:dyDescent="0.35">
      <c r="B14" s="107" t="s">
        <v>17</v>
      </c>
      <c r="C14" s="107" t="s">
        <v>44</v>
      </c>
      <c r="D14" s="108"/>
      <c r="E14" s="108" t="s">
        <v>74</v>
      </c>
      <c r="F14" s="108" t="s">
        <v>74</v>
      </c>
    </row>
    <row r="15" spans="2:6" s="3" customFormat="1" ht="17.5" customHeight="1" thickBot="1" x14ac:dyDescent="0.35">
      <c r="B15" s="223" t="s">
        <v>62</v>
      </c>
      <c r="C15" s="224"/>
      <c r="D15" s="108" t="s">
        <v>76</v>
      </c>
      <c r="E15" s="108"/>
      <c r="F15" s="108"/>
    </row>
    <row r="16" spans="2:6" x14ac:dyDescent="0.3">
      <c r="B16" s="85">
        <v>1</v>
      </c>
      <c r="C16" s="17" t="s">
        <v>52</v>
      </c>
      <c r="D16" s="70"/>
      <c r="E16" s="71"/>
      <c r="F16" s="72"/>
    </row>
    <row r="17" spans="2:6" x14ac:dyDescent="0.3">
      <c r="B17" s="85"/>
      <c r="C17" s="57" t="s">
        <v>63</v>
      </c>
      <c r="D17" s="70"/>
      <c r="E17" s="73"/>
      <c r="F17" s="72"/>
    </row>
    <row r="18" spans="2:6" ht="33" customHeight="1" x14ac:dyDescent="0.3">
      <c r="B18" s="85"/>
      <c r="C18" s="57" t="s">
        <v>64</v>
      </c>
      <c r="D18" s="70"/>
      <c r="E18" s="73"/>
      <c r="F18" s="72"/>
    </row>
    <row r="19" spans="2:6" x14ac:dyDescent="0.3">
      <c r="B19" s="85"/>
      <c r="C19" s="57" t="s">
        <v>65</v>
      </c>
      <c r="D19" s="70"/>
      <c r="E19" s="73"/>
      <c r="F19" s="72"/>
    </row>
    <row r="20" spans="2:6" x14ac:dyDescent="0.3">
      <c r="B20" s="85"/>
      <c r="C20" s="57" t="s">
        <v>66</v>
      </c>
      <c r="D20" s="70"/>
      <c r="E20" s="73"/>
      <c r="F20" s="72"/>
    </row>
    <row r="21" spans="2:6" x14ac:dyDescent="0.3">
      <c r="B21" s="85">
        <v>2</v>
      </c>
      <c r="C21" s="57" t="s">
        <v>67</v>
      </c>
      <c r="D21" s="70"/>
      <c r="E21" s="73"/>
      <c r="F21" s="72"/>
    </row>
    <row r="22" spans="2:6" x14ac:dyDescent="0.3">
      <c r="B22" s="85">
        <v>5</v>
      </c>
      <c r="C22" s="17" t="s">
        <v>68</v>
      </c>
      <c r="D22" s="70"/>
      <c r="E22" s="73"/>
      <c r="F22" s="72"/>
    </row>
    <row r="23" spans="2:6" x14ac:dyDescent="0.3">
      <c r="B23" s="85">
        <v>6</v>
      </c>
      <c r="C23" s="17" t="s">
        <v>69</v>
      </c>
      <c r="D23" s="70"/>
      <c r="E23" s="73"/>
      <c r="F23" s="72"/>
    </row>
    <row r="24" spans="2:6" x14ac:dyDescent="0.3">
      <c r="B24" s="85">
        <v>7</v>
      </c>
      <c r="C24" s="17" t="s">
        <v>70</v>
      </c>
      <c r="D24" s="70"/>
      <c r="E24" s="73"/>
      <c r="F24" s="72"/>
    </row>
    <row r="25" spans="2:6" x14ac:dyDescent="0.3">
      <c r="B25" s="85">
        <v>8</v>
      </c>
      <c r="C25" s="17" t="s">
        <v>71</v>
      </c>
      <c r="D25" s="70"/>
      <c r="E25" s="73"/>
      <c r="F25" s="72"/>
    </row>
    <row r="26" spans="2:6" ht="13.5" customHeight="1" x14ac:dyDescent="0.3">
      <c r="B26" s="85">
        <v>10</v>
      </c>
      <c r="C26" s="17" t="s">
        <v>72</v>
      </c>
      <c r="D26" s="70"/>
      <c r="E26" s="73"/>
      <c r="F26" s="72"/>
    </row>
    <row r="27" spans="2:6" ht="14.5" thickBot="1" x14ac:dyDescent="0.35">
      <c r="B27" s="85">
        <v>17</v>
      </c>
      <c r="C27" s="25" t="s">
        <v>73</v>
      </c>
      <c r="D27" s="70"/>
      <c r="E27" s="73"/>
      <c r="F27" s="72"/>
    </row>
    <row r="28" spans="2:6" s="1" customFormat="1" ht="29.25" customHeight="1" thickBot="1" x14ac:dyDescent="0.35">
      <c r="B28" s="203" t="s">
        <v>105</v>
      </c>
      <c r="C28" s="205"/>
      <c r="D28" s="204"/>
      <c r="E28" s="24">
        <f>SUM(E16:E27)</f>
        <v>0</v>
      </c>
      <c r="F28" s="24">
        <f>SUM(F16:F27)</f>
        <v>0</v>
      </c>
    </row>
    <row r="29" spans="2:6" s="78" customFormat="1" ht="14.5" thickBot="1" x14ac:dyDescent="0.35">
      <c r="B29" s="87"/>
      <c r="C29" s="88"/>
      <c r="D29" s="87"/>
      <c r="E29" s="89"/>
      <c r="F29" s="89"/>
    </row>
    <row r="30" spans="2:6" s="78" customFormat="1" ht="14.5" thickBot="1" x14ac:dyDescent="0.35">
      <c r="B30" s="197"/>
      <c r="C30" s="176"/>
      <c r="D30" s="177"/>
      <c r="E30" s="115" t="s">
        <v>47</v>
      </c>
      <c r="F30" s="115" t="s">
        <v>48</v>
      </c>
    </row>
    <row r="31" spans="2:6" ht="28.5" thickBot="1" x14ac:dyDescent="0.35">
      <c r="B31" s="203" t="s">
        <v>75</v>
      </c>
      <c r="C31" s="204"/>
      <c r="D31" s="108" t="s">
        <v>76</v>
      </c>
      <c r="E31" s="108" t="s">
        <v>74</v>
      </c>
      <c r="F31" s="108" t="s">
        <v>74</v>
      </c>
    </row>
    <row r="32" spans="2:6" ht="28" x14ac:dyDescent="0.3">
      <c r="B32" s="51">
        <v>1</v>
      </c>
      <c r="C32" s="52" t="s">
        <v>129</v>
      </c>
      <c r="D32" s="74"/>
      <c r="E32" s="75"/>
      <c r="F32" s="76"/>
    </row>
    <row r="33" spans="2:6" ht="42" x14ac:dyDescent="0.3">
      <c r="B33" s="51">
        <v>2</v>
      </c>
      <c r="C33" s="52" t="s">
        <v>130</v>
      </c>
      <c r="D33" s="70"/>
      <c r="E33" s="77"/>
      <c r="F33" s="76"/>
    </row>
    <row r="34" spans="2:6" ht="14.5" thickBot="1" x14ac:dyDescent="0.35">
      <c r="B34" s="51">
        <v>3</v>
      </c>
      <c r="C34" s="52" t="s">
        <v>79</v>
      </c>
      <c r="D34" s="70"/>
      <c r="E34" s="77"/>
      <c r="F34" s="76"/>
    </row>
    <row r="35" spans="2:6" ht="28.5" customHeight="1" thickBot="1" x14ac:dyDescent="0.35">
      <c r="B35" s="203" t="s">
        <v>106</v>
      </c>
      <c r="C35" s="205"/>
      <c r="D35" s="204"/>
      <c r="E35" s="24">
        <f>SUM(E32:E34)</f>
        <v>0</v>
      </c>
      <c r="F35" s="24">
        <f>SUM(F32:F34)</f>
        <v>0</v>
      </c>
    </row>
    <row r="36" spans="2:6" ht="5.25" customHeight="1" thickBot="1" x14ac:dyDescent="0.35">
      <c r="B36" s="51"/>
      <c r="C36" s="52"/>
      <c r="D36" s="53"/>
      <c r="E36" s="49"/>
      <c r="F36" s="50"/>
    </row>
    <row r="37" spans="2:6" ht="29.25" customHeight="1" thickBot="1" x14ac:dyDescent="0.35">
      <c r="B37" s="203" t="s">
        <v>109</v>
      </c>
      <c r="C37" s="205"/>
      <c r="D37" s="204"/>
      <c r="E37" s="54">
        <f>E28+E35</f>
        <v>0</v>
      </c>
      <c r="F37" s="54">
        <f>F28+F35</f>
        <v>0</v>
      </c>
    </row>
    <row r="38" spans="2:6" ht="6" customHeight="1" thickBot="1" x14ac:dyDescent="0.35">
      <c r="B38" s="51"/>
      <c r="C38" s="52"/>
      <c r="D38" s="53"/>
      <c r="E38" s="211"/>
      <c r="F38" s="212"/>
    </row>
    <row r="39" spans="2:6" s="4" customFormat="1" ht="30.75" customHeight="1" thickBot="1" x14ac:dyDescent="0.35">
      <c r="B39" s="200" t="s">
        <v>92</v>
      </c>
      <c r="C39" s="201"/>
      <c r="D39" s="202"/>
      <c r="E39" s="116">
        <v>0.1</v>
      </c>
      <c r="F39" s="116">
        <v>0.9</v>
      </c>
    </row>
    <row r="40" spans="2:6" s="4" customFormat="1" ht="23" customHeight="1" thickBot="1" x14ac:dyDescent="0.35">
      <c r="B40" s="51"/>
      <c r="C40" s="52"/>
      <c r="D40" s="53"/>
      <c r="E40" s="120" t="s">
        <v>93</v>
      </c>
      <c r="F40" s="121" t="s">
        <v>94</v>
      </c>
    </row>
    <row r="41" spans="2:6" s="78" customFormat="1" ht="30.75" customHeight="1" thickBot="1" x14ac:dyDescent="0.35">
      <c r="B41" s="218" t="s">
        <v>108</v>
      </c>
      <c r="C41" s="219"/>
      <c r="D41" s="220"/>
      <c r="E41" s="86">
        <f>E37*E39</f>
        <v>0</v>
      </c>
      <c r="F41" s="86">
        <f>F37*F39</f>
        <v>0</v>
      </c>
    </row>
    <row r="42" spans="2:6" s="78" customFormat="1" ht="33" customHeight="1" thickBot="1" x14ac:dyDescent="0.35">
      <c r="B42" s="206" t="s">
        <v>107</v>
      </c>
      <c r="C42" s="207"/>
      <c r="D42" s="208"/>
      <c r="E42" s="216">
        <f>E41+F41</f>
        <v>0</v>
      </c>
      <c r="F42" s="217"/>
    </row>
    <row r="43" spans="2:6" s="78" customFormat="1" ht="45.75" customHeight="1" thickBot="1" x14ac:dyDescent="0.35">
      <c r="B43" s="206" t="s">
        <v>110</v>
      </c>
      <c r="C43" s="207"/>
      <c r="D43" s="208"/>
      <c r="E43" s="221">
        <f>E42*1.14</f>
        <v>0</v>
      </c>
      <c r="F43" s="222"/>
    </row>
    <row r="44" spans="2:6" s="4" customFormat="1" ht="29.25" customHeight="1" thickBot="1" x14ac:dyDescent="0.35">
      <c r="B44" s="206" t="s">
        <v>112</v>
      </c>
      <c r="C44" s="207"/>
      <c r="D44" s="208"/>
      <c r="E44" s="216">
        <f>E43/12</f>
        <v>0</v>
      </c>
      <c r="F44" s="217"/>
    </row>
    <row r="45" spans="2:6" ht="17.25" customHeight="1" thickBot="1" x14ac:dyDescent="0.35">
      <c r="B45" s="51"/>
      <c r="C45" s="52"/>
      <c r="D45" s="53"/>
      <c r="E45" s="49"/>
      <c r="F45" s="50"/>
    </row>
    <row r="46" spans="2:6" ht="28.5" thickBot="1" x14ac:dyDescent="0.35">
      <c r="B46" s="107"/>
      <c r="C46" s="117" t="s">
        <v>80</v>
      </c>
      <c r="D46" s="108" t="s">
        <v>43</v>
      </c>
      <c r="E46" s="108" t="s">
        <v>45</v>
      </c>
      <c r="F46" s="50"/>
    </row>
    <row r="47" spans="2:6" s="90" customFormat="1" ht="35.5" customHeight="1" x14ac:dyDescent="0.25">
      <c r="B47" s="91">
        <v>1</v>
      </c>
      <c r="C47" s="55" t="s">
        <v>77</v>
      </c>
      <c r="D47" s="92"/>
      <c r="E47" s="92">
        <f>D47*1.14</f>
        <v>0</v>
      </c>
      <c r="F47" s="213" t="s">
        <v>95</v>
      </c>
    </row>
    <row r="48" spans="2:6" s="90" customFormat="1" ht="35.5" customHeight="1" x14ac:dyDescent="0.25">
      <c r="B48" s="93">
        <v>2</v>
      </c>
      <c r="C48" s="56" t="s">
        <v>78</v>
      </c>
      <c r="D48" s="94"/>
      <c r="E48" s="94">
        <f t="shared" ref="E48:E49" si="0">D48*1.14</f>
        <v>0</v>
      </c>
      <c r="F48" s="213"/>
    </row>
    <row r="49" spans="2:6" s="90" customFormat="1" ht="37.9" customHeight="1" x14ac:dyDescent="0.25">
      <c r="B49" s="93">
        <v>3</v>
      </c>
      <c r="C49" s="56" t="s">
        <v>41</v>
      </c>
      <c r="D49" s="94"/>
      <c r="E49" s="94">
        <f t="shared" si="0"/>
        <v>0</v>
      </c>
      <c r="F49" s="213"/>
    </row>
    <row r="50" spans="2:6" ht="29.25" customHeight="1" thickBot="1" x14ac:dyDescent="0.45">
      <c r="B50" s="198" t="s">
        <v>50</v>
      </c>
      <c r="C50" s="199"/>
      <c r="D50" s="21"/>
      <c r="E50" s="42"/>
      <c r="F50" s="46"/>
    </row>
    <row r="51" spans="2:6" ht="28.5" thickBot="1" x14ac:dyDescent="0.35">
      <c r="B51" s="112" t="s">
        <v>12</v>
      </c>
      <c r="C51" s="112" t="s">
        <v>0</v>
      </c>
      <c r="D51" s="113" t="s">
        <v>11</v>
      </c>
      <c r="E51" s="163" t="s">
        <v>51</v>
      </c>
      <c r="F51" s="163"/>
    </row>
    <row r="52" spans="2:6" ht="43.5" customHeight="1" thickBot="1" x14ac:dyDescent="0.35">
      <c r="B52" s="118">
        <v>1</v>
      </c>
      <c r="C52" s="119" t="s">
        <v>131</v>
      </c>
      <c r="D52" s="69"/>
      <c r="E52" s="196"/>
      <c r="F52" s="196"/>
    </row>
    <row r="53" spans="2:6" x14ac:dyDescent="0.3">
      <c r="B53" s="44"/>
      <c r="C53" s="44"/>
      <c r="D53" s="44"/>
      <c r="E53" s="44"/>
      <c r="F53" s="44"/>
    </row>
    <row r="54" spans="2:6" x14ac:dyDescent="0.3">
      <c r="B54" s="79"/>
      <c r="C54" s="79"/>
      <c r="D54" s="79"/>
      <c r="E54" s="79"/>
      <c r="F54" s="79"/>
    </row>
  </sheetData>
  <mergeCells count="27">
    <mergeCell ref="B10:C10"/>
    <mergeCell ref="E38:F38"/>
    <mergeCell ref="F47:F49"/>
    <mergeCell ref="D10:E10"/>
    <mergeCell ref="B30:D30"/>
    <mergeCell ref="E44:F44"/>
    <mergeCell ref="E42:F42"/>
    <mergeCell ref="B42:D42"/>
    <mergeCell ref="B41:D41"/>
    <mergeCell ref="B43:D43"/>
    <mergeCell ref="E43:F43"/>
    <mergeCell ref="B15:C15"/>
    <mergeCell ref="E52:F52"/>
    <mergeCell ref="B13:D13"/>
    <mergeCell ref="B50:C50"/>
    <mergeCell ref="E51:F51"/>
    <mergeCell ref="B39:D39"/>
    <mergeCell ref="B31:C31"/>
    <mergeCell ref="B37:D37"/>
    <mergeCell ref="B28:D28"/>
    <mergeCell ref="B35:D35"/>
    <mergeCell ref="B44:D44"/>
    <mergeCell ref="D1:F3"/>
    <mergeCell ref="D4:F4"/>
    <mergeCell ref="D6:F6"/>
    <mergeCell ref="D7:F7"/>
    <mergeCell ref="D8:F8"/>
  </mergeCells>
  <printOptions horizontalCentered="1"/>
  <pageMargins left="0.51181102362204722" right="0.11811023622047245" top="0.74803149606299213" bottom="0.74803149606299213" header="0.31496062992125984" footer="0.31496062992125984"/>
  <pageSetup paperSize="9" scale="61" fitToWidth="0" orientation="portrait" horizontalDpi="4294967295" verticalDpi="4294967295" r:id="rId1"/>
  <headerFooter>
    <oddFooter>&amp;L&amp;D&amp;C&amp;P of &amp;N&amp;R&amp;A</oddFooter>
  </headerFooter>
  <rowBreaks count="1" manualBreakCount="1">
    <brk id="29" max="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00B050"/>
  </sheetPr>
  <dimension ref="A1:I47"/>
  <sheetViews>
    <sheetView zoomScaleNormal="100" zoomScaleSheetLayoutView="90" workbookViewId="0">
      <selection activeCell="A10" sqref="A10:B10"/>
    </sheetView>
  </sheetViews>
  <sheetFormatPr defaultRowHeight="12.5" x14ac:dyDescent="0.25"/>
  <cols>
    <col min="1" max="1" width="25" customWidth="1"/>
    <col min="2" max="2" width="13.54296875" customWidth="1"/>
    <col min="5" max="5" width="13.81640625" customWidth="1"/>
    <col min="7" max="7" width="11.1796875" customWidth="1"/>
    <col min="10" max="10" width="39.26953125" customWidth="1"/>
  </cols>
  <sheetData>
    <row r="1" spans="1:9" x14ac:dyDescent="0.25">
      <c r="A1" s="5"/>
      <c r="B1" s="6"/>
      <c r="C1" s="6"/>
      <c r="D1" s="6"/>
      <c r="E1" s="6"/>
      <c r="F1" s="6"/>
      <c r="G1" s="6"/>
      <c r="H1" s="6"/>
      <c r="I1" s="7"/>
    </row>
    <row r="2" spans="1:9" x14ac:dyDescent="0.25">
      <c r="A2" s="8"/>
      <c r="B2" s="9"/>
      <c r="C2" s="9"/>
      <c r="D2" s="9"/>
      <c r="E2" s="9"/>
      <c r="F2" s="9"/>
      <c r="G2" s="9"/>
      <c r="H2" s="9"/>
      <c r="I2" s="10"/>
    </row>
    <row r="3" spans="1:9" x14ac:dyDescent="0.25">
      <c r="A3" s="8"/>
      <c r="B3" s="9"/>
      <c r="C3" s="9"/>
      <c r="D3" s="9"/>
      <c r="E3" s="9"/>
      <c r="F3" s="9"/>
      <c r="G3" s="9"/>
      <c r="H3" s="9"/>
      <c r="I3" s="10"/>
    </row>
    <row r="4" spans="1:9" x14ac:dyDescent="0.25">
      <c r="A4" s="8"/>
      <c r="B4" s="9"/>
      <c r="C4" s="9"/>
      <c r="D4" s="9"/>
      <c r="E4" s="9"/>
      <c r="F4" s="9"/>
      <c r="G4" s="9"/>
      <c r="H4" s="9"/>
      <c r="I4" s="10"/>
    </row>
    <row r="5" spans="1:9" x14ac:dyDescent="0.25">
      <c r="A5" s="8"/>
      <c r="B5" s="9"/>
      <c r="C5" s="9"/>
      <c r="D5" s="9"/>
      <c r="E5" s="9"/>
      <c r="F5" s="9"/>
      <c r="G5" s="9"/>
      <c r="H5" s="9"/>
      <c r="I5" s="10"/>
    </row>
    <row r="6" spans="1:9" x14ac:dyDescent="0.25">
      <c r="A6" s="8"/>
      <c r="B6" s="9"/>
      <c r="C6" s="9"/>
      <c r="D6" s="9"/>
      <c r="E6" s="9"/>
      <c r="F6" s="9"/>
      <c r="G6" s="9"/>
      <c r="H6" s="9"/>
      <c r="I6" s="10"/>
    </row>
    <row r="7" spans="1:9" ht="13" thickBot="1" x14ac:dyDescent="0.3">
      <c r="A7" s="8"/>
      <c r="B7" s="9"/>
      <c r="C7" s="9"/>
      <c r="D7" s="9"/>
      <c r="E7" s="9"/>
      <c r="F7" s="9"/>
      <c r="G7" s="9"/>
      <c r="H7" s="9"/>
      <c r="I7" s="10"/>
    </row>
    <row r="8" spans="1:9" ht="14.5" thickBot="1" x14ac:dyDescent="0.35">
      <c r="A8" s="231" t="s">
        <v>13</v>
      </c>
      <c r="B8" s="231"/>
      <c r="C8" s="239" t="str">
        <f>'COVER SHEET'!$E$11</f>
        <v>RFP/FIN/TMS/2022/06</v>
      </c>
      <c r="D8" s="239"/>
      <c r="E8" s="239"/>
      <c r="F8" s="239"/>
      <c r="G8" s="239"/>
      <c r="H8" s="239"/>
      <c r="I8" s="239"/>
    </row>
    <row r="9" spans="1:9" ht="42" customHeight="1" thickBot="1" x14ac:dyDescent="0.35">
      <c r="A9" s="231" t="s">
        <v>14</v>
      </c>
      <c r="B9" s="231"/>
      <c r="C9" s="239" t="str">
        <f>'COVER SHEET'!$E$13</f>
        <v>THE PROVISION OF TRAVEL MANAGEMENT SERVICES FOR A PERIOD OF 60 MONTHS</v>
      </c>
      <c r="D9" s="239"/>
      <c r="E9" s="239"/>
      <c r="F9" s="239"/>
      <c r="G9" s="239"/>
      <c r="H9" s="239"/>
      <c r="I9" s="239"/>
    </row>
    <row r="10" spans="1:9" ht="22.5" customHeight="1" thickBot="1" x14ac:dyDescent="0.3">
      <c r="A10" s="232" t="s">
        <v>2</v>
      </c>
      <c r="B10" s="232"/>
      <c r="C10" s="240" t="str">
        <f>'COVER SHEET'!$E$15</f>
        <v>&lt;NAME OF BIDDER TO BE FILLED IN HERE&gt;</v>
      </c>
      <c r="D10" s="240"/>
      <c r="E10" s="240"/>
      <c r="F10" s="240"/>
      <c r="G10" s="240"/>
      <c r="H10" s="240"/>
      <c r="I10" s="240"/>
    </row>
    <row r="11" spans="1:9" x14ac:dyDescent="0.25">
      <c r="A11" s="8"/>
      <c r="B11" s="9"/>
      <c r="C11" s="9"/>
      <c r="D11" s="9"/>
      <c r="E11" s="9"/>
      <c r="F11" s="9"/>
      <c r="G11" s="9"/>
      <c r="H11" s="9"/>
      <c r="I11" s="10"/>
    </row>
    <row r="12" spans="1:9" x14ac:dyDescent="0.25">
      <c r="A12" s="8"/>
      <c r="B12" s="9"/>
      <c r="C12" s="9"/>
      <c r="D12" s="9"/>
      <c r="E12" s="9"/>
      <c r="F12" s="9"/>
      <c r="G12" s="9"/>
      <c r="H12" s="9"/>
      <c r="I12" s="10"/>
    </row>
    <row r="13" spans="1:9" ht="14" x14ac:dyDescent="0.3">
      <c r="A13" s="233" t="s">
        <v>9</v>
      </c>
      <c r="B13" s="234"/>
      <c r="C13" s="234"/>
      <c r="D13" s="234"/>
      <c r="E13" s="234"/>
      <c r="F13" s="234"/>
      <c r="G13" s="234"/>
      <c r="H13" s="234"/>
      <c r="I13" s="235"/>
    </row>
    <row r="14" spans="1:9" x14ac:dyDescent="0.25">
      <c r="A14" s="18" t="s">
        <v>8</v>
      </c>
      <c r="B14" s="9"/>
      <c r="C14" s="9"/>
      <c r="D14" s="9"/>
      <c r="E14" s="9"/>
      <c r="F14" s="9"/>
      <c r="G14" s="9"/>
      <c r="H14" s="9"/>
      <c r="I14" s="10"/>
    </row>
    <row r="15" spans="1:9" x14ac:dyDescent="0.25">
      <c r="A15" s="18"/>
      <c r="B15" s="9"/>
      <c r="C15" s="9"/>
      <c r="D15" s="9"/>
      <c r="E15" s="9"/>
      <c r="F15" s="9"/>
      <c r="G15" s="9"/>
      <c r="H15" s="9"/>
      <c r="I15" s="10"/>
    </row>
    <row r="16" spans="1:9" ht="54.75" customHeight="1" x14ac:dyDescent="0.25">
      <c r="A16" s="236" t="s">
        <v>113</v>
      </c>
      <c r="B16" s="237"/>
      <c r="C16" s="237"/>
      <c r="D16" s="237"/>
      <c r="E16" s="237"/>
      <c r="F16" s="237"/>
      <c r="G16" s="237"/>
      <c r="H16" s="237"/>
      <c r="I16" s="238"/>
    </row>
    <row r="17" spans="1:9" x14ac:dyDescent="0.25">
      <c r="A17" s="225"/>
      <c r="B17" s="226"/>
      <c r="C17" s="226"/>
      <c r="D17" s="226"/>
      <c r="E17" s="226"/>
      <c r="F17" s="226"/>
      <c r="G17" s="226"/>
      <c r="H17" s="226"/>
      <c r="I17" s="227"/>
    </row>
    <row r="18" spans="1:9" ht="13" x14ac:dyDescent="0.3">
      <c r="A18" s="58"/>
      <c r="B18" s="59"/>
      <c r="C18" s="59"/>
      <c r="D18" s="59"/>
      <c r="E18" s="59"/>
      <c r="F18" s="59"/>
      <c r="G18" s="59"/>
      <c r="H18" s="59"/>
      <c r="I18" s="60"/>
    </row>
    <row r="19" spans="1:9" ht="13" thickBot="1" x14ac:dyDescent="0.3">
      <c r="A19" s="61"/>
      <c r="B19" s="62"/>
      <c r="C19" s="62"/>
      <c r="D19" s="62"/>
      <c r="E19" s="62"/>
      <c r="F19" s="62"/>
      <c r="G19" s="62"/>
      <c r="H19" s="62"/>
      <c r="I19" s="63"/>
    </row>
    <row r="20" spans="1:9" ht="18.5" customHeight="1" x14ac:dyDescent="0.25">
      <c r="A20" s="228" t="s">
        <v>83</v>
      </c>
      <c r="B20" s="229"/>
      <c r="C20" s="229"/>
      <c r="D20" s="229"/>
      <c r="E20" s="229"/>
      <c r="F20" s="229"/>
      <c r="G20" s="229"/>
      <c r="H20" s="229"/>
      <c r="I20" s="230"/>
    </row>
    <row r="21" spans="1:9" ht="28.5" customHeight="1" x14ac:dyDescent="0.35">
      <c r="A21" s="241">
        <f>'2. TRANSACTION FEE OFFSITE '!E45</f>
        <v>0</v>
      </c>
      <c r="B21" s="242"/>
      <c r="C21" s="243" t="s">
        <v>82</v>
      </c>
      <c r="D21" s="243"/>
      <c r="E21" s="244"/>
      <c r="F21" s="244"/>
      <c r="G21" s="244"/>
      <c r="H21" s="245"/>
      <c r="I21" s="246"/>
    </row>
    <row r="22" spans="1:9" x14ac:dyDescent="0.25">
      <c r="A22" s="260" t="s">
        <v>81</v>
      </c>
      <c r="B22" s="261"/>
      <c r="C22" s="261"/>
      <c r="D22" s="261"/>
      <c r="E22" s="261"/>
      <c r="F22" s="261"/>
      <c r="G22" s="261"/>
      <c r="H22" s="261"/>
      <c r="I22" s="262"/>
    </row>
    <row r="23" spans="1:9" ht="34.5" customHeight="1" thickBot="1" x14ac:dyDescent="0.3">
      <c r="A23" s="247"/>
      <c r="B23" s="248"/>
      <c r="C23" s="248"/>
      <c r="D23" s="248"/>
      <c r="E23" s="248"/>
      <c r="F23" s="248"/>
      <c r="G23" s="248"/>
      <c r="H23" s="248"/>
      <c r="I23" s="249"/>
    </row>
    <row r="24" spans="1:9" x14ac:dyDescent="0.25">
      <c r="A24" s="61"/>
      <c r="B24" s="62"/>
      <c r="C24" s="62"/>
      <c r="D24" s="62"/>
      <c r="E24" s="62"/>
      <c r="F24" s="62"/>
      <c r="G24" s="62"/>
      <c r="H24" s="62"/>
      <c r="I24" s="63"/>
    </row>
    <row r="25" spans="1:9" ht="13.5" thickBot="1" x14ac:dyDescent="0.35">
      <c r="A25" s="58"/>
      <c r="B25" s="59"/>
      <c r="C25" s="59"/>
      <c r="D25" s="59"/>
      <c r="E25" s="59"/>
      <c r="F25" s="59"/>
      <c r="G25" s="59"/>
      <c r="H25" s="59"/>
      <c r="I25" s="60"/>
    </row>
    <row r="26" spans="1:9" ht="16" customHeight="1" x14ac:dyDescent="0.25">
      <c r="A26" s="228" t="s">
        <v>84</v>
      </c>
      <c r="B26" s="229"/>
      <c r="C26" s="229"/>
      <c r="D26" s="229"/>
      <c r="E26" s="229"/>
      <c r="F26" s="229"/>
      <c r="G26" s="229"/>
      <c r="H26" s="229"/>
      <c r="I26" s="230"/>
    </row>
    <row r="27" spans="1:9" ht="30.75" customHeight="1" x14ac:dyDescent="0.35">
      <c r="A27" s="241">
        <f>'4. MANAGEMENT FEE OFFSITE'!E43</f>
        <v>0</v>
      </c>
      <c r="B27" s="242"/>
      <c r="C27" s="243" t="s">
        <v>82</v>
      </c>
      <c r="D27" s="243"/>
      <c r="E27" s="244"/>
      <c r="F27" s="244"/>
      <c r="G27" s="244"/>
      <c r="H27" s="245"/>
      <c r="I27" s="246"/>
    </row>
    <row r="28" spans="1:9" x14ac:dyDescent="0.25">
      <c r="A28" s="260" t="s">
        <v>81</v>
      </c>
      <c r="B28" s="261"/>
      <c r="C28" s="261"/>
      <c r="D28" s="261"/>
      <c r="E28" s="261"/>
      <c r="F28" s="261"/>
      <c r="G28" s="261"/>
      <c r="H28" s="261"/>
      <c r="I28" s="262"/>
    </row>
    <row r="29" spans="1:9" ht="29.25" customHeight="1" thickBot="1" x14ac:dyDescent="0.3">
      <c r="A29" s="247"/>
      <c r="B29" s="248"/>
      <c r="C29" s="248"/>
      <c r="D29" s="248"/>
      <c r="E29" s="248"/>
      <c r="F29" s="248"/>
      <c r="G29" s="248"/>
      <c r="H29" s="248"/>
      <c r="I29" s="249"/>
    </row>
    <row r="30" spans="1:9" x14ac:dyDescent="0.25">
      <c r="A30" s="225"/>
      <c r="B30" s="226"/>
      <c r="C30" s="226"/>
      <c r="D30" s="226"/>
      <c r="E30" s="226"/>
      <c r="F30" s="226"/>
      <c r="G30" s="226"/>
      <c r="H30" s="226"/>
      <c r="I30" s="227"/>
    </row>
    <row r="31" spans="1:9" ht="39" customHeight="1" x14ac:dyDescent="0.25">
      <c r="A31" s="236" t="s">
        <v>114</v>
      </c>
      <c r="B31" s="237"/>
      <c r="C31" s="237"/>
      <c r="D31" s="237"/>
      <c r="E31" s="237"/>
      <c r="F31" s="237"/>
      <c r="G31" s="237"/>
      <c r="H31" s="237"/>
      <c r="I31" s="238"/>
    </row>
    <row r="32" spans="1:9" x14ac:dyDescent="0.25">
      <c r="A32" s="225"/>
      <c r="B32" s="226"/>
      <c r="C32" s="226"/>
      <c r="D32" s="226"/>
      <c r="E32" s="226"/>
      <c r="F32" s="226"/>
      <c r="G32" s="226"/>
      <c r="H32" s="226"/>
      <c r="I32" s="227"/>
    </row>
    <row r="33" spans="1:9" ht="27.75" customHeight="1" x14ac:dyDescent="0.25">
      <c r="A33" s="236" t="s">
        <v>115</v>
      </c>
      <c r="B33" s="268"/>
      <c r="C33" s="268"/>
      <c r="D33" s="268"/>
      <c r="E33" s="268"/>
      <c r="F33" s="268"/>
      <c r="G33" s="268"/>
      <c r="H33" s="268"/>
      <c r="I33" s="269"/>
    </row>
    <row r="34" spans="1:9" ht="10.5" customHeight="1" x14ac:dyDescent="0.25">
      <c r="A34" s="257"/>
      <c r="B34" s="266"/>
      <c r="C34" s="266"/>
      <c r="D34" s="266"/>
      <c r="E34" s="266"/>
      <c r="F34" s="266"/>
      <c r="G34" s="266"/>
      <c r="H34" s="266"/>
      <c r="I34" s="267"/>
    </row>
    <row r="35" spans="1:9" ht="38.25" customHeight="1" x14ac:dyDescent="0.25">
      <c r="A35" s="236" t="s">
        <v>85</v>
      </c>
      <c r="B35" s="268"/>
      <c r="C35" s="268"/>
      <c r="D35" s="268"/>
      <c r="E35" s="268"/>
      <c r="F35" s="268"/>
      <c r="G35" s="268"/>
      <c r="H35" s="268"/>
      <c r="I35" s="269"/>
    </row>
    <row r="36" spans="1:9" ht="13" thickBot="1" x14ac:dyDescent="0.3">
      <c r="A36" s="225"/>
      <c r="B36" s="226"/>
      <c r="C36" s="226"/>
      <c r="D36" s="226"/>
      <c r="E36" s="226"/>
      <c r="F36" s="226"/>
      <c r="G36" s="226"/>
      <c r="H36" s="226"/>
      <c r="I36" s="227"/>
    </row>
    <row r="37" spans="1:9" ht="41.25" customHeight="1" thickBot="1" x14ac:dyDescent="0.35">
      <c r="A37" s="263" t="s">
        <v>86</v>
      </c>
      <c r="B37" s="264"/>
      <c r="C37" s="265"/>
      <c r="D37" s="59"/>
      <c r="E37" s="263" t="s">
        <v>87</v>
      </c>
      <c r="F37" s="264"/>
      <c r="G37" s="264"/>
      <c r="H37" s="264"/>
      <c r="I37" s="265"/>
    </row>
    <row r="38" spans="1:9" ht="22.5" customHeight="1" x14ac:dyDescent="0.25">
      <c r="A38" s="253" t="s">
        <v>88</v>
      </c>
      <c r="B38" s="226"/>
      <c r="C38" s="226"/>
      <c r="D38" s="226"/>
      <c r="E38" s="226"/>
      <c r="F38" s="226"/>
      <c r="G38" s="226"/>
      <c r="H38" s="226"/>
      <c r="I38" s="227"/>
    </row>
    <row r="39" spans="1:9" ht="23.25" customHeight="1" x14ac:dyDescent="0.25">
      <c r="A39" s="253" t="s">
        <v>89</v>
      </c>
      <c r="B39" s="226"/>
      <c r="C39" s="226"/>
      <c r="D39" s="226"/>
      <c r="E39" s="226"/>
      <c r="F39" s="226"/>
      <c r="G39" s="226"/>
      <c r="H39" s="226"/>
      <c r="I39" s="227"/>
    </row>
    <row r="40" spans="1:9" x14ac:dyDescent="0.25">
      <c r="A40" s="225"/>
      <c r="B40" s="226"/>
      <c r="C40" s="226"/>
      <c r="D40" s="226"/>
      <c r="E40" s="226"/>
      <c r="F40" s="226"/>
      <c r="G40" s="226"/>
      <c r="H40" s="226"/>
      <c r="I40" s="227"/>
    </row>
    <row r="41" spans="1:9" ht="13" x14ac:dyDescent="0.3">
      <c r="A41" s="254" t="s">
        <v>90</v>
      </c>
      <c r="B41" s="255"/>
      <c r="C41" s="255"/>
      <c r="D41" s="255"/>
      <c r="E41" s="255"/>
      <c r="F41" s="255"/>
      <c r="G41" s="255"/>
      <c r="H41" s="255"/>
      <c r="I41" s="256"/>
    </row>
    <row r="42" spans="1:9" x14ac:dyDescent="0.25">
      <c r="A42" s="225"/>
      <c r="B42" s="226"/>
      <c r="C42" s="226"/>
      <c r="D42" s="226"/>
      <c r="E42" s="226"/>
      <c r="F42" s="226"/>
      <c r="G42" s="226"/>
      <c r="H42" s="226"/>
      <c r="I42" s="227"/>
    </row>
    <row r="43" spans="1:9" x14ac:dyDescent="0.25">
      <c r="A43" s="257" t="s">
        <v>5</v>
      </c>
      <c r="B43" s="258"/>
      <c r="C43" s="258"/>
      <c r="D43" s="258"/>
      <c r="E43" s="258"/>
      <c r="F43" s="258"/>
      <c r="G43" s="258"/>
      <c r="H43" s="258"/>
      <c r="I43" s="259"/>
    </row>
    <row r="44" spans="1:9" x14ac:dyDescent="0.25">
      <c r="A44" s="257" t="s">
        <v>6</v>
      </c>
      <c r="B44" s="258"/>
      <c r="C44" s="258"/>
      <c r="D44" s="258"/>
      <c r="E44" s="258"/>
      <c r="F44" s="258"/>
      <c r="G44" s="258"/>
      <c r="H44" s="258"/>
      <c r="I44" s="259"/>
    </row>
    <row r="45" spans="1:9" x14ac:dyDescent="0.25">
      <c r="A45" s="257" t="s">
        <v>7</v>
      </c>
      <c r="B45" s="258"/>
      <c r="C45" s="258"/>
      <c r="D45" s="258"/>
      <c r="E45" s="258"/>
      <c r="F45" s="258"/>
      <c r="G45" s="258"/>
      <c r="H45" s="258"/>
      <c r="I45" s="259"/>
    </row>
    <row r="46" spans="1:9" x14ac:dyDescent="0.25">
      <c r="A46" s="257" t="s">
        <v>91</v>
      </c>
      <c r="B46" s="258"/>
      <c r="C46" s="258"/>
      <c r="D46" s="258"/>
      <c r="E46" s="258"/>
      <c r="F46" s="258"/>
      <c r="G46" s="258"/>
      <c r="H46" s="258"/>
      <c r="I46" s="259"/>
    </row>
    <row r="47" spans="1:9" ht="13" thickBot="1" x14ac:dyDescent="0.3">
      <c r="A47" s="250"/>
      <c r="B47" s="251"/>
      <c r="C47" s="251"/>
      <c r="D47" s="251"/>
      <c r="E47" s="251"/>
      <c r="F47" s="251"/>
      <c r="G47" s="251"/>
      <c r="H47" s="251"/>
      <c r="I47" s="252"/>
    </row>
  </sheetData>
  <mergeCells count="42">
    <mergeCell ref="A29:I29"/>
    <mergeCell ref="A22:I22"/>
    <mergeCell ref="A37:C37"/>
    <mergeCell ref="E37:I37"/>
    <mergeCell ref="A34:I34"/>
    <mergeCell ref="A35:I35"/>
    <mergeCell ref="A36:I36"/>
    <mergeCell ref="A32:I32"/>
    <mergeCell ref="A33:I33"/>
    <mergeCell ref="A28:I28"/>
    <mergeCell ref="A27:B27"/>
    <mergeCell ref="C27:D27"/>
    <mergeCell ref="E27:G27"/>
    <mergeCell ref="H27:I27"/>
    <mergeCell ref="A30:I30"/>
    <mergeCell ref="A31:I31"/>
    <mergeCell ref="A47:I47"/>
    <mergeCell ref="A38:I38"/>
    <mergeCell ref="A39:I39"/>
    <mergeCell ref="A40:I40"/>
    <mergeCell ref="A41:I41"/>
    <mergeCell ref="A42:I42"/>
    <mergeCell ref="A43:I43"/>
    <mergeCell ref="A44:I44"/>
    <mergeCell ref="A45:I45"/>
    <mergeCell ref="A46:I46"/>
    <mergeCell ref="A21:B21"/>
    <mergeCell ref="C21:D21"/>
    <mergeCell ref="E21:G21"/>
    <mergeCell ref="H21:I21"/>
    <mergeCell ref="A26:I26"/>
    <mergeCell ref="A23:I23"/>
    <mergeCell ref="A17:I17"/>
    <mergeCell ref="A20:I20"/>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9"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2B2CE8A71240840AEEB3702A2067997" ma:contentTypeVersion="16" ma:contentTypeDescription="Create a new document." ma:contentTypeScope="" ma:versionID="dd3b13bc07e240998d5c4092a944ae2c">
  <xsd:schema xmlns:xsd="http://www.w3.org/2001/XMLSchema" xmlns:xs="http://www.w3.org/2001/XMLSchema" xmlns:p="http://schemas.microsoft.com/office/2006/metadata/properties" xmlns:ns2="720dcf62-1569-4cad-ba74-0f9ec3d6b2cd" xmlns:ns3="b4321252-9521-473e-b6e6-e11c4e307412" targetNamespace="http://schemas.microsoft.com/office/2006/metadata/properties" ma:root="true" ma:fieldsID="3a0202abb8cc90fbe06b8028f7163f89" ns2:_="" ns3:_="">
    <xsd:import namespace="720dcf62-1569-4cad-ba74-0f9ec3d6b2cd"/>
    <xsd:import namespace="b4321252-9521-473e-b6e6-e11c4e30741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20dcf62-1569-4cad-ba74-0f9ec3d6b2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cb55a6c6-d28c-4a55-837a-78b3dd6a9d66"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b4321252-9521-473e-b6e6-e11c4e30741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68ecbe4-fba5-430b-98c5-3957c34f0d62}" ma:internalName="TaxCatchAll" ma:showField="CatchAllData" ma:web="b4321252-9521-473e-b6e6-e11c4e30741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C5F3AC-7EA7-49FE-B25D-9A5FE26796B3}">
  <ds:schemaRefs>
    <ds:schemaRef ds:uri="http://schemas.microsoft.com/sharepoint/v3/contenttype/forms"/>
  </ds:schemaRefs>
</ds:datastoreItem>
</file>

<file path=customXml/itemProps2.xml><?xml version="1.0" encoding="utf-8"?>
<ds:datastoreItem xmlns:ds="http://schemas.openxmlformats.org/officeDocument/2006/customXml" ds:itemID="{DEB209E6-CC8D-4F62-BE5F-EC51D2DA5C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20dcf62-1569-4cad-ba74-0f9ec3d6b2cd"/>
    <ds:schemaRef ds:uri="b4321252-9521-473e-b6e6-e11c4e3074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SHEET</vt:lpstr>
      <vt:lpstr>2. TRANSACTION FEE OFFSITE </vt:lpstr>
      <vt:lpstr>4. MANAGEMENT FEE OFFSITE</vt:lpstr>
      <vt:lpstr>Price Declaration </vt:lpstr>
      <vt:lpstr>'2. TRANSACTION FEE OFFSITE '!Print_Area</vt:lpstr>
      <vt:lpstr>'4. MANAGEMENT FEE OFFSITE'!Print_Area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Charlene Scott</cp:lastModifiedBy>
  <cp:lastPrinted>2022-07-08T13:04:04Z</cp:lastPrinted>
  <dcterms:created xsi:type="dcterms:W3CDTF">2007-09-21T10:17:54Z</dcterms:created>
  <dcterms:modified xsi:type="dcterms:W3CDTF">2022-09-20T10:55:06Z</dcterms:modified>
</cp:coreProperties>
</file>