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akumej\Documents\My Documents\Jeanette\2023-2024\Work in Progress\Kitchen Equipment - 1075478272\"/>
    </mc:Choice>
  </mc:AlternateContent>
  <xr:revisionPtr revIDLastSave="0" documentId="8_{128D5496-17E2-4291-9CFF-A06F4F51BEC4}" xr6:coauthVersionLast="47" xr6:coauthVersionMax="47" xr10:uidLastSave="{00000000-0000-0000-0000-000000000000}"/>
  <bookViews>
    <workbookView xWindow="-120" yWindow="-120" windowWidth="20730" windowHeight="11160" firstSheet="1" activeTab="4" xr2:uid="{860AFE90-882D-47A2-AA6D-88AD31F430F9}"/>
  </bookViews>
  <sheets>
    <sheet name="Cover A" sheetId="9" r:id="rId1"/>
    <sheet name="PRELIMINARIES " sheetId="5" r:id="rId2"/>
    <sheet name="BI ANNUAL SERVICE" sheetId="1" r:id="rId3"/>
    <sheet name="MONTLHY INSPECTION" sheetId="2" r:id="rId4"/>
    <sheet name="PROVISIONAL SUMS" sheetId="10" r:id="rId5"/>
    <sheet name="SUMMARY" sheetId="3"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0" localSheetId="0">#REF!</definedName>
    <definedName name="\0" localSheetId="4">#REF!</definedName>
    <definedName name="\0">#REF!</definedName>
    <definedName name="\a" localSheetId="0">[1]Backup1!#REF!</definedName>
    <definedName name="\a" localSheetId="4">[1]Backup1!#REF!</definedName>
    <definedName name="\a">[1]Backup1!#REF!</definedName>
    <definedName name="\b" localSheetId="0">[1]Backup1!#REF!</definedName>
    <definedName name="\b">[1]Backup1!#REF!</definedName>
    <definedName name="\C" localSheetId="0">#REF!</definedName>
    <definedName name="\C" localSheetId="4">#REF!</definedName>
    <definedName name="\C">#REF!</definedName>
    <definedName name="\d" localSheetId="0">#REF!</definedName>
    <definedName name="\d" localSheetId="4">#REF!</definedName>
    <definedName name="\d">#REF!</definedName>
    <definedName name="\d1">'[2]WCS0337753 - COST NORM RECON'!$A$1</definedName>
    <definedName name="\E">#REF!</definedName>
    <definedName name="\F">#REF!</definedName>
    <definedName name="\G">#REF!</definedName>
    <definedName name="\H">#REF!</definedName>
    <definedName name="\K">#REF!</definedName>
    <definedName name="\p">[1]Backup1!#REF!</definedName>
    <definedName name="\YES">#REF!</definedName>
    <definedName name="______A69000">#REF!</definedName>
    <definedName name="______A80000">#REF!</definedName>
    <definedName name="_____A69000">#REF!</definedName>
    <definedName name="_____A80000">#REF!</definedName>
    <definedName name="____A69000">#REF!</definedName>
    <definedName name="____A80000">#REF!</definedName>
    <definedName name="___A69000">#REF!</definedName>
    <definedName name="___A80000">#REF!</definedName>
    <definedName name="___SEC1200">#REF!</definedName>
    <definedName name="__1">'[3]External works'!$B$56:$B$56</definedName>
    <definedName name="__123Graph_A" hidden="1">'[4]PHASE ONE'!#REF!</definedName>
    <definedName name="__123Graph_ACurrent" hidden="1">[5]INDEX!#REF!</definedName>
    <definedName name="__123Graph_B" hidden="1">'[4]PHASE ONE'!$D$71:$D$80</definedName>
    <definedName name="__123Graph_BCurrent" hidden="1">[5]INDEX!#REF!</definedName>
    <definedName name="__123Graph_C" hidden="1">'[4]PHASE ONE'!#REF!</definedName>
    <definedName name="__123Graph_CCurrent" hidden="1">[5]INDEX!#REF!</definedName>
    <definedName name="__123Graph_D" hidden="1">'[4]PHASE ONE'!$E$71:$E$80</definedName>
    <definedName name="__123Graph_DCurrent" hidden="1">[5]INDEX!#REF!</definedName>
    <definedName name="__123Graph_E" hidden="1">'[4]PHASE ONE'!#REF!</definedName>
    <definedName name="__123Graph_ECurrent" hidden="1">[5]INDEX!#REF!</definedName>
    <definedName name="__123Graph_F" hidden="1">'[4]PHASE ONE'!$F$71:$F$80</definedName>
    <definedName name="__123Graph_FCurrent" hidden="1">[5]INDEX!#REF!</definedName>
    <definedName name="__123Graph_X" hidden="1">'[4]PHASE ONE'!$C$71:$C$80</definedName>
    <definedName name="__20">'[3]External works'!$B$175:$B$175</definedName>
    <definedName name="__22">'[3]External works'!$B$182:$B$182</definedName>
    <definedName name="__5">'[3]External works'!$B$99:$B$99</definedName>
    <definedName name="__6">'[3]External works'!$B$118:$B$118</definedName>
    <definedName name="__A69000">#REF!</definedName>
    <definedName name="__A80000">#REF!</definedName>
    <definedName name="__BRN3">[1]Backup1!#REF!</definedName>
    <definedName name="__BRN4">[1]Backup1!#REF!</definedName>
    <definedName name="__BRN5">[1]Backup1!#REF!</definedName>
    <definedName name="__BRN6">[1]Backup1!#REF!</definedName>
    <definedName name="__BRN7">[1]Backup1!#REF!</definedName>
    <definedName name="__BRN71">[1]Backup1!#REF!</definedName>
    <definedName name="__KPA1">#REF!</definedName>
    <definedName name="__SEC1200">#REF!</definedName>
    <definedName name="_1">#REF!</definedName>
    <definedName name="_1.01">#REF!</definedName>
    <definedName name="_10">#REF!</definedName>
    <definedName name="_11">#REF!</definedName>
    <definedName name="_12">#REF!</definedName>
    <definedName name="_12__123Graph_B1_94" hidden="1">[6]PROGRESS!#REF!</definedName>
    <definedName name="_12__123raph_B1_94a" hidden="1">[6]PROGRESS!#REF!</definedName>
    <definedName name="_13">#REF!</definedName>
    <definedName name="_14">#REF!</definedName>
    <definedName name="_15">#REF!</definedName>
    <definedName name="_15__123Graph_BPROGRESS_4_95" hidden="1">[6]PROGRESS!#REF!</definedName>
    <definedName name="_16">#REF!</definedName>
    <definedName name="_17">#REF!</definedName>
    <definedName name="_18">#REF!</definedName>
    <definedName name="_18__123Graph_BTEM1_94" hidden="1">[6]PROGRESS!#REF!</definedName>
    <definedName name="_19">#REF!</definedName>
    <definedName name="_1ANNEXURE__A">#N/A</definedName>
    <definedName name="_2.03">#REF!</definedName>
    <definedName name="_21__123Graph_X1_94" hidden="1">[6]PROGRESS!#REF!</definedName>
    <definedName name="_22">[7]CostPlan!#REF!</definedName>
    <definedName name="_24__123Graph_XPROGRESS_4_95" hidden="1">[6]PROGRESS!#REF!</definedName>
    <definedName name="_27__123Graph_XTEM1_94" hidden="1">[6]PROGRESS!#REF!</definedName>
    <definedName name="_2ANNEXURE__B">#N/A</definedName>
    <definedName name="_3__123Graph_A1_94" hidden="1">[6]PROGRESS!#REF!</definedName>
    <definedName name="_5_1">'[8]External works111'!#REF!</definedName>
    <definedName name="_6__123Graph_APROGRESS_4_95" hidden="1">[6]PROGRESS!#REF!</definedName>
    <definedName name="_6_2">#REF!</definedName>
    <definedName name="_7">#REF!</definedName>
    <definedName name="_7_20">#N/A</definedName>
    <definedName name="_8">#REF!</definedName>
    <definedName name="_8_22">#N/A</definedName>
    <definedName name="_9">#REF!</definedName>
    <definedName name="_9__123Graph_ATEM1_94" hidden="1">[6]PROGRESS!#REF!</definedName>
    <definedName name="_A69000">#REF!</definedName>
    <definedName name="_A80000">#REF!</definedName>
    <definedName name="_ALL1">#REF!</definedName>
    <definedName name="_ALL2">#REF!</definedName>
    <definedName name="_ALL3">#REF!</definedName>
    <definedName name="_BRN1">[1]Backup1!$E$5</definedName>
    <definedName name="_BRN2">[1]Backup1!$L$5</definedName>
    <definedName name="_dia100">[9]RATES!$C$80</definedName>
    <definedName name="_dia50">[9]RATES!$C$81</definedName>
    <definedName name="_Fill" hidden="1">#REF!</definedName>
    <definedName name="_Key1" hidden="1">#REF!</definedName>
    <definedName name="_KPA1">#REF!</definedName>
    <definedName name="_LK1">'[10]SUPPLEMENTARY SHEETS'!#REF!</definedName>
    <definedName name="_LK10">'[10]SUPPLEMENTARY SHEETS'!#REF!</definedName>
    <definedName name="_LK11">'[10]SUPPLEMENTARY SHEETS'!#REF!</definedName>
    <definedName name="_LK12">'[10]SUPPLEMENTARY SHEETS'!#REF!</definedName>
    <definedName name="_LK13">'[10]SUPPLEMENTARY SHEETS'!#REF!</definedName>
    <definedName name="_LK14">'[10]SUPPLEMENTARY SHEETS'!#REF!</definedName>
    <definedName name="_LK15">'[10]SUPPLEMENTARY SHEETS'!#REF!</definedName>
    <definedName name="_LK17">'[10]SUPPLEMENTARY SHEETS'!#REF!</definedName>
    <definedName name="_LK2">'[10]SUPPLEMENTARY SHEETS'!#REF!</definedName>
    <definedName name="_LK20">'[10]SUPPLEMENTARY SHEETS'!#REF!</definedName>
    <definedName name="_LK21">'[10]SUPPLEMENTARY SHEETS'!#REF!</definedName>
    <definedName name="_LK22">'[10]SUPPLEMENTARY SHEETS'!#REF!</definedName>
    <definedName name="_lk3">'[10]SUPPLEMENTARY SHEETS'!#REF!</definedName>
    <definedName name="_LK4">'[10]SUPPLEMENTARY SHEETS'!#REF!</definedName>
    <definedName name="_LK5">'[10]SUPPLEMENTARY SHEETS'!#REF!</definedName>
    <definedName name="_LK6">'[10]SUPPLEMENTARY SHEETS'!#REF!</definedName>
    <definedName name="_LK7">'[10]SUPPLEMENTARY SHEETS'!#REF!</definedName>
    <definedName name="_LK8">'[10]SUPPLEMENTARY SHEETS'!#REF!</definedName>
    <definedName name="_LK9">'[10]SUPPLEMENTARY SHEETS'!#REF!</definedName>
    <definedName name="_LS1">#REF!</definedName>
    <definedName name="_LS10">#REF!</definedName>
    <definedName name="_LS11">#REF!</definedName>
    <definedName name="_LS12">#REF!</definedName>
    <definedName name="_LS13">#REF!</definedName>
    <definedName name="_LS14">#REF!</definedName>
    <definedName name="_LS15">#REF!</definedName>
    <definedName name="_LS17">#REF!</definedName>
    <definedName name="_LS2">#REF!</definedName>
    <definedName name="_LS20">#REF!</definedName>
    <definedName name="_LS21">#REF!</definedName>
    <definedName name="_LS22">#REF!</definedName>
    <definedName name="_LS3">#REF!</definedName>
    <definedName name="_LS4">#REF!</definedName>
    <definedName name="_LS5">#REF!</definedName>
    <definedName name="_LS6">#REF!</definedName>
    <definedName name="_LS7">#REF!</definedName>
    <definedName name="_LS8">#REF!</definedName>
    <definedName name="_LS9">#REF!</definedName>
    <definedName name="_Order1" hidden="1">255</definedName>
    <definedName name="_Order2" hidden="1">255</definedName>
    <definedName name="_Parse_In" hidden="1">#REF!</definedName>
    <definedName name="_Parse_Out" hidden="1">#REF!</definedName>
    <definedName name="_PR10">#REF!</definedName>
    <definedName name="_PR11">#REF!</definedName>
    <definedName name="_PR12">#REF!</definedName>
    <definedName name="_PR13">#REF!</definedName>
    <definedName name="_PR2">#REF!</definedName>
    <definedName name="_PR3">#REF!</definedName>
    <definedName name="_PR4">#REF!</definedName>
    <definedName name="_PR5">#REF!</definedName>
    <definedName name="_PR6">#REF!</definedName>
    <definedName name="_PR7">#REF!</definedName>
    <definedName name="_PR8">#REF!</definedName>
    <definedName name="_PR9">#REF!</definedName>
    <definedName name="_SEC1200">#REF!</definedName>
    <definedName name="_SEC1250">#REF!</definedName>
    <definedName name="_sec1300">#REF!</definedName>
    <definedName name="_Sort" hidden="1">#REF!</definedName>
    <definedName name="_SP2">#REF!</definedName>
    <definedName name="_sP29">#REF!</definedName>
    <definedName name="_SP3">#REF!</definedName>
    <definedName name="_sp30">#REF!</definedName>
    <definedName name="_SP31">#REF!</definedName>
    <definedName name="_SP32">#REF!</definedName>
    <definedName name="_SP33">#REF!</definedName>
    <definedName name="_SP34">#REF!</definedName>
    <definedName name="_SP35">#REF!</definedName>
    <definedName name="_SP36">#REF!</definedName>
    <definedName name="_SP4">#REF!</definedName>
    <definedName name="_SP5">#REF!</definedName>
    <definedName name="_SP6">#REF!</definedName>
    <definedName name="_SP7">#REF!</definedName>
    <definedName name="_SSP2">'[10]SUPPLEMENTARY SHEETS'!#REF!</definedName>
    <definedName name="_SSP3">'[10]SUPPLEMENTARY SHEETS'!#REF!</definedName>
    <definedName name="_SSP4">'[10]SUPPLEMENTARY SHEETS'!#REF!</definedName>
    <definedName name="_SSP5">'[10]SUPPLEMENTARY SHEETS'!#REF!</definedName>
    <definedName name="_SSP6">'[10]SUPPLEMENTARY SHEETS'!#REF!</definedName>
    <definedName name="_SSP7">'[10]SUPPLEMENTARY SHEETS'!#REF!</definedName>
    <definedName name="_SU29">'[10]SUPPLEMENTARY SHEETS'!#REF!</definedName>
    <definedName name="_SU30">'[10]SUPPLEMENTARY SHEETS'!#REF!</definedName>
    <definedName name="_SU31">'[10]SUPPLEMENTARY SHEETS'!#REF!</definedName>
    <definedName name="_SU32">'[10]SUPPLEMENTARY SHEETS'!#REF!</definedName>
    <definedName name="_SU33">'[10]SUPPLEMENTARY SHEETS'!#REF!</definedName>
    <definedName name="_SU34">'[10]SUPPLEMENTARY SHEETS'!#REF!</definedName>
    <definedName name="_SU35">'[10]SUPPLEMENTARY SHEETS'!#REF!</definedName>
    <definedName name="_SU36">'[10]SUPPLEMENTARY SHEETS'!#REF!</definedName>
    <definedName name="_SUMMARY_OF_COS">#REF!</definedName>
    <definedName name="_WBS1">#REF!</definedName>
    <definedName name="A">#REF!</definedName>
    <definedName name="A_Prelims">#REF!</definedName>
    <definedName name="AA">#REF!</definedName>
    <definedName name="AAA">#REF!</definedName>
    <definedName name="aaddd">[11]Lookup!$D$2</definedName>
    <definedName name="abc">'[12]Fire Water'!$C$17</definedName>
    <definedName name="abcdef">#N/A</definedName>
    <definedName name="abcdefg">#REF!</definedName>
    <definedName name="AC">#REF!</definedName>
    <definedName name="AccessDatabase" hidden="1">"C:\MSOffice\Templates\Cooling Load Analysis\Load Analysis Calcs (2E).mdb"</definedName>
    <definedName name="AContr">#REF!</definedName>
    <definedName name="AddressID">#REF!</definedName>
    <definedName name="ADK">#REF!</definedName>
    <definedName name="ADV._MKTG">#REF!</definedName>
    <definedName name="ADW">#REF!</definedName>
    <definedName name="AF">#REF!</definedName>
    <definedName name="AFG">#REF!</definedName>
    <definedName name="AGH">#REF!</definedName>
    <definedName name="AIRCONTENR">#REF!</definedName>
    <definedName name="AIRPACKAG">#REF!</definedName>
    <definedName name="AJK">#REF!</definedName>
    <definedName name="AKL">#REF!</definedName>
    <definedName name="al">#REF!</definedName>
    <definedName name="ALLDIMS">#REF!</definedName>
    <definedName name="ANAL">#REF!</definedName>
    <definedName name="ANM">ROW(#REF!)</definedName>
    <definedName name="ANNALYSIS">#REF!</definedName>
    <definedName name="ANNEX_B___C">#REF!</definedName>
    <definedName name="ANNEXURE__A_">#REF!</definedName>
    <definedName name="ANNEXURE__B_">#REF!</definedName>
    <definedName name="ANNUAL_EXPENDIT">#REF!</definedName>
    <definedName name="ap">#N/A</definedName>
    <definedName name="APPORT">OFFSET([13]SERVICES!$A$1,1,0,COUNTA([13]SERVICES!$A:$A)-1,COUNTA([13]SERVICES!$1:$1))</definedName>
    <definedName name="APPROP">OFFSET([13]SERVICES!$A$1,1,0,COUNTA([13]SERVICES!$A:$A)-1,COUNTA([13]SERVICES!$1:$1))</definedName>
    <definedName name="APPROP_LIST">OFFSET([13]SERVICES!$A$1,1,1,COUNTA([13]SERVICES!$A:$A)-1,1)</definedName>
    <definedName name="APPROVED_VAR">#REF!</definedName>
    <definedName name="APPVARIATIONS">#REF!</definedName>
    <definedName name="APROVED_VARIAT">#REF!</definedName>
    <definedName name="aq">ROW(#REF!)</definedName>
    <definedName name="aqwergfrewg">OFFSET([11]SourceLists!$M$2,0,0,COUNTA([11]SourceLists!$M$2:$M$65000),1)</definedName>
    <definedName name="area">'[14]Initial Data'!$G$23</definedName>
    <definedName name="areaex">'[3]External works'!$H$51:$H$51</definedName>
    <definedName name="as">#REF!</definedName>
    <definedName name="asd">[11]Source!$D$191</definedName>
    <definedName name="asdf">[12]PASSIVE!$C$13</definedName>
    <definedName name="ase">#REF!</definedName>
    <definedName name="ax">#REF!</definedName>
    <definedName name="az">#REF!</definedName>
    <definedName name="B">#REF!</definedName>
    <definedName name="B_42">'[15]TRADE SUMM Office'!#REF!</definedName>
    <definedName name="B_43">'[15]TRADE SUMM Office'!#REF!</definedName>
    <definedName name="B_44">'[15]TRADE SUMM Office'!#REF!</definedName>
    <definedName name="B_44.3">'[15]TRADE SUMM Office'!#REF!</definedName>
    <definedName name="B_441">'[15]TRADE SUMM Office'!#REF!</definedName>
    <definedName name="B_45">'[15]TRADE SUMM Office'!#REF!</definedName>
    <definedName name="B_46">'[15]TRADE SUMM Office'!#REF!</definedName>
    <definedName name="B_47">'[15]TRADE SUMM Office'!#REF!</definedName>
    <definedName name="B_48">'[15]TRADE SUMM Office'!#REF!</definedName>
    <definedName name="B_Alterations">#REF!</definedName>
    <definedName name="BACK">#REF!</definedName>
    <definedName name="BACKUP">[1]Backup1!$A$1:$O$84</definedName>
    <definedName name="Balustrading">[16]BOQ!$C$373</definedName>
    <definedName name="BASBF">#REF!</definedName>
    <definedName name="BASEX">#REF!</definedName>
    <definedName name="BASFORM">#REF!</definedName>
    <definedName name="BASIS">#REF!</definedName>
    <definedName name="BBBB">#REF!</definedName>
    <definedName name="BE">#REF!</definedName>
    <definedName name="BEC">#REF!</definedName>
    <definedName name="Beg_Bal">#REF!</definedName>
    <definedName name="bl">#REF!</definedName>
    <definedName name="BLDG_DEV._COST">#REF!</definedName>
    <definedName name="bnm">#N/A</definedName>
    <definedName name="bp">#REF!</definedName>
    <definedName name="BuildersWork">[16]BOQ!$C$430</definedName>
    <definedName name="BUILDERWORK">#REF!</definedName>
    <definedName name="C_">#REF!</definedName>
    <definedName name="C_Earthworks">#REF!</definedName>
    <definedName name="CAD">#REF!</definedName>
    <definedName name="Cadmesure">#REF!</definedName>
    <definedName name="CapitalValue">[17]Viability!$C$15</definedName>
    <definedName name="CapRate">[17]Data!$E$9</definedName>
    <definedName name="Carpentry">[16]BOQ!$C$332</definedName>
    <definedName name="CASH">#REF!</definedName>
    <definedName name="Cash_minimum">'[18]Cash Flow'!$D$4</definedName>
    <definedName name="CAT_BLD">OFFSET([13]CAT_BLDG!$A$1,1,0,COUNTA([13]CAT_BLDG!$A:$A)-1,COUNTA([13]CAT_BLDG!$1:$1))</definedName>
    <definedName name="CAT_BLD_LIST">OFFSET([13]CAT_BLDG!$A$1,1,1,COUNTA([13]CAT_BLDG!$A:$A)-1,1)</definedName>
    <definedName name="CAV">#REF!</definedName>
    <definedName name="CAWAY">#REF!</definedName>
    <definedName name="CCC">#REF!</definedName>
    <definedName name="Ceilings">[16]BOQ!$C$359</definedName>
    <definedName name="CERT_TO_DATE">#REF!</definedName>
    <definedName name="CFR">#REF!</definedName>
    <definedName name="cg">#REF!</definedName>
    <definedName name="changes">'[19]Cost Report'!#REF!</definedName>
    <definedName name="changes1">'[19]Cost Report'!#REF!</definedName>
    <definedName name="changes2">'[19]Cost Report'!#REF!</definedName>
    <definedName name="Check_FA">#REF!</definedName>
    <definedName name="Check1">#REF!</definedName>
    <definedName name="CJ">#REF!</definedName>
    <definedName name="CLEAR">#REF!</definedName>
    <definedName name="cn">#REF!</definedName>
    <definedName name="CoC">#REF!</definedName>
    <definedName name="CoCExistProp">#REF!</definedName>
    <definedName name="CoCRate">#REF!</definedName>
    <definedName name="CoCSpreadCategories">[17]Data!$G$62:$G$64</definedName>
    <definedName name="CoCTable">#REF!</definedName>
    <definedName name="Code">'[20]CASHFLOW CODES'!$A$11</definedName>
    <definedName name="COL">'[21]COSTPLAN TRAINING CENTRE'!#REF!</definedName>
    <definedName name="CommsDiscount">[17]LeasingFee!$B$12</definedName>
    <definedName name="CommsExistingTenants">[17]LeasingFee!$F$7</definedName>
    <definedName name="CommsMajors">[17]LeasingFee!$F$9</definedName>
    <definedName name="CommsNationals">[17]LeasingFee!$F$10</definedName>
    <definedName name="CON_CASH">#REF!</definedName>
    <definedName name="CON_PAGE">#REF!</definedName>
    <definedName name="CONC">'[8]External works111'!#REF!</definedName>
    <definedName name="CONCRETEDIMS">#REF!</definedName>
    <definedName name="ConstrAreaBldg">#REF!</definedName>
    <definedName name="ConstrAreaParking">#REF!</definedName>
    <definedName name="ConstrAreaTotal">#REF!</definedName>
    <definedName name="CONT">#REF!</definedName>
    <definedName name="Contents">#REF!</definedName>
    <definedName name="CONTINGENCY">#REF!</definedName>
    <definedName name="COPYRIGHT">#REF!</definedName>
    <definedName name="COST">[22]Elemsum!$M$197</definedName>
    <definedName name="costcodes">[23]CODEDEF!$A$4:$C$504</definedName>
    <definedName name="COSTPLAN">#REF!</definedName>
    <definedName name="COVER">#REF!</definedName>
    <definedName name="CP">#REF!</definedName>
    <definedName name="CPRES">[1]Backup1!$E$12:$E$81</definedName>
    <definedName name="CPREV">[1]Backup1!$F$12:$F$81</definedName>
    <definedName name="CTF">#REF!</definedName>
    <definedName name="CTS">#REF!</definedName>
    <definedName name="currency">'[14]Initial Data'!$G$19</definedName>
    <definedName name="CurrencySymbol">[24]Introduction!$J$42</definedName>
    <definedName name="CurrentNetIncome">[17]Data!$E$8</definedName>
    <definedName name="cv">#REF!</definedName>
    <definedName name="cVisAApp">#REF!</definedName>
    <definedName name="cVisAApp10">#REF!</definedName>
    <definedName name="cVisAApp11">#REF!</definedName>
    <definedName name="cVisAApp12">#REF!</definedName>
    <definedName name="cVisAApp13">#REF!</definedName>
    <definedName name="cVisAApp14">#REF!</definedName>
    <definedName name="cVisAApp15">#REF!</definedName>
    <definedName name="cVisAApp16">#REF!</definedName>
    <definedName name="cVisAApp17">#REF!</definedName>
    <definedName name="cVisAApp2">#REF!</definedName>
    <definedName name="cVisAApp3">#REF!</definedName>
    <definedName name="cVisAApp4">#REF!</definedName>
    <definedName name="cVisAApp5">#REF!</definedName>
    <definedName name="cVisAApp6">#REF!</definedName>
    <definedName name="cVisAApp7">#REF!</definedName>
    <definedName name="cVisAApp8">#REF!</definedName>
    <definedName name="cVisAApp9">#REF!</definedName>
    <definedName name="cVisAChk">#REF!</definedName>
    <definedName name="cVisAChk10">#REF!</definedName>
    <definedName name="cVisAChk11">#REF!</definedName>
    <definedName name="cVisAChk12">#REF!</definedName>
    <definedName name="cVisAChk13">#REF!</definedName>
    <definedName name="cVisAChk14">#REF!</definedName>
    <definedName name="cVisAChk15">#REF!</definedName>
    <definedName name="cVisAChk16">#REF!</definedName>
    <definedName name="cVisAChk17">#REF!</definedName>
    <definedName name="cVisAChk2">#REF!</definedName>
    <definedName name="cVisAChk3">#REF!</definedName>
    <definedName name="cVisAChk4">#REF!</definedName>
    <definedName name="cVisAChk5">#REF!</definedName>
    <definedName name="cVisAChk6">#REF!</definedName>
    <definedName name="cVisAChk7">#REF!</definedName>
    <definedName name="cVisAChk8">#REF!</definedName>
    <definedName name="cVisAChk9">#REF!</definedName>
    <definedName name="CVISASIG">#REF!</definedName>
    <definedName name="cVisASig10">#REF!</definedName>
    <definedName name="cVisASig11">#REF!</definedName>
    <definedName name="cVisASig12">#REF!</definedName>
    <definedName name="cVisASig13">#REF!</definedName>
    <definedName name="cVisASig14">#REF!</definedName>
    <definedName name="cVisASig15">#REF!</definedName>
    <definedName name="cVisASig16">#REF!</definedName>
    <definedName name="cVisASig17">#REF!</definedName>
    <definedName name="cVisASig2">#REF!</definedName>
    <definedName name="cVisASig3">#REF!</definedName>
    <definedName name="cVisASig4">#REF!</definedName>
    <definedName name="cVisASig5">#REF!</definedName>
    <definedName name="cVisASig6">#REF!</definedName>
    <definedName name="cVisASig7">#REF!</definedName>
    <definedName name="cVisASig8">#REF!</definedName>
    <definedName name="cVisASig9">#REF!</definedName>
    <definedName name="cVisAVer">#REF!</definedName>
    <definedName name="cVisAVer10">#REF!</definedName>
    <definedName name="cVisAVer11">#REF!</definedName>
    <definedName name="cVisAVer12">#REF!</definedName>
    <definedName name="cVisAVer13">#REF!</definedName>
    <definedName name="cVisAVer14">#REF!</definedName>
    <definedName name="cVisAVer15">#REF!</definedName>
    <definedName name="cVisAVer16">#REF!</definedName>
    <definedName name="cVisAVer17">#REF!</definedName>
    <definedName name="cVisAVer2">#REF!</definedName>
    <definedName name="cVisAVer3">#REF!</definedName>
    <definedName name="cVisAVer4">#REF!</definedName>
    <definedName name="cVisAVer5">#REF!</definedName>
    <definedName name="cVisAVer6">#REF!</definedName>
    <definedName name="cVisAVer7">#REF!</definedName>
    <definedName name="cVisAVer8">#REF!</definedName>
    <definedName name="cVisAVer9">#REF!</definedName>
    <definedName name="CWL">'[8]External works111'!#REF!</definedName>
    <definedName name="D">#REF!</definedName>
    <definedName name="D_Concrete">#REF!</definedName>
    <definedName name="D_Masonry">#REF!</definedName>
    <definedName name="D3509SSP4">'[10]SUPPLEMENTARY SHEETS'!#REF!</definedName>
    <definedName name="Data">#REF!</definedName>
    <definedName name="DATA1">[25]SSM!#REF!</definedName>
    <definedName name="DATA2">[25]SSM!#REF!</definedName>
    <definedName name="data64">[26]Invoice!$D$39</definedName>
    <definedName name="data8">#REF!</definedName>
    <definedName name="_xlnm.Database">#REF!</definedName>
    <definedName name="DataPage">[17]Data!$A$1</definedName>
    <definedName name="date_QA_approved">#REF!</definedName>
    <definedName name="Date_Range">[27]Date_Lup!$B$1:$L$65536</definedName>
    <definedName name="DateBaseCost">#REF!</definedName>
    <definedName name="DateBaseIncome">#REF!</definedName>
    <definedName name="DateBaseIncomeCurrent">#REF!</definedName>
    <definedName name="DateCompletion">#REF!</definedName>
    <definedName name="DateEstimate">#REF!</definedName>
    <definedName name="DateOpen">#REF!</definedName>
    <definedName name="DateOpenPh1">#REF!</definedName>
    <definedName name="DateReport">#REF!</definedName>
    <definedName name="DateStart">#REF!</definedName>
    <definedName name="DAVID">[28]VIABILITY!#REF!</definedName>
    <definedName name="db">#REF!</definedName>
    <definedName name="dcg">#REF!</definedName>
    <definedName name="dd">#REF!</definedName>
    <definedName name="DDD">#REF!</definedName>
    <definedName name="DealData">#REF!</definedName>
    <definedName name="DEL_FR_PRELIMS_DETAIL">'[29]FINREP 7'!$G$8,'[29]FINREP 7'!$B$7:$I$71,'[29]FINREP 7'!$M$7:$M$71</definedName>
    <definedName name="DEL_FR_SUMMERY">'[29]FINREP 7'!$D$20,'[29]FINREP 7'!$B$8:$H$8,'[29]FINREP 7'!$L$8,'[29]FINREP 7'!$B$21:$H$45,'[29]FINREP 7'!$G$18:$H$21,'[29]FINREP 7'!$L$18:$L$45,'[29]FINREP 7'!$C$55:$H$70,'[29]FINREP 7'!$L$54:$L$70</definedName>
    <definedName name="DEM">#REF!</definedName>
    <definedName name="DEV._COST">#REF!</definedName>
    <definedName name="DEV_CASH">#REF!</definedName>
    <definedName name="DevCosts">#REF!</definedName>
    <definedName name="DevelopmentCost">[17]Viability!$C$14</definedName>
    <definedName name="DevelopmentProfit">[17]Viability!$A$19</definedName>
    <definedName name="df" localSheetId="0">Scheduled_Payment+Extra_Payment</definedName>
    <definedName name="df" localSheetId="4">Scheduled_Payment+Extra_Payment</definedName>
    <definedName name="df">Scheduled_Payment+Extra_Payment</definedName>
    <definedName name="dflt1">'[30]Customize Your Statement'!$F$21</definedName>
    <definedName name="dflt2">'[30]Customize Your Statement'!$G$21</definedName>
    <definedName name="dflt3">#REF!</definedName>
    <definedName name="dflt4">#REF!</definedName>
    <definedName name="dflt5">#REF!</definedName>
    <definedName name="dflt6">#REF!</definedName>
    <definedName name="dflt7">#REF!</definedName>
    <definedName name="DGGGG">#REF!</definedName>
    <definedName name="DHKO">#REF!</definedName>
    <definedName name="Dir1Name">#REF!</definedName>
    <definedName name="Dir3Name">#REF!</definedName>
    <definedName name="Dir4Name">#REF!</definedName>
    <definedName name="do">#REF!</definedName>
    <definedName name="doc_number">#REF!</definedName>
    <definedName name="doubleb">[9]RATES!$C$52</definedName>
    <definedName name="DRUK">#REF!</definedName>
    <definedName name="dsaf">[12]Sprinklers!$C$5</definedName>
    <definedName name="DUPLEXPUMP">[9]RATES!$C$39</definedName>
    <definedName name="E">#REF!</definedName>
    <definedName name="e.11">'[14]Cost Plan'!$A$3826</definedName>
    <definedName name="e.12">'[14]Cost Plan'!$A$4454</definedName>
    <definedName name="e.13">'[14]Cost Plan'!$A$4719</definedName>
    <definedName name="e.14">'[14]Cost Plan'!$A$5120</definedName>
    <definedName name="e.23">'[14]Cost Plan'!$A$5688</definedName>
    <definedName name="e.3">'[14]Cost Plan'!$A$40</definedName>
    <definedName name="e.4">'[14]Cost Plan'!$A$49</definedName>
    <definedName name="e.5">'[14]Cost Plan'!$A$63</definedName>
    <definedName name="e.6">'[14]Cost Plan'!$A$70</definedName>
    <definedName name="e.7">'[14]Cost Plan'!$A$755</definedName>
    <definedName name="e.8">'[14]Cost Plan'!$A$931</definedName>
    <definedName name="E_Waterproofing">#REF!</definedName>
    <definedName name="Earthworks">[16]BOQ!$C$14</definedName>
    <definedName name="EC">#REF!</definedName>
    <definedName name="ECP">#REF!</definedName>
    <definedName name="ed" localSheetId="0">Scheduled_Payment+Extra_Payment</definedName>
    <definedName name="ed" localSheetId="4">Scheduled_Payment+Extra_Payment</definedName>
    <definedName name="ed">Scheduled_Payment+Extra_Payment</definedName>
    <definedName name="EE" localSheetId="0">#REF!</definedName>
    <definedName name="EE" localSheetId="4">#REF!</definedName>
    <definedName name="EE">#REF!</definedName>
    <definedName name="EEEE" localSheetId="0">#REF!</definedName>
    <definedName name="EEEE" localSheetId="4">#REF!</definedName>
    <definedName name="EEEE">#REF!</definedName>
    <definedName name="eh" localSheetId="0">#REF!</definedName>
    <definedName name="eh" localSheetId="4">#REF!</definedName>
    <definedName name="eh">#REF!</definedName>
    <definedName name="EL">#REF!</definedName>
    <definedName name="Electrical">[16]BOQ!$C$396</definedName>
    <definedName name="Electronic">[16]BOQ!$C$398</definedName>
    <definedName name="End_Bal">'[31]Amortization Table'!$I$23:$I$382</definedName>
    <definedName name="EntityID">#REF!</definedName>
    <definedName name="er">#REF!</definedName>
    <definedName name="ERE">#REF!</definedName>
    <definedName name="EREE">'[32]LOAN AMORTIZATION SCHEDULE'!$F$18:$F$497</definedName>
    <definedName name="erf">#REF!</definedName>
    <definedName name="erk">#REF!</definedName>
    <definedName name="ERRG">#REF!</definedName>
    <definedName name="ESC">#REF!</definedName>
    <definedName name="ESCALATION">#REF!</definedName>
    <definedName name="EscIncNewRemainder">[17]Data!$E$28</definedName>
    <definedName name="EscIncNewYr1">[17]Data!$E$16</definedName>
    <definedName name="EscIncNewYr2">[17]Data!$E$19</definedName>
    <definedName name="EscIncNewYr3">[17]Data!$E$22</definedName>
    <definedName name="EscIncNewYr4">[17]Data!$E$25</definedName>
    <definedName name="EscOpexNewRemainder">[17]Data!$E$29</definedName>
    <definedName name="EscOpexNewYr1">[17]Data!$E$17</definedName>
    <definedName name="EscOpexNewYr2">[17]Data!$E$20</definedName>
    <definedName name="EscOpexNewYr3">[17]Data!$E$23</definedName>
    <definedName name="EscOpexNewYr4">[17]Data!$E$26</definedName>
    <definedName name="Evaluation">#REF!</definedName>
    <definedName name="EW">#REF!</definedName>
    <definedName name="EWS">#REF!</definedName>
    <definedName name="EXC">'[8]External works111'!#REF!</definedName>
    <definedName name="EXCAVS">#REF!</definedName>
    <definedName name="Excel_BuiltIn__FilterDatabase_15">"$'ESTIMATE SUMMARY'.$#REF!$#REF!:$#REF!$#REF!"</definedName>
    <definedName name="Excel_BuiltIn_Print_Area_10_1">"$#REF!.$A$1:$F$104"</definedName>
    <definedName name="Excel_BuiltIn_Print_Titles_10">"$#REF!.$A$1:$IV$4"</definedName>
    <definedName name="Excel_BuiltIn_Print_Titles_4">"$#REF!.$A$1:$IV$4"</definedName>
    <definedName name="EXCLUSIONS">#REF!</definedName>
    <definedName name="ExistingTenants">[17]LeasingFee!$B$7</definedName>
    <definedName name="EXP">#REF!</definedName>
    <definedName name="External">[16]BOQ!$C$416</definedName>
    <definedName name="extinguisher">[9]RATES!$C$31</definedName>
    <definedName name="Extra_Pay">#REF!</definedName>
    <definedName name="f">#REF!</definedName>
    <definedName name="fb">#N/A</definedName>
    <definedName name="FBORDER">#REF!</definedName>
    <definedName name="FC">#REF!</definedName>
    <definedName name="FCS">'[8]External works111'!#REF!</definedName>
    <definedName name="FEAT">'[21]COSTPLAN TRAINING CENTRE'!#REF!</definedName>
    <definedName name="fff">#REF!</definedName>
    <definedName name="FFFF">#REF!</definedName>
    <definedName name="fg">#N/A</definedName>
    <definedName name="fgb">#REF!</definedName>
    <definedName name="FGGH">#REF!</definedName>
    <definedName name="fgh">ROW(#REF!)</definedName>
    <definedName name="FGNMU">#REF!</definedName>
    <definedName name="fh">[9]RATES!$C$91</definedName>
    <definedName name="fhr">[9]RATES!$C$90</definedName>
    <definedName name="FILLSP">#REF!</definedName>
    <definedName name="FINANCE___GENER">#REF!</definedName>
    <definedName name="FINANCE_COST">#REF!</definedName>
    <definedName name="Fire">[16]BOQ!$C$408</definedName>
    <definedName name="firecurtain">[9]RATES!$C$50</definedName>
    <definedName name="FIREDIESEL">[9]RATES!$C$37</definedName>
    <definedName name="fireglass">[9]RATES!$C$49</definedName>
    <definedName name="FIREHOSETANK">[9]RATES!$C$38</definedName>
    <definedName name="FIRETANK">[9]RATES!$C$36</definedName>
    <definedName name="fk">#REF!</definedName>
    <definedName name="flat">#REF!</definedName>
    <definedName name="FLoorCov">[16]BOQ!$C$361</definedName>
    <definedName name="FLYSHEET">#REF!</definedName>
    <definedName name="FLYSHEET1">#REF!</definedName>
    <definedName name="FLYSHEET2">#REF!</definedName>
    <definedName name="FLYSHEET3">#N/A</definedName>
    <definedName name="FMWK">'[8]External works111'!#REF!</definedName>
    <definedName name="FORM">#REF!</definedName>
    <definedName name="FORM300">#REF!</definedName>
    <definedName name="format">#REF!</definedName>
    <definedName name="FORMBM">#REF!</definedName>
    <definedName name="FORMCM">#REF!</definedName>
    <definedName name="FOUNDATIONS">#REF!</definedName>
    <definedName name="FR">#REF!</definedName>
    <definedName name="FS">#REF!</definedName>
    <definedName name="FStopping">'[10]SUPPLEMENTARY SHEETS'!#REF!</definedName>
    <definedName name="fthy">#REF!</definedName>
    <definedName name="Full_Print">'[33]LOAN AMORTIZATION SCHEDULE'!$A$1:$J$497</definedName>
    <definedName name="G">#REF!</definedName>
    <definedName name="G_Ceilings">#REF!</definedName>
    <definedName name="GarageDoors">[16]BOQ!$C$375</definedName>
    <definedName name="gas">[9]RATES!$C$56</definedName>
    <definedName name="gb">#REF!</definedName>
    <definedName name="GBW">#REF!</definedName>
    <definedName name="gc">#REF!</definedName>
    <definedName name="GD">[34]data!$C$7</definedName>
    <definedName name="GEN">#REF!</definedName>
    <definedName name="GeneralNotes">[17]Notes!$A$1</definedName>
    <definedName name="GFM">#REF!</definedName>
    <definedName name="gfre">[35]ESTIMATE!$M$7:$IV$7623</definedName>
    <definedName name="GG">#REF!</definedName>
    <definedName name="GGGG">#REF!</definedName>
    <definedName name="gh">#REF!</definedName>
    <definedName name="GHHM">#REF!</definedName>
    <definedName name="GJLO">#REF!</definedName>
    <definedName name="gl">#REF!</definedName>
    <definedName name="Glazing">[16]BOQ!$C$410</definedName>
    <definedName name="gm">#REF!</definedName>
    <definedName name="Granite">[16]BOQ!$C$424</definedName>
    <definedName name="GS">#REF!</definedName>
    <definedName name="H">#REF!</definedName>
    <definedName name="H_FloorCov">#REF!</definedName>
    <definedName name="HBL">#REF!</definedName>
    <definedName name="HBW">'[8]External works111'!#REF!</definedName>
    <definedName name="head">[9]RATES!$C$9</definedName>
    <definedName name="HEADA">#REF!</definedName>
    <definedName name="HEADC">#REF!</definedName>
    <definedName name="HEADD">#REF!</definedName>
    <definedName name="HEADE">#REF!</definedName>
    <definedName name="HEADER">#REF!</definedName>
    <definedName name="HEADER_A">#REF!</definedName>
    <definedName name="HEADER_B">#REF!</definedName>
    <definedName name="HEADER_C">#REF!</definedName>
    <definedName name="HEADER_D">#REF!</definedName>
    <definedName name="Header_Row">ROW('[31]Amortization Table'!$A$22:$IV$22)</definedName>
    <definedName name="HEADER1">#REF!</definedName>
    <definedName name="HEADF">#REF!</definedName>
    <definedName name="Help">OFFSET([13]Help!$A$1,1,0,COUNTA([13]Help!$A:$A)-1,2)</definedName>
    <definedName name="Help_Items">OFFSET([13]Help!$A$1,1,1,COUNTA([13]Help!$A:$A)-1,1)</definedName>
    <definedName name="Help_List">OFFSET([13]Help!$A$1,1,0,COUNTA([13]Help!$A:$A)-1,1)</definedName>
    <definedName name="HHHH">#REF!</definedName>
    <definedName name="hj">#REF!</definedName>
    <definedName name="HJJ">#REF!</definedName>
    <definedName name="HoldingCost">[17]Data!$D$77</definedName>
    <definedName name="Hosereel">[9]RATES!$C$30</definedName>
    <definedName name="HT">#N/A</definedName>
    <definedName name="HTCAB">[36]!HTCAB</definedName>
    <definedName name="HTU">#REF!</definedName>
    <definedName name="HU">#REF!</definedName>
    <definedName name="hy">#REF!</definedName>
    <definedName name="hydrant">[9]RATES!$C$29</definedName>
    <definedName name="i">#REF!</definedName>
    <definedName name="I_Steel">#REF!</definedName>
    <definedName name="ICP">#REF!</definedName>
    <definedName name="ICV">[9]RATES!$C$10</definedName>
    <definedName name="iDocDDif">#REF!</definedName>
    <definedName name="iDocDDif10">#REF!</definedName>
    <definedName name="iDocDDif11">#REF!</definedName>
    <definedName name="iDocDDif12">#REF!</definedName>
    <definedName name="iDocDDif13">#REF!</definedName>
    <definedName name="iDocDDif14">#REF!</definedName>
    <definedName name="iDocDDif15">#REF!</definedName>
    <definedName name="iDocDDif16">#REF!</definedName>
    <definedName name="iDocDDif17">#REF!</definedName>
    <definedName name="iDocDDif2">#REF!</definedName>
    <definedName name="iDocDDif3">#REF!</definedName>
    <definedName name="iDocDDif4">#REF!</definedName>
    <definedName name="iDocDDif5">#REF!</definedName>
    <definedName name="iDocDDif6">#REF!</definedName>
    <definedName name="iDocDDif7">#REF!</definedName>
    <definedName name="iDocDDif8">#REF!</definedName>
    <definedName name="iDocDDif9">#REF!</definedName>
    <definedName name="iDocObjRev">#REF!</definedName>
    <definedName name="iDocObjRev10">#REF!</definedName>
    <definedName name="iDocObjRev11">#REF!</definedName>
    <definedName name="iDocObjRev12">#REF!</definedName>
    <definedName name="iDocObjRev13">#REF!</definedName>
    <definedName name="iDocObjRev14">#REF!</definedName>
    <definedName name="iDocObjRev15">#REF!</definedName>
    <definedName name="iDocObjRev16">#REF!</definedName>
    <definedName name="iDocObjRev17">#REF!</definedName>
    <definedName name="iDocObjRev2">#REF!</definedName>
    <definedName name="iDocObjRev3">#REF!</definedName>
    <definedName name="iDocObjRev4">#REF!</definedName>
    <definedName name="iDocObjRev5">#REF!</definedName>
    <definedName name="iDocObjRev6">#REF!</definedName>
    <definedName name="iDocObjRev7">#REF!</definedName>
    <definedName name="iDocObjRev8">#REF!</definedName>
    <definedName name="iDocObjRev9">#REF!</definedName>
    <definedName name="iDocRev">#REF!</definedName>
    <definedName name="iDocRev10">#REF!</definedName>
    <definedName name="iDocRev11">#REF!</definedName>
    <definedName name="iDocRev12">#REF!</definedName>
    <definedName name="iDocRev13">#REF!</definedName>
    <definedName name="iDocRev14">#REF!</definedName>
    <definedName name="iDocRev15">#REF!</definedName>
    <definedName name="iDocRev16">#REF!</definedName>
    <definedName name="iDocRev17">#REF!</definedName>
    <definedName name="iDocRev2">#REF!</definedName>
    <definedName name="iDocRev3">#REF!</definedName>
    <definedName name="iDocRev4">#REF!</definedName>
    <definedName name="iDocRev5">#REF!</definedName>
    <definedName name="iDocRev6">#REF!</definedName>
    <definedName name="iDocRev7">#REF!</definedName>
    <definedName name="iDocRev8">#REF!</definedName>
    <definedName name="iDocRev9">#REF!</definedName>
    <definedName name="III">#REF!</definedName>
    <definedName name="IIIII">#REF!</definedName>
    <definedName name="il">#REF!</definedName>
    <definedName name="ILLLL">#N/A</definedName>
    <definedName name="IMP">#REF!</definedName>
    <definedName name="IMPROVEMENTS">#REF!</definedName>
    <definedName name="INC._ESCAL_RATE">#REF!</definedName>
    <definedName name="INCBORD">#REF!</definedName>
    <definedName name="INCOME">#REF!</definedName>
    <definedName name="INCOME_M2_NO_1">#REF!</definedName>
    <definedName name="Income2">[35]ESTIMATE!$A$1:$M$615</definedName>
    <definedName name="IncomeEscalation">[17]Income!$C$7</definedName>
    <definedName name="IncomeIncremental">[17]Viability!$D$12</definedName>
    <definedName name="IncomeNew">[17]Income!$I$60</definedName>
    <definedName name="IncomeOld">[17]Data!$E$12</definedName>
    <definedName name="IncomeOverall">[17]Viability!$C$12</definedName>
    <definedName name="INDEX">#REF!</definedName>
    <definedName name="Indices">#REF!</definedName>
    <definedName name="Info">#REF!</definedName>
    <definedName name="INPUT_TYPES">[37]Settings!$B$169:$B$172</definedName>
    <definedName name="INSERTROW">#REF!</definedName>
    <definedName name="INSUM">#REF!</definedName>
    <definedName name="INSUPP">'[10]SUPPLEMENTARY SHEETS'!#REF!</definedName>
    <definedName name="Int">#REF!</definedName>
    <definedName name="INT._LAND">#REF!</definedName>
    <definedName name="interest">[38]NPV!$J$17</definedName>
    <definedName name="Interest_Rate">'[31]Amortization Table'!$D$7</definedName>
    <definedName name="io">#REF!</definedName>
    <definedName name="iol">#REF!</definedName>
    <definedName name="iop">#REF!</definedName>
    <definedName name="ip">#REF!</definedName>
    <definedName name="Ironomng">[16]BOQ!$C$363</definedName>
    <definedName name="ISWording1">[27]Source!$B$189</definedName>
    <definedName name="ISWording2">[27]Source!$D$189</definedName>
    <definedName name="ITEM_NOI2____DETAILS_OF_SAVINGS">'[39]FR-PROVSNL-SUM-DETAIL'!#REF!</definedName>
    <definedName name="Items_01">#REF!</definedName>
    <definedName name="ITEMS_F_C">#REF!</definedName>
    <definedName name="IUUU">#REF!</definedName>
    <definedName name="j">#REF!</definedName>
    <definedName name="J_Metalwork">#REF!</definedName>
    <definedName name="jeClientNumber">#REF!</definedName>
    <definedName name="jeProjectLocation">#REF!</definedName>
    <definedName name="jeProjectName">#REF!</definedName>
    <definedName name="jeProjectNumber">#REF!</definedName>
    <definedName name="jeSubProjectTitle">#REF!</definedName>
    <definedName name="jeTitle1">#REF!</definedName>
    <definedName name="jeTitle2">#REF!</definedName>
    <definedName name="jeTitle3">#REF!</definedName>
    <definedName name="jeTitle4">#REF!</definedName>
    <definedName name="jeTitle5">#REF!</definedName>
    <definedName name="jeTypTitle">#REF!</definedName>
    <definedName name="JJJJJ">#REF!</definedName>
    <definedName name="JKJJJJJJ">#REF!</definedName>
    <definedName name="jones">[40]GEN_INFO!$H$4</definedName>
    <definedName name="k">#REF!</definedName>
    <definedName name="K_Plastering">#REF!</definedName>
    <definedName name="kkkk">#REF!</definedName>
    <definedName name="kl">#REF!</definedName>
    <definedName name="KLOO">#REF!</definedName>
    <definedName name="km">#REF!</definedName>
    <definedName name="L">#REF!</definedName>
    <definedName name="L_Tiling">#REF!</definedName>
    <definedName name="LAND_">#REF!</definedName>
    <definedName name="LAND_COST">#REF!</definedName>
    <definedName name="Landscaping">[16]BOQ!$C$414</definedName>
    <definedName name="Last_Row" localSheetId="0">IF('Cover A'!Values_Entered,Header_Row+'Cover A'!Number_of_Payments,Header_Row)</definedName>
    <definedName name="Last_Row" localSheetId="4">IF('PROVISIONAL SUMS'!Values_Entered,Header_Row+'PROVISIONAL SUMS'!Number_of_Payments,Header_Row)</definedName>
    <definedName name="Last_Row">IF(Values_Entered,Header_Row+Number_of_Payments,Header_Row)</definedName>
    <definedName name="LeaseComsAnalysis">[17]LeasingFee!$U$11:$AB$20</definedName>
    <definedName name="LeaseComsCalculator">[17]LeasingFee!$A$1</definedName>
    <definedName name="LeaseComsDiscounted">[17]LeasingFee!$C$43</definedName>
    <definedName name="LeaseComsFull">[17]LeasingFee!$C$41</definedName>
    <definedName name="LeaseComsIncomeOption">[17]LeasingFee!$V$9</definedName>
    <definedName name="LeaseLengthQuickCalc">[17]Income!$K$6</definedName>
    <definedName name="LG">[34]data!$C$9</definedName>
    <definedName name="LIBSUM">#REF!</definedName>
    <definedName name="LiftArc">[16]BOQ!$C$402</definedName>
    <definedName name="Lifts">[16]BOQ!$C$400</definedName>
    <definedName name="lk">#REF!</definedName>
    <definedName name="LK16.1">'[10]SUPPLEMENTARY SHEETS'!#REF!</definedName>
    <definedName name="LK16.10">'[10]SUPPLEMENTARY SHEETS'!#REF!</definedName>
    <definedName name="LK16.11">'[10]SUPPLEMENTARY SHEETS'!#REF!</definedName>
    <definedName name="LK16.12">'[10]SUPPLEMENTARY SHEETS'!#REF!</definedName>
    <definedName name="LK16.13">'[10]SUPPLEMENTARY SHEETS'!#REF!</definedName>
    <definedName name="LK16.14">'[10]SUPPLEMENTARY SHEETS'!#REF!</definedName>
    <definedName name="LK16.15">'[10]SUPPLEMENTARY SHEETS'!#REF!</definedName>
    <definedName name="LK16.16">'[10]SUPPLEMENTARY SHEETS'!#REF!</definedName>
    <definedName name="LK16.17">'[10]SUPPLEMENTARY SHEETS'!#REF!</definedName>
    <definedName name="LK16.18">'[10]SUPPLEMENTARY SHEETS'!#REF!</definedName>
    <definedName name="LK16.19">'[10]SUPPLEMENTARY SHEETS'!#REF!</definedName>
    <definedName name="LK16.2">'[10]SUPPLEMENTARY SHEETS'!#REF!</definedName>
    <definedName name="LK16.20">'[10]SUPPLEMENTARY SHEETS'!#REF!</definedName>
    <definedName name="LK16.21">'[10]SUPPLEMENTARY SHEETS'!#REF!</definedName>
    <definedName name="LK16.22">'[10]SUPPLEMENTARY SHEETS'!#REF!</definedName>
    <definedName name="LK16.23">'[10]SUPPLEMENTARY SHEETS'!#REF!</definedName>
    <definedName name="LK16.24">'[10]SUPPLEMENTARY SHEETS'!#REF!</definedName>
    <definedName name="LK16.25">'[10]SUPPLEMENTARY SHEETS'!#REF!</definedName>
    <definedName name="LK16.26">'[10]SUPPLEMENTARY SHEETS'!#REF!</definedName>
    <definedName name="LK16.27">'[10]SUPPLEMENTARY SHEETS'!#REF!</definedName>
    <definedName name="LK16.28">'[10]SUPPLEMENTARY SHEETS'!#REF!</definedName>
    <definedName name="LK16.29">'[10]SUPPLEMENTARY SHEETS'!#REF!</definedName>
    <definedName name="LK16.3">'[10]SUPPLEMENTARY SHEETS'!#REF!</definedName>
    <definedName name="LK16.30">'[10]SUPPLEMENTARY SHEETS'!#REF!</definedName>
    <definedName name="LK16.31">'[10]SUPPLEMENTARY SHEETS'!#REF!</definedName>
    <definedName name="LK16.32">'[10]SUPPLEMENTARY SHEETS'!#REF!</definedName>
    <definedName name="LK16.33">'[10]SUPPLEMENTARY SHEETS'!#REF!</definedName>
    <definedName name="LK16.34">'[10]SUPPLEMENTARY SHEETS'!#REF!</definedName>
    <definedName name="LK16.35">'[10]SUPPLEMENTARY SHEETS'!#REF!</definedName>
    <definedName name="LK16.36">'[10]SUPPLEMENTARY SHEETS'!#REF!</definedName>
    <definedName name="LK16.37">'[10]SUPPLEMENTARY SHEETS'!#REF!</definedName>
    <definedName name="LK16.38">'[10]SUPPLEMENTARY SHEETS'!#REF!</definedName>
    <definedName name="LK16.39">'[10]SUPPLEMENTARY SHEETS'!#REF!</definedName>
    <definedName name="LK16.4">'[10]SUPPLEMENTARY SHEETS'!#REF!</definedName>
    <definedName name="LK16.40">'[10]SUPPLEMENTARY SHEETS'!#REF!</definedName>
    <definedName name="LK16.41">'[10]SUPPLEMENTARY SHEETS'!#REF!</definedName>
    <definedName name="LK16.42">'[10]SUPPLEMENTARY SHEETS'!#REF!</definedName>
    <definedName name="LK16.43">'[10]SUPPLEMENTARY SHEETS'!#REF!</definedName>
    <definedName name="LK16.44">'[10]SUPPLEMENTARY SHEETS'!#REF!</definedName>
    <definedName name="LK16.45">'[10]SUPPLEMENTARY SHEETS'!#REF!</definedName>
    <definedName name="LK16.46">'[10]SUPPLEMENTARY SHEETS'!#REF!</definedName>
    <definedName name="LK16.47">'[10]SUPPLEMENTARY SHEETS'!#REF!</definedName>
    <definedName name="LK16.48">'[10]SUPPLEMENTARY SHEETS'!#REF!</definedName>
    <definedName name="LK16.49">'[10]SUPPLEMENTARY SHEETS'!#REF!</definedName>
    <definedName name="LK16.5">'[10]SUPPLEMENTARY SHEETS'!#REF!</definedName>
    <definedName name="LK16.50">'[10]SUPPLEMENTARY SHEETS'!#REF!</definedName>
    <definedName name="LK16.6">'[10]SUPPLEMENTARY SHEETS'!#REF!</definedName>
    <definedName name="LK16.7">'[10]SUPPLEMENTARY SHEETS'!#REF!</definedName>
    <definedName name="LK16.8">'[10]SUPPLEMENTARY SHEETS'!#REF!</definedName>
    <definedName name="LK16.9">'[10]SUPPLEMENTARY SHEETS'!#REF!</definedName>
    <definedName name="LK18.1">'[10]SUPPLEMENTARY SHEETS'!#REF!</definedName>
    <definedName name="LK18.2">'[10]SUPPLEMENTARY SHEETS'!#REF!</definedName>
    <definedName name="LK18.3">'[10]SUPPLEMENTARY SHEETS'!#REF!</definedName>
    <definedName name="LK18.4">'[10]SUPPLEMENTARY SHEETS'!#REF!</definedName>
    <definedName name="LK18.5">'[10]SUPPLEMENTARY SHEETS'!#REF!</definedName>
    <definedName name="LK18.6">'[10]SUPPLEMENTARY SHEETS'!#REF!</definedName>
    <definedName name="LK18.7">'[10]SUPPLEMENTARY SHEETS'!#REF!</definedName>
    <definedName name="LKJ" localSheetId="0">DATE(YEAR(ADK),MONTH(ADK)+Payment_Number,DAY(ADK))</definedName>
    <definedName name="LKJ" localSheetId="4">DATE(YEAR(ADK),MONTH(ADK)+Payment_Number,DAY(ADK))</definedName>
    <definedName name="LKJ">DATE(YEAR(ADK),MONTH(ADK)+Payment_Number,DAY(ADK))</definedName>
    <definedName name="LL" localSheetId="0">[1]Backup1!#REF!</definedName>
    <definedName name="LL" localSheetId="4">[1]Backup1!#REF!</definedName>
    <definedName name="LL">[1]Backup1!#REF!</definedName>
    <definedName name="llll" localSheetId="0">#REF!</definedName>
    <definedName name="llll" localSheetId="4">#REF!</definedName>
    <definedName name="llll">#REF!</definedName>
    <definedName name="lllll" localSheetId="0">#REF!</definedName>
    <definedName name="lllll" localSheetId="4">#REF!</definedName>
    <definedName name="lllll">#REF!</definedName>
    <definedName name="lo">'[32]LOAN AMORTIZATION SCHEDULE'!$D$7</definedName>
    <definedName name="LOAD">'[8]External works111'!#REF!</definedName>
    <definedName name="Loan_Amount">'[31]Amortization Table'!$D$6</definedName>
    <definedName name="Loan_Start">'[31]Amortization Table'!$D$10</definedName>
    <definedName name="Loan_Years">'[31]Amortization Table'!$D$8</definedName>
    <definedName name="LOOP">#REF!</definedName>
    <definedName name="LP">'[8]External works111'!#REF!</definedName>
    <definedName name="LS16.1">#REF!</definedName>
    <definedName name="LS16.10">#REF!</definedName>
    <definedName name="LS16.11">#REF!</definedName>
    <definedName name="LS16.12">#REF!</definedName>
    <definedName name="LS16.13">#REF!</definedName>
    <definedName name="LS16.14">#REF!</definedName>
    <definedName name="LS16.15">#REF!</definedName>
    <definedName name="LS16.16">#REF!</definedName>
    <definedName name="LS16.17">#REF!</definedName>
    <definedName name="LS16.18">#REF!</definedName>
    <definedName name="LS16.19">#REF!</definedName>
    <definedName name="LS16.2">#REF!</definedName>
    <definedName name="LS16.20">#REF!</definedName>
    <definedName name="LS16.21">#REF!</definedName>
    <definedName name="LS16.22">#REF!</definedName>
    <definedName name="LS16.23">#REF!</definedName>
    <definedName name="LS16.24">#REF!</definedName>
    <definedName name="LS16.25">#REF!</definedName>
    <definedName name="LS16.26">#REF!</definedName>
    <definedName name="LS16.27">#REF!</definedName>
    <definedName name="LS16.28">#REF!</definedName>
    <definedName name="LS16.29">#REF!</definedName>
    <definedName name="LS16.3">#REF!</definedName>
    <definedName name="LS16.30">#REF!</definedName>
    <definedName name="LS16.31">#REF!</definedName>
    <definedName name="LS16.32">#REF!</definedName>
    <definedName name="LS16.33">#REF!</definedName>
    <definedName name="LS16.34">#REF!</definedName>
    <definedName name="LS16.35">#REF!</definedName>
    <definedName name="LS16.36">#REF!</definedName>
    <definedName name="LS16.37">#REF!</definedName>
    <definedName name="LS16.38">#REF!</definedName>
    <definedName name="LS16.39">#REF!</definedName>
    <definedName name="LS16.4">#REF!</definedName>
    <definedName name="LS16.40">#REF!</definedName>
    <definedName name="LS16.41">#REF!</definedName>
    <definedName name="LS16.42">#REF!</definedName>
    <definedName name="LS16.43">#REF!</definedName>
    <definedName name="LS16.44">#REF!</definedName>
    <definedName name="LS16.45">#REF!</definedName>
    <definedName name="LS16.46">#REF!</definedName>
    <definedName name="LS16.47">#REF!</definedName>
    <definedName name="LS16.48">#REF!</definedName>
    <definedName name="LS16.49">#REF!</definedName>
    <definedName name="LS16.5">#REF!</definedName>
    <definedName name="LS16.50">#REF!</definedName>
    <definedName name="LS16.6">#REF!</definedName>
    <definedName name="LS16.7">#REF!</definedName>
    <definedName name="LS16.8">#REF!</definedName>
    <definedName name="LS16.9">#REF!</definedName>
    <definedName name="LS18.1">#REF!</definedName>
    <definedName name="LS18.2">#REF!</definedName>
    <definedName name="LS18.3">#REF!</definedName>
    <definedName name="LS18.4">#REF!</definedName>
    <definedName name="LS18.5">#REF!</definedName>
    <definedName name="LS18.6">#REF!</definedName>
    <definedName name="LS18.7">#REF!</definedName>
    <definedName name="M">#REF!</definedName>
    <definedName name="M_Paintwork">#REF!</definedName>
    <definedName name="MAC">#REF!</definedName>
    <definedName name="MACROS">#REF!</definedName>
    <definedName name="main100">[9]RATES!$C$34</definedName>
    <definedName name="main50">[9]RATES!$C$35</definedName>
    <definedName name="major">[41]CAPEX!#REF!</definedName>
    <definedName name="MAKEBILLPAGE" localSheetId="4">#REF!</definedName>
    <definedName name="MAKEBILLPAGE">#REF!</definedName>
    <definedName name="MarketValue">[17]Data!$E$7</definedName>
    <definedName name="Markup">'[14]Initial Data'!$G$20</definedName>
    <definedName name="MASONRYDIMS">#REF!</definedName>
    <definedName name="Materials">[16]BOQ!$C$433</definedName>
    <definedName name="MATERIALS_ON_SITE">'[39]FR-SUMMERY'!#REF!</definedName>
    <definedName name="Max" localSheetId="4">#REF!</definedName>
    <definedName name="Max">#REF!</definedName>
    <definedName name="MaxExposure" localSheetId="4">#REF!</definedName>
    <definedName name="MaxExposure">#REF!</definedName>
    <definedName name="MC" localSheetId="4">#REF!</definedName>
    <definedName name="MC">#REF!</definedName>
    <definedName name="MCtrades">#N/A</definedName>
    <definedName name="MEch">#REF!</definedName>
    <definedName name="Mechanical">[16]BOQ!$C$404</definedName>
    <definedName name="MENU">#REF!</definedName>
    <definedName name="MESH193">#REF!</definedName>
    <definedName name="Metalwork">[16]BOQ!$C$367</definedName>
    <definedName name="mk">#REF!</definedName>
    <definedName name="mmmm">#REF!</definedName>
    <definedName name="MMPA15">#REF!</definedName>
    <definedName name="mmqs">[1]Backup1!#REF!</definedName>
    <definedName name="mn">#REF!</definedName>
    <definedName name="MNNN">#REF!</definedName>
    <definedName name="MOVETITLE">#REF!</definedName>
    <definedName name="mp">#REF!</definedName>
    <definedName name="MTNCE.ESCL_RATE">#REF!</definedName>
    <definedName name="MW">#REF!</definedName>
    <definedName name="MWS">#REF!</definedName>
    <definedName name="n">#REF!</definedName>
    <definedName name="N_ExternalWork">#REF!</definedName>
    <definedName name="NetIncomeExist">[17]Viability!$B$12</definedName>
    <definedName name="NetIncomeIncremental">[17]Viability!$D$12</definedName>
    <definedName name="NetIncomeNew">[17]Viability!$C$12</definedName>
    <definedName name="NEWBILLSHEET">#REF!</definedName>
    <definedName name="Nicol">#REF!</definedName>
    <definedName name="nm">#REF!</definedName>
    <definedName name="NNNNN">#REF!</definedName>
    <definedName name="nO">ROW(#REF!)</definedName>
    <definedName name="NOTES">#REF!</definedName>
    <definedName name="NOTES2">#REF!</definedName>
    <definedName name="NRF">'[32]LOAN AMORTIZATION SCHEDULE'!$J$5</definedName>
    <definedName name="Num_Pmt_Per_Year">#REF!</definedName>
    <definedName name="Number_of_Payments" localSheetId="0">MATCH(0.01,End_Bal,-1)+1</definedName>
    <definedName name="Number_of_Payments" localSheetId="4">MATCH(0.01,End_Bal,-1)+1</definedName>
    <definedName name="Number_of_Payments">MATCH(0.01,End_Bal,-1)+1</definedName>
    <definedName name="O">#REF!</definedName>
    <definedName name="OBW">'[8]External works111'!#REF!</definedName>
    <definedName name="Offer_Status">#REF!</definedName>
    <definedName name="OfferStatus">#REF!</definedName>
    <definedName name="OIU">#REF!</definedName>
    <definedName name="OJHGG">#REF!</definedName>
    <definedName name="ol">#REF!</definedName>
    <definedName name="OME">#REF!</definedName>
    <definedName name="OOOOO">#REF!</definedName>
    <definedName name="op">#REF!</definedName>
    <definedName name="OpCostRate">[17]Income!$N$60</definedName>
    <definedName name="OpCosts">[17]Income!$I$57</definedName>
    <definedName name="OpCostsDetail">#REF!</definedName>
    <definedName name="OpCostsEscalation">[17]Income!$C$8</definedName>
    <definedName name="OpCostsTotal">#REF!</definedName>
    <definedName name="OpCostsTotalBuilding">#REF!</definedName>
    <definedName name="Open">#REF!</definedName>
    <definedName name="OperatingLevy">#REF!</definedName>
    <definedName name="opl">#REF!</definedName>
    <definedName name="OpLevyCurrent">#REF!</definedName>
    <definedName name="OPS_DIRECTOR">[37]MAINLIST!#REF!</definedName>
    <definedName name="OptOpcost1LinkedCell">[17]Income!$K$58</definedName>
    <definedName name="OptOpcost2LinkedCell">[17]Income!$K$60</definedName>
    <definedName name="OptOpcost3LinkedCell">[17]Income!$K$61</definedName>
    <definedName name="ORG_CODES">[37]Settings!$D$128:$D$151</definedName>
    <definedName name="P">#REF!</definedName>
    <definedName name="PA">'[8]External works111'!#REF!</definedName>
    <definedName name="PAA">#REF!</definedName>
    <definedName name="PACKSTATUS">#REF!</definedName>
    <definedName name="PAMI">#REF!</definedName>
    <definedName name="PARAMETERS">#REF!</definedName>
    <definedName name="PAVE">#N/A</definedName>
    <definedName name="Pay_Date">#REF!</definedName>
    <definedName name="Pay_Num">#REF!</definedName>
    <definedName name="PAYJSDBJHS">'[32]LOAN AMORTIZATION SCHEDULE'!$A$18:$A$497</definedName>
    <definedName name="Payment_Date" localSheetId="0">DATE(YEAR(Loan_Start),MONTH(Loan_Start)+Payment_Number,DAY(Loan_Start))</definedName>
    <definedName name="Payment_Date" localSheetId="4">DATE(YEAR(Loan_Start),MONTH(Loan_Start)+Payment_Number,DAY(Loan_Start))</definedName>
    <definedName name="Payment_Date">DATE(YEAR(Loan_Start),MONTH(Loan_Start)+Payment_Number,DAY(Loan_Start))</definedName>
    <definedName name="PC" localSheetId="0">#REF!</definedName>
    <definedName name="PC" localSheetId="4">#REF!</definedName>
    <definedName name="PC">#REF!</definedName>
    <definedName name="pcHANGES" localSheetId="0">#REF!</definedName>
    <definedName name="pcHANGES" localSheetId="4">#REF!</definedName>
    <definedName name="pcHANGES">#REF!</definedName>
    <definedName name="PD" localSheetId="0">#REF!</definedName>
    <definedName name="PD" localSheetId="4">#REF!</definedName>
    <definedName name="PD">#REF!</definedName>
    <definedName name="PercentageMajors">[17]LeasingFee!$B$9</definedName>
    <definedName name="PercentageNationals">[17]LeasingFee!$B$10</definedName>
    <definedName name="PERIOD">[42]Viability!$H$343</definedName>
    <definedName name="PeriodNumber">[27]Lookup!$D$2</definedName>
    <definedName name="pgone" localSheetId="4">#REF!</definedName>
    <definedName name="pgone">#REF!</definedName>
    <definedName name="pgtwo" localSheetId="4">#REF!</definedName>
    <definedName name="pgtwo">#REF!</definedName>
    <definedName name="PH" localSheetId="4">#REF!</definedName>
    <definedName name="PH">#REF!</definedName>
    <definedName name="PIRANA">[9]RATES!$C$43</definedName>
    <definedName name="PL">'[8]External works111'!#REF!</definedName>
    <definedName name="PLAN_FEES">#REF!</definedName>
    <definedName name="PLL">#REF!</definedName>
    <definedName name="Plumbing">#REF!</definedName>
    <definedName name="pm">#REF!</definedName>
    <definedName name="PMTNO">#REF!</definedName>
    <definedName name="pmtno1">#REF!</definedName>
    <definedName name="po">#REF!</definedName>
    <definedName name="POII">#REF!</definedName>
    <definedName name="POLL">ROW(#REF!)</definedName>
    <definedName name="POLY">#REF!</definedName>
    <definedName name="Pools">[16]BOQ!$C$420</definedName>
    <definedName name="PostTen">[16]BOQ!$C$330</definedName>
    <definedName name="PPPPP">#REF!</definedName>
    <definedName name="PPSNo">#REF!</definedName>
    <definedName name="PRELIM">#REF!</definedName>
    <definedName name="PRES">[1]Backup1!$K$12:$K$79</definedName>
    <definedName name="PREV">[1]Backup1!$Q$12:$Q$79</definedName>
    <definedName name="pri">#REF!</definedName>
    <definedName name="Princ">#REF!</definedName>
    <definedName name="print">[43]Estimate!$A$1:$M$1962</definedName>
    <definedName name="_xlnm.Print_Area" localSheetId="0">'Cover A'!$A$1:$I$39</definedName>
    <definedName name="_xlnm.Print_Area" localSheetId="1">'PRELIMINARIES '!$A$1:$F$183</definedName>
    <definedName name="_xlnm.Print_Area" localSheetId="4">'PROVISIONAL SUMS'!$A$1:$F$42</definedName>
    <definedName name="_xlnm.Print_Area" localSheetId="5">SUMMARY!$A$1:$F$29</definedName>
    <definedName name="_xlnm.Print_Area">#REF!</definedName>
    <definedName name="PRINT_area_M" localSheetId="0">#REF!</definedName>
    <definedName name="PRINT_area_M" localSheetId="4">#REF!</definedName>
    <definedName name="PRINT_area_M">#REF!</definedName>
    <definedName name="Print_Area_MI" localSheetId="0">#REF!</definedName>
    <definedName name="Print_Area_MI" localSheetId="4">#REF!</definedName>
    <definedName name="Print_Area_MI">#REF!</definedName>
    <definedName name="Print_Area_MI_12">"$#REF!.$A$2:$M$487"</definedName>
    <definedName name="Print_Area_MI_15">#REF!</definedName>
    <definedName name="Print_Area_MI_18">"$#REF!.$A$1:$N$465"</definedName>
    <definedName name="Print_Area_MI_2">"$#REF!.$A$2:$M$487"</definedName>
    <definedName name="Print_Area_MI_3">"$#REF!.$A$2:$M$487"</definedName>
    <definedName name="Print_Area_MI_38">"$#REF!.$A$2:$L$37"</definedName>
    <definedName name="Print_Area_MI_4">"$#REF!.$A$2:$M$487"</definedName>
    <definedName name="Print_Area_MI_5">"$#REF!.$A$2:$M$487"</definedName>
    <definedName name="Print_Area_MI_6">"$#REF!.$A$2:$M$487"</definedName>
    <definedName name="Print_Area_MI_7">"$#REF!.$A$2:$M$487"</definedName>
    <definedName name="Print_Area_MI_8">"$#REF!.$A$2:$M$487"</definedName>
    <definedName name="Print_Area_MI1">[44]ESTIMATE!$A$1:$M$613</definedName>
    <definedName name="Print_Area_Reset" localSheetId="0">OFFSET(Full_Print,0,0,'Cover A'!Last_Row)</definedName>
    <definedName name="Print_Area_Reset" localSheetId="4">OFFSET(Full_Print,0,0,'PROVISIONAL SUMS'!Last_Row)</definedName>
    <definedName name="Print_Area_Reset">OFFSET(Full_Print,0,0,Last_Row)</definedName>
    <definedName name="_xlnm.Print_Titles">#N/A</definedName>
    <definedName name="Print_Titles_MI" localSheetId="0">#REF!</definedName>
    <definedName name="Print_Titles_MI" localSheetId="4">#REF!</definedName>
    <definedName name="Print_Titles_MI">#REF!</definedName>
    <definedName name="PRINT1" localSheetId="4">#REF!</definedName>
    <definedName name="PRINT1">#REF!</definedName>
    <definedName name="PRINTALL" localSheetId="4">#REF!</definedName>
    <definedName name="PRINTALL">#REF!</definedName>
    <definedName name="PrintProposal">[45]!PrintProposal</definedName>
    <definedName name="Prints" localSheetId="0">#REF!</definedName>
    <definedName name="Prints" localSheetId="4">#REF!</definedName>
    <definedName name="Prints">#REF!</definedName>
    <definedName name="PRO" localSheetId="0">#REF!</definedName>
    <definedName name="PRO" localSheetId="4">#REF!</definedName>
    <definedName name="PRO">#REF!</definedName>
    <definedName name="Prof" localSheetId="0">#REF!</definedName>
    <definedName name="Prof" localSheetId="4">#REF!</definedName>
    <definedName name="Prof">#REF!</definedName>
    <definedName name="Prof_fees">#REF!</definedName>
    <definedName name="Prof_fees_12">"$#REF!.$F$31"</definedName>
    <definedName name="Prof_fees_18">"$#REF!.$F$36"</definedName>
    <definedName name="Prof_fees_2">"$#REF!.$F$31"</definedName>
    <definedName name="Prof_fees_38">"$#REF!.$F$34"</definedName>
    <definedName name="Prof_fees_4">"$#REF!.$F$31"</definedName>
    <definedName name="Prof_fees_5">"$#REF!.$F$31"</definedName>
    <definedName name="Prof_fees_6">"$#REF!.$F$31"</definedName>
    <definedName name="Prof_fees_7">"$#REF!.$F$31"</definedName>
    <definedName name="Prof_fees_8">"$#REF!.$F$31"</definedName>
    <definedName name="Prof_Fees1">#REF!</definedName>
    <definedName name="Profees">'[46]Storage Units'!$F$48</definedName>
    <definedName name="Profit">[16]BOQ!$C$431</definedName>
    <definedName name="Project">#REF!</definedName>
    <definedName name="Property">#REF!</definedName>
    <definedName name="pumppipe">[9]RATES!$C$25</definedName>
    <definedName name="PURCHASER">#REF!</definedName>
    <definedName name="PVA">'[8]External works111'!#REF!</definedName>
    <definedName name="PW">#REF!</definedName>
    <definedName name="q">#REF!</definedName>
    <definedName name="qa">#REF!</definedName>
    <definedName name="QAS">#REF!</definedName>
    <definedName name="QASA">#REF!</definedName>
    <definedName name="QAZ">#N/A</definedName>
    <definedName name="QBM">ROW(#REF!)</definedName>
    <definedName name="qc">#REF!</definedName>
    <definedName name="qd">ROW(#REF!)</definedName>
    <definedName name="QDF">#REF!</definedName>
    <definedName name="QDG">#REF!</definedName>
    <definedName name="qe">#REF!</definedName>
    <definedName name="QER" localSheetId="0">Scheduled_Payment+Extra_Payment</definedName>
    <definedName name="QER" localSheetId="4">Scheduled_Payment+Extra_Payment</definedName>
    <definedName name="QER">Scheduled_Payment+Extra_Payment</definedName>
    <definedName name="QERMO" localSheetId="0">#REF!</definedName>
    <definedName name="QERMO" localSheetId="4">#REF!</definedName>
    <definedName name="QERMO">#REF!</definedName>
    <definedName name="QERTYU" localSheetId="0">#REF!</definedName>
    <definedName name="QERTYU" localSheetId="4">#REF!</definedName>
    <definedName name="QERTYU">#REF!</definedName>
    <definedName name="qf" localSheetId="0">#REF!</definedName>
    <definedName name="qf" localSheetId="4">#REF!</definedName>
    <definedName name="qf">#REF!</definedName>
    <definedName name="QFG">#REF!</definedName>
    <definedName name="QGH">#REF!</definedName>
    <definedName name="QGHNM">#N/A</definedName>
    <definedName name="QGHY">#REF!</definedName>
    <definedName name="QHJ">#REF!</definedName>
    <definedName name="QIO">#REF!</definedName>
    <definedName name="ql">#REF!</definedName>
    <definedName name="QMIOL">#REF!</definedName>
    <definedName name="QMLO" localSheetId="0">OFFSET(QDG,0,0,QGHNM)</definedName>
    <definedName name="QMLO" localSheetId="4">OFFSET(QDG,0,0,QGHNM)</definedName>
    <definedName name="QMLO">OFFSET(QDG,0,0,QGHNM)</definedName>
    <definedName name="QNM" localSheetId="0">#REF!</definedName>
    <definedName name="QNM" localSheetId="4">#REF!</definedName>
    <definedName name="QNM">#REF!</definedName>
    <definedName name="qp" localSheetId="4">#REF!</definedName>
    <definedName name="qp">#REF!</definedName>
    <definedName name="QQA" localSheetId="4">#REF!</definedName>
    <definedName name="QQA">#REF!</definedName>
    <definedName name="qqqq" localSheetId="4" hidden="1">[6]PROGRESS!#REF!</definedName>
    <definedName name="qqqq" hidden="1">[6]PROGRESS!#REF!</definedName>
    <definedName name="qr" localSheetId="4">#REF!</definedName>
    <definedName name="qr">#REF!</definedName>
    <definedName name="QRTU">#REF!</definedName>
    <definedName name="QS">'[8]External works111'!#REF!</definedName>
    <definedName name="qsd">#REF!</definedName>
    <definedName name="QSREP_ALT_PRINT">#REF!</definedName>
    <definedName name="QSREPORT">#REF!</definedName>
    <definedName name="qt">#REF!</definedName>
    <definedName name="QTH">#REF!</definedName>
    <definedName name="QTY">#REF!</definedName>
    <definedName name="qu">#REF!</definedName>
    <definedName name="QUALIFICATIONS">#REF!</definedName>
    <definedName name="QUI">#REF!</definedName>
    <definedName name="QUK">#REF!</definedName>
    <definedName name="QVB">#REF!</definedName>
    <definedName name="qw">#REF!</definedName>
    <definedName name="QWE">#REF!</definedName>
    <definedName name="QWEF">#REF!</definedName>
    <definedName name="QWER">#REF!</definedName>
    <definedName name="QWQEW">#REF!</definedName>
    <definedName name="QWQWE">#REF!</definedName>
    <definedName name="qx">#REF!</definedName>
    <definedName name="QXC" localSheetId="0">DATE(YEAR(ADK),MONTH(ADK)+Payment_Number,DAY(ADK))</definedName>
    <definedName name="QXC" localSheetId="4">DATE(YEAR(ADK),MONTH(ADK)+Payment_Number,DAY(ADK))</definedName>
    <definedName name="QXC">DATE(YEAR(ADK),MONTH(ADK)+Payment_Number,DAY(ADK))</definedName>
    <definedName name="QYU" localSheetId="0">#REF!</definedName>
    <definedName name="QYU" localSheetId="4">#REF!</definedName>
    <definedName name="QYU">#REF!</definedName>
    <definedName name="QYUI" localSheetId="0">#REF!</definedName>
    <definedName name="QYUI" localSheetId="4">#REF!</definedName>
    <definedName name="QYUI">#REF!</definedName>
    <definedName name="qz" localSheetId="0">#REF!</definedName>
    <definedName name="qz" localSheetId="4">#REF!</definedName>
    <definedName name="qz">#REF!</definedName>
    <definedName name="RAExisting">[17]Data!$E$10</definedName>
    <definedName name="RANew">[17]Income!$N$62</definedName>
    <definedName name="RANGE1">#REF!</definedName>
    <definedName name="RANGE10">#REF!</definedName>
    <definedName name="RANGE11">#REF!</definedName>
    <definedName name="RANGE2">#REF!</definedName>
    <definedName name="RANGE3">#REF!</definedName>
    <definedName name="RANGE4">#REF!</definedName>
    <definedName name="RANGE5">#REF!</definedName>
    <definedName name="RANGE6">#REF!</definedName>
    <definedName name="RANGE7">#REF!</definedName>
    <definedName name="RANGE8">#REF!</definedName>
    <definedName name="RANGE9">#REF!</definedName>
    <definedName name="RAOpCosts">#REF!</definedName>
    <definedName name="rate">'[14]Initial Data'!$H$22</definedName>
    <definedName name="Rateschedule">#REF!</definedName>
    <definedName name="RCOV">#REF!</definedName>
    <definedName name="re">#REF!</definedName>
    <definedName name="REBAR">#REF!</definedName>
    <definedName name="REF">#REF!</definedName>
    <definedName name="Regname1">[27]Source!$B$11</definedName>
    <definedName name="RegName2">[27]Source!$D$11</definedName>
    <definedName name="RegNo">[47]Source!$B$12</definedName>
    <definedName name="RegPhyAdd1" localSheetId="0">#REF!</definedName>
    <definedName name="RegPhyAdd1" localSheetId="4">#REF!</definedName>
    <definedName name="RegPhyAdd1">#REF!</definedName>
    <definedName name="RegPhyAdd2" localSheetId="0">#REF!</definedName>
    <definedName name="RegPhyAdd2" localSheetId="4">#REF!</definedName>
    <definedName name="RegPhyAdd2">#REF!</definedName>
    <definedName name="RegPhyAdd3" localSheetId="0">#REF!</definedName>
    <definedName name="RegPhyAdd3" localSheetId="4">#REF!</definedName>
    <definedName name="RegPhyAdd3">#REF!</definedName>
    <definedName name="RegPhyAdd4">#REF!</definedName>
    <definedName name="RegPhyAdd5">#REF!</definedName>
    <definedName name="REINF">'[8]External works111'!#REF!</definedName>
    <definedName name="REINFTENR">#REF!</definedName>
    <definedName name="remrad">[9]RATES!$C$73</definedName>
    <definedName name="RENE">#REF!</definedName>
    <definedName name="RepDate1">[27]Source!$B$191</definedName>
    <definedName name="RepDate2">[27]Source!$D$191</definedName>
    <definedName name="Residual_Value">'[48]Bond Land'!$G$6</definedName>
    <definedName name="RESLAND" localSheetId="0">#REF!</definedName>
    <definedName name="RESLAND" localSheetId="4">#REF!</definedName>
    <definedName name="RESLAND">#REF!</definedName>
    <definedName name="REST" localSheetId="0">#REF!</definedName>
    <definedName name="REST" localSheetId="4">#REF!</definedName>
    <definedName name="REST">#REF!</definedName>
    <definedName name="RESUPP" localSheetId="0">'[10]SUPPLEMENTARY SHEETS'!#REF!</definedName>
    <definedName name="RESUPP" localSheetId="4">'[10]SUPPLEMENTARY SHEETS'!#REF!</definedName>
    <definedName name="RESUPP">'[10]SUPPLEMENTARY SHEETS'!#REF!</definedName>
    <definedName name="Revolving">[16]BOQ!$C$412</definedName>
    <definedName name="rft" localSheetId="0">DATE(YEAR(ax),MONTH(ax)+Payment_Number,DAY(ax))</definedName>
    <definedName name="rft" localSheetId="4">DATE(YEAR(ax),MONTH(ax)+Payment_Number,DAY(ax))</definedName>
    <definedName name="rft">DATE(YEAR(ax),MONTH(ax)+Payment_Number,DAY(ax))</definedName>
    <definedName name="rgh" localSheetId="0">#REF!</definedName>
    <definedName name="rgh" localSheetId="4">#REF!</definedName>
    <definedName name="rgh">#REF!</definedName>
    <definedName name="rgt" localSheetId="0">#REF!</definedName>
    <definedName name="rgt" localSheetId="4">#REF!</definedName>
    <definedName name="rgt">#REF!</definedName>
    <definedName name="RISUM" localSheetId="0">#REF!</definedName>
    <definedName name="RISUM" localSheetId="4">#REF!</definedName>
    <definedName name="RISUM">#REF!</definedName>
    <definedName name="RMPA20">#REF!</definedName>
    <definedName name="RMPA25">#REF!</definedName>
    <definedName name="RMPA30">#REF!</definedName>
    <definedName name="RMPA35">#REF!</definedName>
    <definedName name="RMPA40">#REF!</definedName>
    <definedName name="ROAD">'[8]External works111'!#REF!</definedName>
    <definedName name="ROC">'[8]External works111'!#REF!</definedName>
    <definedName name="ROCK">#REF!</definedName>
    <definedName name="RRRR">#N/A</definedName>
    <definedName name="rt">#REF!</definedName>
    <definedName name="rty">#REF!</definedName>
    <definedName name="S">[49]PROG_DATA!$B$4</definedName>
    <definedName name="sa">#N/A</definedName>
    <definedName name="SavingP3">'[10]SUPPLEMENTARY SHEETS'!#REF!</definedName>
    <definedName name="SAW">#REF!</definedName>
    <definedName name="SBalustrade">'[16]Val breakdown'!$C$27</definedName>
    <definedName name="SBuilderWork">'[16]Val breakdown'!$C$50</definedName>
    <definedName name="SBW" localSheetId="0">#REF!</definedName>
    <definedName name="SBW" localSheetId="4">#REF!</definedName>
    <definedName name="SBW">#REF!</definedName>
    <definedName name="SCALE2">[13]SCALE2!$A$2:$C$14</definedName>
    <definedName name="SCARE" localSheetId="0">#REF!</definedName>
    <definedName name="SCARE" localSheetId="4">#REF!</definedName>
    <definedName name="SCARE">#REF!</definedName>
    <definedName name="SCARIFY" localSheetId="0">#REF!</definedName>
    <definedName name="SCARIFY" localSheetId="4">#REF!</definedName>
    <definedName name="SCARIFY">#REF!</definedName>
    <definedName name="SCarpentry">'[16]Val breakdown'!$C$21</definedName>
    <definedName name="SCeilings">'[16]Val breakdown'!$C$22</definedName>
    <definedName name="SCH_A" localSheetId="0">#REF!</definedName>
    <definedName name="SCH_A" localSheetId="4">#REF!</definedName>
    <definedName name="SCH_A">#REF!</definedName>
    <definedName name="SCH_B" localSheetId="0">#REF!</definedName>
    <definedName name="SCH_B" localSheetId="4">#REF!</definedName>
    <definedName name="SCH_B">#REF!</definedName>
    <definedName name="SCH_B1" localSheetId="0">#REF!</definedName>
    <definedName name="SCH_B1" localSheetId="4">#REF!</definedName>
    <definedName name="SCH_B1">#REF!</definedName>
    <definedName name="SCH_B2">#REF!</definedName>
    <definedName name="SCH_B3">#REF!</definedName>
    <definedName name="SCH_B4">#REF!</definedName>
    <definedName name="SCH_B5">#REF!</definedName>
    <definedName name="SCH_C">'[50]Sch B'!#REF!</definedName>
    <definedName name="SCH_D" localSheetId="0">#REF!</definedName>
    <definedName name="SCH_D" localSheetId="4">#REF!</definedName>
    <definedName name="SCH_D">#REF!</definedName>
    <definedName name="SCH_F" localSheetId="0">#REF!</definedName>
    <definedName name="SCH_F" localSheetId="4">#REF!</definedName>
    <definedName name="SCH_F">#REF!</definedName>
    <definedName name="Sched_Pay" localSheetId="0">#REF!</definedName>
    <definedName name="Sched_Pay" localSheetId="4">#REF!</definedName>
    <definedName name="Sched_Pay">#REF!</definedName>
    <definedName name="SCHEDA">#REF!</definedName>
    <definedName name="SCHEDULE_F">#REF!</definedName>
    <definedName name="SCHEDULE_H">#REF!</definedName>
    <definedName name="Scheduled_Extra_Payments">#REF!</definedName>
    <definedName name="Scheduled_Interest_Rate">#REF!</definedName>
    <definedName name="Scheduled_Monthly_Payment">#REF!</definedName>
    <definedName name="scheduleH">#REF!</definedName>
    <definedName name="Scheme">#REF!</definedName>
    <definedName name="SConc">'[16]Val breakdown'!$C$13</definedName>
    <definedName name="sd">#N/A</definedName>
    <definedName name="sdc">#REF!</definedName>
    <definedName name="SDrainage">'[16]Val breakdown'!$C$16</definedName>
    <definedName name="SEarthworks">'[16]Val breakdown'!$C$12</definedName>
    <definedName name="Security" localSheetId="0">#REF!</definedName>
    <definedName name="Security" localSheetId="4">#REF!</definedName>
    <definedName name="Security">#REF!</definedName>
    <definedName name="SecurityAdj" localSheetId="0">#REF!</definedName>
    <definedName name="SecurityAdj" localSheetId="4">#REF!</definedName>
    <definedName name="SecurityAdj">#REF!</definedName>
    <definedName name="SElectrical">'[16]Val breakdown'!$C$32</definedName>
    <definedName name="SElectronic">'[16]Val breakdown'!$C$33</definedName>
    <definedName name="sencount" hidden="1">1</definedName>
    <definedName name="SERVICES">OFFSET([13]SERVICES!$A$1,1,0,COUNTA([13]SERVICES!$A:$A)-1,COUNTA([13]SERVICES!$1:$1))</definedName>
    <definedName name="SERVICES_LIST">OFFSET([13]SERVICES!$A$1,1,1,COUNTA([13]SERVICES!$A:$A)-1,1)</definedName>
    <definedName name="SERVICES1">OFFSET([51]SERVICES!$A$1,1,0,COUNTA([51]SERVICES!$A:$A)-1,COUNTA([51]SERVICES!$1:$1))</definedName>
    <definedName name="SETWIDTHS" localSheetId="0">#REF!</definedName>
    <definedName name="SETWIDTHS" localSheetId="4">#REF!</definedName>
    <definedName name="SETWIDTHS">#REF!</definedName>
    <definedName name="SExternal">'[16]Val breakdown'!$C$42</definedName>
    <definedName name="SF" localSheetId="0">#REF!</definedName>
    <definedName name="SF" localSheetId="4">#REF!</definedName>
    <definedName name="SF">#REF!</definedName>
    <definedName name="SFire">'[16]Val breakdown'!$C$38</definedName>
    <definedName name="SFireStop" localSheetId="0">#REF!</definedName>
    <definedName name="SFireStop" localSheetId="4">#REF!</definedName>
    <definedName name="SFireStop">#REF!</definedName>
    <definedName name="SFloorCov">'[16]Val breakdown'!$C$23</definedName>
    <definedName name="SG" localSheetId="0">#REF!</definedName>
    <definedName name="SG" localSheetId="4">#REF!</definedName>
    <definedName name="SG">#REF!</definedName>
    <definedName name="SGarage">'[16]Val breakdown'!$C$28</definedName>
    <definedName name="SGlazing">'[16]Val breakdown'!$C$39</definedName>
    <definedName name="SGRAN" localSheetId="0">#REF!</definedName>
    <definedName name="SGRAN" localSheetId="4">#REF!</definedName>
    <definedName name="SGRAN">#REF!</definedName>
    <definedName name="Showers">[16]BOQ!$C$394</definedName>
    <definedName name="Signage">[16]BOQ!$C$418</definedName>
    <definedName name="singleb">[9]RATES!$C$51</definedName>
    <definedName name="SIronmong">'[16]Val breakdown'!$C$24</definedName>
    <definedName name="SITE_DEV._COST" localSheetId="0">#REF!</definedName>
    <definedName name="SITE_DEV._COST" localSheetId="4">#REF!</definedName>
    <definedName name="SITE_DEV._COST">#REF!</definedName>
    <definedName name="SJ" localSheetId="0">#REF!</definedName>
    <definedName name="SJ" localSheetId="4">#REF!</definedName>
    <definedName name="SJ">#REF!</definedName>
    <definedName name="sjj" localSheetId="0">#REF!</definedName>
    <definedName name="sjj" localSheetId="4">#REF!</definedName>
    <definedName name="sjj">#REF!</definedName>
    <definedName name="SL">#REF!</definedName>
    <definedName name="SLandscaping">'[16]Val breakdown'!$C$41</definedName>
    <definedName name="SLDir" localSheetId="0">#REF!</definedName>
    <definedName name="SLDir" localSheetId="4">#REF!</definedName>
    <definedName name="SLDir">#REF!</definedName>
    <definedName name="SLiftArc">'[16]Val breakdown'!$C$35</definedName>
    <definedName name="SLifts">'[16]Val breakdown'!$C$34</definedName>
    <definedName name="SM" localSheetId="0">#REF!</definedName>
    <definedName name="SM" localSheetId="4">#REF!</definedName>
    <definedName name="SM">#REF!</definedName>
    <definedName name="SMasonry">'[16]Val breakdown'!$C$14</definedName>
    <definedName name="SMaterials">'[16]Val breakdown'!$C$53</definedName>
    <definedName name="SMech">'[16]Val breakdown'!$C$36</definedName>
    <definedName name="SMEtalwork">'[16]Val breakdown'!$C$26</definedName>
    <definedName name="SMOKEVENT">[9]RATES!$C$44</definedName>
    <definedName name="So">#REF!</definedName>
    <definedName name="SP">#REF!</definedName>
    <definedName name="SPainting">'[16]Val breakdown'!$C$18</definedName>
    <definedName name="SPD" localSheetId="0">#REF!</definedName>
    <definedName name="SPD" localSheetId="4">#REF!</definedName>
    <definedName name="SPD">#REF!</definedName>
    <definedName name="SPECFIN" localSheetId="0">#REF!</definedName>
    <definedName name="SPECFIN" localSheetId="4">#REF!</definedName>
    <definedName name="SPECFIN">#REF!</definedName>
    <definedName name="SpecialJoinery">[16]BOQ!$C$422</definedName>
    <definedName name="SPlastering">'[16]Val breakdown'!$C$17</definedName>
    <definedName name="SPlumbing">'[16]Val breakdown'!$C$30</definedName>
    <definedName name="SPools">'[16]Val breakdown'!$C$44</definedName>
    <definedName name="Sports" localSheetId="0">#REF!</definedName>
    <definedName name="Sports" localSheetId="4">#REF!</definedName>
    <definedName name="Sports">#REF!</definedName>
    <definedName name="SPostTen">'[16]Val breakdown'!$C$20</definedName>
    <definedName name="SPrelims">'[16]Val breakdown'!$C$10</definedName>
    <definedName name="SPRINKDIESEL">[9]RATES!$C$16</definedName>
    <definedName name="SPRINKELEC">[9]RATES!$C$20</definedName>
    <definedName name="SPRINKJOCKEY">[9]RATES!$C$24</definedName>
    <definedName name="sprinkler">[9]RATES!$C$8</definedName>
    <definedName name="sprinkrate">[9]RATES!$C$82</definedName>
    <definedName name="SPRINKTANK">[9]RATES!$C$12</definedName>
    <definedName name="SProfit">'[16]Val breakdown'!$C$51</definedName>
    <definedName name="SRevolving">'[16]Val breakdown'!$C$40</definedName>
    <definedName name="SRollerShutterDoors" localSheetId="0">#REF!</definedName>
    <definedName name="SRollerShutterDoors" localSheetId="4">#REF!</definedName>
    <definedName name="SRollerShutterDoors">#REF!</definedName>
    <definedName name="SS" localSheetId="4">'[8]External works111'!#REF!</definedName>
    <definedName name="SS">'[8]External works111'!#REF!</definedName>
    <definedName name="SSD" localSheetId="4">#REF!</definedName>
    <definedName name="SSD">#REF!</definedName>
    <definedName name="SShowers">'[16]Val breakdown'!$C$31</definedName>
    <definedName name="SSignage">'[16]Val breakdown'!$C$43</definedName>
    <definedName name="SSpecial">'[16]Val breakdown'!$C$45</definedName>
    <definedName name="SSS">'[8]External works111'!#REF!</definedName>
    <definedName name="SSSS">#REF!</definedName>
    <definedName name="sssss">#REF!</definedName>
    <definedName name="SST">#REF!</definedName>
    <definedName name="SSteel">'[16]Val breakdown'!$C$25</definedName>
    <definedName name="SSundryMet" localSheetId="0">#REF!</definedName>
    <definedName name="SSundryMet" localSheetId="4">#REF!</definedName>
    <definedName name="SSundryMet">#REF!</definedName>
    <definedName name="STA" localSheetId="0">#REF!</definedName>
    <definedName name="STA" localSheetId="4">#REF!</definedName>
    <definedName name="STA">#REF!</definedName>
    <definedName name="STAIR" localSheetId="0">'[21]COSTPLAN TRAINING CENTRE'!#REF!</definedName>
    <definedName name="STAIR" localSheetId="4">'[21]COSTPLAN TRAINING CENTRE'!#REF!</definedName>
    <definedName name="STAIR">'[21]COSTPLAN TRAINING CENTRE'!#REF!</definedName>
    <definedName name="STARTUP" localSheetId="0">#REF!</definedName>
    <definedName name="STARTUP" localSheetId="4">#REF!</definedName>
    <definedName name="STARTUP">#REF!</definedName>
    <definedName name="STATEMENT_3" localSheetId="0" hidden="1">[6]PROGRESS!#REF!</definedName>
    <definedName name="STATEMENT_3" localSheetId="4" hidden="1">[6]PROGRESS!#REF!</definedName>
    <definedName name="STATEMENT_3" hidden="1">[6]PROGRESS!#REF!</definedName>
    <definedName name="Steel">[16]BOQ!$C$365</definedName>
    <definedName name="STiling">'[16]Val breakdown'!$C$29</definedName>
    <definedName name="STRIP" localSheetId="0">#REF!</definedName>
    <definedName name="STRIP" localSheetId="4">#REF!</definedName>
    <definedName name="STRIP">#REF!</definedName>
    <definedName name="STRUCT" localSheetId="4">'[21]COSTPLAN TRAINING CENTRE'!#REF!</definedName>
    <definedName name="STRUCT">'[21]COSTPLAN TRAINING CENTRE'!#REF!</definedName>
    <definedName name="StSt" localSheetId="4">#REF!</definedName>
    <definedName name="StSt">#REF!</definedName>
    <definedName name="Subcontracts">#N/A</definedName>
    <definedName name="Subs">#N/A</definedName>
    <definedName name="SUBTOTAL" localSheetId="4">#REF!</definedName>
    <definedName name="SUBTOTAL">#REF!</definedName>
    <definedName name="SUBTOTALS">#REF!</definedName>
    <definedName name="SUBTOTALS_12">"$#REF!.$M$8:$IV$8108"</definedName>
    <definedName name="SUBTOTALS_15">#REF!</definedName>
    <definedName name="SUBTOTALS_18">"$#REF!.$N$7:$IV$8093"</definedName>
    <definedName name="SUBTOTALS_2">"$#REF!.$M$8:$IV$8108"</definedName>
    <definedName name="SUBTOTALS_3">"$#REF!.$M$8:$IV$8108"</definedName>
    <definedName name="SUBTOTALS_38">"$#REF!.$M$8:$IV$7374"</definedName>
    <definedName name="SUBTOTALS_4">"$#REF!.$M$8:$IV$8108"</definedName>
    <definedName name="SUBTOTALS_5">"$#REF!.$M$8:$IV$8108"</definedName>
    <definedName name="SUBTOTALS_6">"$#REF!.$M$8:$IV$8108"</definedName>
    <definedName name="SUBTOTALS_7">"$#REF!.$M$8:$IV$8108"</definedName>
    <definedName name="SUBTOTALS_8">"$#REF!.$M$8:$IV$8108"</definedName>
    <definedName name="subtotals1">#REF!</definedName>
    <definedName name="SUMM">#REF!</definedName>
    <definedName name="SUMMARY">#REF!</definedName>
    <definedName name="SUMOC">#REF!</definedName>
    <definedName name="SumTP">#REF!</definedName>
    <definedName name="SumVent">#REF!</definedName>
    <definedName name="SUPCARE">'[10]SUPPLEMENTARY SHEETS'!#REF!</definedName>
    <definedName name="SUPGRAN">'[10]SUPPLEMENTARY SHEETS'!#REF!</definedName>
    <definedName name="SuppSundryMet">'[10]SUPPLEMENTARY SHEETS'!#REF!</definedName>
    <definedName name="SUPPta">'[10]SUPPLEMENTARY SHEETS'!#REF!</definedName>
    <definedName name="SuppTP">'[10]SUPPLEMENTARY SHEETS'!#REF!</definedName>
    <definedName name="SuppVent">'[10]SUPPLEMENTARY SHEETS'!#REF!</definedName>
    <definedName name="SupRSD">'[10]SUPPLEMENTARY SHEETS'!#REF!</definedName>
    <definedName name="SVentilation">'[16]Val breakdown'!$C$37</definedName>
    <definedName name="SWaterproofing">'[16]Val breakdown'!$C$15</definedName>
    <definedName name="T" localSheetId="0">#REF!</definedName>
    <definedName name="T" localSheetId="4">#REF!</definedName>
    <definedName name="T">#REF!</definedName>
    <definedName name="TA" localSheetId="0">#REF!</definedName>
    <definedName name="TA" localSheetId="4">#REF!</definedName>
    <definedName name="TA">#REF!</definedName>
    <definedName name="TABELA" localSheetId="0">#REF!</definedName>
    <definedName name="TABELA" localSheetId="4">#REF!</definedName>
    <definedName name="TABELA">#REF!</definedName>
    <definedName name="TABELB">#REF!</definedName>
    <definedName name="TABELC">#REF!</definedName>
    <definedName name="TABELD">#REF!</definedName>
    <definedName name="TCC">#REF!</definedName>
    <definedName name="TD">[34]data!$C$8</definedName>
    <definedName name="TENREP">#REF!</definedName>
    <definedName name="TENREPORT">#REF!</definedName>
    <definedName name="test">#REF!</definedName>
    <definedName name="TESTHKEY">[25]SSM!#REF!</definedName>
    <definedName name="TESTVKEY">[25]SSM!#REF!</definedName>
    <definedName name="th">#REF!</definedName>
    <definedName name="THMO">ROW(#REF!)</definedName>
    <definedName name="thy">#REF!</definedName>
    <definedName name="thys">[40]ANNEX_A!$J$23</definedName>
    <definedName name="Tiling">[16]BOQ!$C$377</definedName>
    <definedName name="TJMO">#REF!</definedName>
    <definedName name="tm">#REF!</definedName>
    <definedName name="TO">#REF!</definedName>
    <definedName name="toets">#REF!</definedName>
    <definedName name="toets2">#REF!</definedName>
    <definedName name="toets2land">#REF!</definedName>
    <definedName name="TOT">#REF!</definedName>
    <definedName name="TOTAL">#REF!</definedName>
    <definedName name="Total_Interest">#REF!</definedName>
    <definedName name="Total_Pay">#REF!</definedName>
    <definedName name="Total_Payment" localSheetId="0">Scheduled_Payment+Extra_Payment</definedName>
    <definedName name="Total_Payment" localSheetId="4">Scheduled_Payment+Extra_Payment</definedName>
    <definedName name="Total_Payment">Scheduled_Payment+Extra_Payment</definedName>
    <definedName name="TOTALCOST" localSheetId="0">#REF!</definedName>
    <definedName name="TOTALCOST" localSheetId="4">#REF!</definedName>
    <definedName name="TOTALCOST">#REF!</definedName>
    <definedName name="TOTALITEM" localSheetId="0">#REF!</definedName>
    <definedName name="TOTALITEM" localSheetId="4">#REF!</definedName>
    <definedName name="TOTALITEM">#REF!</definedName>
    <definedName name="tp" localSheetId="0">#REF!</definedName>
    <definedName name="tp" localSheetId="4">#REF!</definedName>
    <definedName name="tp">#REF!</definedName>
    <definedName name="tr">#REF!</definedName>
    <definedName name="Trades">#N/A</definedName>
    <definedName name="TRANSFER">#REF!</definedName>
    <definedName name="TRANSFER_10">"$BASEMENT.$#REF!$#REF!"</definedName>
    <definedName name="TRANSFER_12">"$#REF!.$#REF!$#REF!"</definedName>
    <definedName name="TRANSFER_13">"$'BASEMENT_ Vault _ Extraction_ '.$#REF!$#REF!"</definedName>
    <definedName name="TRANSFER_15">"$'ESTIMATE SUMMARY'.$#REF!$#REF!"</definedName>
    <definedName name="TRANSFER_16">"$'GROUND _ FIRST FLOOR'.$#REF!$#REF!"</definedName>
    <definedName name="TRANSFER_18">"$#REF!.$#REF!$#REF!"</definedName>
    <definedName name="TRANSFER_19">"$'SECOND FLOOR'.$#REF!$#REF!"</definedName>
    <definedName name="TRANSFER_2">"$#REF!.$#REF!$#REF!"</definedName>
    <definedName name="TRANSFER_21">"$'THIRD FLOOR'.$#REF!$#REF!"</definedName>
    <definedName name="TRANSFER_23">"$'FOURTH FLOOR _Offices_'.$#REF!$#REF!"</definedName>
    <definedName name="TRANSFER_25">"$'FOURTH FLOOR _Hotel rooms_'.$#REF!$#REF!"</definedName>
    <definedName name="TRANSFER_27">"$'FIFTH FLOOR'.$#REF!$#REF!"</definedName>
    <definedName name="TRANSFER_29">"$'SIXTH FLOOR _ ROOF'.$#REF!$#REF!"</definedName>
    <definedName name="TRANSFER_3">"$#REF!.$#REF!$#REF!"</definedName>
    <definedName name="TRANSFER_32">"$'_FACADE _ RETICULATION'.$#REF!$#REF!"</definedName>
    <definedName name="TRANSFER_34">"$'EXTERNAL WORKS'.$#REF!$#REF!"</definedName>
    <definedName name="TRANSFER_36">"$'EXTERNAL WORKS _Access roads_'.$#REF!$#REF!"</definedName>
    <definedName name="TRANSFER_38">"$#REF!.$#REF!$#REF!"</definedName>
    <definedName name="TRANSFER_4">"$#REF!.$#REF!$#REF!"</definedName>
    <definedName name="TRANSFER_5">"$#REF!.$#REF!$#REF!"</definedName>
    <definedName name="TRANSFER_6">"$#REF!.$#REF!$#REF!"</definedName>
    <definedName name="TRANSFER_7">"$#REF!.$#REF!$#REF!"</definedName>
    <definedName name="TRANSFER_8">"$#REF!.$#REF!$#REF!"</definedName>
    <definedName name="TRANSFER1">#REF!</definedName>
    <definedName name="TRANSFERS">#REF!</definedName>
    <definedName name="trench">[9]RATES!$C$28</definedName>
    <definedName name="try">#REF!</definedName>
    <definedName name="ts">#REF!</definedName>
    <definedName name="TT">#REF!</definedName>
    <definedName name="TTT">#REF!</definedName>
    <definedName name="TTTT">#REF!</definedName>
    <definedName name="ty">#REF!</definedName>
    <definedName name="TYJK">#REF!</definedName>
    <definedName name="tyu">#REF!</definedName>
    <definedName name="TYUMM">#REF!</definedName>
    <definedName name="U">#REF!</definedName>
    <definedName name="ui">#REF!</definedName>
    <definedName name="uio">#REF!</definedName>
    <definedName name="UIOL" localSheetId="0">Scheduled_Payment+Extra_Payment</definedName>
    <definedName name="UIOL" localSheetId="4">Scheduled_Payment+Extra_Payment</definedName>
    <definedName name="UIOL">Scheduled_Payment+Extra_Payment</definedName>
    <definedName name="UKLO" localSheetId="0">#REF!</definedName>
    <definedName name="UKLO" localSheetId="4">#REF!</definedName>
    <definedName name="UKLO">#REF!</definedName>
    <definedName name="UMMM" localSheetId="0">OFFSET(QDG,0,0,QGHNM)</definedName>
    <definedName name="UMMM" localSheetId="4">OFFSET(QDG,0,0,QGHNM)</definedName>
    <definedName name="UMMM">OFFSET(QDG,0,0,QGHNM)</definedName>
    <definedName name="up">#N/A</definedName>
    <definedName name="USB" localSheetId="0">#REF!</definedName>
    <definedName name="USB" localSheetId="4">#REF!</definedName>
    <definedName name="USB">#REF!</definedName>
    <definedName name="UUUU" localSheetId="4">#REF!</definedName>
    <definedName name="UUUU">#REF!</definedName>
    <definedName name="uy">#N/A</definedName>
    <definedName name="UYIOL" localSheetId="4">#REF!</definedName>
    <definedName name="UYIOL">#REF!</definedName>
    <definedName name="UYYTT" localSheetId="0">OFFSET(QDG,0,0,[0]!sa)</definedName>
    <definedName name="UYYTT" localSheetId="4">OFFSET(QDG,0,0,[0]!sa)</definedName>
    <definedName name="UYYTT">OFFSET(QDG,0,0,[0]!sa)</definedName>
    <definedName name="v" localSheetId="0">#REF!</definedName>
    <definedName name="v" localSheetId="4">#REF!</definedName>
    <definedName name="v">#REF!</definedName>
    <definedName name="VacancyRemainingYrs">[17]Data!$E$36</definedName>
    <definedName name="VacancyYr1">[17]Data!$E$31</definedName>
    <definedName name="VacancyYr2">[17]Data!$E$32</definedName>
    <definedName name="VacancyYr3">[17]Data!$E$33</definedName>
    <definedName name="VacancyYr4">[17]Data!$E$34</definedName>
    <definedName name="VacancyYr5">[17]Data!$E$35</definedName>
    <definedName name="value" localSheetId="0">IF(Loan_Amount*Interest_Rate*Loan_Years*Loan_Start&gt;0,1,0)</definedName>
    <definedName name="value" localSheetId="4">IF(Loan_Amount*Interest_Rate*Loan_Years*Loan_Start&gt;0,1,0)</definedName>
    <definedName name="value">IF(Loan_Amount*Interest_Rate*Loan_Years*Loan_Start&gt;0,1,0)</definedName>
    <definedName name="Values_Entered" localSheetId="0">IF(Loan_Amount*Interest_Rate*Loan_Years*Loan_Start&gt;0,1,0)</definedName>
    <definedName name="Values_Entered" localSheetId="4">IF(Loan_Amount*Interest_Rate*Loan_Years*Loan_Start&gt;0,1,0)</definedName>
    <definedName name="Values_Entered">IF(Loan_Amount*Interest_Rate*Loan_Years*Loan_Start&gt;0,1,0)</definedName>
    <definedName name="VAN" localSheetId="0">'[21]COSTPLAN TRAINING CENTRE'!#REF!</definedName>
    <definedName name="VAN" localSheetId="4">'[21]COSTPLAN TRAINING CENTRE'!#REF!</definedName>
    <definedName name="VAN">'[21]COSTPLAN TRAINING CENTRE'!#REF!</definedName>
    <definedName name="VARIATIONS" localSheetId="0">#REF!</definedName>
    <definedName name="VARIATIONS" localSheetId="4">#REF!</definedName>
    <definedName name="VARIATIONS">#REF!</definedName>
    <definedName name="VBNM" localSheetId="0">#REF!</definedName>
    <definedName name="VBNM" localSheetId="4">#REF!</definedName>
    <definedName name="VBNM">#REF!</definedName>
    <definedName name="Ventilation">[16]BOQ!$C$406</definedName>
    <definedName name="vg">#REF!</definedName>
    <definedName name="Viability">[17]Viability!$A$1</definedName>
    <definedName name="ViabilityYear">[17]Viability!$B$6</definedName>
    <definedName name="ViabilityYearChoice">[17]Data!$A$86</definedName>
    <definedName name="ViabilityYearEnd">[17]Data!$B$40</definedName>
    <definedName name="ViabilityYearLastDay">[17]Data!$F$15</definedName>
    <definedName name="ViabilityYearOptions">[17]Data!$A$82:$A$84</definedName>
    <definedName name="ViabilityYearStart">[17]Data!$B$39</definedName>
    <definedName name="ViabilityYearType">[17]Data!$A$87</definedName>
    <definedName name="vital5">#REF!</definedName>
    <definedName name="vj">#REF!</definedName>
    <definedName name="VO">#REF!</definedName>
    <definedName name="VOLT">[34]data!$C$5</definedName>
    <definedName name="W">#REF!</definedName>
    <definedName name="WatFeat">#REF!</definedName>
    <definedName name="WatFeatSupp">'[10]SUPPLEMENTARY SHEETS'!#REF!</definedName>
    <definedName name="we" hidden="1">[5]INDEX!#REF!</definedName>
    <definedName name="wed">#N/A</definedName>
    <definedName name="wer" localSheetId="0">Scheduled_Payment+Extra_Payment</definedName>
    <definedName name="wer" localSheetId="4">Scheduled_Payment+Extra_Payment</definedName>
    <definedName name="wer">Scheduled_Payment+Extra_Payment</definedName>
    <definedName name="WF" localSheetId="0">#REF!</definedName>
    <definedName name="WF" localSheetId="4">#REF!</definedName>
    <definedName name="WF">#REF!</definedName>
    <definedName name="wfRevisionCode" localSheetId="0">#REF!</definedName>
    <definedName name="wfRevisionCode" localSheetId="4">#REF!</definedName>
    <definedName name="wfRevisionCode">#REF!</definedName>
    <definedName name="wfRevisionDate_Text" localSheetId="0">#REF!</definedName>
    <definedName name="wfRevisionDate_Text" localSheetId="4">#REF!</definedName>
    <definedName name="wfRevisionDate_Text">#REF!</definedName>
    <definedName name="wg">#REF!</definedName>
    <definedName name="wm">#REF!</definedName>
    <definedName name="workings">#REF!</definedName>
    <definedName name="wr">#N/A</definedName>
    <definedName name="wrn.Print._.Output." localSheetId="0" hidden="1">{#N/A,#N/A,FALSE,"OUTPUT SHEET "}</definedName>
    <definedName name="wrn.Print._.Output." localSheetId="4" hidden="1">{#N/A,#N/A,FALSE,"OUTPUT SHEET "}</definedName>
    <definedName name="wrn.Print._.Output." hidden="1">{#N/A,#N/A,FALSE,"OUTPUT SHEET "}</definedName>
    <definedName name="WSPACE">#REF!</definedName>
    <definedName name="WSW" localSheetId="0">IF(Loan_Amount*Interest_Rate*lo*Loan_Start&gt;0,1,0)</definedName>
    <definedName name="WSW" localSheetId="4">IF(Loan_Amount*Interest_Rate*lo*Loan_Start&gt;0,1,0)</definedName>
    <definedName name="WSW">IF(Loan_Amount*Interest_Rate*lo*Loan_Start&gt;0,1,0)</definedName>
    <definedName name="ww" localSheetId="0">#REF!</definedName>
    <definedName name="ww" localSheetId="4">#REF!</definedName>
    <definedName name="ww">#REF!</definedName>
    <definedName name="WWEEEE" localSheetId="0">#REF!</definedName>
    <definedName name="WWEEEE" localSheetId="4">#REF!</definedName>
    <definedName name="WWEEEE">#REF!</definedName>
    <definedName name="www" localSheetId="0">#REF!</definedName>
    <definedName name="www" localSheetId="4">#REF!</definedName>
    <definedName name="www">#REF!</definedName>
    <definedName name="WWWW" localSheetId="0" hidden="1">[5]INDEX!#REF!</definedName>
    <definedName name="WWWW" localSheetId="4" hidden="1">[5]INDEX!#REF!</definedName>
    <definedName name="WWWW" hidden="1">[5]INDEX!#REF!</definedName>
    <definedName name="wwwww" localSheetId="0">#REF!</definedName>
    <definedName name="wwwww" localSheetId="4">#REF!</definedName>
    <definedName name="wwwww">#REF!</definedName>
    <definedName name="wwwwwwww" localSheetId="4">#REF!</definedName>
    <definedName name="wwwwwwww">#REF!</definedName>
    <definedName name="x" localSheetId="4">#REF!</definedName>
    <definedName name="x">#REF!</definedName>
    <definedName name="XBXB" localSheetId="0">MATCH(0.01,End_Bal,-1)+1</definedName>
    <definedName name="XBXB" localSheetId="4">MATCH(0.01,End_Bal,-1)+1</definedName>
    <definedName name="XBXB">MATCH(0.01,End_Bal,-1)+1</definedName>
    <definedName name="Y">#REF!</definedName>
    <definedName name="yellow" hidden="1">'[4]PHASE ONE'!#REF!</definedName>
    <definedName name="yes">#REF!</definedName>
    <definedName name="YHJM">#REF!</definedName>
    <definedName name="yi">#N/A</definedName>
    <definedName name="Yield_Exist">[17]Viability!$B$16</definedName>
    <definedName name="Yield_Incremental">[17]Viability!$D$16</definedName>
    <definedName name="Yield_Initial">[17]Viability!$C$16</definedName>
    <definedName name="YieldSummary">[17]Yields!$A$1</definedName>
    <definedName name="YIOPL" localSheetId="0">#REF!</definedName>
    <definedName name="YIOPL" localSheetId="4">#REF!</definedName>
    <definedName name="YIOPL">#REF!</definedName>
    <definedName name="yt" localSheetId="4" hidden="1">[5]INDEX!#REF!</definedName>
    <definedName name="yt" hidden="1">[5]INDEX!#REF!</definedName>
    <definedName name="yu" localSheetId="4">#REF!</definedName>
    <definedName name="yu">#REF!</definedName>
    <definedName name="YUML" localSheetId="0">MATCH(0.01,'Cover A'!QYU,-1)+1</definedName>
    <definedName name="YUML" localSheetId="4">MATCH(0.01,'PROVISIONAL SUMS'!QYU,-1)+1</definedName>
    <definedName name="YUML">MATCH(0.01,QYU,-1)+1</definedName>
    <definedName name="YUUKK">#REF!</definedName>
    <definedName name="YUUU">#REF!</definedName>
    <definedName name="yy" hidden="1">[6]PROGRESS!#REF!</definedName>
    <definedName name="YYYY">#REF!</definedName>
    <definedName name="YYYYY">#REF!</definedName>
    <definedName name="z">#REF!</definedName>
    <definedName name="ZBHU">#REF!</definedName>
    <definedName name="ZBN">#REF!</definedName>
    <definedName name="ZC">#REF!</definedName>
    <definedName name="ZCV">#REF!</definedName>
    <definedName name="ZONEVALVE">[9]RATES!$C$11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49" i="2" l="1"/>
  <c r="F51" i="2"/>
  <c r="F53" i="2"/>
  <c r="F55" i="2"/>
  <c r="F57" i="2"/>
  <c r="F59" i="2"/>
  <c r="F61" i="2"/>
  <c r="F63" i="2"/>
  <c r="F65" i="2"/>
  <c r="F67" i="2"/>
  <c r="F69" i="2"/>
  <c r="F71" i="2"/>
  <c r="F73" i="2"/>
  <c r="F75" i="2"/>
  <c r="F77" i="2"/>
  <c r="F79" i="2"/>
  <c r="F81" i="2"/>
  <c r="F83" i="2"/>
  <c r="F85" i="2"/>
  <c r="F87" i="2"/>
  <c r="F89" i="2"/>
  <c r="F91" i="2"/>
  <c r="F93" i="2"/>
  <c r="F95" i="2"/>
  <c r="F97" i="2"/>
  <c r="F99" i="2"/>
  <c r="F86" i="1"/>
  <c r="F82" i="1" l="1"/>
  <c r="F90" i="1"/>
  <c r="F94" i="1"/>
  <c r="F98" i="1"/>
  <c r="F102" i="1"/>
  <c r="F106" i="1"/>
  <c r="F110" i="1"/>
  <c r="F114" i="1"/>
  <c r="F118" i="1"/>
  <c r="F121" i="1"/>
  <c r="F125" i="1"/>
  <c r="F129" i="1"/>
  <c r="F133" i="1"/>
  <c r="F137" i="1"/>
  <c r="F141" i="1"/>
  <c r="F145" i="1"/>
  <c r="F149" i="1"/>
  <c r="F153" i="1"/>
  <c r="F157" i="1"/>
  <c r="F161" i="1"/>
  <c r="F164" i="1"/>
  <c r="F168" i="1"/>
  <c r="F172" i="1"/>
  <c r="F176" i="1"/>
  <c r="F180" i="1"/>
  <c r="D10" i="3"/>
  <c r="D8" i="3"/>
  <c r="F47" i="2"/>
  <c r="F45" i="2"/>
  <c r="F43" i="2"/>
  <c r="F41" i="2"/>
  <c r="F39" i="2"/>
  <c r="F37" i="2"/>
  <c r="F35" i="2"/>
  <c r="F33" i="2"/>
  <c r="F31" i="2"/>
  <c r="F29" i="2"/>
  <c r="F27" i="2"/>
  <c r="F25" i="2"/>
  <c r="F23" i="2"/>
  <c r="F21" i="2"/>
  <c r="F19" i="2"/>
  <c r="F17" i="2"/>
  <c r="F15" i="2"/>
  <c r="F13" i="2"/>
  <c r="F20" i="1"/>
  <c r="F24" i="1"/>
  <c r="F28" i="1"/>
  <c r="F32" i="1"/>
  <c r="F36" i="1"/>
  <c r="F40" i="1"/>
  <c r="F44" i="1"/>
  <c r="F48" i="1"/>
  <c r="F52" i="1"/>
  <c r="F56" i="1"/>
  <c r="F59" i="1"/>
  <c r="F62" i="1"/>
  <c r="F66" i="1"/>
  <c r="F70" i="1"/>
  <c r="F74" i="1"/>
  <c r="F78" i="1"/>
  <c r="F16" i="1"/>
  <c r="F107" i="2" l="1"/>
  <c r="F8" i="3" s="1"/>
  <c r="F182" i="1"/>
  <c r="F6" i="3" s="1"/>
  <c r="E8" i="3" l="1"/>
  <c r="E6" i="3"/>
  <c r="F10" i="3"/>
  <c r="E10" i="3" s="1"/>
  <c r="F36" i="10" l="1"/>
  <c r="F39" i="10" s="1"/>
  <c r="F19" i="3" s="1"/>
  <c r="F20" i="3" s="1"/>
</calcChain>
</file>

<file path=xl/sharedStrings.xml><?xml version="1.0" encoding="utf-8"?>
<sst xmlns="http://schemas.openxmlformats.org/spreadsheetml/2006/main" count="406" uniqueCount="192">
  <si>
    <t>ITEM NO</t>
  </si>
  <si>
    <t>DESCRIPTION</t>
  </si>
  <si>
    <t>UNIT</t>
  </si>
  <si>
    <t>QUANTITY</t>
  </si>
  <si>
    <t>RATE</t>
  </si>
  <si>
    <t>AMOUNT</t>
  </si>
  <si>
    <t>RATE (PER SERVICE)</t>
  </si>
  <si>
    <t>Water dispensers</t>
  </si>
  <si>
    <t>Rational self-cooking ovens</t>
  </si>
  <si>
    <t>Vulcan jacket pots</t>
  </si>
  <si>
    <t>Milk dispensers</t>
  </si>
  <si>
    <t>Microwaves</t>
  </si>
  <si>
    <t>Vulcan dish-washing machine</t>
  </si>
  <si>
    <t>Walk in cold rooms</t>
  </si>
  <si>
    <t>Walk in Freezers</t>
  </si>
  <si>
    <t>Delivery trollies</t>
  </si>
  <si>
    <t>Alto-Sham equipment</t>
  </si>
  <si>
    <t>Dish conveyor unit</t>
  </si>
  <si>
    <t>Extraction canopy</t>
  </si>
  <si>
    <t>Speck tank</t>
  </si>
  <si>
    <t>Vulcan three solid plate stove</t>
  </si>
  <si>
    <t>Eletric Urns</t>
  </si>
  <si>
    <t>Pastry machines</t>
  </si>
  <si>
    <t>Grease fat trap</t>
  </si>
  <si>
    <t>each</t>
  </si>
  <si>
    <t>BI-ANNUAL SERVICE FOR A DURATION OF THREE YEARS</t>
  </si>
  <si>
    <t>TOTAL</t>
  </si>
  <si>
    <t>CATERING EQUIPMENT</t>
  </si>
  <si>
    <t>RATE (PER REPAIR)</t>
  </si>
  <si>
    <t>Preliminaries (Monthly)</t>
  </si>
  <si>
    <t>Materials</t>
  </si>
  <si>
    <t>SUB-TOTAL</t>
  </si>
  <si>
    <t>GRAND TOTAL</t>
  </si>
  <si>
    <t>Summary for:</t>
  </si>
  <si>
    <t>Bi-Annual Service (For a period of three years)</t>
  </si>
  <si>
    <t>Ice machine</t>
  </si>
  <si>
    <t>Scotsman Ice maker machine</t>
  </si>
  <si>
    <t>TEF cold fridge</t>
  </si>
  <si>
    <t>Salad fridge under bar</t>
  </si>
  <si>
    <t>Double door fridge</t>
  </si>
  <si>
    <t>Mobile fridge Single door</t>
  </si>
  <si>
    <t>Under shelf bar fridge</t>
  </si>
  <si>
    <t>Barbara warmer</t>
  </si>
  <si>
    <t>Paster cooker</t>
  </si>
  <si>
    <t>Single door mobile warmer</t>
  </si>
  <si>
    <t>Frymaster</t>
  </si>
  <si>
    <t>Converting baking oven</t>
  </si>
  <si>
    <t>Cold room</t>
  </si>
  <si>
    <t>Freezer</t>
  </si>
  <si>
    <t>Aloma Ovens</t>
  </si>
  <si>
    <t>Toaster</t>
  </si>
  <si>
    <t>Extraction canopy system</t>
  </si>
  <si>
    <t>Pie warmer</t>
  </si>
  <si>
    <t>Top Griller stoves</t>
  </si>
  <si>
    <t>Gas Stove</t>
  </si>
  <si>
    <t>Fry master gas</t>
  </si>
  <si>
    <t>Tilting pan gas</t>
  </si>
  <si>
    <t>Vulcan tilting pans</t>
  </si>
  <si>
    <t>Top Griller stoves gas</t>
  </si>
  <si>
    <t>Gas cooking pot</t>
  </si>
  <si>
    <t>Electric Urns</t>
  </si>
  <si>
    <t>Item</t>
  </si>
  <si>
    <t>Pasta cooker</t>
  </si>
  <si>
    <t>CALL OUT REPAIRS FOR A DURATION OF THREE YEARS AS AND WHEN REQUIRED</t>
  </si>
  <si>
    <t>PROVISIONAL BOQ</t>
  </si>
  <si>
    <t>SECTION 1</t>
  </si>
  <si>
    <t>BILL NO. 1</t>
  </si>
  <si>
    <t>PRELIMINARIES</t>
  </si>
  <si>
    <t xml:space="preserve"> Note</t>
  </si>
  <si>
    <t>Data is taken to be incorporated herein</t>
  </si>
  <si>
    <t xml:space="preserve">II)The tenderer is deemed to have taken cognisence of the </t>
  </si>
  <si>
    <t>IV) Where any item are not used for this specific contract such items are nevertheless listed but marked not applicable in the amount column.</t>
  </si>
  <si>
    <t>A) An amount which is not varied,namely fixed</t>
  </si>
  <si>
    <t xml:space="preserve">B) An amount which is varied in propotion to the contract value, namely value related,and </t>
  </si>
  <si>
    <t>c) An amount which is varied in propotion to the construction period as compared to the  initial construction period excluding revisions to the construction period for which the contractor is not entitled to adjustment in terms of the contract, namely time related.</t>
  </si>
  <si>
    <t>Clause 11</t>
  </si>
  <si>
    <t>SECTION A: CORE CLAUSES</t>
  </si>
  <si>
    <t>Clause 20</t>
  </si>
  <si>
    <t>F........................  V…...........................  T…..........................</t>
  </si>
  <si>
    <t xml:space="preserve">TIME </t>
  </si>
  <si>
    <t>Clause 30</t>
  </si>
  <si>
    <t>TESTING AND DEFECTS</t>
  </si>
  <si>
    <t>Clause 40</t>
  </si>
  <si>
    <t>PAYMENT</t>
  </si>
  <si>
    <t>Clause 50</t>
  </si>
  <si>
    <t>COMPENSATION EVENTS</t>
  </si>
  <si>
    <t>Clause 60</t>
  </si>
  <si>
    <t>Clause 80</t>
  </si>
  <si>
    <t>Clause 90</t>
  </si>
  <si>
    <t>X2 CHANGES IN THE LAW</t>
  </si>
  <si>
    <t xml:space="preserve">Clause </t>
  </si>
  <si>
    <t>LOW SERVICE DAMAGES</t>
  </si>
  <si>
    <t>Clause X17</t>
  </si>
  <si>
    <t>ADDITIONAL CONDITIONS OF CONTRACT</t>
  </si>
  <si>
    <t>Clause  Z1</t>
  </si>
  <si>
    <t>Carried to final summary</t>
  </si>
  <si>
    <t>R</t>
  </si>
  <si>
    <t xml:space="preserve">With amendments  April 2013 in Conjuction with the contract </t>
  </si>
  <si>
    <t>Above mentioned document for the full intent and meaning of each clause .These clauses are referred to by clause number and heading only</t>
  </si>
  <si>
    <t>III) Where standard clauses or Schedule of options are not applicable to this contract such modifications ,corrections or supplements as are necesssary are given under each relevent clause.</t>
  </si>
  <si>
    <t>VI) Items not priced in these preliminaries are deemed to be included else where in the list of items in the goods and services.</t>
  </si>
  <si>
    <t>Core Clauses</t>
  </si>
  <si>
    <t>Clause 11.2 (11) The prices are the amount stated in the price column of the price schedule. Where a quantity is stated for an item in the price schedule, the price is calculated by multiplying the quantity by the rate.</t>
  </si>
  <si>
    <t>THE SUPPLIER 'S MAIN RESPONSIBILITIES</t>
  </si>
  <si>
    <t>RISKS ,LIABILITY,INDEMNITIES AND INSURANCE</t>
  </si>
  <si>
    <t>TERMINATION AND DISPUTE RESOLUTION</t>
  </si>
  <si>
    <t>SECTION B: OPTION CLAUSES</t>
  </si>
  <si>
    <t xml:space="preserve"> PRICE ADJUSTMENT FOR INFLATION</t>
  </si>
  <si>
    <t>DELAY DAMAGES</t>
  </si>
  <si>
    <t>Clause X7</t>
  </si>
  <si>
    <t>Note:</t>
  </si>
  <si>
    <t>Monthly Minor Repairs and Inspections (A period of three years)</t>
  </si>
  <si>
    <t>Management fee, contract management and programme of works etc.</t>
  </si>
  <si>
    <t>GENERAL</t>
  </si>
  <si>
    <t>Protection of the works</t>
  </si>
  <si>
    <t xml:space="preserve">Specific protection measures required by the Employer are described in detail in the Works Information </t>
  </si>
  <si>
    <t>Protection of existing and/or partially occupied Works</t>
  </si>
  <si>
    <t xml:space="preserve">The Service Provider shall provide all reasonable temporary measures to protect / isolate the existing and / or sections of the occupied Works and remove such measures on completion. </t>
  </si>
  <si>
    <t>Neglicence on the part of the service provider shall be charged by the Employer</t>
  </si>
  <si>
    <t>Site Security - Works Information</t>
  </si>
  <si>
    <t xml:space="preserve">The Service Provider shall take all appropriate measures for general site security and shall ensure that the following requirements are adhered to at all times: </t>
  </si>
  <si>
    <t>a) All workers to be in new company overalls, safety helmets, boots, etc.</t>
  </si>
  <si>
    <t>b) The following items will not be allowed on site:</t>
  </si>
  <si>
    <t>i) Fire arms or other dangerous weapons</t>
  </si>
  <si>
    <t>ii) Explosives</t>
  </si>
  <si>
    <t>iii) Liquor</t>
  </si>
  <si>
    <t>iv) Narcotic drugs</t>
  </si>
  <si>
    <t>The employees of the service provider shall be subjected to security check.</t>
  </si>
  <si>
    <t>The Service Provider must ensure at all times that the compliance with regards to safety and protection of the employers property are adhered to</t>
  </si>
  <si>
    <t>Disturbance</t>
  </si>
  <si>
    <t>The Service Provider must execute the Works with a minimum and acceptable of disturbance to premises.</t>
  </si>
  <si>
    <t>Works cleaning and clearing</t>
  </si>
  <si>
    <t xml:space="preserve">The Service Provider shall regularly clean and clear away all rubbish and excess materials as the Works proceed and leave the Works in a clean and satisfactory state for use and occupation in and satisfactory state for use and occupation in terms of the agreement. </t>
  </si>
  <si>
    <t>Vermin</t>
  </si>
  <si>
    <t xml:space="preserve">The Service Provider shall take all necessary precautions to keep the Works and site free from vermin and shall leave the Works vermin-free </t>
  </si>
  <si>
    <t>Occupational Health and Safety Act</t>
  </si>
  <si>
    <t>The Service Provider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</si>
  <si>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Service Provider's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</si>
  <si>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</si>
  <si>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service provider hereunder any loss or damage suffered by it as a result of the suspension of the contractors performance in the circumstances envisaged above.</t>
  </si>
  <si>
    <t>The tenderer shall price for all necessary items to comply with the Occupational Health and Safety Act Specification.</t>
  </si>
  <si>
    <t>Guarantees and Maintenance Manuals</t>
  </si>
  <si>
    <t>The Service Provider shall ensure that all warranties and guarantees received are fully ceded to the Employer.</t>
  </si>
  <si>
    <t>The supply of all materials are deemed to include the following:</t>
  </si>
  <si>
    <t>Transport, conveying, cartage, carriage and delivery, etc.</t>
  </si>
  <si>
    <t>Taking delivery, unloading, storing, unpacking, hoisting or lowering and handling</t>
  </si>
  <si>
    <t>All applicable import taxes and duties.</t>
  </si>
  <si>
    <t>All obligations arising out of the Provisional Bills of Quantities, and all costs and charges deemed necessary for complying with the terms and conditions herein.</t>
  </si>
  <si>
    <t>SHE  REQUIREMENTS</t>
  </si>
  <si>
    <t>MANAGEMENT OF CONTRACT DATA</t>
  </si>
  <si>
    <t>FOR</t>
  </si>
  <si>
    <t xml:space="preserve"> </t>
  </si>
  <si>
    <t>BILL OF QUANTITIES</t>
  </si>
  <si>
    <t xml:space="preserve">  </t>
  </si>
  <si>
    <t>01 MARCH 2024</t>
  </si>
  <si>
    <t>VAT @15%</t>
  </si>
  <si>
    <t xml:space="preserve">ESKOM ACADEMY OF LEARNING </t>
  </si>
  <si>
    <t>The supplier must provide and keep a copy of the NEC 3 Term Service Contract April 2013: The list of items in the good and services applicable to this contract and a copy of the Procurement Document on the site, to which the Supply Manager and Supervisor have access at all times</t>
  </si>
  <si>
    <t>I) The NEC3 Term Service Contract</t>
  </si>
  <si>
    <t>with price list where the prices are derived from a list of items of goods and services.</t>
  </si>
  <si>
    <t>V) The Amount or the items of the preliminaries are adjusted to take account of the theoratical financial effect which changes in time or value or both have on this Section. Such Adjustments are based on adjustments in the following categories as recorded in the  list of items of goods and services:</t>
  </si>
  <si>
    <t>Clause 11.2 (12) The price list is the price list unless later changed in accordance with this contract.</t>
  </si>
  <si>
    <t>The Service Provider shall obtain and hand over to the Eskom ERE (Gauteng) Official on Completion of any task or service, all relevant guarantees, any operating and maintenance instruction manuals, data or instructions required by the Eskom ERE (Gauteng) Official or provided by manufacturer's suppliers or Sub-Contractors.</t>
  </si>
  <si>
    <t>Service, maintain and procure when necessary for the purpose of keeping this equipment in an optimised working order:</t>
  </si>
  <si>
    <t xml:space="preserve">QUANTITY </t>
  </si>
  <si>
    <t>Provision of Kitchen Repairs and Maintenance and Procuring for  Eskom Academy of Learning for the period of three (3) years on an ‘as and when’ required basis.</t>
  </si>
  <si>
    <t>Eskom Academy of Learning</t>
  </si>
  <si>
    <t>Provision of Kitchen Repairs and Maintenance and Procuring for Eskom Academy of Learning for the period of three (3) years on an ‘as and when’ required basis.</t>
  </si>
  <si>
    <t>Reference is made to part C2.2 of the Price list of the contract data for detailed scope of works part C3.1 (Purchaser's Goods information)</t>
  </si>
  <si>
    <t>BILL NO 2</t>
  </si>
  <si>
    <t>PROVISIONAL SUMS</t>
  </si>
  <si>
    <t>User note</t>
  </si>
  <si>
    <t>Take note that this documents utilise abbreviated descriptions</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</si>
  <si>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</si>
  <si>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General</t>
  </si>
  <si>
    <t>Work for which budgetary allowances are provided will be measured and valued in accordance with the relevant term service contact and deducted in whole or in part if not required without any compensation for loss of profit on the said allowances</t>
  </si>
  <si>
    <t>Profit</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</si>
  <si>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</si>
  <si>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</si>
  <si>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</si>
  <si>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</si>
  <si>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</si>
  <si>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BUDGETARY ALLOWANCES</t>
  </si>
  <si>
    <t>Provisional Sums</t>
  </si>
  <si>
    <t>Call out  fee will include labour of an hour and thereafter  an  hourly rate  will be paid .</t>
  </si>
  <si>
    <t xml:space="preserve">Call out fee </t>
  </si>
  <si>
    <t>Hourly Rate</t>
  </si>
  <si>
    <t>Per Hour</t>
  </si>
  <si>
    <t xml:space="preserve">Monthly inspection amount shall include general inspection, hand tools and 01:30 hours to 02:00 hours of service repairs. </t>
  </si>
  <si>
    <t>Percentage Mark Up @ 10% upon approval of quotation</t>
  </si>
  <si>
    <t>Allow a budgetary amount for the provision for spares, as and when required, to be used only at the Service Managers' instruction.</t>
  </si>
  <si>
    <t>Reference of the Price Schedule is made to the check list/tick sheet/inspection sheet of the Works Information for detailed Scope of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</si>
</sst>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F800]dddd\,\ mmmm\ dd\,\ yyyy"/>
  </numFmts>
  <fonts count="30" x14ac:knownFonts="1">
    <font>
      <sz val="11"/>
      <color theme="1"/>
      <name val="Calibri"/>
      <family val="2"/>
      <scheme val="minor"/>
    </font>
    <font>
      <sz val="11"/>
      <color theme="1"/>
      <name val="Calibri"/>
      <family val="2"/>
      <scheme val="minor"/>
    </font>
    <font>
      <sz val="10"/>
      <name val="Arial"/>
      <family val="2"/>
    </font>
    <font>
      <b/>
      <u/>
      <sz val="14"/>
      <name val="Arial"/>
      <family val="2"/>
    </font>
    <font>
      <sz val="14"/>
      <name val="Arial"/>
      <family val="2"/>
    </font>
    <font>
      <b/>
      <sz val="18"/>
      <color theme="1"/>
      <name val="Century Gothic"/>
      <family val="2"/>
    </font>
    <font>
      <sz val="11"/>
      <color theme="1"/>
      <name val="Century Gothic"/>
      <family val="2"/>
    </font>
    <font>
      <b/>
      <sz val="14"/>
      <color theme="1"/>
      <name val="Century Gothic"/>
      <family val="2"/>
    </font>
    <font>
      <sz val="14"/>
      <color theme="1"/>
      <name val="Century Gothic"/>
      <family val="2"/>
    </font>
    <font>
      <b/>
      <sz val="11"/>
      <color theme="1"/>
      <name val="Century Gothic"/>
      <family val="2"/>
    </font>
    <font>
      <b/>
      <sz val="12"/>
      <color theme="1"/>
      <name val="Century Gothic"/>
      <family val="2"/>
    </font>
    <font>
      <sz val="12"/>
      <color theme="1"/>
      <name val="Century Gothic"/>
      <family val="2"/>
    </font>
    <font>
      <b/>
      <sz val="14"/>
      <color theme="1"/>
      <name val="Arial"/>
      <family val="2"/>
    </font>
    <font>
      <b/>
      <u/>
      <sz val="16"/>
      <color theme="1"/>
      <name val="Arial"/>
      <family val="2"/>
    </font>
    <font>
      <sz val="14"/>
      <color theme="1"/>
      <name val="Arial"/>
      <family val="2"/>
    </font>
    <font>
      <u/>
      <sz val="14"/>
      <color theme="1"/>
      <name val="Arial"/>
      <family val="2"/>
    </font>
    <font>
      <b/>
      <i/>
      <sz val="14"/>
      <color theme="1"/>
      <name val="Arial"/>
      <family val="2"/>
    </font>
    <font>
      <i/>
      <sz val="14"/>
      <color theme="1"/>
      <name val="Arial"/>
      <family val="2"/>
    </font>
    <font>
      <b/>
      <u/>
      <sz val="14"/>
      <color theme="1"/>
      <name val="Arial"/>
      <family val="2"/>
    </font>
    <font>
      <b/>
      <sz val="16"/>
      <color theme="1"/>
      <name val="Arial"/>
      <family val="2"/>
    </font>
    <font>
      <b/>
      <sz val="12"/>
      <color theme="1"/>
      <name val="Arial"/>
      <family val="2"/>
    </font>
    <font>
      <sz val="11"/>
      <color theme="1"/>
      <name val="Arial"/>
      <family val="2"/>
    </font>
    <font>
      <b/>
      <sz val="11"/>
      <color theme="1"/>
      <name val="Arial"/>
      <family val="2"/>
    </font>
    <font>
      <u/>
      <sz val="11"/>
      <color theme="1"/>
      <name val="Arial"/>
      <family val="2"/>
    </font>
    <font>
      <b/>
      <sz val="14"/>
      <color theme="1"/>
      <name val="Calibri"/>
      <family val="2"/>
      <scheme val="minor"/>
    </font>
    <font>
      <sz val="14"/>
      <color theme="1"/>
      <name val="Calibri"/>
      <family val="2"/>
      <scheme val="minor"/>
    </font>
    <font>
      <b/>
      <u/>
      <sz val="16"/>
      <color theme="1"/>
      <name val="Calibri"/>
      <family val="2"/>
      <scheme val="minor"/>
    </font>
    <font>
      <u/>
      <sz val="14"/>
      <color theme="1"/>
      <name val="Calibri"/>
      <family val="2"/>
      <scheme val="minor"/>
    </font>
    <font>
      <i/>
      <sz val="14"/>
      <color theme="1"/>
      <name val="Calibri"/>
      <family val="2"/>
      <scheme val="minor"/>
    </font>
    <font>
      <b/>
      <i/>
      <u/>
      <sz val="14"/>
      <color theme="1"/>
      <name val="Calibri"/>
      <family val="2"/>
      <scheme val="minor"/>
    </font>
  </fonts>
  <fills count="3">
    <fill>
      <patternFill patternType="none"/>
    </fill>
    <fill>
      <patternFill patternType="gray125"/>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indexed="64"/>
      </bottom>
      <diagonal/>
    </border>
    <border>
      <left style="double">
        <color auto="1"/>
      </left>
      <right style="thin">
        <color auto="1"/>
      </right>
      <top/>
      <bottom style="thin">
        <color indexed="64"/>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double">
        <color auto="1"/>
      </left>
      <right style="thin">
        <color auto="1"/>
      </right>
      <top/>
      <bottom/>
      <diagonal/>
    </border>
    <border>
      <left style="double">
        <color auto="1"/>
      </left>
      <right style="thin">
        <color auto="1"/>
      </right>
      <top style="thin">
        <color auto="1"/>
      </top>
      <bottom style="double">
        <color auto="1"/>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2" fillId="0" borderId="0"/>
    <xf numFmtId="0" fontId="1" fillId="0" borderId="0"/>
  </cellStyleXfs>
  <cellXfs count="130">
    <xf numFmtId="0" fontId="0" fillId="0" borderId="0" xfId="0"/>
    <xf numFmtId="0" fontId="3" fillId="0" borderId="6" xfId="2" applyFont="1" applyBorder="1" applyAlignment="1">
      <alignment wrapText="1"/>
    </xf>
    <xf numFmtId="0" fontId="4" fillId="0" borderId="6" xfId="2" applyFont="1" applyBorder="1" applyAlignment="1">
      <alignment wrapText="1"/>
    </xf>
    <xf numFmtId="0" fontId="4" fillId="0" borderId="6" xfId="2" applyFont="1" applyBorder="1" applyAlignment="1">
      <alignment vertical="center" wrapText="1"/>
    </xf>
    <xf numFmtId="0" fontId="3" fillId="0" borderId="6" xfId="2" applyFont="1" applyBorder="1"/>
    <xf numFmtId="0" fontId="4" fillId="0" borderId="6" xfId="2" applyFont="1" applyBorder="1"/>
    <xf numFmtId="0" fontId="4" fillId="0" borderId="6" xfId="2" applyFont="1" applyBorder="1" applyAlignment="1">
      <alignment vertical="top" wrapText="1"/>
    </xf>
    <xf numFmtId="0" fontId="5" fillId="0" borderId="0" xfId="3" applyFont="1" applyAlignment="1">
      <alignment horizontal="center"/>
    </xf>
    <xf numFmtId="0" fontId="6" fillId="0" borderId="0" xfId="3" applyFont="1"/>
    <xf numFmtId="0" fontId="6" fillId="0" borderId="0" xfId="3" applyFont="1" applyAlignment="1">
      <alignment horizontal="center"/>
    </xf>
    <xf numFmtId="0" fontId="7" fillId="0" borderId="0" xfId="3" applyFont="1" applyAlignment="1">
      <alignment horizontal="center"/>
    </xf>
    <xf numFmtId="0" fontId="8" fillId="0" borderId="0" xfId="3" applyFont="1"/>
    <xf numFmtId="0" fontId="8" fillId="0" borderId="0" xfId="3" applyFont="1" applyAlignment="1">
      <alignment horizontal="center"/>
    </xf>
    <xf numFmtId="0" fontId="8" fillId="0" borderId="0" xfId="3" applyFont="1" applyAlignment="1">
      <alignment horizontal="justify"/>
    </xf>
    <xf numFmtId="0" fontId="7" fillId="0" borderId="0" xfId="3" applyFont="1" applyAlignment="1">
      <alignment horizontal="left"/>
    </xf>
    <xf numFmtId="0" fontId="9" fillId="0" borderId="0" xfId="3" applyFont="1" applyAlignment="1">
      <alignment horizontal="center"/>
    </xf>
    <xf numFmtId="0" fontId="5" fillId="0" borderId="0" xfId="3" applyFont="1" applyAlignment="1">
      <alignment vertical="center"/>
    </xf>
    <xf numFmtId="0" fontId="6" fillId="0" borderId="0" xfId="0" applyFont="1"/>
    <xf numFmtId="0" fontId="6" fillId="0" borderId="0" xfId="3" applyFont="1" applyAlignment="1">
      <alignment vertical="center"/>
    </xf>
    <xf numFmtId="0" fontId="5" fillId="0" borderId="0" xfId="3" applyFont="1" applyAlignment="1">
      <alignment horizontal="center" vertical="center"/>
    </xf>
    <xf numFmtId="0" fontId="6" fillId="0" borderId="0" xfId="3" applyFont="1" applyAlignment="1">
      <alignment horizontal="justify"/>
    </xf>
    <xf numFmtId="0" fontId="11" fillId="0" borderId="0" xfId="3" applyFont="1"/>
    <xf numFmtId="0" fontId="13" fillId="0" borderId="6" xfId="0" applyFont="1" applyBorder="1" applyAlignment="1">
      <alignment horizontal="left" vertical="top" wrapText="1"/>
    </xf>
    <xf numFmtId="0" fontId="14" fillId="0" borderId="6" xfId="0" applyFont="1" applyBorder="1" applyAlignment="1">
      <alignment horizontal="left" vertical="top" wrapText="1"/>
    </xf>
    <xf numFmtId="0" fontId="15" fillId="0" borderId="6" xfId="0" applyFont="1" applyBorder="1" applyAlignment="1">
      <alignment horizontal="left" vertical="top" wrapText="1"/>
    </xf>
    <xf numFmtId="0" fontId="16" fillId="0" borderId="6" xfId="0" applyFont="1" applyBorder="1" applyAlignment="1">
      <alignment horizontal="left" vertical="top" wrapText="1"/>
    </xf>
    <xf numFmtId="0" fontId="17" fillId="0" borderId="6" xfId="0" applyFont="1" applyBorder="1" applyAlignment="1">
      <alignment horizontal="left" vertical="top" wrapText="1"/>
    </xf>
    <xf numFmtId="0" fontId="12" fillId="0" borderId="6" xfId="0" applyFont="1" applyBorder="1" applyAlignment="1">
      <alignment horizontal="left" vertical="top" wrapText="1"/>
    </xf>
    <xf numFmtId="0" fontId="18" fillId="0" borderId="6" xfId="0" applyFont="1" applyBorder="1" applyAlignment="1">
      <alignment horizontal="left" vertical="top" wrapText="1"/>
    </xf>
    <xf numFmtId="0" fontId="12" fillId="0" borderId="6" xfId="0" applyFont="1" applyBorder="1" applyAlignment="1">
      <alignment horizontal="left" vertical="top"/>
    </xf>
    <xf numFmtId="0" fontId="12" fillId="0" borderId="6" xfId="0" applyFont="1" applyBorder="1" applyAlignment="1">
      <alignment horizontal="right"/>
    </xf>
    <xf numFmtId="0" fontId="19" fillId="0" borderId="6" xfId="0" applyFont="1" applyBorder="1" applyAlignment="1">
      <alignment horizontal="left" wrapText="1"/>
    </xf>
    <xf numFmtId="0" fontId="21" fillId="0" borderId="0" xfId="0" applyFont="1"/>
    <xf numFmtId="0" fontId="22" fillId="0" borderId="3" xfId="0" applyFont="1" applyBorder="1" applyAlignment="1">
      <alignment wrapText="1"/>
    </xf>
    <xf numFmtId="43" fontId="22" fillId="0" borderId="3" xfId="1" applyFont="1" applyBorder="1" applyAlignment="1">
      <alignment wrapText="1"/>
    </xf>
    <xf numFmtId="0" fontId="22" fillId="0" borderId="0" xfId="0" applyFont="1" applyAlignment="1">
      <alignment wrapText="1"/>
    </xf>
    <xf numFmtId="0" fontId="22" fillId="0" borderId="7" xfId="0" applyFont="1" applyBorder="1"/>
    <xf numFmtId="43" fontId="22" fillId="0" borderId="7" xfId="1" applyFont="1" applyBorder="1"/>
    <xf numFmtId="0" fontId="22" fillId="0" borderId="0" xfId="0" applyFont="1"/>
    <xf numFmtId="0" fontId="22" fillId="0" borderId="7" xfId="0" applyFont="1" applyBorder="1" applyAlignment="1">
      <alignment wrapText="1"/>
    </xf>
    <xf numFmtId="0" fontId="21" fillId="0" borderId="7" xfId="0" applyFont="1" applyBorder="1"/>
    <xf numFmtId="43" fontId="21" fillId="0" borderId="7" xfId="1" applyFont="1" applyBorder="1"/>
    <xf numFmtId="0" fontId="21" fillId="0" borderId="7" xfId="0" applyFont="1" applyBorder="1" applyAlignment="1">
      <alignment wrapText="1"/>
    </xf>
    <xf numFmtId="0" fontId="21" fillId="0" borderId="7" xfId="0" applyFont="1" applyBorder="1" applyAlignment="1">
      <alignment horizontal="right"/>
    </xf>
    <xf numFmtId="43" fontId="21" fillId="0" borderId="7" xfId="0" applyNumberFormat="1" applyFont="1" applyBorder="1"/>
    <xf numFmtId="43" fontId="21" fillId="0" borderId="0" xfId="0" applyNumberFormat="1" applyFont="1"/>
    <xf numFmtId="0" fontId="22" fillId="0" borderId="7" xfId="0" applyFont="1" applyBorder="1" applyAlignment="1">
      <alignment horizontal="right"/>
    </xf>
    <xf numFmtId="43" fontId="22" fillId="0" borderId="7" xfId="0" applyNumberFormat="1" applyFont="1" applyBorder="1"/>
    <xf numFmtId="0" fontId="22" fillId="0" borderId="6" xfId="0" applyFont="1" applyBorder="1"/>
    <xf numFmtId="0" fontId="22" fillId="0" borderId="11" xfId="0" applyFont="1" applyBorder="1" applyAlignment="1">
      <alignment wrapText="1"/>
    </xf>
    <xf numFmtId="0" fontId="22" fillId="0" borderId="11" xfId="0" applyFont="1" applyBorder="1"/>
    <xf numFmtId="43" fontId="22" fillId="0" borderId="11" xfId="1" applyFont="1" applyBorder="1" applyAlignment="1">
      <alignment wrapText="1"/>
    </xf>
    <xf numFmtId="43" fontId="22" fillId="0" borderId="11" xfId="1" applyFont="1" applyBorder="1"/>
    <xf numFmtId="0" fontId="22" fillId="0" borderId="6" xfId="0" applyFont="1" applyBorder="1" applyAlignment="1">
      <alignment wrapText="1"/>
    </xf>
    <xf numFmtId="0" fontId="21" fillId="0" borderId="6" xfId="0" applyFont="1" applyBorder="1"/>
    <xf numFmtId="43" fontId="21" fillId="0" borderId="6" xfId="1" applyFont="1" applyBorder="1"/>
    <xf numFmtId="0" fontId="21" fillId="0" borderId="6" xfId="0" applyFont="1" applyBorder="1" applyAlignment="1">
      <alignment wrapText="1"/>
    </xf>
    <xf numFmtId="0" fontId="21" fillId="2" borderId="6" xfId="0" applyFont="1" applyFill="1" applyBorder="1" applyAlignment="1">
      <alignment wrapText="1"/>
    </xf>
    <xf numFmtId="0" fontId="23" fillId="0" borderId="6" xfId="0" applyFont="1" applyBorder="1" applyAlignment="1">
      <alignment wrapText="1"/>
    </xf>
    <xf numFmtId="0" fontId="21" fillId="0" borderId="6" xfId="0" applyFont="1" applyBorder="1" applyAlignment="1">
      <alignment horizontal="right"/>
    </xf>
    <xf numFmtId="43" fontId="22" fillId="0" borderId="6" xfId="1" applyFont="1" applyBorder="1"/>
    <xf numFmtId="0" fontId="22" fillId="0" borderId="6" xfId="0" applyFont="1" applyBorder="1" applyAlignment="1">
      <alignment horizontal="right"/>
    </xf>
    <xf numFmtId="43" fontId="21" fillId="0" borderId="6" xfId="1" applyFont="1" applyFill="1" applyBorder="1"/>
    <xf numFmtId="38" fontId="12" fillId="0" borderId="1" xfId="0" applyNumberFormat="1" applyFont="1" applyBorder="1" applyAlignment="1">
      <alignment horizontal="center" wrapText="1"/>
    </xf>
    <xf numFmtId="0" fontId="12" fillId="0" borderId="2" xfId="0" applyFont="1" applyBorder="1" applyAlignment="1">
      <alignment horizontal="left" wrapText="1"/>
    </xf>
    <xf numFmtId="0" fontId="14" fillId="0" borderId="3" xfId="0" applyFont="1" applyBorder="1" applyAlignment="1">
      <alignment horizontal="right"/>
    </xf>
    <xf numFmtId="38" fontId="12" fillId="0" borderId="4" xfId="0" applyNumberFormat="1" applyFont="1" applyBorder="1" applyAlignment="1">
      <alignment horizontal="center"/>
    </xf>
    <xf numFmtId="40" fontId="12" fillId="0" borderId="2" xfId="0" applyNumberFormat="1" applyFont="1" applyBorder="1" applyAlignment="1">
      <alignment horizontal="center"/>
    </xf>
    <xf numFmtId="40" fontId="12" fillId="0" borderId="5" xfId="0" applyNumberFormat="1" applyFont="1" applyBorder="1" applyAlignment="1">
      <alignment horizontal="center"/>
    </xf>
    <xf numFmtId="0" fontId="14" fillId="0" borderId="0" xfId="0" applyFont="1"/>
    <xf numFmtId="38" fontId="12" fillId="0" borderId="0" xfId="0" applyNumberFormat="1" applyFont="1" applyAlignment="1">
      <alignment horizontal="center" wrapText="1"/>
    </xf>
    <xf numFmtId="0" fontId="14" fillId="0" borderId="7" xfId="0" applyFont="1" applyBorder="1" applyAlignment="1">
      <alignment horizontal="right"/>
    </xf>
    <xf numFmtId="38" fontId="12" fillId="0" borderId="8" xfId="0" applyNumberFormat="1" applyFont="1" applyBorder="1" applyAlignment="1">
      <alignment horizontal="center"/>
    </xf>
    <xf numFmtId="40" fontId="12" fillId="0" borderId="6" xfId="0" applyNumberFormat="1" applyFont="1" applyBorder="1" applyAlignment="1">
      <alignment horizontal="center"/>
    </xf>
    <xf numFmtId="40" fontId="12" fillId="0" borderId="9" xfId="0" applyNumberFormat="1" applyFont="1" applyBorder="1" applyAlignment="1">
      <alignment horizontal="center"/>
    </xf>
    <xf numFmtId="38" fontId="14" fillId="0" borderId="0" xfId="0" applyNumberFormat="1" applyFont="1" applyAlignment="1">
      <alignment vertical="top"/>
    </xf>
    <xf numFmtId="0" fontId="14" fillId="0" borderId="8" xfId="0" applyFont="1" applyBorder="1"/>
    <xf numFmtId="0" fontId="14" fillId="0" borderId="6" xfId="0" applyFont="1" applyBorder="1"/>
    <xf numFmtId="0" fontId="14" fillId="0" borderId="9" xfId="0" applyFont="1" applyBorder="1"/>
    <xf numFmtId="38" fontId="17" fillId="0" borderId="0" xfId="0" applyNumberFormat="1" applyFont="1" applyAlignment="1">
      <alignment vertical="top"/>
    </xf>
    <xf numFmtId="0" fontId="17" fillId="0" borderId="7" xfId="0" applyFont="1" applyBorder="1" applyAlignment="1">
      <alignment horizontal="right"/>
    </xf>
    <xf numFmtId="0" fontId="17" fillId="0" borderId="8" xfId="0" applyFont="1" applyBorder="1"/>
    <xf numFmtId="0" fontId="17" fillId="0" borderId="6" xfId="0" applyFont="1" applyBorder="1"/>
    <xf numFmtId="0" fontId="17" fillId="0" borderId="9" xfId="0" applyFont="1" applyBorder="1"/>
    <xf numFmtId="0" fontId="17" fillId="0" borderId="0" xfId="0" applyFont="1"/>
    <xf numFmtId="0" fontId="14" fillId="0" borderId="6" xfId="0" applyFont="1" applyBorder="1" applyAlignment="1">
      <alignment horizontal="left" vertical="top"/>
    </xf>
    <xf numFmtId="38" fontId="12" fillId="0" borderId="0" xfId="0" applyNumberFormat="1" applyFont="1" applyAlignment="1">
      <alignment vertical="top"/>
    </xf>
    <xf numFmtId="0" fontId="14" fillId="0" borderId="7" xfId="0" applyFont="1" applyBorder="1"/>
    <xf numFmtId="43" fontId="12" fillId="0" borderId="10" xfId="0" applyNumberFormat="1" applyFont="1" applyBorder="1"/>
    <xf numFmtId="0" fontId="14" fillId="0" borderId="0" xfId="0" applyFont="1" applyAlignment="1">
      <alignment horizontal="left" vertical="top"/>
    </xf>
    <xf numFmtId="0" fontId="14" fillId="0" borderId="0" xfId="0" applyFont="1" applyAlignment="1">
      <alignment horizontal="right"/>
    </xf>
    <xf numFmtId="38" fontId="24" fillId="0" borderId="1" xfId="0" applyNumberFormat="1" applyFont="1" applyBorder="1" applyAlignment="1">
      <alignment horizontal="center" wrapText="1"/>
    </xf>
    <xf numFmtId="0" fontId="24" fillId="0" borderId="2" xfId="0" applyFont="1" applyBorder="1" applyAlignment="1">
      <alignment horizontal="left" vertical="top" wrapText="1"/>
    </xf>
    <xf numFmtId="0" fontId="25" fillId="0" borderId="3" xfId="0" applyFont="1" applyBorder="1" applyAlignment="1">
      <alignment horizontal="right"/>
    </xf>
    <xf numFmtId="38" fontId="24" fillId="0" borderId="4" xfId="0" applyNumberFormat="1" applyFont="1" applyBorder="1" applyAlignment="1">
      <alignment horizontal="center"/>
    </xf>
    <xf numFmtId="43" fontId="24" fillId="0" borderId="2" xfId="1" applyFont="1" applyBorder="1" applyAlignment="1">
      <alignment horizontal="center"/>
    </xf>
    <xf numFmtId="43" fontId="24" fillId="0" borderId="5" xfId="1" applyFont="1" applyBorder="1" applyAlignment="1">
      <alignment horizontal="center"/>
    </xf>
    <xf numFmtId="0" fontId="25" fillId="0" borderId="0" xfId="0" applyFont="1"/>
    <xf numFmtId="38" fontId="25" fillId="0" borderId="0" xfId="0" applyNumberFormat="1" applyFont="1" applyAlignment="1">
      <alignment vertical="top"/>
    </xf>
    <xf numFmtId="0" fontId="26" fillId="0" borderId="6" xfId="0" applyFont="1" applyBorder="1" applyAlignment="1">
      <alignment horizontal="left" vertical="top" wrapText="1"/>
    </xf>
    <xf numFmtId="0" fontId="25" fillId="0" borderId="7" xfId="0" applyFont="1" applyBorder="1" applyAlignment="1">
      <alignment horizontal="center"/>
    </xf>
    <xf numFmtId="0" fontId="25" fillId="0" borderId="8" xfId="0" applyFont="1" applyBorder="1"/>
    <xf numFmtId="43" fontId="25" fillId="0" borderId="6" xfId="1" applyFont="1" applyBorder="1"/>
    <xf numFmtId="43" fontId="25" fillId="0" borderId="9" xfId="1" applyFont="1" applyBorder="1"/>
    <xf numFmtId="0" fontId="25" fillId="0" borderId="6" xfId="0" applyFont="1" applyBorder="1" applyAlignment="1">
      <alignment horizontal="left" vertical="top" wrapText="1"/>
    </xf>
    <xf numFmtId="0" fontId="27" fillId="0" borderId="6" xfId="0" applyFont="1" applyBorder="1" applyAlignment="1">
      <alignment horizontal="left" vertical="top" wrapText="1"/>
    </xf>
    <xf numFmtId="0" fontId="28" fillId="0" borderId="6" xfId="0" applyFont="1" applyBorder="1" applyAlignment="1">
      <alignment horizontal="left" vertical="top" wrapText="1"/>
    </xf>
    <xf numFmtId="38" fontId="24" fillId="0" borderId="0" xfId="0" applyNumberFormat="1" applyFont="1" applyAlignment="1">
      <alignment vertical="top"/>
    </xf>
    <xf numFmtId="0" fontId="24" fillId="0" borderId="6" xfId="0" applyFont="1" applyBorder="1" applyAlignment="1">
      <alignment horizontal="right"/>
    </xf>
    <xf numFmtId="0" fontId="25" fillId="0" borderId="7" xfId="0" applyFont="1" applyBorder="1"/>
    <xf numFmtId="43" fontId="25" fillId="0" borderId="6" xfId="1" applyFont="1" applyBorder="1" applyAlignment="1">
      <alignment horizontal="right"/>
    </xf>
    <xf numFmtId="43" fontId="24" fillId="0" borderId="9" xfId="1" applyFont="1" applyBorder="1"/>
    <xf numFmtId="0" fontId="25" fillId="0" borderId="0" xfId="0" applyFont="1" applyAlignment="1">
      <alignment horizontal="left" vertical="top"/>
    </xf>
    <xf numFmtId="43" fontId="25" fillId="0" borderId="0" xfId="1" applyFont="1"/>
    <xf numFmtId="0" fontId="10" fillId="0" borderId="0" xfId="3" applyFont="1" applyAlignment="1">
      <alignment horizontal="center"/>
    </xf>
    <xf numFmtId="164" fontId="9" fillId="0" borderId="0" xfId="0" quotePrefix="1" applyNumberFormat="1" applyFont="1" applyAlignment="1">
      <alignment horizontal="center"/>
    </xf>
    <xf numFmtId="0" fontId="7" fillId="0" borderId="0" xfId="3" applyFont="1" applyAlignment="1">
      <alignment horizontal="left"/>
    </xf>
    <xf numFmtId="0" fontId="7" fillId="0" borderId="0" xfId="3" applyFont="1" applyAlignment="1">
      <alignment horizontal="center"/>
    </xf>
    <xf numFmtId="0" fontId="5" fillId="0" borderId="0" xfId="3" applyFont="1" applyAlignment="1">
      <alignment horizontal="center"/>
    </xf>
    <xf numFmtId="0" fontId="5" fillId="0" borderId="12" xfId="3" applyFont="1" applyBorder="1" applyAlignment="1">
      <alignment horizontal="center" vertical="center" wrapText="1"/>
    </xf>
    <xf numFmtId="0" fontId="5" fillId="0" borderId="13" xfId="3" applyFont="1" applyBorder="1" applyAlignment="1">
      <alignment horizontal="center" vertical="center" wrapText="1"/>
    </xf>
    <xf numFmtId="0" fontId="5" fillId="0" borderId="14" xfId="3" applyFont="1" applyBorder="1" applyAlignment="1">
      <alignment horizontal="center" vertical="center" wrapText="1"/>
    </xf>
    <xf numFmtId="0" fontId="5" fillId="0" borderId="15" xfId="3" applyFont="1" applyBorder="1" applyAlignment="1">
      <alignment horizontal="center" vertical="center" wrapText="1"/>
    </xf>
    <xf numFmtId="0" fontId="5" fillId="0" borderId="0" xfId="3" applyFont="1" applyAlignment="1">
      <alignment horizontal="center" vertical="center" wrapText="1"/>
    </xf>
    <xf numFmtId="0" fontId="5" fillId="0" borderId="16" xfId="3" applyFont="1" applyBorder="1" applyAlignment="1">
      <alignment horizontal="center" vertical="center" wrapText="1"/>
    </xf>
    <xf numFmtId="0" fontId="5" fillId="0" borderId="17" xfId="3" applyFont="1" applyBorder="1" applyAlignment="1">
      <alignment horizontal="center" vertical="center" wrapText="1"/>
    </xf>
    <xf numFmtId="0" fontId="5" fillId="0" borderId="18" xfId="3" applyFont="1" applyBorder="1" applyAlignment="1">
      <alignment horizontal="center" vertical="center" wrapText="1"/>
    </xf>
    <xf numFmtId="0" fontId="5" fillId="0" borderId="19" xfId="3" applyFont="1" applyBorder="1" applyAlignment="1">
      <alignment horizontal="center" vertical="center" wrapText="1"/>
    </xf>
    <xf numFmtId="0" fontId="20" fillId="0" borderId="0" xfId="0" applyFont="1" applyAlignment="1">
      <alignment horizontal="center"/>
    </xf>
    <xf numFmtId="0" fontId="22" fillId="0" borderId="1" xfId="0" applyFont="1" applyBorder="1" applyAlignment="1">
      <alignment horizontal="center"/>
    </xf>
  </cellXfs>
  <cellStyles count="4">
    <cellStyle name="Comma" xfId="1" builtinId="3"/>
    <cellStyle name="Normal" xfId="0" builtinId="0"/>
    <cellStyle name="Normal 2 2" xfId="2" xr:uid="{97195807-66CE-4E33-B1E1-59835D22E445}"/>
    <cellStyle name="Normal 4 3" xfId="3" xr:uid="{A2385A47-02BC-4987-82F0-20DF10AEE1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externalLink" Target="externalLinks/externalLink36.xml"/><Relationship Id="rId47" Type="http://schemas.openxmlformats.org/officeDocument/2006/relationships/externalLink" Target="externalLinks/externalLink41.xml"/><Relationship Id="rId50" Type="http://schemas.openxmlformats.org/officeDocument/2006/relationships/externalLink" Target="externalLinks/externalLink44.xml"/><Relationship Id="rId55" Type="http://schemas.openxmlformats.org/officeDocument/2006/relationships/externalLink" Target="externalLinks/externalLink49.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53" Type="http://schemas.openxmlformats.org/officeDocument/2006/relationships/externalLink" Target="externalLinks/externalLink47.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externalLink" Target="externalLinks/externalLink1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externalLink" Target="externalLinks/externalLink37.xml"/><Relationship Id="rId48" Type="http://schemas.openxmlformats.org/officeDocument/2006/relationships/externalLink" Target="externalLinks/externalLink42.xml"/><Relationship Id="rId56" Type="http://schemas.openxmlformats.org/officeDocument/2006/relationships/externalLink" Target="externalLinks/externalLink50.xml"/><Relationship Id="rId8" Type="http://schemas.openxmlformats.org/officeDocument/2006/relationships/externalLink" Target="externalLinks/externalLink2.xml"/><Relationship Id="rId51" Type="http://schemas.openxmlformats.org/officeDocument/2006/relationships/externalLink" Target="externalLinks/externalLink45.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externalLink" Target="externalLinks/externalLink40.xml"/><Relationship Id="rId59" Type="http://schemas.openxmlformats.org/officeDocument/2006/relationships/styles" Target="styles.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54" Type="http://schemas.openxmlformats.org/officeDocument/2006/relationships/externalLink" Target="externalLinks/externalLink4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externalLink" Target="externalLinks/externalLink43.xml"/><Relationship Id="rId57" Type="http://schemas.openxmlformats.org/officeDocument/2006/relationships/externalLink" Target="externalLinks/externalLink51.xml"/><Relationship Id="rId10" Type="http://schemas.openxmlformats.org/officeDocument/2006/relationships/externalLink" Target="externalLinks/externalLink4.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52" Type="http://schemas.openxmlformats.org/officeDocument/2006/relationships/externalLink" Target="externalLinks/externalLink46.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xdr:col>
      <xdr:colOff>81099</xdr:colOff>
      <xdr:row>24</xdr:row>
      <xdr:rowOff>21416</xdr:rowOff>
    </xdr:from>
    <xdr:ext cx="5014160" cy="655885"/>
    <xdr:sp macro="" textlink="">
      <xdr:nvSpPr>
        <xdr:cNvPr id="2" name="Rectangle 1">
          <a:extLst>
            <a:ext uri="{FF2B5EF4-FFF2-40B4-BE49-F238E27FC236}">
              <a16:creationId xmlns:a16="http://schemas.microsoft.com/office/drawing/2014/main" id="{745E6DB5-C933-42E1-961F-C48C9E869C4C}"/>
            </a:ext>
          </a:extLst>
        </xdr:cNvPr>
        <xdr:cNvSpPr/>
      </xdr:nvSpPr>
      <xdr:spPr>
        <a:xfrm>
          <a:off x="759279" y="5987876"/>
          <a:ext cx="5014160" cy="655885"/>
        </a:xfrm>
        <a:prstGeom prst="rect">
          <a:avLst/>
        </a:prstGeom>
        <a:noFill/>
      </xdr:spPr>
      <xdr:txBody>
        <a:bodyPr wrap="square" lIns="91440" tIns="45720" rIns="91440" bIns="45720">
          <a:spAutoFit/>
        </a:bodyPr>
        <a:lstStyle/>
        <a:p>
          <a:pPr algn="ctr"/>
          <a:r>
            <a:rPr lang="en-US" sz="3600" b="1" cap="none" spc="0">
              <a:ln w="38100">
                <a:solidFill>
                  <a:srgbClr val="FF0000"/>
                </a:solidFill>
                <a:prstDash val="solid"/>
              </a:ln>
              <a:noFill/>
              <a:effectLst/>
            </a:rPr>
            <a:t>CONFIDENTIAL</a:t>
          </a:r>
          <a:endParaRPr lang="en-US" sz="2800" b="1" cap="none" spc="0">
            <a:ln w="38100">
              <a:solidFill>
                <a:srgbClr val="FF0000"/>
              </a:solidFill>
              <a:prstDash val="solid"/>
            </a:ln>
            <a:noFill/>
            <a:effectLst/>
          </a:endParaRPr>
        </a:p>
      </xdr:txBody>
    </xdr:sp>
    <xdr:clientData/>
  </xdr:oneCellAnchor>
  <xdr:twoCellAnchor editAs="oneCell">
    <xdr:from>
      <xdr:col>1</xdr:col>
      <xdr:colOff>644236</xdr:colOff>
      <xdr:row>8</xdr:row>
      <xdr:rowOff>13854</xdr:rowOff>
    </xdr:from>
    <xdr:to>
      <xdr:col>7</xdr:col>
      <xdr:colOff>76200</xdr:colOff>
      <xdr:row>13</xdr:row>
      <xdr:rowOff>200891</xdr:rowOff>
    </xdr:to>
    <xdr:pic>
      <xdr:nvPicPr>
        <xdr:cNvPr id="3" name="Picture 2">
          <a:extLst>
            <a:ext uri="{FF2B5EF4-FFF2-40B4-BE49-F238E27FC236}">
              <a16:creationId xmlns:a16="http://schemas.microsoft.com/office/drawing/2014/main" id="{C4B34D02-862C-4019-B52A-B7F6C3140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3109" y="1856509"/>
          <a:ext cx="3505200" cy="1475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1\SIZAKELE\LOCALS~1\Temp\Temporary%20Directory%2043%20for%20BACK-UP%2022-06-07.zip\BACK-UP%2027-06-07\IDT%20NELSPRUIT\IDT%20PAYMENT%20CERT\DITHAMAGA%20%20PRIMARY%20SCHOO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2.%20Projects\2006\3247-CT06-36%20Palm%20Springs\P.%20POST%20CONTRACT\P.01%20Financial%20Reviews\Cost%20Report%20No.20\Palm%20Springs_Cost%20Report%20No.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moshupi/AppData/Roaming/Microsoft/Excel/AFS%20Template%20(version%201).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ZAPH00016/Local%20Settings/Temporary%20Internet%20Files/Content.Outlook/U4OVGRI5/KEMPINSKI%20FIRE%20BUDGET%20Rev%2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Taki/Documents/Takgalang/taki@takgalang.co.za/Proposal%20Docs/PRASA/NSIP%207%20Stations%20-%20Aug%201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Users\siva.CRANEQS\AppData\Local\Microsoft\Windows\Temporary%20Internet%20Files\Content.Outlook\90BXP31V\cost%20plan%20-%20total%20area%20S9R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erver\Johannesburg\Projects\2007\4003-J07-62%20MT%20Meru%20Hotel\E.%20ESTIMATING%20&amp;%20COST%20ADVISE\E.1%20Estimates\US$%20based%20Estimate%2018Sep07%20Rev%2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P.%20POST%20CONTRACT\P.2%20Valuations\P.2.2%20DLFL%20Valuation\Valuation%20no.%201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Themba.Moyo\Desktop\River%20Walk%20Financial%20Feasibility%20-%20Rev%20Option%2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Nhalalala/Desktop/QS%20Firm%20Desktop/Talani%20-%2025%20May%202009%20new%20version.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Documents%20and%20Settings\Peter\My%20Documents\PROJECTS\BTRIKAM%20ARCH\Bbta0002%20(ACSA%20Sniffer%20Dog)\Cost%20Reports\REPORT\CostReport%202(Cont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User/Local%20Settings/Temporary%20Internet%20Files/OLK30/Police%20Station%20-%20Elemental%20Sketch%20Plan%20Estimates-Combined%20(Revised%20April%2020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Projects\2005\2632-CT05-38%20Mooirivier%20Mall\E.%20ESTIMATING%20&amp;%20COST%20ADVISE\E.2%20Viabilities\Viability%20No.%208\Viability%20(CJB%20-%20NEDBANK)%20R8C.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R:\Users\muzenda.solo\Documents\Muzenda%20-%20PC\Desktop\North%20West%20Cluster\Documents\Cost%20plan%20for%20North%20West%20Cluster%20Cost%20Exercis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D971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Selemela/Documents/06.0%20Capire%20Software%20Solutions/WEB%20QS/Cost%20Reports/2010%2004%20April%20Cost%20Report%20Rev%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Documents%20and%20Settings\Trevor%20Munian\Local%20Settings\Temporary%20Internet%20Files\OLK5A\My%20Personal%20Files\Business%20Models\FinancialMetrics9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vishnu.gounden/AppData/Local/Microsoft/Windows/Temporary%20Internet%20Files/Content.Outlook/J23FJYQU/Copy%20of%20Copy%20of%20Standards.xlsx"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INVOICE1"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moshupi/Dropbox/Startupbiz/Useful%20info/AFS%20Template.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JOBS\KRAAIFON\ESTIMATE\BOOK-4.XLW"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Nadia\c\WORK\Yolande\Algemeen\Rudi%20model%20fin%20re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Gauteng\Windybrow\Windybrow%20Arts%20&amp;%20Culture%20Center%20-Order%20of%20Magnitude%20Ph%202\Order%20of%20Magnitude%20Estimate%20Rev.02%20200617\Windybrow%20Arts%20&amp;%20Culture%20Ph%202%20-Order%20of%20Magnitude%20Estimate%20Rev.02%20210617-%20%20(1).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Expense%20Statement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Documents%20and%20Settings\bzu0512\Local%20Settings\Temporary%20Internet%20Files\Content.Outlook\NAKUUFSL\SCC%20Post%20office%20rentalization%20exercis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Users\trevor\AppData\Local\Microsoft\Windows\Temporary%20Internet%20Files\Content.Outlook\57E6KK5P\Preliminary%20Cost%20Plan%20No%20%202%20-%20Revision%200%201%20-%2023%20August%20201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Documents%20and%20Settings\Azhar.Osman\Local%20Settings\Temporary%20Internet%20Files\Content.Outlook\AS2HPATN\Preliminary%20Cost%20Plan%20No%20%202%20-%20Revision%200%201%20-%2023%20August%2020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Ltccad1\cadvol3\PROJECT\HMH\DEPT_USE\EL\CALCUL\CAB_HL_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tserver\Company\Projects\2004\2028%20-%20CT04%20-%2010%20-34%20St%20Georges%20Mall\E.%20ESTIMATING%20&amp;%20COST%20ADVISE\E.1%20Estimates\34%20St%20Georges%20Mall%20Rev%2015_Revised%2011_12%20floor_exter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G:\My%20Documents\RG.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Anita/mEINE/Director/GIBB%20COncerns/Bridge%20City/Financial/J28028B%20J-App%20FINAL%20ag.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User\My%20Documents\Feasibilty%20Study%20Model%20-%20CB%2011.06.20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Rudi\work\Work-Rudi\RUDI-ALL\Uniwest\FIN_REP\FINREPs14srt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FOURWAY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jk\c\JOBS\CL95-13\COST-REP\VIA25-1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work\Marketing\Viability%20Templat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Z:\Active%20Projects\RNA02%20-%20FS%20Government%20Building\1.Estimates\DLFL%20-%20STELLENBOSCH\Kingswood\Estimate%20-%20Type%20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Projects\2004\2028%20-%20CT04%20-%2010%20-34%20St%20Georges%20Mall\E.%20ESTIMATING%20&amp;%20COST%20ADVICE\E.2%20Viabilities\St%20Georges%20Mall%20Rev%201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Taki/Documents/Takgalang/taki@takgalang.co.za/TAKGALANG%20CONSULTING/Eskom/Bethal%20&amp;%20Machadodorp%20Summary.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tserver\Company\Projects\2002\1331-CT02-188%20Sunningdale%20Lifestyle%20Centre\4%20POST%20CONTRACT%20ADMIN%20&amp;%20FA\P%2001%20Financial%20Reviews\FR0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G:\Users\moshupi\Dropbox\Startupbiz\CUASA\CUSA%20AFS.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class\usershared\WINDOWS\TEMP\Property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Ltccad1\cadvol3\PROJECT\SIL\DEPT_USE\EL\CAL\CABSIZ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ocuments%20and%20Settings\moonsamyt\Local%20Settings\Temporary%20Internet%20Files\Content.Outlook\CJLVUCK1\COST%20REPORT%20NO%201-%20duduz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R:\Users\steven.CRANEQS\AppData\Local\Microsoft\Windows\Temporary%20Internet%20Files\Content.Outlook\C5LS0D44\SCR%20RM%20QSR%201%20R1%20(2).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Taki/Documents/Takgalang/taki@takgalang.co.za/TAKGALANG%20CONSULTING/Randfontein%20LM/Tax%20Invoice%20No%204%20rev.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erver-11/LAGAUT/admin/370%20civil/A097/00/R/p/Turn%20Key%20Project%20Progress%20Summary(MASTE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hbsvr\data\PROJECTS\CR411%20Centurion%20Aerospace%20Village\Paramount\1\CAV%20Paramount%20Cost%20pla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hbsvr\data\PROJECTS\CR%20667%20Nyamunda%202%20School\Cost%20plan1%20for%20Nyamunda%202%20Schoo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ZAKR00916/My%20Documents/FINANCIAL/BUDGETS/WSP%20Budget%20and%20Fees/57%20Victoria%20Road%20-%20FIRE%20BUDGET%20-%20REV%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ess Pay. Cert."/>
      <sheetName val="Backup1"/>
      <sheetName val="VO"/>
      <sheetName val="Prof. Fees"/>
    </sheetNames>
    <sheetDataSet>
      <sheetData sheetId="0" refreshError="1"/>
      <sheetData sheetId="1">
        <row r="3">
          <cell r="A3" t="str">
            <v xml:space="preserve"> THE CONSTRUCTION OF 8 TOILETS AND RAMPS</v>
          </cell>
        </row>
        <row r="4">
          <cell r="A4" t="str">
            <v xml:space="preserve">SIKHUTSELE PRIMARY SCHOOL </v>
          </cell>
        </row>
        <row r="5">
          <cell r="E5" t="str">
            <v>VALUATION FOR CERTIFICATE NO. 1 (23/10/2006)</v>
          </cell>
          <cell r="L5" t="str">
            <v>BUDGET CONTROL REPORT NO. 1 (23/10/2006)</v>
          </cell>
        </row>
        <row r="7">
          <cell r="E7" t="str">
            <v>A</v>
          </cell>
          <cell r="F7" t="str">
            <v>B</v>
          </cell>
          <cell r="G7" t="str">
            <v>A - B = C</v>
          </cell>
          <cell r="H7" t="str">
            <v>D</v>
          </cell>
          <cell r="I7" t="str">
            <v>E</v>
          </cell>
          <cell r="K7" t="str">
            <v>F</v>
          </cell>
          <cell r="L7" t="str">
            <v>E + F = G</v>
          </cell>
          <cell r="M7" t="str">
            <v>G - D = H</v>
          </cell>
          <cell r="N7" t="str">
            <v>F - Prev. F</v>
          </cell>
        </row>
        <row r="9">
          <cell r="H9" t="str">
            <v>LEDGER</v>
          </cell>
          <cell r="L9" t="str">
            <v>FINAL</v>
          </cell>
        </row>
        <row r="10">
          <cell r="A10" t="str">
            <v>EST</v>
          </cell>
          <cell r="B10" t="str">
            <v>JOB</v>
          </cell>
          <cell r="C10" t="str">
            <v>ITEM</v>
          </cell>
          <cell r="E10" t="str">
            <v>TOTAL</v>
          </cell>
          <cell r="G10" t="str">
            <v>BALANCE</v>
          </cell>
          <cell r="H10" t="str">
            <v>TOTAL</v>
          </cell>
          <cell r="I10" t="str">
            <v>TENDER</v>
          </cell>
          <cell r="K10" t="str">
            <v>TOTAL</v>
          </cell>
          <cell r="L10" t="str">
            <v>COST</v>
          </cell>
          <cell r="M10" t="str">
            <v>BALANCE TO</v>
          </cell>
          <cell r="N10" t="str">
            <v>THIS MONTH'S</v>
          </cell>
        </row>
        <row r="11">
          <cell r="A11" t="str">
            <v>NO.</v>
          </cell>
          <cell r="B11" t="str">
            <v>NO.</v>
          </cell>
          <cell r="C11" t="str">
            <v>NO.</v>
          </cell>
          <cell r="D11" t="str">
            <v>DESCRIPTION</v>
          </cell>
          <cell r="E11" t="str">
            <v>TO DATE</v>
          </cell>
          <cell r="F11" t="str">
            <v>PREVIOUS</v>
          </cell>
          <cell r="G11" t="str">
            <v>NOW DUE</v>
          </cell>
          <cell r="H11" t="str">
            <v>TO DATE</v>
          </cell>
          <cell r="I11" t="str">
            <v>AMOUNT</v>
          </cell>
          <cell r="K11" t="str">
            <v>ADJUSTMENTS</v>
          </cell>
          <cell r="L11" t="str">
            <v>FORECAST</v>
          </cell>
          <cell r="M11" t="str">
            <v>COMPLETE</v>
          </cell>
          <cell r="N11" t="str">
            <v>ADJUSTMENT</v>
          </cell>
          <cell r="O11" t="str">
            <v>REMARKS</v>
          </cell>
        </row>
        <row r="13">
          <cell r="D13" t="str">
            <v>P&amp;G Fixed</v>
          </cell>
          <cell r="E13">
            <v>0</v>
          </cell>
          <cell r="F13">
            <v>0</v>
          </cell>
          <cell r="G13">
            <v>0</v>
          </cell>
          <cell r="H13">
            <v>0</v>
          </cell>
          <cell r="I13">
            <v>0</v>
          </cell>
          <cell r="K13">
            <v>0</v>
          </cell>
          <cell r="L13">
            <v>0</v>
          </cell>
          <cell r="M13">
            <v>0</v>
          </cell>
          <cell r="N13">
            <v>0</v>
          </cell>
          <cell r="Q13">
            <v>0</v>
          </cell>
        </row>
        <row r="14">
          <cell r="A14" t="str">
            <v>f</v>
          </cell>
        </row>
        <row r="15">
          <cell r="D15" t="str">
            <v>P&amp;G Value</v>
          </cell>
          <cell r="E15">
            <v>0</v>
          </cell>
          <cell r="F15">
            <v>0</v>
          </cell>
          <cell r="G15">
            <v>0</v>
          </cell>
          <cell r="H15">
            <v>0</v>
          </cell>
          <cell r="I15">
            <v>0</v>
          </cell>
          <cell r="K15">
            <v>0</v>
          </cell>
          <cell r="L15">
            <v>0</v>
          </cell>
          <cell r="M15">
            <v>0</v>
          </cell>
          <cell r="N15">
            <v>0</v>
          </cell>
          <cell r="Q15">
            <v>0</v>
          </cell>
        </row>
        <row r="17">
          <cell r="D17" t="str">
            <v>P&amp;G Time</v>
          </cell>
          <cell r="E17">
            <v>0</v>
          </cell>
          <cell r="F17">
            <v>0</v>
          </cell>
          <cell r="G17">
            <v>0</v>
          </cell>
          <cell r="H17">
            <v>0</v>
          </cell>
          <cell r="I17">
            <v>0</v>
          </cell>
          <cell r="K17">
            <v>0</v>
          </cell>
          <cell r="L17">
            <v>0</v>
          </cell>
          <cell r="M17">
            <v>0</v>
          </cell>
          <cell r="N17">
            <v>0</v>
          </cell>
          <cell r="Q17">
            <v>0</v>
          </cell>
        </row>
        <row r="19">
          <cell r="D19" t="str">
            <v>THREE TOILETS</v>
          </cell>
        </row>
        <row r="21">
          <cell r="C21">
            <v>1</v>
          </cell>
          <cell r="D21" t="str">
            <v>Foundations</v>
          </cell>
          <cell r="E21">
            <v>7496</v>
          </cell>
          <cell r="F21">
            <v>0</v>
          </cell>
          <cell r="G21">
            <v>7496</v>
          </cell>
          <cell r="H21">
            <v>7496</v>
          </cell>
          <cell r="I21">
            <v>22954</v>
          </cell>
          <cell r="J21">
            <v>9.2302125759696069E-2</v>
          </cell>
          <cell r="K21">
            <v>0</v>
          </cell>
          <cell r="L21">
            <v>22954</v>
          </cell>
          <cell r="M21">
            <v>15458</v>
          </cell>
          <cell r="N21">
            <v>0</v>
          </cell>
          <cell r="Q21">
            <v>0</v>
          </cell>
        </row>
        <row r="23">
          <cell r="C23">
            <v>2</v>
          </cell>
          <cell r="D23" t="str">
            <v>Concrete, Formwork &amp; Reinforcement</v>
          </cell>
          <cell r="E23">
            <v>2162.4</v>
          </cell>
          <cell r="F23">
            <v>0</v>
          </cell>
          <cell r="G23">
            <v>2162.4</v>
          </cell>
          <cell r="H23">
            <v>2162.4</v>
          </cell>
          <cell r="I23">
            <v>9887</v>
          </cell>
          <cell r="J23">
            <v>3.9757389447857241E-2</v>
          </cell>
          <cell r="K23">
            <v>0</v>
          </cell>
          <cell r="L23">
            <v>9887</v>
          </cell>
          <cell r="M23">
            <v>7724.6</v>
          </cell>
          <cell r="N23">
            <v>0</v>
          </cell>
          <cell r="Q23">
            <v>0</v>
          </cell>
        </row>
        <row r="25">
          <cell r="C25">
            <v>3</v>
          </cell>
          <cell r="D25" t="str">
            <v>Mansonry</v>
          </cell>
          <cell r="E25">
            <v>10039.6</v>
          </cell>
          <cell r="F25">
            <v>0</v>
          </cell>
          <cell r="G25">
            <v>10039.6</v>
          </cell>
          <cell r="H25">
            <v>10039.6</v>
          </cell>
          <cell r="I25">
            <v>36761</v>
          </cell>
          <cell r="J25">
            <v>0.14782253398327905</v>
          </cell>
          <cell r="K25">
            <v>0</v>
          </cell>
          <cell r="L25">
            <v>36761</v>
          </cell>
          <cell r="M25">
            <v>26721.4</v>
          </cell>
          <cell r="N25">
            <v>0</v>
          </cell>
          <cell r="Q25">
            <v>0</v>
          </cell>
        </row>
        <row r="27">
          <cell r="C27">
            <v>4</v>
          </cell>
          <cell r="D27" t="str">
            <v>Waterproofing</v>
          </cell>
          <cell r="E27">
            <v>103.5</v>
          </cell>
          <cell r="F27">
            <v>0</v>
          </cell>
          <cell r="G27">
            <v>103.5</v>
          </cell>
          <cell r="H27">
            <v>103.5</v>
          </cell>
          <cell r="I27">
            <v>944</v>
          </cell>
          <cell r="J27">
            <v>3.7959922766033411E-3</v>
          </cell>
          <cell r="K27">
            <v>0</v>
          </cell>
          <cell r="L27">
            <v>944</v>
          </cell>
          <cell r="M27">
            <v>840.5</v>
          </cell>
          <cell r="N27">
            <v>0</v>
          </cell>
          <cell r="Q27">
            <v>0</v>
          </cell>
        </row>
        <row r="29">
          <cell r="C29">
            <v>5</v>
          </cell>
          <cell r="D29" t="str">
            <v>Roof Covering</v>
          </cell>
          <cell r="E29">
            <v>0</v>
          </cell>
          <cell r="F29">
            <v>0</v>
          </cell>
          <cell r="G29">
            <v>0</v>
          </cell>
          <cell r="H29">
            <v>0</v>
          </cell>
          <cell r="I29">
            <v>7090</v>
          </cell>
          <cell r="J29">
            <v>2.8510153857116194E-2</v>
          </cell>
          <cell r="K29">
            <v>0</v>
          </cell>
          <cell r="L29">
            <v>7090</v>
          </cell>
          <cell r="M29">
            <v>7090</v>
          </cell>
          <cell r="N29">
            <v>0</v>
          </cell>
          <cell r="Q29">
            <v>0</v>
          </cell>
        </row>
        <row r="31">
          <cell r="C31">
            <v>6</v>
          </cell>
          <cell r="D31" t="str">
            <v>Carpentry &amp; Joinery</v>
          </cell>
          <cell r="E31">
            <v>0</v>
          </cell>
          <cell r="F31">
            <v>0</v>
          </cell>
          <cell r="G31">
            <v>0</v>
          </cell>
          <cell r="H31">
            <v>0</v>
          </cell>
          <cell r="I31">
            <v>18110</v>
          </cell>
          <cell r="J31">
            <v>7.2823538272549268E-2</v>
          </cell>
          <cell r="K31">
            <v>0</v>
          </cell>
          <cell r="L31">
            <v>18110</v>
          </cell>
          <cell r="M31">
            <v>18110</v>
          </cell>
          <cell r="N31">
            <v>0</v>
          </cell>
          <cell r="Q31">
            <v>0</v>
          </cell>
        </row>
        <row r="33">
          <cell r="C33">
            <v>7</v>
          </cell>
          <cell r="D33" t="str">
            <v>Ceilings, Partitions &amp; Access Flooring</v>
          </cell>
          <cell r="E33">
            <v>0</v>
          </cell>
          <cell r="F33">
            <v>0</v>
          </cell>
          <cell r="G33">
            <v>0</v>
          </cell>
          <cell r="H33">
            <v>0</v>
          </cell>
          <cell r="I33">
            <v>3566</v>
          </cell>
          <cell r="J33">
            <v>1.4339521671999485E-2</v>
          </cell>
          <cell r="K33">
            <v>0</v>
          </cell>
          <cell r="L33">
            <v>3566</v>
          </cell>
          <cell r="M33">
            <v>3566</v>
          </cell>
          <cell r="N33">
            <v>0</v>
          </cell>
          <cell r="Q33">
            <v>0</v>
          </cell>
        </row>
        <row r="35">
          <cell r="C35">
            <v>8</v>
          </cell>
          <cell r="D35" t="str">
            <v>Floor Coverings</v>
          </cell>
          <cell r="E35">
            <v>0</v>
          </cell>
          <cell r="F35">
            <v>0</v>
          </cell>
          <cell r="G35">
            <v>0</v>
          </cell>
          <cell r="H35">
            <v>0</v>
          </cell>
          <cell r="I35">
            <v>0</v>
          </cell>
          <cell r="J35">
            <v>0</v>
          </cell>
          <cell r="K35">
            <v>0</v>
          </cell>
          <cell r="L35">
            <v>0</v>
          </cell>
          <cell r="M35">
            <v>0</v>
          </cell>
          <cell r="N35">
            <v>0</v>
          </cell>
          <cell r="Q35">
            <v>0</v>
          </cell>
        </row>
        <row r="37">
          <cell r="C37">
            <v>9</v>
          </cell>
          <cell r="D37" t="str">
            <v>Ironmongery</v>
          </cell>
          <cell r="E37">
            <v>0</v>
          </cell>
          <cell r="F37">
            <v>0</v>
          </cell>
          <cell r="G37">
            <v>0</v>
          </cell>
          <cell r="H37">
            <v>0</v>
          </cell>
          <cell r="I37">
            <v>2991</v>
          </cell>
          <cell r="J37">
            <v>1.2027344173009102E-2</v>
          </cell>
          <cell r="K37">
            <v>0</v>
          </cell>
          <cell r="L37">
            <v>2991</v>
          </cell>
          <cell r="M37">
            <v>2991</v>
          </cell>
          <cell r="N37">
            <v>0</v>
          </cell>
          <cell r="Q37">
            <v>0</v>
          </cell>
        </row>
        <row r="39">
          <cell r="C39">
            <v>10</v>
          </cell>
          <cell r="D39" t="str">
            <v>Metalwork</v>
          </cell>
          <cell r="E39">
            <v>4981</v>
          </cell>
          <cell r="F39">
            <v>0</v>
          </cell>
          <cell r="G39">
            <v>4981</v>
          </cell>
          <cell r="H39">
            <v>4981</v>
          </cell>
          <cell r="I39">
            <v>11127.33</v>
          </cell>
          <cell r="J39">
            <v>4.4744977477983741E-2</v>
          </cell>
          <cell r="K39">
            <v>0</v>
          </cell>
          <cell r="L39">
            <v>11127.33</v>
          </cell>
          <cell r="M39">
            <v>6146.33</v>
          </cell>
          <cell r="N39">
            <v>0</v>
          </cell>
          <cell r="Q39">
            <v>0</v>
          </cell>
        </row>
        <row r="41">
          <cell r="C41">
            <v>11</v>
          </cell>
          <cell r="D41" t="str">
            <v>Plastering</v>
          </cell>
          <cell r="E41">
            <v>1978</v>
          </cell>
          <cell r="F41">
            <v>0</v>
          </cell>
          <cell r="G41">
            <v>1978</v>
          </cell>
          <cell r="H41">
            <v>1978</v>
          </cell>
          <cell r="I41">
            <v>3261</v>
          </cell>
          <cell r="J41">
            <v>1.3113062302969804E-2</v>
          </cell>
          <cell r="K41">
            <v>0</v>
          </cell>
          <cell r="L41">
            <v>3261</v>
          </cell>
          <cell r="M41">
            <v>1283</v>
          </cell>
          <cell r="N41">
            <v>0</v>
          </cell>
          <cell r="Q41">
            <v>0</v>
          </cell>
        </row>
        <row r="43">
          <cell r="C43">
            <v>12</v>
          </cell>
          <cell r="D43" t="str">
            <v>Tiling</v>
          </cell>
          <cell r="E43">
            <v>0</v>
          </cell>
          <cell r="F43">
            <v>0</v>
          </cell>
          <cell r="G43">
            <v>0</v>
          </cell>
          <cell r="H43">
            <v>0</v>
          </cell>
          <cell r="I43">
            <v>6024</v>
          </cell>
          <cell r="K43">
            <v>0</v>
          </cell>
          <cell r="L43">
            <v>6024</v>
          </cell>
          <cell r="M43">
            <v>6024</v>
          </cell>
          <cell r="N43">
            <v>0</v>
          </cell>
        </row>
        <row r="45">
          <cell r="C45">
            <v>13</v>
          </cell>
          <cell r="D45" t="str">
            <v>Plumbing &amp; Drainage</v>
          </cell>
          <cell r="E45">
            <v>0</v>
          </cell>
          <cell r="F45">
            <v>0</v>
          </cell>
          <cell r="G45">
            <v>0</v>
          </cell>
          <cell r="H45">
            <v>0</v>
          </cell>
          <cell r="I45">
            <v>16318</v>
          </cell>
          <cell r="J45">
            <v>6.5617586832217495E-2</v>
          </cell>
          <cell r="K45">
            <v>0</v>
          </cell>
          <cell r="L45">
            <v>16318</v>
          </cell>
          <cell r="M45">
            <v>16318</v>
          </cell>
          <cell r="N45">
            <v>0</v>
          </cell>
          <cell r="O45" t="str">
            <v>Reduced Scope</v>
          </cell>
          <cell r="Q45">
            <v>0</v>
          </cell>
        </row>
        <row r="47">
          <cell r="C47">
            <v>14</v>
          </cell>
          <cell r="D47" t="str">
            <v>Electrical Work</v>
          </cell>
          <cell r="E47">
            <v>0</v>
          </cell>
          <cell r="F47">
            <v>0</v>
          </cell>
          <cell r="G47">
            <v>0</v>
          </cell>
          <cell r="H47">
            <v>0</v>
          </cell>
          <cell r="I47">
            <v>0</v>
          </cell>
          <cell r="J47">
            <v>0</v>
          </cell>
          <cell r="K47">
            <v>0</v>
          </cell>
          <cell r="L47">
            <v>0</v>
          </cell>
          <cell r="M47">
            <v>0</v>
          </cell>
          <cell r="N47">
            <v>0</v>
          </cell>
          <cell r="Q47">
            <v>0</v>
          </cell>
        </row>
        <row r="49">
          <cell r="C49">
            <v>15</v>
          </cell>
          <cell r="D49" t="str">
            <v>Glazing</v>
          </cell>
          <cell r="E49">
            <v>0</v>
          </cell>
          <cell r="F49">
            <v>0</v>
          </cell>
          <cell r="G49">
            <v>0</v>
          </cell>
          <cell r="H49">
            <v>0</v>
          </cell>
          <cell r="I49">
            <v>1060</v>
          </cell>
          <cell r="J49">
            <v>4.2624489546605315E-3</v>
          </cell>
          <cell r="K49">
            <v>0</v>
          </cell>
          <cell r="L49">
            <v>1060</v>
          </cell>
          <cell r="M49">
            <v>1060</v>
          </cell>
          <cell r="N49">
            <v>0</v>
          </cell>
          <cell r="Q49">
            <v>0</v>
          </cell>
        </row>
        <row r="51">
          <cell r="C51">
            <v>16</v>
          </cell>
          <cell r="D51" t="str">
            <v>Paintwork</v>
          </cell>
          <cell r="E51">
            <v>0</v>
          </cell>
          <cell r="F51">
            <v>0</v>
          </cell>
          <cell r="G51">
            <v>0</v>
          </cell>
          <cell r="H51">
            <v>0</v>
          </cell>
          <cell r="I51">
            <v>5980</v>
          </cell>
          <cell r="J51">
            <v>2.4046645989499977E-2</v>
          </cell>
          <cell r="K51">
            <v>0</v>
          </cell>
          <cell r="L51">
            <v>5980</v>
          </cell>
          <cell r="M51">
            <v>5980</v>
          </cell>
          <cell r="N51">
            <v>0</v>
          </cell>
          <cell r="Q51">
            <v>0</v>
          </cell>
        </row>
        <row r="53">
          <cell r="C53">
            <v>17</v>
          </cell>
          <cell r="D53" t="str">
            <v>Provisisional sum</v>
          </cell>
          <cell r="E53">
            <v>0</v>
          </cell>
          <cell r="F53">
            <v>0</v>
          </cell>
          <cell r="G53">
            <v>0</v>
          </cell>
          <cell r="H53">
            <v>0</v>
          </cell>
          <cell r="I53">
            <v>70200</v>
          </cell>
          <cell r="K53">
            <v>0</v>
          </cell>
          <cell r="L53">
            <v>70200</v>
          </cell>
          <cell r="M53">
            <v>70200</v>
          </cell>
          <cell r="N53">
            <v>0</v>
          </cell>
        </row>
        <row r="57">
          <cell r="D57" t="str">
            <v>EXTERNAL WORK</v>
          </cell>
        </row>
        <row r="59">
          <cell r="C59">
            <v>1</v>
          </cell>
          <cell r="D59" t="str">
            <v>STORMWATER ,SOIL DRAINAGE &amp; WATER SUPPLY</v>
          </cell>
          <cell r="E59">
            <v>0</v>
          </cell>
          <cell r="F59">
            <v>0</v>
          </cell>
          <cell r="G59">
            <v>0</v>
          </cell>
          <cell r="H59">
            <v>0</v>
          </cell>
          <cell r="I59">
            <v>12410</v>
          </cell>
        </row>
        <row r="61">
          <cell r="C61">
            <v>2</v>
          </cell>
          <cell r="D61" t="str">
            <v>CONTIGENCY</v>
          </cell>
          <cell r="E61">
            <v>0</v>
          </cell>
          <cell r="F61">
            <v>0</v>
          </cell>
          <cell r="G61">
            <v>0</v>
          </cell>
          <cell r="H61">
            <v>0</v>
          </cell>
          <cell r="I61">
            <v>10000</v>
          </cell>
          <cell r="J61">
            <v>4.0211782591137085E-2</v>
          </cell>
          <cell r="K61">
            <v>0</v>
          </cell>
          <cell r="L61">
            <v>10000</v>
          </cell>
          <cell r="M61">
            <v>10000</v>
          </cell>
          <cell r="N61">
            <v>0</v>
          </cell>
        </row>
        <row r="63">
          <cell r="D63" t="str">
            <v>CONTINGENCIES</v>
          </cell>
        </row>
        <row r="65">
          <cell r="C65">
            <v>10</v>
          </cell>
          <cell r="D65" t="str">
            <v>Project Contingencies</v>
          </cell>
          <cell r="E65">
            <v>0</v>
          </cell>
          <cell r="F65">
            <v>0</v>
          </cell>
          <cell r="G65">
            <v>0</v>
          </cell>
          <cell r="H65">
            <v>0</v>
          </cell>
          <cell r="I65">
            <v>10000</v>
          </cell>
          <cell r="K65">
            <v>3000</v>
          </cell>
          <cell r="L65">
            <v>7000</v>
          </cell>
          <cell r="M65">
            <v>7000</v>
          </cell>
          <cell r="N65">
            <v>3000</v>
          </cell>
          <cell r="O65" t="str">
            <v>Reduced Scope</v>
          </cell>
          <cell r="Q65">
            <v>0</v>
          </cell>
        </row>
        <row r="68">
          <cell r="D68" t="str">
            <v>SUB-TOTAL WORK DONE : R</v>
          </cell>
          <cell r="E68">
            <v>26760.5</v>
          </cell>
          <cell r="F68">
            <v>0</v>
          </cell>
          <cell r="G68">
            <v>26760.5</v>
          </cell>
          <cell r="H68">
            <v>26760.5</v>
          </cell>
          <cell r="I68">
            <v>248683.33000000002</v>
          </cell>
          <cell r="J68" t="e">
            <v>#REF!</v>
          </cell>
          <cell r="K68">
            <v>3000</v>
          </cell>
          <cell r="L68">
            <v>233273.33000000002</v>
          </cell>
          <cell r="M68">
            <v>206512.83000000002</v>
          </cell>
          <cell r="N68">
            <v>3000</v>
          </cell>
          <cell r="Q68">
            <v>0</v>
          </cell>
        </row>
        <row r="70">
          <cell r="D70" t="str">
            <v>ADD : MATERIALS ON SITE   : R</v>
          </cell>
          <cell r="E70">
            <v>0</v>
          </cell>
          <cell r="F70">
            <v>0</v>
          </cell>
          <cell r="G70">
            <v>0</v>
          </cell>
          <cell r="H70">
            <v>0</v>
          </cell>
        </row>
        <row r="73">
          <cell r="D73" t="str">
            <v>SUB-TOTAL : R</v>
          </cell>
          <cell r="E73">
            <v>26760.5</v>
          </cell>
          <cell r="F73">
            <v>0</v>
          </cell>
          <cell r="G73">
            <v>26760.5</v>
          </cell>
          <cell r="H73">
            <v>26760.5</v>
          </cell>
        </row>
        <row r="75">
          <cell r="D75" t="str">
            <v>LESS : RETENTION (10%) (Max. R 12434.17) : R</v>
          </cell>
          <cell r="E75">
            <v>2676.05</v>
          </cell>
          <cell r="F75">
            <v>0</v>
          </cell>
          <cell r="G75">
            <v>2676.05</v>
          </cell>
          <cell r="H75">
            <v>2676.05</v>
          </cell>
        </row>
        <row r="78">
          <cell r="D78" t="str">
            <v>SUB-TOTAL : R</v>
          </cell>
          <cell r="E78">
            <v>24084.45</v>
          </cell>
          <cell r="F78">
            <v>0</v>
          </cell>
          <cell r="G78">
            <v>24084.45</v>
          </cell>
          <cell r="H78">
            <v>24084.45</v>
          </cell>
        </row>
        <row r="80">
          <cell r="D80" t="str">
            <v>ADD : VALUE ADDED TAX (14%) : R</v>
          </cell>
          <cell r="E80">
            <v>3371.82</v>
          </cell>
          <cell r="F80">
            <v>0</v>
          </cell>
          <cell r="G80">
            <v>3371.82</v>
          </cell>
          <cell r="H80">
            <v>3371.82</v>
          </cell>
        </row>
        <row r="83">
          <cell r="D83" t="str">
            <v>TOTAL : R</v>
          </cell>
          <cell r="E83">
            <v>27456.27</v>
          </cell>
          <cell r="F83">
            <v>0</v>
          </cell>
          <cell r="G83">
            <v>27456.27</v>
          </cell>
          <cell r="H83">
            <v>27456.27</v>
          </cell>
        </row>
      </sheetData>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QC"/>
      <sheetName val="CONTENTS"/>
      <sheetName val="PROF TEAM"/>
      <sheetName val="NOTES"/>
      <sheetName val="EXCLUSIONS"/>
      <sheetName val="AREA SUMMARY"/>
      <sheetName val="VARIATIONS"/>
      <sheetName val="PURCHASER RECOVERIES"/>
      <sheetName val="SYNOPSIS"/>
      <sheetName val="TRADE SUMMARY"/>
      <sheetName val="SUPPLEMENTARY SHEETS"/>
      <sheetName val="Payment per Block"/>
      <sheetName val="Sheet1"/>
      <sheetName val="Constr 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arameters"/>
      <sheetName val="Detailed_TB"/>
      <sheetName val="PivDet"/>
      <sheetName val="Periods"/>
      <sheetName val="CostCode"/>
      <sheetName val="Date_Lup"/>
      <sheetName val="LookupGAAP"/>
      <sheetName val="Lookup"/>
      <sheetName val="Pivot"/>
      <sheetName val="Source"/>
      <sheetName val="SourceLists"/>
      <sheetName val="Cover"/>
      <sheetName val="Co info"/>
      <sheetName val="Index"/>
      <sheetName val="Auditor's report"/>
      <sheetName val="Emphasis of matter"/>
      <sheetName val="Limitation of scope"/>
      <sheetName val="Disagreement"/>
      <sheetName val="Limited scope"/>
      <sheetName val="Disagreement_adverse opinion"/>
      <sheetName val="Directors"/>
      <sheetName val="St of Fin Pos"/>
      <sheetName val="St of Comp Inc"/>
      <sheetName val="Cons IS_RE"/>
      <sheetName val="Shareholders Funds"/>
      <sheetName val="St of Cash flows"/>
      <sheetName val="Cash flow calculations"/>
      <sheetName val="Acc Policies"/>
      <sheetName val="Notes"/>
      <sheetName val="St Inc Det"/>
      <sheetName val="Manufac"/>
      <sheetName val="Tax Calc"/>
      <sheetName val="OpBal"/>
      <sheetName val="Balancing"/>
      <sheetName val="Co_info2"/>
      <sheetName val="Auditor's_report2"/>
      <sheetName val="Emphasis_of_matter2"/>
      <sheetName val="Limitation_of_scope2"/>
      <sheetName val="Limited_scope2"/>
      <sheetName val="Disagreement_adverse_opinion2"/>
      <sheetName val="St_of_Fin_Pos2"/>
      <sheetName val="St_of_Comp_Inc2"/>
      <sheetName val="Cons_IS_RE2"/>
      <sheetName val="Shareholders_Funds2"/>
      <sheetName val="St_of_Cash_flows2"/>
      <sheetName val="Cash_flow_calculations2"/>
      <sheetName val="Acc_Policies2"/>
      <sheetName val="St_Inc_Det2"/>
      <sheetName val="Tax_Calc2"/>
      <sheetName val="Co_info"/>
      <sheetName val="Auditor's_report"/>
      <sheetName val="Emphasis_of_matter"/>
      <sheetName val="Limitation_of_scope"/>
      <sheetName val="Limited_scope"/>
      <sheetName val="Disagreement_adverse_opinion"/>
      <sheetName val="St_of_Fin_Pos"/>
      <sheetName val="St_of_Comp_Inc"/>
      <sheetName val="Cons_IS_RE"/>
      <sheetName val="Shareholders_Funds"/>
      <sheetName val="St_of_Cash_flows"/>
      <sheetName val="Cash_flow_calculations"/>
      <sheetName val="Acc_Policies"/>
      <sheetName val="St_Inc_Det"/>
      <sheetName val="Tax_Calc"/>
      <sheetName val="Co_info1"/>
      <sheetName val="Auditor's_report1"/>
      <sheetName val="Emphasis_of_matter1"/>
      <sheetName val="Limitation_of_scope1"/>
      <sheetName val="Limited_scope1"/>
      <sheetName val="Disagreement_adverse_opinion1"/>
      <sheetName val="St_of_Fin_Pos1"/>
      <sheetName val="St_of_Comp_Inc1"/>
      <sheetName val="Cons_IS_RE1"/>
      <sheetName val="Shareholders_Funds1"/>
      <sheetName val="St_of_Cash_flows1"/>
      <sheetName val="Cash_flow_calculations1"/>
      <sheetName val="Acc_Policies1"/>
      <sheetName val="St_Inc_Det1"/>
      <sheetName val="Tax_Calc1"/>
      <sheetName val="Co_info3"/>
      <sheetName val="Auditor's_report3"/>
      <sheetName val="Emphasis_of_matter3"/>
      <sheetName val="Limitation_of_scope3"/>
      <sheetName val="Limited_scope3"/>
      <sheetName val="Disagreement_adverse_opinion3"/>
      <sheetName val="St_of_Fin_Pos3"/>
      <sheetName val="St_of_Comp_Inc3"/>
      <sheetName val="Cons_IS_RE3"/>
      <sheetName val="Shareholders_Funds3"/>
      <sheetName val="St_of_Cash_flows3"/>
      <sheetName val="Cash_flow_calculations3"/>
      <sheetName val="Acc_Policies3"/>
      <sheetName val="St_Inc_Det3"/>
      <sheetName val="Tax_Calc3"/>
      <sheetName val="Co_info5"/>
      <sheetName val="Auditor's_report5"/>
      <sheetName val="Emphasis_of_matter5"/>
      <sheetName val="Limitation_of_scope5"/>
      <sheetName val="Limited_scope5"/>
      <sheetName val="Disagreement_adverse_opinion5"/>
      <sheetName val="St_of_Fin_Pos5"/>
      <sheetName val="St_of_Comp_Inc5"/>
      <sheetName val="Cons_IS_RE5"/>
      <sheetName val="Shareholders_Funds5"/>
      <sheetName val="St_of_Cash_flows5"/>
      <sheetName val="Cash_flow_calculations5"/>
      <sheetName val="Acc_Policies5"/>
      <sheetName val="St_Inc_Det5"/>
      <sheetName val="Tax_Calc5"/>
      <sheetName val="Co_info4"/>
      <sheetName val="Auditor's_report4"/>
      <sheetName val="Emphasis_of_matter4"/>
      <sheetName val="Limitation_of_scope4"/>
      <sheetName val="Limited_scope4"/>
      <sheetName val="Disagreement_adverse_opinion4"/>
      <sheetName val="St_of_Fin_Pos4"/>
      <sheetName val="St_of_Comp_Inc4"/>
      <sheetName val="Cons_IS_RE4"/>
      <sheetName val="Shareholders_Funds4"/>
      <sheetName val="St_of_Cash_flows4"/>
      <sheetName val="Cash_flow_calculations4"/>
      <sheetName val="Acc_Policies4"/>
      <sheetName val="St_Inc_Det4"/>
      <sheetName val="Tax_Calc4"/>
      <sheetName val="Co_info6"/>
      <sheetName val="Auditor's_report6"/>
      <sheetName val="Emphasis_of_matter6"/>
      <sheetName val="Limitation_of_scope6"/>
      <sheetName val="Limited_scope6"/>
      <sheetName val="Disagreement_adverse_opinion6"/>
      <sheetName val="St_of_Fin_Pos6"/>
      <sheetName val="St_of_Comp_Inc6"/>
      <sheetName val="Cons_IS_RE6"/>
      <sheetName val="Shareholders_Funds6"/>
      <sheetName val="St_of_Cash_flows6"/>
      <sheetName val="Cash_flow_calculations6"/>
      <sheetName val="Acc_Policies6"/>
      <sheetName val="St_Inc_Det6"/>
      <sheetName val="Tax_Calc6"/>
      <sheetName val="Co_info7"/>
      <sheetName val="Auditor's_report7"/>
      <sheetName val="Emphasis_of_matter7"/>
      <sheetName val="Limitation_of_scope7"/>
      <sheetName val="Limited_scope7"/>
      <sheetName val="Disagreement_adverse_opinion7"/>
      <sheetName val="St_of_Fin_Pos7"/>
      <sheetName val="St_of_Comp_Inc7"/>
      <sheetName val="Cons_IS_RE7"/>
      <sheetName val="Shareholders_Funds7"/>
      <sheetName val="St_of_Cash_flows7"/>
      <sheetName val="Cash_flow_calculations7"/>
      <sheetName val="Acc_Policies7"/>
      <sheetName val="St_Inc_Det7"/>
      <sheetName val="Tax_Calc7"/>
      <sheetName val="Co_info8"/>
      <sheetName val="Auditor's_report8"/>
      <sheetName val="Emphasis_of_matter8"/>
      <sheetName val="Limitation_of_scope8"/>
      <sheetName val="Limited_scope8"/>
      <sheetName val="Disagreement_adverse_opinion8"/>
      <sheetName val="St_of_Fin_Pos8"/>
      <sheetName val="St_of_Comp_Inc8"/>
      <sheetName val="Cons_IS_RE8"/>
      <sheetName val="Shareholders_Funds8"/>
      <sheetName val="St_of_Cash_flows8"/>
      <sheetName val="Cash_flow_calculations8"/>
      <sheetName val="Acc_Policies8"/>
      <sheetName val="St_Inc_Det8"/>
      <sheetName val="Tax_Calc8"/>
    </sheetNames>
    <sheetDataSet>
      <sheetData sheetId="0"/>
      <sheetData sheetId="1"/>
      <sheetData sheetId="2"/>
      <sheetData sheetId="3"/>
      <sheetData sheetId="4"/>
      <sheetData sheetId="5"/>
      <sheetData sheetId="6"/>
      <sheetData sheetId="7"/>
      <sheetData sheetId="8">
        <row r="2">
          <cell r="D2">
            <v>12</v>
          </cell>
        </row>
      </sheetData>
      <sheetData sheetId="9"/>
      <sheetData sheetId="10">
        <row r="189">
          <cell r="B189" t="str">
            <v>for the period ending</v>
          </cell>
        </row>
      </sheetData>
      <sheetData sheetId="11">
        <row r="2">
          <cell r="M2" t="str">
            <v>for the period ended</v>
          </cell>
        </row>
        <row r="3">
          <cell r="M3" t="str">
            <v>for the period ending</v>
          </cell>
        </row>
        <row r="4">
          <cell r="M4" t="str">
            <v>for the year ended</v>
          </cell>
        </row>
        <row r="5">
          <cell r="M5" t="str">
            <v>for the year ending</v>
          </cell>
        </row>
        <row r="6">
          <cell r="M6" t="str">
            <v>For the period ended</v>
          </cell>
        </row>
        <row r="7">
          <cell r="M7" t="str">
            <v>For the period ending</v>
          </cell>
        </row>
        <row r="8">
          <cell r="M8" t="str">
            <v>For the year ended</v>
          </cell>
        </row>
        <row r="9">
          <cell r="M9" t="str">
            <v>for the year ending</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S SCHEDULE"/>
      <sheetName val="REQUIREMENTS"/>
      <sheetName val="Fire Water"/>
      <sheetName val="Detection"/>
      <sheetName val="Sprinklers"/>
      <sheetName val="Special Risk Foam System"/>
      <sheetName val="Gas"/>
      <sheetName val="Signage"/>
      <sheetName val="PASSIVE"/>
      <sheetName val="Fire Budget Summary"/>
      <sheetName val="February 2010"/>
      <sheetName val="February 2010 - Discount"/>
      <sheetName val="Reference"/>
      <sheetName val="Summary"/>
    </sheetNames>
    <sheetDataSet>
      <sheetData sheetId="0"/>
      <sheetData sheetId="1"/>
      <sheetData sheetId="2">
        <row r="17">
          <cell r="C17">
            <v>60000</v>
          </cell>
        </row>
      </sheetData>
      <sheetData sheetId="3"/>
      <sheetData sheetId="4">
        <row r="5">
          <cell r="C5">
            <v>650</v>
          </cell>
        </row>
      </sheetData>
      <sheetData sheetId="5"/>
      <sheetData sheetId="6"/>
      <sheetData sheetId="7"/>
      <sheetData sheetId="8">
        <row r="13">
          <cell r="C13">
            <v>8000</v>
          </cell>
        </row>
      </sheetData>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o"/>
      <sheetName val="QSMultiCat"/>
      <sheetName val="QSSingleCat"/>
      <sheetName val="Schedule 2"/>
      <sheetName val="Schedule 3"/>
      <sheetName val="Summary"/>
      <sheetName val="Birchleigh"/>
      <sheetName val="Benoni"/>
      <sheetName val="Van Riebeeck"/>
      <sheetName val="New Era"/>
      <sheetName val="Katlehong"/>
      <sheetName val="Lindela"/>
      <sheetName val="Pilot"/>
      <sheetName val="Help"/>
      <sheetName val="CAT_BLDG"/>
      <sheetName val="SERVICES"/>
      <sheetName val="Sheet2"/>
      <sheetName val="SCALE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HEAD</v>
          </cell>
        </row>
        <row r="2">
          <cell r="A2" t="str">
            <v xml:space="preserve"> 1. Check the Fee Scale applicable to your appointment</v>
          </cell>
        </row>
        <row r="3">
          <cell r="A3" t="str">
            <v xml:space="preserve"> 2. Begin here</v>
          </cell>
        </row>
        <row r="4">
          <cell r="A4" t="str">
            <v xml:space="preserve"> 3. Using the forms manually (TOFF2003.xls)</v>
          </cell>
        </row>
        <row r="5">
          <cell r="A5" t="str">
            <v xml:space="preserve"> 4. Using the forms manually (TOFB2003.xls)</v>
          </cell>
        </row>
        <row r="6">
          <cell r="A6" t="str">
            <v xml:space="preserve"> 5. Installing an Add-In &amp; Get the latest!</v>
          </cell>
        </row>
        <row r="7">
          <cell r="A7" t="str">
            <v xml:space="preserve"> 6. Menu item: XtraTools</v>
          </cell>
        </row>
        <row r="8">
          <cell r="A8" t="str">
            <v xml:space="preserve"> 7. Toolbars (Read the ToolTips)</v>
          </cell>
        </row>
        <row r="9">
          <cell r="A9" t="str">
            <v xml:space="preserve"> 8. Toolbars (Repositioning)</v>
          </cell>
        </row>
        <row r="10">
          <cell r="A10" t="str">
            <v xml:space="preserve"> 9.  Blue text &amp; Clearing the data</v>
          </cell>
        </row>
        <row r="11">
          <cell r="A11" t="str">
            <v>10. Changing the Appropriate %</v>
          </cell>
        </row>
        <row r="12">
          <cell r="A12" t="str">
            <v xml:space="preserve">11. Fee scale, and data sheets </v>
          </cell>
        </row>
        <row r="13">
          <cell r="A13" t="str">
            <v>12.  Hide unwanted rows</v>
          </cell>
        </row>
        <row r="14">
          <cell r="A14" t="str">
            <v>13. Writing the summary</v>
          </cell>
        </row>
        <row r="15">
          <cell r="A15" t="str">
            <v>About the format</v>
          </cell>
        </row>
        <row r="16">
          <cell r="A16" t="str">
            <v>About the format, A</v>
          </cell>
        </row>
        <row r="17">
          <cell r="A17" t="str">
            <v>About the format, B</v>
          </cell>
        </row>
        <row r="18">
          <cell r="A18" t="str">
            <v>About the format, C</v>
          </cell>
        </row>
        <row r="19">
          <cell r="A19" t="str">
            <v>About the format, C Contd</v>
          </cell>
        </row>
        <row r="20">
          <cell r="A20" t="str">
            <v>About the format, D</v>
          </cell>
        </row>
        <row r="21">
          <cell r="A21" t="str">
            <v>About the format, E</v>
          </cell>
        </row>
        <row r="22">
          <cell r="A22" t="str">
            <v>Apportionment of Fees, Codes</v>
          </cell>
        </row>
        <row r="23">
          <cell r="A23" t="str">
            <v>Apportionment of Fees, Data</v>
          </cell>
        </row>
        <row r="24">
          <cell r="A24" t="str">
            <v>Apportionment of Fees, Table</v>
          </cell>
        </row>
        <row r="25">
          <cell r="A25" t="str">
            <v>Disbursements, Fees</v>
          </cell>
        </row>
        <row r="26">
          <cell r="A26" t="str">
            <v>Disbursements, Forms</v>
          </cell>
        </row>
        <row r="27">
          <cell r="A27" t="str">
            <v>Excessive variations</v>
          </cell>
        </row>
        <row r="28">
          <cell r="A28" t="str">
            <v>Multi-procurement contract</v>
          </cell>
        </row>
        <row r="29">
          <cell r="A29" t="str">
            <v>Replications, Measured differences</v>
          </cell>
        </row>
        <row r="30">
          <cell r="A30" t="str">
            <v>Replications, Minor differences</v>
          </cell>
        </row>
        <row r="31">
          <cell r="A31" t="str">
            <v>Start</v>
          </cell>
        </row>
        <row r="32">
          <cell r="A32" t="str">
            <v>Summary (1)</v>
          </cell>
        </row>
        <row r="33">
          <cell r="A33" t="str">
            <v>Summary (2)</v>
          </cell>
        </row>
        <row r="34">
          <cell r="A34" t="str">
            <v>Tables</v>
          </cell>
        </row>
        <row r="35">
          <cell r="A35" t="str">
            <v>Tables, Edit</v>
          </cell>
        </row>
        <row r="36">
          <cell r="A36" t="str">
            <v>VAT, No</v>
          </cell>
        </row>
        <row r="37">
          <cell r="A37" t="str">
            <v>Version 2.9</v>
          </cell>
        </row>
        <row r="38">
          <cell r="A38" t="str">
            <v>Version 2.10</v>
          </cell>
        </row>
        <row r="39">
          <cell r="A39" t="str">
            <v>Version 2.11</v>
          </cell>
        </row>
        <row r="40">
          <cell r="A40" t="str">
            <v>Version 3.1</v>
          </cell>
        </row>
      </sheetData>
      <sheetData sheetId="14">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row r="2">
          <cell r="A2" t="str">
            <v>B01</v>
          </cell>
        </row>
        <row r="3">
          <cell r="A3" t="str">
            <v>B02</v>
          </cell>
        </row>
        <row r="4">
          <cell r="A4" t="str">
            <v>B03</v>
          </cell>
        </row>
        <row r="5">
          <cell r="A5" t="str">
            <v>B08</v>
          </cell>
        </row>
        <row r="6">
          <cell r="A6" t="str">
            <v>B09</v>
          </cell>
        </row>
        <row r="7">
          <cell r="A7" t="str">
            <v>B10</v>
          </cell>
        </row>
        <row r="8">
          <cell r="A8" t="str">
            <v>E00</v>
          </cell>
        </row>
        <row r="9">
          <cell r="A9" t="str">
            <v>E01</v>
          </cell>
        </row>
        <row r="10">
          <cell r="A10" t="str">
            <v>E02</v>
          </cell>
        </row>
        <row r="11">
          <cell r="A11" t="str">
            <v>E03</v>
          </cell>
        </row>
        <row r="12">
          <cell r="A12" t="str">
            <v>E04</v>
          </cell>
        </row>
        <row r="13">
          <cell r="A13" t="str">
            <v>E05</v>
          </cell>
        </row>
        <row r="14">
          <cell r="A14" t="str">
            <v>E06</v>
          </cell>
        </row>
        <row r="15">
          <cell r="A15" t="str">
            <v>E07</v>
          </cell>
        </row>
        <row r="16">
          <cell r="A16" t="str">
            <v>E08</v>
          </cell>
        </row>
        <row r="17">
          <cell r="A17" t="str">
            <v>E09</v>
          </cell>
        </row>
        <row r="18">
          <cell r="A18" t="str">
            <v>M00</v>
          </cell>
        </row>
        <row r="19">
          <cell r="A19" t="str">
            <v>M01</v>
          </cell>
        </row>
        <row r="20">
          <cell r="A20" t="str">
            <v>M02</v>
          </cell>
        </row>
        <row r="21">
          <cell r="A21" t="str">
            <v>M03</v>
          </cell>
        </row>
        <row r="22">
          <cell r="A22" t="str">
            <v>M04</v>
          </cell>
        </row>
        <row r="23">
          <cell r="A23" t="str">
            <v>M05</v>
          </cell>
        </row>
        <row r="24">
          <cell r="A24" t="str">
            <v>M06</v>
          </cell>
        </row>
        <row r="25">
          <cell r="A25" t="str">
            <v>M07</v>
          </cell>
        </row>
        <row r="26">
          <cell r="A26" t="str">
            <v>M08</v>
          </cell>
        </row>
        <row r="27">
          <cell r="A27" t="str">
            <v>O00</v>
          </cell>
        </row>
        <row r="28">
          <cell r="A28" t="str">
            <v>O01</v>
          </cell>
        </row>
        <row r="29">
          <cell r="A29" t="str">
            <v>O02</v>
          </cell>
        </row>
        <row r="30">
          <cell r="A30" t="str">
            <v>O03</v>
          </cell>
        </row>
        <row r="31">
          <cell r="A31" t="str">
            <v>O04</v>
          </cell>
        </row>
        <row r="32">
          <cell r="A32" t="str">
            <v>O05</v>
          </cell>
        </row>
        <row r="33">
          <cell r="A33" t="str">
            <v>O06</v>
          </cell>
        </row>
        <row r="34">
          <cell r="A34" t="str">
            <v>O07</v>
          </cell>
        </row>
        <row r="35">
          <cell r="A35" t="str">
            <v>O08</v>
          </cell>
        </row>
        <row r="36">
          <cell r="A36" t="str">
            <v>X00</v>
          </cell>
        </row>
      </sheetData>
      <sheetData sheetId="15">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6"/>
      <sheetData sheetId="17">
        <row r="2">
          <cell r="A2">
            <v>0</v>
          </cell>
          <cell r="B2">
            <v>1430</v>
          </cell>
          <cell r="C2">
            <v>8.25</v>
          </cell>
        </row>
        <row r="3">
          <cell r="A3">
            <v>250000</v>
          </cell>
          <cell r="B3">
            <v>22055</v>
          </cell>
          <cell r="C3">
            <v>5.83</v>
          </cell>
        </row>
        <row r="4">
          <cell r="A4">
            <v>500000</v>
          </cell>
          <cell r="B4">
            <v>36630</v>
          </cell>
          <cell r="C4">
            <v>5.17</v>
          </cell>
        </row>
        <row r="5">
          <cell r="A5">
            <v>1000000</v>
          </cell>
          <cell r="B5">
            <v>62480</v>
          </cell>
          <cell r="C5">
            <v>5.0599999999999996</v>
          </cell>
        </row>
        <row r="6">
          <cell r="A6">
            <v>2000000</v>
          </cell>
          <cell r="B6">
            <v>113080</v>
          </cell>
          <cell r="C6">
            <v>4.95</v>
          </cell>
        </row>
        <row r="7">
          <cell r="A7">
            <v>4000000</v>
          </cell>
          <cell r="B7">
            <v>212000</v>
          </cell>
          <cell r="C7">
            <v>4.4000000000000004</v>
          </cell>
        </row>
        <row r="8">
          <cell r="A8">
            <v>8000000</v>
          </cell>
          <cell r="B8">
            <v>388000</v>
          </cell>
          <cell r="C8">
            <v>4.1500000000000004</v>
          </cell>
        </row>
        <row r="9">
          <cell r="A9">
            <v>16000000</v>
          </cell>
          <cell r="B9">
            <v>720000</v>
          </cell>
          <cell r="C9">
            <v>3.69</v>
          </cell>
        </row>
        <row r="10">
          <cell r="A10">
            <v>32000000</v>
          </cell>
          <cell r="B10">
            <v>1310000</v>
          </cell>
          <cell r="C10">
            <v>3.44</v>
          </cell>
        </row>
        <row r="11">
          <cell r="A11">
            <v>64000000</v>
          </cell>
          <cell r="B11">
            <v>2410000</v>
          </cell>
          <cell r="C11">
            <v>3.38</v>
          </cell>
        </row>
        <row r="12">
          <cell r="A12">
            <v>128000000</v>
          </cell>
          <cell r="B12">
            <v>4570000</v>
          </cell>
          <cell r="C12">
            <v>2.87</v>
          </cell>
        </row>
        <row r="13">
          <cell r="A13">
            <v>256000000</v>
          </cell>
          <cell r="B13">
            <v>8245000</v>
          </cell>
          <cell r="C13">
            <v>2.64</v>
          </cell>
        </row>
        <row r="14">
          <cell r="A14">
            <v>9999999999</v>
          </cell>
          <cell r="B14">
            <v>8245000</v>
          </cell>
          <cell r="C14">
            <v>2.64</v>
          </cell>
        </row>
      </sheetData>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l Data"/>
      <sheetName val="Executive Summary"/>
      <sheetName val="Area Summary"/>
      <sheetName val="Area Schedule"/>
      <sheetName val="Info Schedule"/>
      <sheetName val="Cost Plan"/>
      <sheetName val="Package Split"/>
    </sheetNames>
    <sheetDataSet>
      <sheetData sheetId="0">
        <row r="19">
          <cell r="G19" t="str">
            <v>R</v>
          </cell>
        </row>
        <row r="20">
          <cell r="G20">
            <v>0.05</v>
          </cell>
        </row>
        <row r="22">
          <cell r="H22">
            <v>1</v>
          </cell>
        </row>
        <row r="23">
          <cell r="G23">
            <v>42906</v>
          </cell>
        </row>
      </sheetData>
      <sheetData sheetId="1"/>
      <sheetData sheetId="2"/>
      <sheetData sheetId="3"/>
      <sheetData sheetId="4"/>
      <sheetData sheetId="5">
        <row r="40">
          <cell r="A40">
            <v>3</v>
          </cell>
        </row>
        <row r="49">
          <cell r="A49">
            <v>4</v>
          </cell>
        </row>
        <row r="63">
          <cell r="A63">
            <v>5</v>
          </cell>
        </row>
        <row r="70">
          <cell r="A70">
            <v>6</v>
          </cell>
        </row>
        <row r="755">
          <cell r="A755">
            <v>7</v>
          </cell>
        </row>
        <row r="931">
          <cell r="A931">
            <v>8</v>
          </cell>
        </row>
        <row r="3826">
          <cell r="A3826">
            <v>11</v>
          </cell>
        </row>
        <row r="4454">
          <cell r="A4454">
            <v>12</v>
          </cell>
        </row>
        <row r="4719">
          <cell r="A4719">
            <v>13</v>
          </cell>
        </row>
        <row r="5120">
          <cell r="A5120">
            <v>14</v>
          </cell>
        </row>
        <row r="5688">
          <cell r="A5688">
            <v>23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Executive Summary"/>
      <sheetName val="ElemSumm 300beds +500pax Conf"/>
      <sheetName val="ElemSumm (Exist Hotel)"/>
      <sheetName val="QC"/>
      <sheetName val="Contents"/>
      <sheetName val="Basis"/>
      <sheetName val="Assumptions"/>
      <sheetName val="Exclusions"/>
      <sheetName val="Areas"/>
      <sheetName val="ExecSumm"/>
      <sheetName val="ElemSumm (All)"/>
      <sheetName val="4003-J07-61_CA"/>
      <sheetName val="Fly&quot;a&quot;"/>
      <sheetName val="Fly&quot;b&quot;"/>
      <sheetName val="ElemSumm VIP 102 Rooms"/>
      <sheetName val="ElemSumm VIP 206 Rooms"/>
      <sheetName val="Fly&quot;c&quot;"/>
      <sheetName val="ElemSumm (confr) 500pax"/>
      <sheetName val="ElemSumm (confr) 1000pax"/>
      <sheetName val="EXECSUMM Office"/>
      <sheetName val="TRADE SUMM Office"/>
      <sheetName val="BOQ"/>
      <sheetName val="WOW"/>
      <sheetName val="SERVICES"/>
      <sheetName val="ELITE"/>
      <sheetName val="MAGNET"/>
      <sheetName val="SUNDRIES"/>
      <sheetName val="SIGN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Valuation"/>
      <sheetName val="Statement"/>
      <sheetName val="Certificate"/>
      <sheetName val="Recovery"/>
      <sheetName val="Val breakdown"/>
      <sheetName val="BOQ"/>
      <sheetName val="Variations"/>
      <sheetName val="Sheet1"/>
      <sheetName val="CASH FLOW"/>
      <sheetName val="CASH FLOW (2)"/>
    </sheetNames>
    <sheetDataSet>
      <sheetData sheetId="0" refreshError="1"/>
      <sheetData sheetId="1" refreshError="1"/>
      <sheetData sheetId="2" refreshError="1"/>
      <sheetData sheetId="3" refreshError="1"/>
      <sheetData sheetId="4" refreshError="1"/>
      <sheetData sheetId="5" refreshError="1">
        <row r="10">
          <cell r="C10" t="str">
            <v xml:space="preserve">Preliminaries  </v>
          </cell>
        </row>
        <row r="12">
          <cell r="C12" t="str">
            <v>Earthworks</v>
          </cell>
        </row>
        <row r="13">
          <cell r="C13" t="str">
            <v>Concrete, Formwork &amp; Reinforcement</v>
          </cell>
        </row>
        <row r="14">
          <cell r="C14" t="str">
            <v>Masonry</v>
          </cell>
        </row>
        <row r="15">
          <cell r="C15" t="str">
            <v>Waterproofing</v>
          </cell>
        </row>
        <row r="16">
          <cell r="C16" t="str">
            <v>Drainage</v>
          </cell>
        </row>
        <row r="17">
          <cell r="C17" t="str">
            <v>Plastering</v>
          </cell>
        </row>
        <row r="18">
          <cell r="C18" t="str">
            <v>Painting</v>
          </cell>
        </row>
        <row r="20">
          <cell r="C20" t="str">
            <v>Post-Tensioning (Freyssinet PostTen)</v>
          </cell>
        </row>
        <row r="21">
          <cell r="C21" t="str">
            <v>Carpentry &amp; Joinery (Domestic)</v>
          </cell>
        </row>
        <row r="22">
          <cell r="C22" t="str">
            <v>Ceilings (Ceilings &amp; Partition Concepts)</v>
          </cell>
        </row>
        <row r="23">
          <cell r="C23" t="str">
            <v>Floor Coverings (Carpet City)</v>
          </cell>
        </row>
        <row r="24">
          <cell r="C24" t="str">
            <v xml:space="preserve">IRONMONGERY </v>
          </cell>
        </row>
        <row r="25">
          <cell r="C25" t="str">
            <v>Structural Steel (Kilpin Engineering)</v>
          </cell>
        </row>
        <row r="26">
          <cell r="C26" t="str">
            <v>Metalwork (Kilpin Engineering)</v>
          </cell>
        </row>
        <row r="27">
          <cell r="C27" t="str">
            <v>Balustrading (Grandi Manufacturing)</v>
          </cell>
        </row>
        <row r="28">
          <cell r="C28" t="str">
            <v>Garage Doors (Hydro Doors)</v>
          </cell>
        </row>
        <row r="29">
          <cell r="C29" t="str">
            <v>Tiling (MIG Tiling)</v>
          </cell>
        </row>
        <row r="30">
          <cell r="C30" t="str">
            <v>Plumbing &amp; Drainage (RMI Plumbing)</v>
          </cell>
        </row>
        <row r="31">
          <cell r="C31" t="str">
            <v xml:space="preserve">SHOWER ENCLOSURES </v>
          </cell>
        </row>
        <row r="32">
          <cell r="C32" t="str">
            <v>Electrical Installation (ERC)</v>
          </cell>
        </row>
        <row r="33">
          <cell r="C33" t="str">
            <v>ELECTRONIC SYSTEMS</v>
          </cell>
        </row>
        <row r="34">
          <cell r="C34" t="str">
            <v>Lifts (Kone)</v>
          </cell>
        </row>
        <row r="35">
          <cell r="C35" t="str">
            <v xml:space="preserve">LIFT ARCHITRAVES </v>
          </cell>
        </row>
        <row r="36">
          <cell r="C36" t="str">
            <v>Mechanical Installation (Mistral Refrigeration)</v>
          </cell>
        </row>
        <row r="37">
          <cell r="C37" t="str">
            <v xml:space="preserve">Ventilation (Embassy Air Conditioning) </v>
          </cell>
        </row>
        <row r="38">
          <cell r="C38" t="str">
            <v xml:space="preserve">Fire Detection &amp; Protection (Fire Control Systems) </v>
          </cell>
        </row>
        <row r="39">
          <cell r="C39" t="str">
            <v>Glazing (Mazor)</v>
          </cell>
        </row>
        <row r="40">
          <cell r="C40" t="str">
            <v xml:space="preserve">REVOLVING DOOR </v>
          </cell>
        </row>
        <row r="41">
          <cell r="C41" t="str">
            <v xml:space="preserve">LANDSCAPING </v>
          </cell>
        </row>
        <row r="42">
          <cell r="C42" t="str">
            <v>External Works (Domestic)</v>
          </cell>
        </row>
        <row r="43">
          <cell r="C43" t="str">
            <v xml:space="preserve">SIGNAGE </v>
          </cell>
        </row>
        <row r="44">
          <cell r="C44" t="str">
            <v>Swimming Pools (Sundance Maintenance)</v>
          </cell>
        </row>
        <row r="45">
          <cell r="C45" t="str">
            <v>Special Joinery (Careline)</v>
          </cell>
        </row>
        <row r="50">
          <cell r="C50" t="str">
            <v>SUNDRY BUILDER'S WORK ON SELECTED</v>
          </cell>
        </row>
        <row r="51">
          <cell r="C51" t="str">
            <v>MARK-UP</v>
          </cell>
        </row>
        <row r="53">
          <cell r="C53" t="str">
            <v>Materials On Site</v>
          </cell>
        </row>
      </sheetData>
      <sheetData sheetId="6" refreshError="1">
        <row r="14">
          <cell r="C14" t="str">
            <v xml:space="preserve">EARTHWORKS </v>
          </cell>
        </row>
        <row r="330">
          <cell r="C330" t="str">
            <v>Post-Tensioning (Freyssinet PostTen)</v>
          </cell>
        </row>
        <row r="332">
          <cell r="C332" t="str">
            <v>Carpentry &amp; Joinery (Domestic)</v>
          </cell>
        </row>
        <row r="359">
          <cell r="C359" t="str">
            <v>Ceilings (Ceilings &amp; Partition Concepts)</v>
          </cell>
        </row>
        <row r="361">
          <cell r="C361" t="str">
            <v>Floor Coverings (Carpet City)</v>
          </cell>
        </row>
        <row r="363">
          <cell r="C363" t="str">
            <v xml:space="preserve">IRONMONGERY </v>
          </cell>
        </row>
        <row r="365">
          <cell r="C365" t="str">
            <v>Structural Steel (Kilpin Engineering)</v>
          </cell>
        </row>
        <row r="367">
          <cell r="C367" t="str">
            <v>Metalwork (Kilpin Engineering)</v>
          </cell>
        </row>
        <row r="373">
          <cell r="C373" t="str">
            <v>Balustrading (Grandi Manufacturing)</v>
          </cell>
        </row>
        <row r="375">
          <cell r="C375" t="str">
            <v>Garage Doors (Hydro Doors)</v>
          </cell>
        </row>
        <row r="377">
          <cell r="C377" t="str">
            <v>Tiling (MIG Tiling)</v>
          </cell>
        </row>
        <row r="394">
          <cell r="C394" t="str">
            <v xml:space="preserve">SHOWER ENCLOSURES </v>
          </cell>
        </row>
        <row r="396">
          <cell r="C396" t="str">
            <v>Electrical Installation (ERC)</v>
          </cell>
        </row>
        <row r="398">
          <cell r="C398" t="str">
            <v>ELECTRONIC SYSTEMS</v>
          </cell>
        </row>
        <row r="400">
          <cell r="C400" t="str">
            <v>Lifts (Kone)</v>
          </cell>
        </row>
        <row r="402">
          <cell r="C402" t="str">
            <v xml:space="preserve">LIFT ARCHITRAVES </v>
          </cell>
        </row>
        <row r="404">
          <cell r="C404" t="str">
            <v>Mechanical Installation (Mistral Refrigeration)</v>
          </cell>
        </row>
        <row r="406">
          <cell r="C406" t="str">
            <v xml:space="preserve">Ventilation (Embassy Air Conditioning) </v>
          </cell>
        </row>
        <row r="408">
          <cell r="C408" t="str">
            <v xml:space="preserve">Fire Detection &amp; Protection (Fire Control Systems) </v>
          </cell>
        </row>
        <row r="410">
          <cell r="C410" t="str">
            <v>Glazing (Mazor)</v>
          </cell>
        </row>
        <row r="412">
          <cell r="C412" t="str">
            <v xml:space="preserve">REVOLVING DOOR </v>
          </cell>
        </row>
        <row r="414">
          <cell r="C414" t="str">
            <v xml:space="preserve">LANDSCAPING </v>
          </cell>
        </row>
        <row r="416">
          <cell r="C416" t="str">
            <v>External Works (Domestic)</v>
          </cell>
        </row>
        <row r="418">
          <cell r="C418" t="str">
            <v xml:space="preserve">SIGNAGE </v>
          </cell>
        </row>
        <row r="420">
          <cell r="C420" t="str">
            <v>Swimming Pools (Sundance Maintenance)</v>
          </cell>
        </row>
        <row r="422">
          <cell r="C422" t="str">
            <v>Special Joinery (Careline)</v>
          </cell>
        </row>
        <row r="424">
          <cell r="C424" t="str">
            <v>Granite (Global Granite &amp; Marble)</v>
          </cell>
        </row>
        <row r="430">
          <cell r="C430" t="str">
            <v>SUNDRY BUILDER'S WORK ON SELECTED</v>
          </cell>
        </row>
        <row r="431">
          <cell r="C431" t="str">
            <v>Profit &amp; Attendance</v>
          </cell>
        </row>
        <row r="433">
          <cell r="C433" t="str">
            <v>Materials on site</v>
          </cell>
        </row>
      </sheetData>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Data"/>
      <sheetName val="ExecSum"/>
      <sheetName val="RentalAnalysis"/>
      <sheetName val="New Works"/>
      <sheetName val="Refurb"/>
      <sheetName val="Incidental Works"/>
      <sheetName val="Notes"/>
      <sheetName val="CapexAnalysis"/>
      <sheetName val="Yields"/>
      <sheetName val="Viability"/>
      <sheetName val="Income Hatla"/>
      <sheetName val="Amortisation"/>
      <sheetName val="Income Patty"/>
      <sheetName val="Income"/>
      <sheetName val="Income-After Refurb"/>
      <sheetName val="Income-Existing"/>
      <sheetName val="Cash Flow"/>
      <sheetName val="LeasingFee"/>
      <sheetName val="Tiger Wheels Tires"/>
      <sheetName val="Fruit &amp; Veg City"/>
      <sheetName val="FEES"/>
      <sheetName val="Programme"/>
    </sheetNames>
    <sheetDataSet>
      <sheetData sheetId="0" refreshError="1"/>
      <sheetData sheetId="1" refreshError="1">
        <row r="1">
          <cell r="A1" t="str">
            <v>RIVER WALK SHOPPING CENTRE - POTCHEFSTROOM</v>
          </cell>
        </row>
        <row r="7">
          <cell r="E7">
            <v>0</v>
          </cell>
        </row>
        <row r="8">
          <cell r="E8">
            <v>0</v>
          </cell>
        </row>
        <row r="9">
          <cell r="E9">
            <v>0.11</v>
          </cell>
        </row>
        <row r="10">
          <cell r="E10">
            <v>0</v>
          </cell>
        </row>
        <row r="12">
          <cell r="E12">
            <v>0</v>
          </cell>
        </row>
        <row r="16">
          <cell r="E16">
            <v>0.1</v>
          </cell>
        </row>
        <row r="17">
          <cell r="E17">
            <v>0.08</v>
          </cell>
        </row>
        <row r="19">
          <cell r="E19">
            <v>0.1</v>
          </cell>
        </row>
        <row r="20">
          <cell r="E20">
            <v>0.08</v>
          </cell>
        </row>
        <row r="22">
          <cell r="E22">
            <v>0.1</v>
          </cell>
        </row>
        <row r="23">
          <cell r="E23">
            <v>0.08</v>
          </cell>
        </row>
        <row r="25">
          <cell r="E25">
            <v>0.1</v>
          </cell>
        </row>
        <row r="26">
          <cell r="E26">
            <v>0.08</v>
          </cell>
        </row>
        <row r="28">
          <cell r="E28">
            <v>0.1</v>
          </cell>
        </row>
        <row r="29">
          <cell r="E29">
            <v>0.08</v>
          </cell>
        </row>
        <row r="31">
          <cell r="E31">
            <v>0</v>
          </cell>
        </row>
        <row r="32">
          <cell r="E32">
            <v>0</v>
          </cell>
        </row>
        <row r="33">
          <cell r="E33">
            <v>0</v>
          </cell>
        </row>
        <row r="34">
          <cell r="E34">
            <v>0</v>
          </cell>
        </row>
        <row r="35">
          <cell r="E35">
            <v>0</v>
          </cell>
        </row>
        <row r="36">
          <cell r="E36">
            <v>0</v>
          </cell>
        </row>
        <row r="39">
          <cell r="B39">
            <v>40238</v>
          </cell>
        </row>
        <row r="40">
          <cell r="B40">
            <v>40602</v>
          </cell>
        </row>
        <row r="62">
          <cell r="G62" t="str">
            <v>Spread</v>
          </cell>
        </row>
        <row r="63">
          <cell r="G63" t="str">
            <v>Immediate</v>
          </cell>
        </row>
        <row r="64">
          <cell r="G64" t="str">
            <v>None</v>
          </cell>
        </row>
        <row r="77">
          <cell r="D77" t="e">
            <v>#REF!</v>
          </cell>
        </row>
        <row r="82">
          <cell r="A82" t="str">
            <v>Actual dates</v>
          </cell>
        </row>
        <row r="83">
          <cell r="A83" t="str">
            <v>From 1st day of current month</v>
          </cell>
        </row>
        <row r="84">
          <cell r="A84" t="str">
            <v>From 1st day of next month</v>
          </cell>
        </row>
        <row r="86">
          <cell r="A86" t="str">
            <v>From 1st day of current month</v>
          </cell>
        </row>
        <row r="87">
          <cell r="A87">
            <v>2</v>
          </cell>
        </row>
      </sheetData>
      <sheetData sheetId="2" refreshError="1"/>
      <sheetData sheetId="3" refreshError="1"/>
      <sheetData sheetId="4" refreshError="1"/>
      <sheetData sheetId="5" refreshError="1"/>
      <sheetData sheetId="6" refreshError="1"/>
      <sheetData sheetId="7" refreshError="1">
        <row r="1">
          <cell r="A1" t="str">
            <v>RIVER WALK SHOPPING CENTRE - Potchefstroom</v>
          </cell>
        </row>
      </sheetData>
      <sheetData sheetId="8" refreshError="1"/>
      <sheetData sheetId="9" refreshError="1">
        <row r="1">
          <cell r="A1" t="str">
            <v>RIVER WALK SHOPPING CENTRE - Potchefstroom</v>
          </cell>
        </row>
      </sheetData>
      <sheetData sheetId="10" refreshError="1">
        <row r="1">
          <cell r="A1" t="str">
            <v>RIVER WALK SHOPPING CENTRE - Potchefstroom</v>
          </cell>
        </row>
        <row r="6">
          <cell r="B6" t="str">
            <v>1 March 2010 to 28 February 2011</v>
          </cell>
        </row>
        <row r="12">
          <cell r="B12">
            <v>0</v>
          </cell>
          <cell r="C12">
            <v>21246000</v>
          </cell>
          <cell r="D12">
            <v>21246000</v>
          </cell>
        </row>
        <row r="14">
          <cell r="C14">
            <v>21000</v>
          </cell>
        </row>
        <row r="15">
          <cell r="C15">
            <v>21000</v>
          </cell>
        </row>
        <row r="16">
          <cell r="B16">
            <v>0</v>
          </cell>
          <cell r="C16">
            <v>1011.7140000000001</v>
          </cell>
          <cell r="D16">
            <v>1011.7140000000001</v>
          </cell>
        </row>
        <row r="19">
          <cell r="A19" t="str">
            <v>DEVELOPMENT PROFIT</v>
          </cell>
        </row>
      </sheetData>
      <sheetData sheetId="11" refreshError="1"/>
      <sheetData sheetId="12" refreshError="1"/>
      <sheetData sheetId="13" refreshError="1"/>
      <sheetData sheetId="14" refreshError="1">
        <row r="1">
          <cell r="A1" t="str">
            <v>RIVER WALK SHOPPING CENTRE - Potchefstroom</v>
          </cell>
        </row>
        <row r="6">
          <cell r="K6" t="str">
            <v>Length of new leases</v>
          </cell>
        </row>
        <row r="7">
          <cell r="C7">
            <v>0.1</v>
          </cell>
        </row>
        <row r="8">
          <cell r="C8">
            <v>0.08</v>
          </cell>
        </row>
        <row r="57">
          <cell r="I57">
            <v>-5617008</v>
          </cell>
        </row>
        <row r="58">
          <cell r="K58" t="b">
            <v>0</v>
          </cell>
        </row>
        <row r="60">
          <cell r="I60">
            <v>21246382</v>
          </cell>
          <cell r="K60" t="b">
            <v>1</v>
          </cell>
          <cell r="N60">
            <v>19</v>
          </cell>
        </row>
        <row r="61">
          <cell r="K61" t="b">
            <v>0</v>
          </cell>
        </row>
        <row r="62">
          <cell r="N62">
            <v>24546</v>
          </cell>
        </row>
      </sheetData>
      <sheetData sheetId="15" refreshError="1"/>
      <sheetData sheetId="16" refreshError="1"/>
      <sheetData sheetId="17" refreshError="1"/>
      <sheetData sheetId="18" refreshError="1">
        <row r="1">
          <cell r="A1" t="str">
            <v>RIVER WALK SHOPPING CENTRE - Potchefstroom</v>
          </cell>
        </row>
        <row r="7">
          <cell r="B7">
            <v>0</v>
          </cell>
          <cell r="F7">
            <v>1</v>
          </cell>
        </row>
        <row r="9">
          <cell r="B9">
            <v>0</v>
          </cell>
          <cell r="F9">
            <v>1</v>
          </cell>
        </row>
        <row r="10">
          <cell r="B10">
            <v>0</v>
          </cell>
          <cell r="F10">
            <v>1</v>
          </cell>
        </row>
        <row r="12">
          <cell r="B12">
            <v>0</v>
          </cell>
        </row>
        <row r="41">
          <cell r="C41">
            <v>5240061.99</v>
          </cell>
        </row>
        <row r="43">
          <cell r="C43">
            <v>5240061.99</v>
          </cell>
        </row>
      </sheetData>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
      <sheetName val="Fees - Gazzeted 2009"/>
      <sheetName val="Cash Flow"/>
      <sheetName val="Directorships"/>
    </sheetNames>
    <sheetDataSet>
      <sheetData sheetId="0"/>
      <sheetData sheetId="1"/>
      <sheetData sheetId="2"/>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oject Info(2)"/>
      <sheetName val="Project Info."/>
      <sheetName val="Summary (2)"/>
      <sheetName val="Summary "/>
      <sheetName val="Consideration(2)"/>
      <sheetName val="Consideration"/>
      <sheetName val="Cost Report(2)"/>
      <sheetName val="Cost Report"/>
      <sheetName val="Summary Changes (2)"/>
      <sheetName val="Changes"/>
      <sheetName val="Approved V.O.(2)"/>
      <sheetName val="Approved V.O."/>
      <sheetName val="Contingency Allow(2)"/>
      <sheetName val="Contingency"/>
    </sheetNames>
    <sheetDataSet>
      <sheetData sheetId="0"/>
      <sheetData sheetId="1"/>
      <sheetData sheetId="2"/>
      <sheetData sheetId="3"/>
      <sheetData sheetId="4"/>
      <sheetData sheetId="5"/>
      <sheetData sheetId="6"/>
      <sheetData sheetId="7"/>
      <sheetData sheetId="8">
        <row r="3">
          <cell r="C3" t="str">
            <v>SNIFFER DOG FACILITY</v>
          </cell>
        </row>
      </sheetData>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al"/>
      <sheetName val="Executive Summary"/>
      <sheetName val="Elemental Estimate Summary"/>
      <sheetName val="WCS0337753 - COST NORM RECON"/>
      <sheetName val="Dube2 Norm2 - 18052006"/>
      <sheetName val="Latest Norm Document - May 2006"/>
      <sheetName val="Revised Norm Document"/>
      <sheetName val="BER 14 APRIL 2007"/>
      <sheetName val="BER 11 JAN 2006"/>
      <sheetName val="Police Station"/>
      <sheetName val="Bachelor Units"/>
      <sheetName val="Married Quarters"/>
    </sheetNames>
    <sheetDataSet>
      <sheetData sheetId="0"/>
      <sheetData sheetId="1"/>
      <sheetData sheetId="2"/>
      <sheetData sheetId="3">
        <row r="1">
          <cell r="A1" t="str">
            <v>{DRUK}</v>
          </cell>
        </row>
      </sheetData>
      <sheetData sheetId="4"/>
      <sheetData sheetId="5"/>
      <sheetData sheetId="6"/>
      <sheetData sheetId="7"/>
      <sheetData sheetId="8"/>
      <sheetData sheetId="9"/>
      <sheetData sheetId="10"/>
      <sheetData sheetId="1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URES"/>
      <sheetName val="COVER"/>
      <sheetName val="QC (VIAB)"/>
      <sheetName val="NOTES"/>
      <sheetName val="PROJECT SPEC"/>
      <sheetName val="ASSUMPTIONS"/>
      <sheetName val="EXCLUSIONS"/>
      <sheetName val="LAND"/>
      <sheetName val="AREAS"/>
      <sheetName val="CAPEX (CJB)"/>
      <sheetName val="FORECAST CAPEX CASHFLOW"/>
      <sheetName val="RENTAL INCOME"/>
      <sheetName val="Income &amp; Expenses"/>
      <sheetName val="QC (EST)"/>
      <sheetName val="Constr CF"/>
      <sheetName val="ESTIMATE SUMMARY"/>
      <sheetName val="BULK EARTHWORKS"/>
      <sheetName val="SITE PREP (HOTEL)"/>
      <sheetName val="BULK SERVICES"/>
      <sheetName val="EXTERNAL WORKS"/>
      <sheetName val="EXTERNAL ROADWORKS"/>
      <sheetName val="ROAD BRIDGE"/>
      <sheetName val="PEDESTRIAN BRIDGE"/>
      <sheetName val="OPEN PARKING"/>
      <sheetName val="RECEIVING YARDS"/>
      <sheetName val="COVERED PARKING"/>
      <sheetName val="SIDEWALKS"/>
      <sheetName val="SIDEWALKS (OUTSIDE BOUNDARY)"/>
      <sheetName val="COVERED WALKWAYS"/>
      <sheetName val="RETAIL"/>
      <sheetName val="MALL BRIDGE SLAB"/>
      <sheetName val="CINEMA SHELL"/>
      <sheetName val="RATES"/>
      <sheetName val="CASHFLOW CODES"/>
      <sheetName val="STEEL"/>
      <sheetName val="BOQ SUMMARY"/>
      <sheetName val="MEASUREMENTS"/>
      <sheetName val="INCOME (RENTAL)"/>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row r="11">
          <cell r="A11" t="str">
            <v>Code</v>
          </cell>
        </row>
      </sheetData>
      <sheetData sheetId="34"/>
      <sheetData sheetId="35"/>
      <sheetData sheetId="36"/>
      <sheetData sheetId="37"/>
      <sheetData sheetId="3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ly 7"/>
      <sheetName val="Summary"/>
      <sheetName val="COSTPLAN"/>
      <sheetName val="Fly 2"/>
      <sheetName val="COSTPLAN OFFICES OPS- 2"/>
      <sheetName val="Fly 3"/>
      <sheetName val="COSTPLAN TRAINING CENTRE"/>
      <sheetName val="Fly 4"/>
      <sheetName val="COSTPLAN WORKSHOP"/>
      <sheetName val="Fly 5"/>
      <sheetName val="COSTPLAN SUBSTATION"/>
      <sheetName val="Fly 6"/>
      <sheetName val="BULK EARTHWORKS"/>
      <sheetName val="EXTERNAL WORK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msum"/>
      <sheetName val="Rates"/>
      <sheetName val="SUMMARY"/>
      <sheetName val="ANNEX_H.1"/>
    </sheetNames>
    <sheetDataSet>
      <sheetData sheetId="0" refreshError="1">
        <row r="197">
          <cell r="M197">
            <v>0</v>
          </cell>
        </row>
      </sheetData>
      <sheetData sheetId="1"/>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Summary"/>
      <sheetName val="JT Ross Summary"/>
      <sheetName val="Allow Cost Comparison"/>
      <sheetName val="JV Cnt Forecast"/>
      <sheetName val="JT Ross Cnt Forecast"/>
      <sheetName val="Contingency"/>
      <sheetName val="Cert Collection"/>
      <sheetName val="P&amp;G"/>
      <sheetName val="ICT"/>
      <sheetName val="Provisions"/>
      <sheetName val="CCS Import"/>
      <sheetName val="Backup"/>
      <sheetName val="SubReconLO"/>
      <sheetName val="SubReconDom"/>
      <sheetName val="SubReconSel"/>
      <sheetName val="Cost Accruel"/>
      <sheetName val="Shutter"/>
      <sheetName val="Site Estab"/>
      <sheetName val="Small Tool"/>
      <sheetName val="Conf Check"/>
      <sheetName val="Cumm P&amp;G"/>
      <sheetName val="CODED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6">
          <cell r="A6" t="str">
            <v>MATERIAL</v>
          </cell>
          <cell r="B6" t="str">
            <v>EARTHWORKS</v>
          </cell>
          <cell r="C6" t="str">
            <v>1A</v>
          </cell>
        </row>
        <row r="7">
          <cell r="A7" t="str">
            <v>1A001a</v>
          </cell>
          <cell r="B7" t="str">
            <v>EARTHWORKS - Imported Fill</v>
          </cell>
        </row>
        <row r="9">
          <cell r="A9" t="str">
            <v>MATERIAL</v>
          </cell>
          <cell r="B9" t="str">
            <v>CONCRETE</v>
          </cell>
          <cell r="C9" t="str">
            <v>1B</v>
          </cell>
        </row>
        <row r="10">
          <cell r="A10" t="str">
            <v>1B001a</v>
          </cell>
          <cell r="B10" t="str">
            <v>CONCRETE - 10 mpa</v>
          </cell>
        </row>
        <row r="11">
          <cell r="A11" t="str">
            <v>1B002A</v>
          </cell>
          <cell r="B11" t="str">
            <v>CONCRETE - 15 mpa</v>
          </cell>
        </row>
        <row r="12">
          <cell r="A12" t="str">
            <v>1B003A</v>
          </cell>
          <cell r="B12" t="str">
            <v>CONCRETE - 20 mpa</v>
          </cell>
        </row>
        <row r="13">
          <cell r="A13" t="str">
            <v>1B004A</v>
          </cell>
          <cell r="B13" t="str">
            <v>CONCRETE - 25 mpa</v>
          </cell>
        </row>
        <row r="14">
          <cell r="A14" t="str">
            <v>1B005A</v>
          </cell>
          <cell r="B14" t="str">
            <v>CONCRETE - 30 mpa</v>
          </cell>
        </row>
        <row r="15">
          <cell r="A15" t="str">
            <v>1B006A</v>
          </cell>
          <cell r="B15" t="str">
            <v>CONCRETE - 35 mpa</v>
          </cell>
        </row>
        <row r="16">
          <cell r="A16" t="str">
            <v>1B007A</v>
          </cell>
          <cell r="B16" t="str">
            <v>CONCRETE - 40 mpa</v>
          </cell>
        </row>
        <row r="18">
          <cell r="A18" t="str">
            <v>MATERIAL</v>
          </cell>
          <cell r="B18" t="str">
            <v>CONCRETE SUNDRIES</v>
          </cell>
          <cell r="C18" t="str">
            <v>1C</v>
          </cell>
        </row>
        <row r="19">
          <cell r="A19" t="str">
            <v>1C001A</v>
          </cell>
          <cell r="B19" t="str">
            <v>CONC SUNDRIES - Epoxies etc</v>
          </cell>
        </row>
        <row r="20">
          <cell r="A20" t="str">
            <v>1C002A</v>
          </cell>
          <cell r="B20" t="str">
            <v>CONC SUNDRIES - Pump Charges</v>
          </cell>
        </row>
        <row r="21">
          <cell r="A21" t="str">
            <v>1C003A</v>
          </cell>
          <cell r="B21" t="str">
            <v>CONC SUNDRIES - Concrete Additives</v>
          </cell>
        </row>
        <row r="22">
          <cell r="A22" t="str">
            <v>1C004A</v>
          </cell>
          <cell r="B22" t="str">
            <v>CONC SUNDRIES - Polystyrene</v>
          </cell>
        </row>
        <row r="24">
          <cell r="A24" t="str">
            <v>MATERIAL</v>
          </cell>
          <cell r="B24" t="str">
            <v>CEMENT</v>
          </cell>
          <cell r="C24" t="str">
            <v>1D</v>
          </cell>
        </row>
        <row r="25">
          <cell r="A25" t="str">
            <v>1D001A</v>
          </cell>
          <cell r="B25" t="str">
            <v>CEMENT - Bulk</v>
          </cell>
        </row>
        <row r="26">
          <cell r="A26" t="str">
            <v>1D002A</v>
          </cell>
          <cell r="B26" t="str">
            <v>CEMENT - Pockets</v>
          </cell>
        </row>
        <row r="28">
          <cell r="A28" t="str">
            <v>MATERIAL</v>
          </cell>
          <cell r="B28" t="str">
            <v>SAND</v>
          </cell>
          <cell r="C28" t="str">
            <v>1E</v>
          </cell>
        </row>
        <row r="29">
          <cell r="A29" t="str">
            <v>1E001A</v>
          </cell>
          <cell r="B29" t="str">
            <v>SAND - River</v>
          </cell>
        </row>
        <row r="30">
          <cell r="A30" t="str">
            <v>1E002A</v>
          </cell>
          <cell r="B30" t="str">
            <v>SAND - Building</v>
          </cell>
        </row>
        <row r="31">
          <cell r="A31" t="str">
            <v>1E003A</v>
          </cell>
          <cell r="B31" t="str">
            <v>SAND - Plaster</v>
          </cell>
        </row>
        <row r="33">
          <cell r="A33" t="str">
            <v>MATERIAL</v>
          </cell>
          <cell r="B33" t="str">
            <v>STONE</v>
          </cell>
          <cell r="C33" t="str">
            <v>1F</v>
          </cell>
        </row>
        <row r="34">
          <cell r="A34" t="str">
            <v>1F001A</v>
          </cell>
          <cell r="B34" t="str">
            <v>STONE - 6mm</v>
          </cell>
        </row>
        <row r="35">
          <cell r="A35" t="str">
            <v>1F002A</v>
          </cell>
          <cell r="B35" t="str">
            <v>STONE - 13mm</v>
          </cell>
        </row>
        <row r="36">
          <cell r="A36" t="str">
            <v>1F003A</v>
          </cell>
          <cell r="B36" t="str">
            <v>STONE - 19mm</v>
          </cell>
        </row>
        <row r="37">
          <cell r="A37" t="str">
            <v>1F004A</v>
          </cell>
          <cell r="B37" t="str">
            <v>STONE - 26mm</v>
          </cell>
        </row>
        <row r="39">
          <cell r="A39" t="str">
            <v>MATERIAL</v>
          </cell>
          <cell r="B39" t="str">
            <v>REINFORCING STEEL</v>
          </cell>
          <cell r="C39" t="str">
            <v>1G</v>
          </cell>
        </row>
        <row r="40">
          <cell r="A40" t="str">
            <v>1G001A</v>
          </cell>
          <cell r="B40" t="str">
            <v>REIN STEEL - Bars</v>
          </cell>
        </row>
        <row r="41">
          <cell r="A41" t="str">
            <v>1G002A</v>
          </cell>
          <cell r="B41" t="str">
            <v>REIN STEEL - Mesh</v>
          </cell>
        </row>
        <row r="42">
          <cell r="A42" t="str">
            <v>1G003A</v>
          </cell>
          <cell r="B42" t="str">
            <v>REIN STEEL - Blocks, spacers etc</v>
          </cell>
        </row>
        <row r="44">
          <cell r="A44" t="str">
            <v>MATERIAL</v>
          </cell>
          <cell r="B44" t="str">
            <v>MASONARY</v>
          </cell>
          <cell r="C44" t="str">
            <v>1H</v>
          </cell>
        </row>
        <row r="45">
          <cell r="A45" t="str">
            <v>1H001A</v>
          </cell>
          <cell r="B45" t="str">
            <v>BRICKS - Face bricks</v>
          </cell>
        </row>
        <row r="46">
          <cell r="A46" t="str">
            <v>1H002A</v>
          </cell>
          <cell r="B46" t="str">
            <v>BRICKS - Stock</v>
          </cell>
        </row>
        <row r="47">
          <cell r="A47" t="str">
            <v>1H003A</v>
          </cell>
          <cell r="B47" t="str">
            <v>BRICKS - Maxi 90</v>
          </cell>
        </row>
        <row r="48">
          <cell r="A48" t="str">
            <v>1H004A</v>
          </cell>
          <cell r="B48" t="str">
            <v>BRICKS - Maxi 140</v>
          </cell>
        </row>
        <row r="49">
          <cell r="A49" t="str">
            <v>1H005A</v>
          </cell>
          <cell r="B49" t="str">
            <v>BRICKS - Block 90</v>
          </cell>
        </row>
        <row r="50">
          <cell r="A50" t="str">
            <v>1H006A</v>
          </cell>
          <cell r="B50" t="str">
            <v>BRICKS - Block 190</v>
          </cell>
        </row>
        <row r="51">
          <cell r="A51" t="str">
            <v>1H007A</v>
          </cell>
          <cell r="B51" t="str">
            <v>BRICKS - Special bricks</v>
          </cell>
        </row>
        <row r="53">
          <cell r="A53" t="str">
            <v>MATERIAL</v>
          </cell>
          <cell r="B53" t="str">
            <v>MASONARY SUNDRIES</v>
          </cell>
          <cell r="C53" t="str">
            <v>1I</v>
          </cell>
        </row>
        <row r="54">
          <cell r="A54" t="str">
            <v>1I001A</v>
          </cell>
          <cell r="B54" t="str">
            <v>BRICK SUNDRY - Brick ties</v>
          </cell>
        </row>
        <row r="55">
          <cell r="A55" t="str">
            <v>1I002A</v>
          </cell>
          <cell r="B55" t="str">
            <v>BRICK SUNDRY - Brickforce</v>
          </cell>
        </row>
        <row r="56">
          <cell r="A56" t="str">
            <v>1I003A</v>
          </cell>
          <cell r="B56" t="str">
            <v>BRICK SUNDRY - Softboard</v>
          </cell>
        </row>
        <row r="57">
          <cell r="A57" t="str">
            <v>1I004A</v>
          </cell>
          <cell r="B57" t="str">
            <v>BRICK SUNDRY - Hoop iron</v>
          </cell>
        </row>
        <row r="58">
          <cell r="A58" t="str">
            <v>1I005A</v>
          </cell>
          <cell r="B58" t="str">
            <v>BRICK SUNDRY - Lintels</v>
          </cell>
        </row>
        <row r="59">
          <cell r="A59" t="str">
            <v>1I006A</v>
          </cell>
          <cell r="B59" t="str">
            <v>BRICK SUNDRY - Sundry masonry</v>
          </cell>
        </row>
        <row r="61">
          <cell r="A61" t="str">
            <v>MATERIAL</v>
          </cell>
          <cell r="B61" t="str">
            <v>PRECAST</v>
          </cell>
          <cell r="C61" t="str">
            <v>1J</v>
          </cell>
        </row>
        <row r="62">
          <cell r="A62" t="str">
            <v>1J001A</v>
          </cell>
          <cell r="B62" t="str">
            <v>PRECAST - Precast products</v>
          </cell>
        </row>
        <row r="63">
          <cell r="A63" t="str">
            <v>1J002A</v>
          </cell>
          <cell r="B63" t="str">
            <v>PRECAST - Paving Blocks</v>
          </cell>
        </row>
        <row r="64">
          <cell r="A64" t="str">
            <v>1J003A</v>
          </cell>
          <cell r="B64" t="str">
            <v>PRECAST - Paving Bricks</v>
          </cell>
        </row>
        <row r="66">
          <cell r="A66" t="str">
            <v>MATERIAL</v>
          </cell>
          <cell r="B66" t="str">
            <v>WATERPROOFING</v>
          </cell>
          <cell r="C66" t="str">
            <v>1K</v>
          </cell>
        </row>
        <row r="67">
          <cell r="A67" t="str">
            <v>1K001A</v>
          </cell>
          <cell r="B67" t="str">
            <v>WATERPROOFING - Sheeting</v>
          </cell>
        </row>
        <row r="68">
          <cell r="A68" t="str">
            <v>1K002A</v>
          </cell>
          <cell r="B68" t="str">
            <v>WATERPROOFING - Wall coating</v>
          </cell>
        </row>
        <row r="69">
          <cell r="A69" t="str">
            <v>1K003A</v>
          </cell>
          <cell r="B69" t="str">
            <v>WATERPROOFING - Sealer</v>
          </cell>
        </row>
        <row r="71">
          <cell r="A71" t="str">
            <v>MATERIAL</v>
          </cell>
          <cell r="B71" t="str">
            <v>CARPENTRY</v>
          </cell>
          <cell r="C71" t="str">
            <v>1L</v>
          </cell>
        </row>
        <row r="72">
          <cell r="A72" t="str">
            <v>1L001A</v>
          </cell>
          <cell r="B72" t="str">
            <v>CARPENTRY - Skirtings</v>
          </cell>
        </row>
        <row r="73">
          <cell r="A73" t="str">
            <v>1L002A</v>
          </cell>
          <cell r="B73" t="str">
            <v>CARPENTRY - Window frames</v>
          </cell>
        </row>
        <row r="74">
          <cell r="A74" t="str">
            <v>1L003A</v>
          </cell>
          <cell r="B74" t="str">
            <v>CARPENTRY - Doors</v>
          </cell>
        </row>
        <row r="75">
          <cell r="A75" t="str">
            <v>1L004A</v>
          </cell>
          <cell r="B75" t="str">
            <v>CARPENTRY - Door frames</v>
          </cell>
        </row>
        <row r="76">
          <cell r="A76" t="str">
            <v>1L005A</v>
          </cell>
          <cell r="B76" t="str">
            <v>CARPENTRY - Special frames</v>
          </cell>
        </row>
        <row r="77">
          <cell r="A77" t="str">
            <v>1L006A</v>
          </cell>
          <cell r="B77" t="str">
            <v>CARPENTRY - Beads, rails etc</v>
          </cell>
        </row>
        <row r="78">
          <cell r="A78" t="str">
            <v>1L007A</v>
          </cell>
          <cell r="B78" t="str">
            <v>CARPENTRY - Sundries</v>
          </cell>
        </row>
        <row r="80">
          <cell r="A80" t="str">
            <v>MATERIAL</v>
          </cell>
          <cell r="B80" t="str">
            <v>ROOFING</v>
          </cell>
          <cell r="C80" t="str">
            <v>1M</v>
          </cell>
        </row>
        <row r="81">
          <cell r="A81" t="str">
            <v>1M001A</v>
          </cell>
          <cell r="B81" t="str">
            <v>ROOFING - Timber</v>
          </cell>
        </row>
        <row r="82">
          <cell r="A82" t="str">
            <v>1M002A</v>
          </cell>
          <cell r="B82" t="str">
            <v>ROOFING - Coverings</v>
          </cell>
        </row>
        <row r="83">
          <cell r="A83" t="str">
            <v>1M003A</v>
          </cell>
          <cell r="B83" t="str">
            <v>ROOFING - Sundries</v>
          </cell>
        </row>
        <row r="85">
          <cell r="A85" t="str">
            <v>MATERIAL</v>
          </cell>
          <cell r="B85" t="str">
            <v>IRONMONGERY</v>
          </cell>
          <cell r="C85" t="str">
            <v>1N</v>
          </cell>
        </row>
        <row r="86">
          <cell r="A86" t="str">
            <v>1N001A</v>
          </cell>
          <cell r="B86" t="str">
            <v>IRONMONGERY - Hinges, locks etc</v>
          </cell>
        </row>
        <row r="87">
          <cell r="A87" t="str">
            <v>1N002A</v>
          </cell>
          <cell r="B87" t="str">
            <v>IRONMONGERY - Signage, name plates</v>
          </cell>
        </row>
        <row r="88">
          <cell r="A88" t="str">
            <v>1N003A</v>
          </cell>
          <cell r="B88" t="str">
            <v>IRONMONGERY - Sundry</v>
          </cell>
        </row>
        <row r="90">
          <cell r="A90" t="str">
            <v>MATERIAL</v>
          </cell>
          <cell r="B90" t="str">
            <v>METALWORK</v>
          </cell>
          <cell r="C90" t="str">
            <v>1O</v>
          </cell>
        </row>
        <row r="91">
          <cell r="A91" t="str">
            <v>1O001A</v>
          </cell>
          <cell r="B91" t="str">
            <v>METALWORK - Bolts etc</v>
          </cell>
        </row>
        <row r="92">
          <cell r="A92" t="str">
            <v>1O002A</v>
          </cell>
          <cell r="B92" t="str">
            <v>METALWORK - Doors</v>
          </cell>
        </row>
        <row r="93">
          <cell r="A93" t="str">
            <v>1O003A</v>
          </cell>
          <cell r="B93" t="str">
            <v>METALWORK - Frames</v>
          </cell>
        </row>
        <row r="94">
          <cell r="A94" t="str">
            <v>1O004A</v>
          </cell>
          <cell r="B94" t="str">
            <v>METALWORK - Balustrades</v>
          </cell>
        </row>
        <row r="95">
          <cell r="A95" t="str">
            <v>1O005A</v>
          </cell>
          <cell r="B95" t="str">
            <v>METALWORK - Gates</v>
          </cell>
        </row>
        <row r="96">
          <cell r="A96" t="str">
            <v>1O006A</v>
          </cell>
          <cell r="B96" t="str">
            <v>METALWORK - Windows</v>
          </cell>
        </row>
        <row r="97">
          <cell r="A97" t="str">
            <v>1O007A</v>
          </cell>
          <cell r="B97" t="str">
            <v>METALWORK - Metal sections</v>
          </cell>
        </row>
        <row r="98">
          <cell r="A98" t="str">
            <v>1O008A</v>
          </cell>
          <cell r="B98" t="str">
            <v>METALWORK - Sundries</v>
          </cell>
        </row>
        <row r="100">
          <cell r="A100" t="str">
            <v>MATERIAL</v>
          </cell>
          <cell r="B100" t="str">
            <v>TILES</v>
          </cell>
          <cell r="C100" t="str">
            <v>1P</v>
          </cell>
        </row>
        <row r="101">
          <cell r="A101" t="str">
            <v>1P001A</v>
          </cell>
          <cell r="B101" t="str">
            <v>CERAMICS - Tiles</v>
          </cell>
        </row>
        <row r="102">
          <cell r="A102" t="str">
            <v>1P002A</v>
          </cell>
          <cell r="B102" t="str">
            <v>CERAMICS - Soap dishes</v>
          </cell>
        </row>
        <row r="103">
          <cell r="A103" t="str">
            <v>1P003A</v>
          </cell>
          <cell r="B103" t="str">
            <v>CERAMICS - Toilet roll holders</v>
          </cell>
        </row>
        <row r="104">
          <cell r="A104" t="str">
            <v>1P004A</v>
          </cell>
          <cell r="B104" t="str">
            <v>CERAMCIS - Fixing materials</v>
          </cell>
        </row>
        <row r="105">
          <cell r="A105" t="str">
            <v>1P005A</v>
          </cell>
          <cell r="B105" t="str">
            <v>CERAMICS  - Sundry materials</v>
          </cell>
        </row>
        <row r="107">
          <cell r="A107" t="str">
            <v>MATERIAL</v>
          </cell>
          <cell r="B107" t="str">
            <v>PLASTER</v>
          </cell>
          <cell r="C107" t="str">
            <v>1Q</v>
          </cell>
        </row>
        <row r="108">
          <cell r="A108" t="str">
            <v>1Q001A</v>
          </cell>
          <cell r="B108" t="str">
            <v>PLASTER - Additives</v>
          </cell>
        </row>
        <row r="109">
          <cell r="A109" t="str">
            <v>1Q002A</v>
          </cell>
          <cell r="B109" t="str">
            <v>PLASTER - Sundries</v>
          </cell>
        </row>
        <row r="111">
          <cell r="A111" t="str">
            <v>MATERIAL</v>
          </cell>
          <cell r="B111" t="str">
            <v>PLUMBING</v>
          </cell>
          <cell r="C111" t="str">
            <v>1R</v>
          </cell>
        </row>
        <row r="112">
          <cell r="A112" t="str">
            <v>1R001A</v>
          </cell>
          <cell r="B112" t="str">
            <v>PLUMBING - Pipes</v>
          </cell>
        </row>
        <row r="113">
          <cell r="A113" t="str">
            <v>1R002A</v>
          </cell>
          <cell r="B113" t="str">
            <v>PLUMBING - Fittings</v>
          </cell>
        </row>
        <row r="114">
          <cell r="A114" t="str">
            <v>1R003A</v>
          </cell>
          <cell r="B114" t="str">
            <v>PLUMBING - Sundry</v>
          </cell>
        </row>
        <row r="116">
          <cell r="A116" t="str">
            <v>MATERIAL</v>
          </cell>
          <cell r="B116" t="str">
            <v>GLAZING</v>
          </cell>
          <cell r="C116" t="str">
            <v>1S</v>
          </cell>
        </row>
        <row r="117">
          <cell r="A117" t="str">
            <v>1S001A</v>
          </cell>
          <cell r="B117" t="str">
            <v>GLAZING - Glass</v>
          </cell>
        </row>
        <row r="118">
          <cell r="A118" t="str">
            <v>1S002A</v>
          </cell>
          <cell r="B118" t="str">
            <v>GLAZING - Mirrors</v>
          </cell>
        </row>
        <row r="119">
          <cell r="A119" t="str">
            <v>1S003A</v>
          </cell>
          <cell r="B119" t="str">
            <v>GLAZING - Sundry</v>
          </cell>
        </row>
        <row r="121">
          <cell r="A121" t="str">
            <v>MATERIAL</v>
          </cell>
          <cell r="B121" t="str">
            <v>PAINTING</v>
          </cell>
          <cell r="C121" t="str">
            <v>1T</v>
          </cell>
        </row>
        <row r="122">
          <cell r="A122" t="str">
            <v>1T001A</v>
          </cell>
          <cell r="B122" t="str">
            <v>PAINTING - Paint</v>
          </cell>
        </row>
        <row r="123">
          <cell r="A123" t="str">
            <v>1T002A</v>
          </cell>
          <cell r="B123" t="str">
            <v>PAINTING - Sundry</v>
          </cell>
        </row>
        <row r="125">
          <cell r="A125" t="str">
            <v>MATERIAL</v>
          </cell>
          <cell r="B125" t="str">
            <v>SERVICES</v>
          </cell>
          <cell r="C125" t="str">
            <v>1V</v>
          </cell>
        </row>
        <row r="126">
          <cell r="A126" t="str">
            <v>1V001A</v>
          </cell>
          <cell r="B126" t="str">
            <v>ELECTRICAL - Materials</v>
          </cell>
        </row>
        <row r="127">
          <cell r="A127" t="str">
            <v>1V002A</v>
          </cell>
          <cell r="B127" t="str">
            <v>AIRCON - Materials</v>
          </cell>
        </row>
        <row r="128">
          <cell r="A128" t="str">
            <v>1V003A</v>
          </cell>
          <cell r="B128" t="str">
            <v>SUNDRY - Sundry services</v>
          </cell>
        </row>
        <row r="130">
          <cell r="A130" t="str">
            <v>LABOUR</v>
          </cell>
          <cell r="B130" t="str">
            <v>ALTERATIONS &amp; DEMOLITIONS</v>
          </cell>
          <cell r="C130" t="str">
            <v>2A</v>
          </cell>
        </row>
        <row r="131">
          <cell r="A131" t="str">
            <v>2A001a</v>
          </cell>
          <cell r="B131" t="str">
            <v>Alterations &amp; Demoiltions</v>
          </cell>
        </row>
        <row r="133">
          <cell r="A133" t="str">
            <v>LABOUR</v>
          </cell>
          <cell r="B133" t="str">
            <v>EARTHWORKS</v>
          </cell>
          <cell r="C133" t="str">
            <v>2B</v>
          </cell>
        </row>
        <row r="134">
          <cell r="A134" t="str">
            <v>2B001A</v>
          </cell>
          <cell r="B134" t="str">
            <v>Earthworks</v>
          </cell>
        </row>
        <row r="136">
          <cell r="A136" t="str">
            <v>LABOUR</v>
          </cell>
          <cell r="B136" t="str">
            <v>CONCRETE</v>
          </cell>
          <cell r="C136" t="str">
            <v>2C</v>
          </cell>
        </row>
        <row r="137">
          <cell r="A137" t="str">
            <v>2C001A</v>
          </cell>
          <cell r="B137" t="str">
            <v>Concrete</v>
          </cell>
        </row>
        <row r="139">
          <cell r="A139" t="str">
            <v>LABOUR</v>
          </cell>
          <cell r="B139" t="str">
            <v>PRECAST CONCRETE</v>
          </cell>
          <cell r="C139" t="str">
            <v>2D</v>
          </cell>
        </row>
        <row r="140">
          <cell r="A140" t="str">
            <v>2D001A</v>
          </cell>
          <cell r="B140" t="str">
            <v>Precast concrete</v>
          </cell>
        </row>
        <row r="142">
          <cell r="A142" t="str">
            <v>LABOUR</v>
          </cell>
          <cell r="B142" t="str">
            <v>FORMWORK</v>
          </cell>
          <cell r="C142" t="str">
            <v>2E</v>
          </cell>
        </row>
        <row r="143">
          <cell r="A143" t="str">
            <v>2E001A</v>
          </cell>
          <cell r="B143" t="str">
            <v>Formwork</v>
          </cell>
        </row>
        <row r="145">
          <cell r="A145" t="str">
            <v>LABOUR</v>
          </cell>
          <cell r="B145" t="str">
            <v>REINFORCING</v>
          </cell>
          <cell r="C145" t="str">
            <v>2F</v>
          </cell>
        </row>
        <row r="146">
          <cell r="A146" t="str">
            <v>2F001A</v>
          </cell>
          <cell r="B146" t="str">
            <v>Reinforcing</v>
          </cell>
        </row>
        <row r="148">
          <cell r="A148" t="str">
            <v>LABOUR</v>
          </cell>
          <cell r="B148" t="str">
            <v>BRICKWORK</v>
          </cell>
          <cell r="C148" t="str">
            <v>2G</v>
          </cell>
        </row>
        <row r="149">
          <cell r="A149" t="str">
            <v>2G001A</v>
          </cell>
          <cell r="B149" t="str">
            <v>Brickwork</v>
          </cell>
        </row>
        <row r="151">
          <cell r="A151" t="str">
            <v>LABOUR</v>
          </cell>
          <cell r="B151" t="str">
            <v>BLOCKWORK</v>
          </cell>
          <cell r="C151" t="str">
            <v>2H</v>
          </cell>
        </row>
        <row r="152">
          <cell r="A152" t="str">
            <v>2H001A</v>
          </cell>
          <cell r="B152" t="str">
            <v>Blockwork</v>
          </cell>
        </row>
        <row r="154">
          <cell r="A154" t="str">
            <v>LABOUR</v>
          </cell>
          <cell r="B154" t="str">
            <v>PLASTER</v>
          </cell>
          <cell r="C154" t="str">
            <v>2I</v>
          </cell>
        </row>
        <row r="155">
          <cell r="A155" t="str">
            <v>2I001A</v>
          </cell>
          <cell r="B155" t="str">
            <v>Plaster</v>
          </cell>
        </row>
        <row r="157">
          <cell r="A157" t="str">
            <v>LABOUR</v>
          </cell>
          <cell r="B157" t="str">
            <v>SCREEDS</v>
          </cell>
          <cell r="C157" t="str">
            <v>2J</v>
          </cell>
        </row>
        <row r="158">
          <cell r="A158" t="str">
            <v>2J001A</v>
          </cell>
          <cell r="B158" t="str">
            <v>Screeds</v>
          </cell>
        </row>
        <row r="160">
          <cell r="A160" t="str">
            <v>LABOUR</v>
          </cell>
          <cell r="B160" t="str">
            <v>WATERPROOFING</v>
          </cell>
          <cell r="C160" t="str">
            <v>2K</v>
          </cell>
        </row>
        <row r="161">
          <cell r="A161" t="str">
            <v>2K001A</v>
          </cell>
          <cell r="B161" t="str">
            <v>Waterproofing</v>
          </cell>
        </row>
        <row r="163">
          <cell r="A163" t="str">
            <v>LABOUR</v>
          </cell>
          <cell r="B163" t="str">
            <v>ROOF COVERINGS</v>
          </cell>
          <cell r="C163" t="str">
            <v>2L</v>
          </cell>
        </row>
        <row r="164">
          <cell r="A164" t="str">
            <v>2L001A</v>
          </cell>
          <cell r="B164" t="str">
            <v>Roof coverings</v>
          </cell>
        </row>
        <row r="166">
          <cell r="A166" t="str">
            <v>LABOUR</v>
          </cell>
          <cell r="B166" t="str">
            <v>CARPENTER - STRUCTURAL TIMBER</v>
          </cell>
          <cell r="C166" t="str">
            <v>2M</v>
          </cell>
        </row>
        <row r="167">
          <cell r="A167" t="str">
            <v>2M001A</v>
          </cell>
          <cell r="B167" t="str">
            <v>Carpenter - structural timber</v>
          </cell>
        </row>
        <row r="169">
          <cell r="A169" t="str">
            <v>LABOUR</v>
          </cell>
          <cell r="B169" t="str">
            <v>CARPENTER - FINISHING TIMBER</v>
          </cell>
          <cell r="C169" t="str">
            <v>2N</v>
          </cell>
        </row>
        <row r="170">
          <cell r="A170" t="str">
            <v>2N001A</v>
          </cell>
          <cell r="B170" t="str">
            <v>Carpenter - finishing timber</v>
          </cell>
        </row>
        <row r="172">
          <cell r="A172" t="str">
            <v>LABOUR</v>
          </cell>
          <cell r="B172" t="str">
            <v>IRONMONGERY</v>
          </cell>
          <cell r="C172" t="str">
            <v>2O</v>
          </cell>
        </row>
        <row r="173">
          <cell r="A173" t="str">
            <v>2O001A</v>
          </cell>
          <cell r="B173" t="str">
            <v>Ironmongery</v>
          </cell>
        </row>
        <row r="175">
          <cell r="A175" t="str">
            <v>LABOUR</v>
          </cell>
          <cell r="B175" t="str">
            <v>TILER</v>
          </cell>
          <cell r="C175" t="str">
            <v>2P</v>
          </cell>
        </row>
        <row r="176">
          <cell r="A176" t="str">
            <v>2P001A</v>
          </cell>
          <cell r="B176" t="str">
            <v>Tiler</v>
          </cell>
        </row>
        <row r="178">
          <cell r="A178" t="str">
            <v>LABOUR</v>
          </cell>
          <cell r="B178" t="str">
            <v>PAINTER</v>
          </cell>
          <cell r="C178" t="str">
            <v>2Q</v>
          </cell>
        </row>
        <row r="179">
          <cell r="A179" t="str">
            <v>2Q001A</v>
          </cell>
          <cell r="B179" t="str">
            <v>Painter</v>
          </cell>
        </row>
        <row r="181">
          <cell r="A181" t="str">
            <v>LABOUR</v>
          </cell>
          <cell r="B181" t="str">
            <v>PLUMBER</v>
          </cell>
          <cell r="C181" t="str">
            <v>2R</v>
          </cell>
        </row>
        <row r="182">
          <cell r="A182" t="str">
            <v>2R001A</v>
          </cell>
          <cell r="B182" t="str">
            <v>Plumber</v>
          </cell>
        </row>
        <row r="184">
          <cell r="A184" t="str">
            <v>LABOUR</v>
          </cell>
          <cell r="B184" t="str">
            <v>DRAINLAYER</v>
          </cell>
          <cell r="C184" t="str">
            <v>2S</v>
          </cell>
        </row>
        <row r="185">
          <cell r="A185" t="str">
            <v>2S001A</v>
          </cell>
          <cell r="B185" t="str">
            <v>Drainlayer</v>
          </cell>
        </row>
        <row r="187">
          <cell r="A187" t="str">
            <v>LABOUR</v>
          </cell>
          <cell r="B187" t="str">
            <v>EXTERNAL WORKS</v>
          </cell>
          <cell r="C187" t="str">
            <v>2T</v>
          </cell>
        </row>
        <row r="188">
          <cell r="A188" t="str">
            <v>2T001A</v>
          </cell>
          <cell r="B188" t="str">
            <v>External Works</v>
          </cell>
        </row>
        <row r="190">
          <cell r="A190" t="str">
            <v>LABOUR</v>
          </cell>
          <cell r="B190" t="str">
            <v>CONCRETE PLACING</v>
          </cell>
          <cell r="C190" t="str">
            <v>2U</v>
          </cell>
        </row>
        <row r="191">
          <cell r="A191" t="str">
            <v>2U001A</v>
          </cell>
          <cell r="B191" t="str">
            <v>Concrete Placing</v>
          </cell>
        </row>
        <row r="193">
          <cell r="A193" t="str">
            <v>LABOUR</v>
          </cell>
          <cell r="B193" t="str">
            <v>POWERFLOATING</v>
          </cell>
          <cell r="C193" t="str">
            <v>2V</v>
          </cell>
        </row>
        <row r="194">
          <cell r="A194" t="str">
            <v>2V001A</v>
          </cell>
          <cell r="B194" t="str">
            <v>Powerfloating</v>
          </cell>
        </row>
        <row r="196">
          <cell r="A196" t="str">
            <v>LABOUR</v>
          </cell>
          <cell r="B196" t="str">
            <v>PAVING</v>
          </cell>
          <cell r="C196" t="str">
            <v>2W</v>
          </cell>
        </row>
        <row r="197">
          <cell r="A197" t="str">
            <v>2W001A</v>
          </cell>
          <cell r="B197" t="str">
            <v>Paving</v>
          </cell>
        </row>
        <row r="199">
          <cell r="A199" t="str">
            <v>LABOUR</v>
          </cell>
          <cell r="B199" t="str">
            <v>SCAFFOLDING</v>
          </cell>
          <cell r="C199" t="str">
            <v>2X</v>
          </cell>
        </row>
        <row r="200">
          <cell r="A200" t="str">
            <v>2X001a</v>
          </cell>
          <cell r="B200" t="str">
            <v>Scaffolding</v>
          </cell>
        </row>
        <row r="202">
          <cell r="A202" t="str">
            <v>LABOUR</v>
          </cell>
          <cell r="B202" t="str">
            <v>SITE CLEANING</v>
          </cell>
          <cell r="C202" t="str">
            <v>2Y</v>
          </cell>
        </row>
        <row r="203">
          <cell r="A203" t="str">
            <v>2Y001a</v>
          </cell>
          <cell r="B203" t="str">
            <v>Site Cleaning</v>
          </cell>
        </row>
        <row r="205">
          <cell r="A205" t="str">
            <v>SUBCONTRACTORS</v>
          </cell>
          <cell r="B205" t="str">
            <v>ALTERATIONS</v>
          </cell>
          <cell r="C205" t="str">
            <v>3A</v>
          </cell>
        </row>
        <row r="206">
          <cell r="A206" t="str">
            <v>3A001a</v>
          </cell>
          <cell r="B206" t="str">
            <v>Demolitions</v>
          </cell>
        </row>
        <row r="208">
          <cell r="A208" t="str">
            <v>SUBCONTRACTORS</v>
          </cell>
          <cell r="B208" t="str">
            <v>CONCRETE, FORMWORK &amp; REINFORCE</v>
          </cell>
          <cell r="C208" t="str">
            <v>3B</v>
          </cell>
        </row>
        <row r="209">
          <cell r="A209" t="str">
            <v>3B001A</v>
          </cell>
          <cell r="B209" t="str">
            <v>Coring Concrete</v>
          </cell>
        </row>
        <row r="210">
          <cell r="A210" t="str">
            <v>3B002A</v>
          </cell>
          <cell r="B210" t="str">
            <v>Post Tensioning</v>
          </cell>
        </row>
        <row r="211">
          <cell r="A211" t="str">
            <v>3B003A</v>
          </cell>
          <cell r="B211" t="str">
            <v>Reinforcing Steel</v>
          </cell>
        </row>
        <row r="212">
          <cell r="A212" t="str">
            <v>3B004A</v>
          </cell>
          <cell r="B212" t="str">
            <v>Saw Cut</v>
          </cell>
        </row>
        <row r="214">
          <cell r="A214" t="str">
            <v>SUBCONTRACTORS</v>
          </cell>
          <cell r="B214" t="str">
            <v>MASONRY</v>
          </cell>
          <cell r="C214" t="str">
            <v>3C</v>
          </cell>
        </row>
        <row r="215">
          <cell r="A215" t="str">
            <v>3C001A</v>
          </cell>
          <cell r="B215" t="str">
            <v>Paving</v>
          </cell>
        </row>
        <row r="217">
          <cell r="A217" t="str">
            <v>SUBCONTRACTORS</v>
          </cell>
          <cell r="B217" t="str">
            <v>WATERPROOFING</v>
          </cell>
          <cell r="C217" t="str">
            <v>3D</v>
          </cell>
        </row>
        <row r="218">
          <cell r="A218" t="str">
            <v>3D001A</v>
          </cell>
          <cell r="B218" t="str">
            <v>Waterproofing</v>
          </cell>
        </row>
        <row r="220">
          <cell r="A220" t="str">
            <v>SUBCONTRACTORS</v>
          </cell>
          <cell r="B220" t="str">
            <v>ROOF COVERINGS</v>
          </cell>
          <cell r="C220" t="str">
            <v>3E</v>
          </cell>
        </row>
        <row r="221">
          <cell r="A221" t="str">
            <v>3E001A</v>
          </cell>
          <cell r="B221" t="str">
            <v>Cladding</v>
          </cell>
        </row>
        <row r="222">
          <cell r="A222" t="str">
            <v>3E002A</v>
          </cell>
          <cell r="B222" t="str">
            <v>Roof Sheeting</v>
          </cell>
        </row>
        <row r="224">
          <cell r="A224" t="str">
            <v>SUBCONTRACTORS</v>
          </cell>
          <cell r="B224" t="str">
            <v>CARPENTRY &amp; JOINERY</v>
          </cell>
          <cell r="C224" t="str">
            <v>3F</v>
          </cell>
        </row>
        <row r="225">
          <cell r="A225" t="str">
            <v>3F001A</v>
          </cell>
          <cell r="B225" t="str">
            <v>Doors</v>
          </cell>
        </row>
        <row r="226">
          <cell r="A226" t="str">
            <v>3F002A</v>
          </cell>
          <cell r="B226" t="str">
            <v>Kitchen Units &amp; Cupboards</v>
          </cell>
        </row>
        <row r="227">
          <cell r="A227" t="str">
            <v>3F003A</v>
          </cell>
          <cell r="B227" t="str">
            <v>Roof Trusses</v>
          </cell>
        </row>
        <row r="228">
          <cell r="A228" t="str">
            <v>3F004A</v>
          </cell>
          <cell r="B228" t="str">
            <v>Shop Fitting</v>
          </cell>
        </row>
        <row r="230">
          <cell r="A230" t="str">
            <v>SUBCONTRACTORS</v>
          </cell>
          <cell r="B230" t="str">
            <v>CEILINGS,PARTITIONS &amp; FLOORING</v>
          </cell>
          <cell r="C230" t="str">
            <v>3G</v>
          </cell>
        </row>
        <row r="231">
          <cell r="A231" t="str">
            <v>3G001A</v>
          </cell>
          <cell r="B231" t="str">
            <v>Access Control Systems</v>
          </cell>
        </row>
        <row r="232">
          <cell r="A232" t="str">
            <v>3G002A</v>
          </cell>
          <cell r="B232" t="str">
            <v>Ceilings &amp; Partitions</v>
          </cell>
        </row>
        <row r="233">
          <cell r="A233" t="str">
            <v>3G003A</v>
          </cell>
          <cell r="B233" t="str">
            <v>Sealing</v>
          </cell>
        </row>
        <row r="234">
          <cell r="A234" t="str">
            <v>3G004A</v>
          </cell>
          <cell r="B234" t="str">
            <v>Toilet Partitions</v>
          </cell>
        </row>
        <row r="236">
          <cell r="A236" t="str">
            <v>SUBCONTRACTORS</v>
          </cell>
          <cell r="B236" t="str">
            <v>METALWORK</v>
          </cell>
          <cell r="C236" t="str">
            <v>3H</v>
          </cell>
        </row>
        <row r="237">
          <cell r="A237" t="str">
            <v>3H001A</v>
          </cell>
          <cell r="B237" t="str">
            <v>Alumnium Doors &amp; Windows</v>
          </cell>
        </row>
        <row r="238">
          <cell r="A238" t="str">
            <v>3H002A</v>
          </cell>
          <cell r="B238" t="str">
            <v>Balustrades</v>
          </cell>
        </row>
        <row r="239">
          <cell r="A239" t="str">
            <v>3H003A</v>
          </cell>
          <cell r="B239" t="str">
            <v>Fencing &amp; Gates</v>
          </cell>
        </row>
        <row r="240">
          <cell r="A240" t="str">
            <v>3H004A</v>
          </cell>
          <cell r="B240" t="str">
            <v>Metalwork</v>
          </cell>
        </row>
        <row r="241">
          <cell r="A241" t="str">
            <v>3H005A</v>
          </cell>
          <cell r="B241" t="str">
            <v>Roller Shutter Doors</v>
          </cell>
        </row>
        <row r="242">
          <cell r="A242" t="str">
            <v>3H006A</v>
          </cell>
          <cell r="B242" t="str">
            <v>Roof Lights</v>
          </cell>
        </row>
        <row r="243">
          <cell r="A243" t="str">
            <v>3H007A</v>
          </cell>
          <cell r="B243" t="str">
            <v>Structural Steel</v>
          </cell>
        </row>
        <row r="245">
          <cell r="A245" t="str">
            <v>SUBCONTRACTORS</v>
          </cell>
          <cell r="B245" t="str">
            <v>TILING</v>
          </cell>
          <cell r="C245" t="str">
            <v>3J</v>
          </cell>
        </row>
        <row r="246">
          <cell r="A246" t="str">
            <v>3J001A</v>
          </cell>
          <cell r="B246" t="str">
            <v>Tiling</v>
          </cell>
        </row>
        <row r="248">
          <cell r="A248" t="str">
            <v>SUBCONTRACTORS</v>
          </cell>
          <cell r="B248" t="str">
            <v>PLUMBING &amp; DRAINAGE</v>
          </cell>
          <cell r="C248" t="str">
            <v>3K</v>
          </cell>
        </row>
        <row r="249">
          <cell r="A249" t="str">
            <v>3K001A</v>
          </cell>
          <cell r="B249" t="str">
            <v>Gutters - Aluminium / Fibreglass</v>
          </cell>
        </row>
        <row r="250">
          <cell r="A250" t="str">
            <v>3K002A</v>
          </cell>
          <cell r="B250" t="str">
            <v>Plumbing &amp; Drainage</v>
          </cell>
        </row>
        <row r="251">
          <cell r="A251" t="str">
            <v>3K003A</v>
          </cell>
          <cell r="B251" t="str">
            <v>Sprinklers</v>
          </cell>
        </row>
        <row r="253">
          <cell r="A253" t="str">
            <v>SUBCONTRACTORS</v>
          </cell>
          <cell r="B253" t="str">
            <v>GLAZING</v>
          </cell>
          <cell r="C253" t="str">
            <v>3L</v>
          </cell>
        </row>
        <row r="254">
          <cell r="A254" t="str">
            <v>3L001A</v>
          </cell>
          <cell r="B254" t="str">
            <v>Glazing &amp; Mirrors</v>
          </cell>
        </row>
        <row r="256">
          <cell r="A256" t="str">
            <v>SUBCONTRACTORS</v>
          </cell>
          <cell r="B256" t="str">
            <v>PAINTWORK</v>
          </cell>
          <cell r="C256" t="str">
            <v>3M</v>
          </cell>
        </row>
        <row r="257">
          <cell r="A257" t="str">
            <v>3M001A</v>
          </cell>
          <cell r="B257" t="str">
            <v>Painting</v>
          </cell>
        </row>
        <row r="258">
          <cell r="A258" t="str">
            <v>3M002A</v>
          </cell>
          <cell r="B258" t="str">
            <v>Road Paint / Marking</v>
          </cell>
        </row>
        <row r="259">
          <cell r="A259" t="str">
            <v>3M003A</v>
          </cell>
          <cell r="B259" t="str">
            <v>Signage</v>
          </cell>
        </row>
        <row r="261">
          <cell r="A261" t="str">
            <v>SUBCONTRACTORS</v>
          </cell>
          <cell r="B261" t="str">
            <v>AIR CONDITIONING</v>
          </cell>
          <cell r="C261" t="str">
            <v>3O</v>
          </cell>
        </row>
        <row r="262">
          <cell r="A262" t="str">
            <v>3O001A</v>
          </cell>
          <cell r="B262" t="str">
            <v>Air Conditioning</v>
          </cell>
        </row>
        <row r="264">
          <cell r="A264" t="str">
            <v>SUBCONTRACTORS</v>
          </cell>
          <cell r="B264" t="str">
            <v>INTERNAL FINISHES</v>
          </cell>
          <cell r="C264" t="str">
            <v>3P</v>
          </cell>
        </row>
        <row r="265">
          <cell r="A265" t="str">
            <v>3P001A</v>
          </cell>
          <cell r="B265" t="str">
            <v>Blinds &amp; Drapes</v>
          </cell>
        </row>
        <row r="266">
          <cell r="A266" t="str">
            <v>3P002A</v>
          </cell>
          <cell r="B266" t="str">
            <v>Carpeting</v>
          </cell>
        </row>
        <row r="267">
          <cell r="A267" t="str">
            <v>3P003A</v>
          </cell>
          <cell r="B267" t="str">
            <v>Floor Finishes</v>
          </cell>
        </row>
        <row r="268">
          <cell r="A268" t="str">
            <v>3P004A</v>
          </cell>
          <cell r="B268" t="str">
            <v>Wall Papering</v>
          </cell>
        </row>
        <row r="270">
          <cell r="A270" t="str">
            <v>SUBCONTRACTORS</v>
          </cell>
          <cell r="B270" t="str">
            <v>EXTERNAL WORKS</v>
          </cell>
          <cell r="C270" t="str">
            <v>3Q</v>
          </cell>
        </row>
        <row r="271">
          <cell r="A271" t="str">
            <v>3Q001A</v>
          </cell>
          <cell r="B271" t="str">
            <v>Earthworks</v>
          </cell>
        </row>
        <row r="272">
          <cell r="A272" t="str">
            <v>3Q002A</v>
          </cell>
          <cell r="B272" t="str">
            <v>Landscaping</v>
          </cell>
        </row>
        <row r="273">
          <cell r="A273" t="str">
            <v>3Q003A</v>
          </cell>
          <cell r="B273" t="str">
            <v>Retaining Walls</v>
          </cell>
        </row>
        <row r="274">
          <cell r="A274" t="str">
            <v>3Q004A</v>
          </cell>
          <cell r="B274" t="str">
            <v>Roadworks</v>
          </cell>
        </row>
        <row r="275">
          <cell r="A275" t="str">
            <v>3Q005A</v>
          </cell>
          <cell r="B275" t="str">
            <v>Soil Poison</v>
          </cell>
        </row>
        <row r="277">
          <cell r="A277" t="str">
            <v>SUBCONTRACTORS</v>
          </cell>
          <cell r="B277" t="str">
            <v>ELECTRICAL</v>
          </cell>
          <cell r="C277" t="str">
            <v>3R</v>
          </cell>
        </row>
        <row r="278">
          <cell r="A278" t="str">
            <v>3R001A</v>
          </cell>
          <cell r="B278" t="str">
            <v>Electrical</v>
          </cell>
        </row>
        <row r="279">
          <cell r="A279" t="str">
            <v>3R002A</v>
          </cell>
          <cell r="B279" t="str">
            <v>Lightning Protection</v>
          </cell>
        </row>
        <row r="281">
          <cell r="A281" t="str">
            <v>SUBCONTRACTORS</v>
          </cell>
          <cell r="B281" t="str">
            <v>LIFTS</v>
          </cell>
          <cell r="C281" t="str">
            <v>3S</v>
          </cell>
        </row>
        <row r="282">
          <cell r="A282" t="str">
            <v>3S001A</v>
          </cell>
          <cell r="B282" t="str">
            <v>Lifts / Hoists</v>
          </cell>
        </row>
        <row r="284">
          <cell r="A284" t="str">
            <v>SUBCONTRACTORS</v>
          </cell>
          <cell r="B284" t="str">
            <v>PILING</v>
          </cell>
          <cell r="C284" t="str">
            <v>3T</v>
          </cell>
        </row>
        <row r="285">
          <cell r="A285" t="str">
            <v>3T001A</v>
          </cell>
          <cell r="B285" t="str">
            <v>Piling</v>
          </cell>
        </row>
        <row r="287">
          <cell r="A287" t="str">
            <v>SUBCONTRACTORS</v>
          </cell>
          <cell r="B287" t="str">
            <v>SECURITY INSTALLATION</v>
          </cell>
          <cell r="C287" t="str">
            <v>3U</v>
          </cell>
        </row>
        <row r="288">
          <cell r="A288" t="str">
            <v>3U001A</v>
          </cell>
          <cell r="B288" t="str">
            <v>Security Installation</v>
          </cell>
        </row>
        <row r="290">
          <cell r="A290" t="str">
            <v>SUBCONTRACTORS</v>
          </cell>
          <cell r="B290" t="str">
            <v>xxxxxxxxxxxx</v>
          </cell>
          <cell r="C290" t="str">
            <v>3V</v>
          </cell>
        </row>
        <row r="291">
          <cell r="A291" t="str">
            <v>3V001A</v>
          </cell>
          <cell r="B291" t="str">
            <v>Other Subcontractors</v>
          </cell>
        </row>
        <row r="293">
          <cell r="A293" t="str">
            <v>SUBCONTRACTORS</v>
          </cell>
          <cell r="B293" t="str">
            <v>xxxxxxxxxxxx</v>
          </cell>
          <cell r="C293" t="str">
            <v>3Z</v>
          </cell>
        </row>
        <row r="294">
          <cell r="A294" t="str">
            <v>3Z001A</v>
          </cell>
          <cell r="B294" t="str">
            <v>Take On Balance</v>
          </cell>
        </row>
        <row r="296">
          <cell r="A296" t="str">
            <v>P &amp; G</v>
          </cell>
          <cell r="B296" t="str">
            <v>MUNICIPAL CHARGES</v>
          </cell>
          <cell r="C296" t="str">
            <v>4A</v>
          </cell>
        </row>
        <row r="297">
          <cell r="A297" t="str">
            <v>4A001a</v>
          </cell>
          <cell r="B297" t="str">
            <v>Electrical Services</v>
          </cell>
        </row>
        <row r="298">
          <cell r="A298" t="str">
            <v>4A002A</v>
          </cell>
          <cell r="B298" t="str">
            <v>Telephone Services</v>
          </cell>
        </row>
        <row r="299">
          <cell r="A299" t="str">
            <v>4A003A</v>
          </cell>
          <cell r="B299" t="str">
            <v>Water Services</v>
          </cell>
        </row>
        <row r="300">
          <cell r="A300" t="str">
            <v>4A004A</v>
          </cell>
          <cell r="B300" t="str">
            <v>Municipal Fees / Connections</v>
          </cell>
        </row>
        <row r="301">
          <cell r="A301" t="str">
            <v>4A005A</v>
          </cell>
          <cell r="B301" t="str">
            <v>Rent</v>
          </cell>
        </row>
        <row r="303">
          <cell r="A303" t="str">
            <v>P &amp; G</v>
          </cell>
          <cell r="B303" t="str">
            <v>SITE COSTS</v>
          </cell>
          <cell r="C303" t="str">
            <v>4B</v>
          </cell>
        </row>
        <row r="304">
          <cell r="A304" t="str">
            <v>4B001A</v>
          </cell>
          <cell r="B304" t="str">
            <v>Staff Salaries</v>
          </cell>
        </row>
        <row r="305">
          <cell r="A305" t="str">
            <v>4B002A</v>
          </cell>
          <cell r="B305" t="str">
            <v>Petty cash</v>
          </cell>
        </row>
        <row r="306">
          <cell r="A306" t="str">
            <v>4B003A</v>
          </cell>
          <cell r="B306" t="str">
            <v>Staff Vehicles</v>
          </cell>
        </row>
        <row r="307">
          <cell r="A307" t="str">
            <v>4B004A</v>
          </cell>
          <cell r="B307" t="str">
            <v>Safety &amp; First Aid</v>
          </cell>
        </row>
        <row r="308">
          <cell r="A308" t="str">
            <v>4B005A</v>
          </cell>
          <cell r="B308" t="str">
            <v>Stationery, Teas, Staff Welfare</v>
          </cell>
        </row>
        <row r="309">
          <cell r="A309" t="str">
            <v>4B006A</v>
          </cell>
          <cell r="B309" t="str">
            <v>P &amp; G Wages</v>
          </cell>
        </row>
        <row r="310">
          <cell r="A310" t="str">
            <v>4B008a</v>
          </cell>
          <cell r="B310" t="str">
            <v>Roofwets/Site Braais</v>
          </cell>
        </row>
        <row r="312">
          <cell r="A312" t="str">
            <v>P &amp; G</v>
          </cell>
          <cell r="B312" t="str">
            <v>SITE ESTABLISHMENT</v>
          </cell>
          <cell r="C312" t="str">
            <v>4C</v>
          </cell>
        </row>
        <row r="313">
          <cell r="A313" t="str">
            <v>4C001A</v>
          </cell>
          <cell r="B313" t="str">
            <v>Site Offices, Sheds &amp; Toilets</v>
          </cell>
        </row>
        <row r="314">
          <cell r="A314" t="str">
            <v>4C002A</v>
          </cell>
          <cell r="B314" t="str">
            <v>Soil Drain</v>
          </cell>
        </row>
        <row r="315">
          <cell r="A315" t="str">
            <v>4C003A</v>
          </cell>
          <cell r="B315" t="str">
            <v>Surface Water Drain</v>
          </cell>
        </row>
        <row r="316">
          <cell r="A316" t="str">
            <v>4C004A</v>
          </cell>
          <cell r="B316" t="str">
            <v>Notice Board</v>
          </cell>
        </row>
        <row r="318">
          <cell r="A318" t="str">
            <v>P &amp; G</v>
          </cell>
          <cell r="B318" t="str">
            <v>TRANSPORT</v>
          </cell>
          <cell r="C318" t="str">
            <v>4D</v>
          </cell>
        </row>
        <row r="319">
          <cell r="A319" t="str">
            <v>4D001A</v>
          </cell>
          <cell r="B319" t="str">
            <v>Fuel</v>
          </cell>
        </row>
        <row r="320">
          <cell r="A320" t="str">
            <v>4D002A</v>
          </cell>
          <cell r="B320" t="str">
            <v>Transport Charges</v>
          </cell>
        </row>
        <row r="322">
          <cell r="A322" t="str">
            <v>P &amp; G</v>
          </cell>
          <cell r="B322" t="str">
            <v>CRANES</v>
          </cell>
          <cell r="C322" t="str">
            <v>4E</v>
          </cell>
        </row>
        <row r="323">
          <cell r="A323" t="str">
            <v>4E001A</v>
          </cell>
          <cell r="B323" t="str">
            <v>Crane &amp; Accessories</v>
          </cell>
        </row>
        <row r="325">
          <cell r="A325" t="str">
            <v>P &amp; G</v>
          </cell>
          <cell r="B325" t="str">
            <v>SMALL TOOLS</v>
          </cell>
          <cell r="C325" t="str">
            <v>4F</v>
          </cell>
        </row>
        <row r="326">
          <cell r="A326" t="str">
            <v>4F001A</v>
          </cell>
          <cell r="B326" t="str">
            <v>Consumables</v>
          </cell>
        </row>
        <row r="327">
          <cell r="A327" t="str">
            <v>4F002A</v>
          </cell>
          <cell r="B327" t="str">
            <v>Small Tools</v>
          </cell>
        </row>
        <row r="328">
          <cell r="A328" t="str">
            <v>4F003A</v>
          </cell>
          <cell r="B328" t="str">
            <v>Electrical Tools</v>
          </cell>
        </row>
        <row r="329">
          <cell r="A329" t="str">
            <v>4F004A</v>
          </cell>
          <cell r="B329" t="str">
            <v>Small Plant</v>
          </cell>
        </row>
        <row r="330">
          <cell r="A330" t="str">
            <v>4F005A</v>
          </cell>
          <cell r="B330" t="str">
            <v>Sundry Equipment</v>
          </cell>
        </row>
        <row r="331">
          <cell r="A331" t="str">
            <v>4F006A</v>
          </cell>
          <cell r="B331" t="str">
            <v>Dumpy &amp; Theodolite</v>
          </cell>
        </row>
        <row r="332">
          <cell r="A332" t="str">
            <v>4F007A</v>
          </cell>
          <cell r="B332" t="str">
            <v>Abuse Repairs</v>
          </cell>
        </row>
        <row r="334">
          <cell r="A334" t="str">
            <v>P &amp; G</v>
          </cell>
          <cell r="B334" t="str">
            <v>INSURANCE &amp; SURETY</v>
          </cell>
          <cell r="C334" t="str">
            <v>4G</v>
          </cell>
        </row>
        <row r="335">
          <cell r="A335" t="str">
            <v>4G001A</v>
          </cell>
          <cell r="B335" t="str">
            <v>Insurances &amp; Surety</v>
          </cell>
        </row>
        <row r="336">
          <cell r="A336" t="str">
            <v>4G002A</v>
          </cell>
          <cell r="B336" t="str">
            <v>Levies</v>
          </cell>
        </row>
        <row r="338">
          <cell r="A338" t="str">
            <v>P &amp; G</v>
          </cell>
          <cell r="B338" t="str">
            <v>EXTERNAL SECURITY</v>
          </cell>
          <cell r="C338" t="str">
            <v>4H</v>
          </cell>
        </row>
        <row r="339">
          <cell r="A339" t="str">
            <v>4H001A</v>
          </cell>
          <cell r="B339" t="str">
            <v>External Security</v>
          </cell>
        </row>
        <row r="341">
          <cell r="A341" t="str">
            <v>P &amp; G</v>
          </cell>
          <cell r="B341" t="str">
            <v>SUNDRY SERVICES</v>
          </cell>
          <cell r="C341" t="str">
            <v>4I</v>
          </cell>
        </row>
        <row r="342">
          <cell r="A342" t="str">
            <v>4I001A</v>
          </cell>
          <cell r="B342" t="str">
            <v>Sundry Services</v>
          </cell>
        </row>
        <row r="343">
          <cell r="A343" t="str">
            <v>4I002A</v>
          </cell>
          <cell r="B343" t="str">
            <v>Sundries</v>
          </cell>
        </row>
        <row r="345">
          <cell r="A345" t="str">
            <v>P &amp; G</v>
          </cell>
          <cell r="B345" t="str">
            <v>END OF CONTRACT MAINTENANCE</v>
          </cell>
          <cell r="C345" t="str">
            <v>4J</v>
          </cell>
        </row>
        <row r="346">
          <cell r="A346" t="str">
            <v>4J001A</v>
          </cell>
          <cell r="B346" t="str">
            <v>Protection, Clean on Completion</v>
          </cell>
        </row>
        <row r="347">
          <cell r="A347" t="str">
            <v>4J002A</v>
          </cell>
          <cell r="B347" t="str">
            <v>End of Contract Maintenance</v>
          </cell>
        </row>
        <row r="348">
          <cell r="A348" t="str">
            <v>4J003A</v>
          </cell>
          <cell r="B348" t="str">
            <v>Cleaning Materials</v>
          </cell>
        </row>
        <row r="350">
          <cell r="A350" t="str">
            <v>P &amp; G</v>
          </cell>
          <cell r="B350" t="str">
            <v>W I P</v>
          </cell>
          <cell r="C350" t="str">
            <v>4K</v>
          </cell>
        </row>
        <row r="351">
          <cell r="A351" t="str">
            <v>4K001A</v>
          </cell>
          <cell r="B351" t="str">
            <v>Work in Progress</v>
          </cell>
        </row>
        <row r="353">
          <cell r="A353" t="str">
            <v>P &amp; G</v>
          </cell>
          <cell r="B353" t="str">
            <v>COST ACCRUALS</v>
          </cell>
          <cell r="C353" t="str">
            <v>4L</v>
          </cell>
        </row>
        <row r="354">
          <cell r="A354" t="str">
            <v>4L001A</v>
          </cell>
          <cell r="B354" t="str">
            <v>Cost Accruals</v>
          </cell>
        </row>
        <row r="356">
          <cell r="A356" t="str">
            <v>P &amp; G</v>
          </cell>
          <cell r="B356" t="str">
            <v>DEPRECIATION</v>
          </cell>
          <cell r="C356" t="str">
            <v>4M</v>
          </cell>
        </row>
        <row r="357">
          <cell r="A357" t="str">
            <v>4M001A</v>
          </cell>
          <cell r="B357" t="str">
            <v>Depreciation</v>
          </cell>
        </row>
        <row r="359">
          <cell r="A359" t="str">
            <v>P &amp; G</v>
          </cell>
          <cell r="B359" t="str">
            <v>SPARES/TYRES</v>
          </cell>
          <cell r="C359" t="str">
            <v>4N</v>
          </cell>
        </row>
        <row r="360">
          <cell r="A360" t="str">
            <v>4N001A</v>
          </cell>
          <cell r="B360" t="str">
            <v>Spares \ Tyres</v>
          </cell>
        </row>
        <row r="362">
          <cell r="A362" t="str">
            <v>P &amp; G</v>
          </cell>
          <cell r="B362" t="str">
            <v>LICENCES</v>
          </cell>
          <cell r="C362" t="str">
            <v>4O</v>
          </cell>
        </row>
        <row r="363">
          <cell r="A363" t="str">
            <v>4O001A</v>
          </cell>
          <cell r="B363" t="str">
            <v>Licences</v>
          </cell>
        </row>
        <row r="365">
          <cell r="A365" t="str">
            <v>INTERNAL/EXTERNAL</v>
          </cell>
          <cell r="B365" t="str">
            <v>FORMWORK - HIRE</v>
          </cell>
          <cell r="C365" t="str">
            <v>5A</v>
          </cell>
        </row>
        <row r="366">
          <cell r="A366" t="str">
            <v>5A001a</v>
          </cell>
          <cell r="B366" t="str">
            <v>FORMWORK - Internal Hire</v>
          </cell>
        </row>
        <row r="367">
          <cell r="A367" t="str">
            <v>5A002A</v>
          </cell>
          <cell r="B367" t="str">
            <v>FORMWORK - External Hire</v>
          </cell>
        </row>
        <row r="369">
          <cell r="A369" t="str">
            <v>INTERNAL/EXTERNAL</v>
          </cell>
          <cell r="B369" t="str">
            <v>SCAFFOLDING - HIRE</v>
          </cell>
          <cell r="C369" t="str">
            <v>5B</v>
          </cell>
        </row>
        <row r="370">
          <cell r="A370" t="str">
            <v>5B001A</v>
          </cell>
          <cell r="B370" t="str">
            <v>SCAFFODLING - Internal Hire</v>
          </cell>
        </row>
        <row r="371">
          <cell r="A371" t="str">
            <v>5B002A</v>
          </cell>
          <cell r="B371" t="str">
            <v>SCAFFOLDING - External Hire</v>
          </cell>
        </row>
        <row r="373">
          <cell r="A373" t="str">
            <v>INTERNAL/EXTERNAL</v>
          </cell>
          <cell r="B373" t="str">
            <v>PLANT - HIRE</v>
          </cell>
          <cell r="C373" t="str">
            <v>5C</v>
          </cell>
        </row>
        <row r="374">
          <cell r="A374" t="str">
            <v>5C001A</v>
          </cell>
          <cell r="B374" t="str">
            <v>PLANT - Internal Hire</v>
          </cell>
        </row>
        <row r="375">
          <cell r="A375" t="str">
            <v>5C002A</v>
          </cell>
          <cell r="B375" t="str">
            <v>PLANT - External Hire</v>
          </cell>
        </row>
        <row r="377">
          <cell r="A377" t="str">
            <v>INTERNAL/EXTERNAL</v>
          </cell>
          <cell r="B377" t="str">
            <v>MATERIALS</v>
          </cell>
          <cell r="C377" t="str">
            <v>5D</v>
          </cell>
        </row>
        <row r="378">
          <cell r="A378" t="str">
            <v>5D001A</v>
          </cell>
          <cell r="B378" t="str">
            <v>MATERIALS - Timber, Shutterboard, Plywood</v>
          </cell>
        </row>
        <row r="379">
          <cell r="A379" t="str">
            <v>5D002A</v>
          </cell>
          <cell r="B379" t="str">
            <v>MATERIALS - Nails, Ties, Bolts, Mould Oil</v>
          </cell>
        </row>
        <row r="381">
          <cell r="A381" t="str">
            <v>PLANT</v>
          </cell>
          <cell r="B381" t="str">
            <v>DEPRECIATION</v>
          </cell>
          <cell r="C381" t="str">
            <v>6A</v>
          </cell>
        </row>
        <row r="382">
          <cell r="A382" t="str">
            <v>6A001a</v>
          </cell>
          <cell r="B382" t="str">
            <v>DON’T USE</v>
          </cell>
        </row>
        <row r="384">
          <cell r="A384" t="str">
            <v>PLANT</v>
          </cell>
          <cell r="B384" t="str">
            <v>INSURANCE</v>
          </cell>
          <cell r="C384" t="str">
            <v>6B</v>
          </cell>
        </row>
        <row r="385">
          <cell r="A385" t="str">
            <v>6B001A</v>
          </cell>
          <cell r="B385" t="str">
            <v>DON'T USE</v>
          </cell>
        </row>
        <row r="387">
          <cell r="A387" t="str">
            <v>PLANT</v>
          </cell>
          <cell r="B387" t="str">
            <v>LICENCES</v>
          </cell>
          <cell r="C387" t="str">
            <v>6C</v>
          </cell>
        </row>
        <row r="388">
          <cell r="A388" t="str">
            <v>6C001A</v>
          </cell>
          <cell r="B388" t="str">
            <v>DON'T USE</v>
          </cell>
        </row>
        <row r="390">
          <cell r="A390" t="str">
            <v>PLANT</v>
          </cell>
          <cell r="B390" t="str">
            <v>FUEL</v>
          </cell>
          <cell r="C390" t="str">
            <v>6D</v>
          </cell>
        </row>
        <row r="391">
          <cell r="A391" t="str">
            <v>6D001A</v>
          </cell>
          <cell r="B391" t="str">
            <v>DON'T USE</v>
          </cell>
        </row>
        <row r="393">
          <cell r="A393" t="str">
            <v>PLANT</v>
          </cell>
          <cell r="B393" t="str">
            <v>SPARES</v>
          </cell>
          <cell r="C393" t="str">
            <v>6E</v>
          </cell>
        </row>
        <row r="394">
          <cell r="A394" t="str">
            <v>6E001A</v>
          </cell>
          <cell r="B394" t="str">
            <v>DON'T USE</v>
          </cell>
        </row>
        <row r="396">
          <cell r="A396" t="str">
            <v>PLANT</v>
          </cell>
          <cell r="B396" t="str">
            <v>TYRES</v>
          </cell>
          <cell r="C396" t="str">
            <v>6F</v>
          </cell>
        </row>
        <row r="397">
          <cell r="A397" t="str">
            <v>6F001A</v>
          </cell>
          <cell r="B397" t="str">
            <v>DON'T USE</v>
          </cell>
        </row>
        <row r="399">
          <cell r="A399" t="str">
            <v>PLANT</v>
          </cell>
          <cell r="B399" t="str">
            <v>SERVICES</v>
          </cell>
          <cell r="C399" t="str">
            <v>6G</v>
          </cell>
        </row>
        <row r="400">
          <cell r="A400" t="str">
            <v>6G001A</v>
          </cell>
          <cell r="B400" t="str">
            <v>DON'T USE</v>
          </cell>
        </row>
        <row r="402">
          <cell r="A402" t="str">
            <v>PLANT</v>
          </cell>
          <cell r="B402" t="str">
            <v>SUNDRY CHARGES</v>
          </cell>
          <cell r="C402" t="str">
            <v>6H</v>
          </cell>
        </row>
        <row r="403">
          <cell r="A403" t="str">
            <v>6H001A</v>
          </cell>
          <cell r="B403" t="str">
            <v>DON'T USE</v>
          </cell>
        </row>
        <row r="405">
          <cell r="A405" t="str">
            <v>PLANT</v>
          </cell>
          <cell r="B405" t="str">
            <v>WAGES</v>
          </cell>
          <cell r="C405" t="str">
            <v>6I</v>
          </cell>
        </row>
        <row r="406">
          <cell r="A406" t="str">
            <v>6I001A</v>
          </cell>
          <cell r="B406" t="str">
            <v>DON'T USE</v>
          </cell>
        </row>
        <row r="408">
          <cell r="A408" t="str">
            <v>REVENUE</v>
          </cell>
          <cell r="B408" t="str">
            <v>CONTRACT REVENUE</v>
          </cell>
          <cell r="C408" t="str">
            <v>8A</v>
          </cell>
        </row>
        <row r="409">
          <cell r="A409" t="str">
            <v>8A001A</v>
          </cell>
          <cell r="B409" t="str">
            <v>DON'T USE</v>
          </cell>
        </row>
        <row r="410">
          <cell r="A410" t="str">
            <v>8A002A</v>
          </cell>
          <cell r="B410" t="str">
            <v>DON'T USE</v>
          </cell>
        </row>
        <row r="411">
          <cell r="A411" t="str">
            <v>8A003A</v>
          </cell>
          <cell r="B411" t="str">
            <v>DON'T USE</v>
          </cell>
        </row>
        <row r="413">
          <cell r="A413" t="str">
            <v>REVENUE</v>
          </cell>
          <cell r="B413" t="str">
            <v>PLANT REVENUE</v>
          </cell>
          <cell r="C413" t="str">
            <v>8B</v>
          </cell>
        </row>
        <row r="414">
          <cell r="A414" t="str">
            <v>8B001A</v>
          </cell>
          <cell r="B414" t="str">
            <v>DON'T USE</v>
          </cell>
        </row>
        <row r="416">
          <cell r="A416" t="str">
            <v>REVENUE</v>
          </cell>
          <cell r="B416" t="str">
            <v>DEVELOPMENT REVENUE</v>
          </cell>
          <cell r="C416" t="str">
            <v>8C</v>
          </cell>
        </row>
        <row r="417">
          <cell r="A417" t="str">
            <v>8C001A</v>
          </cell>
          <cell r="B417" t="str">
            <v>DON'T USE</v>
          </cell>
        </row>
        <row r="419">
          <cell r="A419" t="str">
            <v>DEVELOPMENT</v>
          </cell>
          <cell r="B419" t="str">
            <v>LAND</v>
          </cell>
          <cell r="C419" t="str">
            <v>9A</v>
          </cell>
        </row>
        <row r="420">
          <cell r="A420" t="str">
            <v>9A001A</v>
          </cell>
          <cell r="B420" t="str">
            <v>Land Purchase</v>
          </cell>
        </row>
        <row r="421">
          <cell r="A421" t="str">
            <v>9A002A</v>
          </cell>
          <cell r="B421" t="str">
            <v>Land Subdivision</v>
          </cell>
        </row>
        <row r="422">
          <cell r="A422" t="str">
            <v>9A003A</v>
          </cell>
          <cell r="B422" t="str">
            <v>Land Rates</v>
          </cell>
        </row>
        <row r="424">
          <cell r="A424" t="str">
            <v>DEVELOPMENT</v>
          </cell>
          <cell r="B424" t="str">
            <v>OTHER</v>
          </cell>
          <cell r="C424" t="str">
            <v>9B</v>
          </cell>
        </row>
        <row r="425">
          <cell r="A425" t="str">
            <v>9B001A</v>
          </cell>
          <cell r="B425" t="str">
            <v>Dev / Salary Fee</v>
          </cell>
        </row>
        <row r="426">
          <cell r="A426" t="str">
            <v>9B002A</v>
          </cell>
          <cell r="B426" t="str">
            <v>Headlease Costs</v>
          </cell>
        </row>
        <row r="427">
          <cell r="A427" t="str">
            <v>9B003A</v>
          </cell>
          <cell r="B427" t="str">
            <v>Tenant Installations</v>
          </cell>
        </row>
        <row r="428">
          <cell r="A428" t="str">
            <v>9B004A</v>
          </cell>
          <cell r="B428" t="str">
            <v>Contingency</v>
          </cell>
        </row>
        <row r="429">
          <cell r="A429" t="str">
            <v>9B005A</v>
          </cell>
          <cell r="B429" t="str">
            <v>Sectional Title Costs</v>
          </cell>
        </row>
        <row r="430">
          <cell r="A430" t="str">
            <v>9B006A</v>
          </cell>
          <cell r="B430" t="str">
            <v>Advertising &amp; Marketing</v>
          </cell>
        </row>
        <row r="431">
          <cell r="A431" t="str">
            <v>9B007A</v>
          </cell>
          <cell r="B431" t="str">
            <v>Submission Fees</v>
          </cell>
        </row>
        <row r="432">
          <cell r="A432" t="str">
            <v>9B008A</v>
          </cell>
          <cell r="B432" t="str">
            <v>Recoverable Costs</v>
          </cell>
        </row>
        <row r="433">
          <cell r="A433" t="str">
            <v>9B009A</v>
          </cell>
          <cell r="B433" t="str">
            <v>Insurance</v>
          </cell>
        </row>
        <row r="434">
          <cell r="A434" t="str">
            <v>9B010A</v>
          </cell>
          <cell r="B434" t="str">
            <v>Entertainment</v>
          </cell>
        </row>
        <row r="435">
          <cell r="A435" t="str">
            <v>9B011A</v>
          </cell>
          <cell r="B435" t="str">
            <v>Agents Commission</v>
          </cell>
        </row>
        <row r="436">
          <cell r="A436" t="str">
            <v>9B012A</v>
          </cell>
          <cell r="B436" t="str">
            <v>Travel Expenses</v>
          </cell>
        </row>
        <row r="438">
          <cell r="A438" t="str">
            <v>DEVELOPMENT</v>
          </cell>
          <cell r="B438" t="str">
            <v>LEGAL</v>
          </cell>
          <cell r="C438" t="str">
            <v>9C</v>
          </cell>
        </row>
        <row r="439">
          <cell r="A439" t="str">
            <v>9C001A</v>
          </cell>
          <cell r="B439" t="str">
            <v>Legal - Conveyancer</v>
          </cell>
        </row>
        <row r="440">
          <cell r="A440" t="str">
            <v>9C002A</v>
          </cell>
          <cell r="B440" t="str">
            <v>Legal - Agreements</v>
          </cell>
        </row>
        <row r="442">
          <cell r="A442" t="str">
            <v>DEVELOPMENT</v>
          </cell>
          <cell r="B442" t="str">
            <v>PROFESSIONALS</v>
          </cell>
          <cell r="C442" t="str">
            <v>9D</v>
          </cell>
        </row>
        <row r="443">
          <cell r="A443" t="str">
            <v>9D001A</v>
          </cell>
          <cell r="B443" t="str">
            <v>Prof. Project Management Fee</v>
          </cell>
        </row>
        <row r="444">
          <cell r="A444" t="str">
            <v>9D002A</v>
          </cell>
          <cell r="B444" t="str">
            <v>Prof. Architects</v>
          </cell>
        </row>
        <row r="445">
          <cell r="A445" t="str">
            <v>9D003A</v>
          </cell>
          <cell r="B445" t="str">
            <v>Prof. Architects - Disbursments</v>
          </cell>
        </row>
        <row r="446">
          <cell r="A446" t="str">
            <v>9D004A</v>
          </cell>
          <cell r="B446" t="str">
            <v>Prof. Quantity Surveyor</v>
          </cell>
        </row>
        <row r="447">
          <cell r="A447" t="str">
            <v>9D005A</v>
          </cell>
          <cell r="B447" t="str">
            <v>Prof. Structural Engineer</v>
          </cell>
        </row>
        <row r="448">
          <cell r="A448" t="str">
            <v>9D006A</v>
          </cell>
          <cell r="B448" t="str">
            <v>Prof. Civil Engineer</v>
          </cell>
        </row>
        <row r="449">
          <cell r="A449" t="str">
            <v>9D007A</v>
          </cell>
          <cell r="B449" t="str">
            <v>Prof. Geotech Engineer</v>
          </cell>
        </row>
        <row r="450">
          <cell r="A450" t="str">
            <v>9D008A</v>
          </cell>
          <cell r="B450" t="str">
            <v>Prof. Electrical Engineer</v>
          </cell>
        </row>
        <row r="451">
          <cell r="A451" t="str">
            <v>9D009A</v>
          </cell>
          <cell r="B451" t="str">
            <v>Prof. Aircon Engineer</v>
          </cell>
        </row>
        <row r="452">
          <cell r="A452" t="str">
            <v>9D010A</v>
          </cell>
          <cell r="B452" t="str">
            <v>Prof. Land Surveyor</v>
          </cell>
        </row>
        <row r="453">
          <cell r="A453" t="str">
            <v>9D011A</v>
          </cell>
          <cell r="B453" t="str">
            <v>Prof. Valuer</v>
          </cell>
        </row>
        <row r="454">
          <cell r="A454" t="str">
            <v>9D012A</v>
          </cell>
          <cell r="B454" t="str">
            <v>Prof. Mechanical Engineer</v>
          </cell>
        </row>
        <row r="455">
          <cell r="A455" t="str">
            <v>9D016A</v>
          </cell>
          <cell r="B455" t="str">
            <v>Prof. Town Planner</v>
          </cell>
        </row>
        <row r="456">
          <cell r="A456" t="str">
            <v>9D016B</v>
          </cell>
          <cell r="B456" t="str">
            <v>Prof - Fire Consultant</v>
          </cell>
        </row>
        <row r="458">
          <cell r="A458" t="str">
            <v>DEVELOPMENT</v>
          </cell>
          <cell r="B458" t="str">
            <v>FINANCE</v>
          </cell>
          <cell r="C458" t="str">
            <v>9E</v>
          </cell>
        </row>
        <row r="459">
          <cell r="A459" t="str">
            <v>9E001A</v>
          </cell>
          <cell r="B459" t="str">
            <v>Sundry Income - Interest</v>
          </cell>
        </row>
        <row r="460">
          <cell r="A460" t="str">
            <v>9E002A</v>
          </cell>
          <cell r="B460" t="str">
            <v>Sundry Income - Occupational Interest</v>
          </cell>
        </row>
        <row r="461">
          <cell r="A461" t="str">
            <v>9E003A</v>
          </cell>
          <cell r="B461" t="str">
            <v>Interest Paid</v>
          </cell>
        </row>
        <row r="462">
          <cell r="A462" t="str">
            <v>9E004A</v>
          </cell>
          <cell r="B462" t="str">
            <v>Bank Guarantees</v>
          </cell>
        </row>
        <row r="463">
          <cell r="A463" t="str">
            <v>9E005A</v>
          </cell>
          <cell r="B463" t="str">
            <v>Bank - Bond registration</v>
          </cell>
        </row>
        <row r="464">
          <cell r="A464" t="str">
            <v>9E006A</v>
          </cell>
          <cell r="B464" t="str">
            <v>Bank - Raising Fee</v>
          </cell>
        </row>
        <row r="465">
          <cell r="A465" t="str">
            <v>9E007A</v>
          </cell>
          <cell r="B465" t="str">
            <v>Bank - Valuation Fee</v>
          </cell>
        </row>
        <row r="467">
          <cell r="A467" t="str">
            <v>DEVELOPMENT</v>
          </cell>
          <cell r="B467" t="str">
            <v>JV COSTS</v>
          </cell>
          <cell r="C467" t="str">
            <v>9F</v>
          </cell>
        </row>
        <row r="468">
          <cell r="A468" t="str">
            <v>9F001a</v>
          </cell>
          <cell r="B468" t="str">
            <v>Ross Civils</v>
          </cell>
        </row>
        <row r="469">
          <cell r="A469" t="str">
            <v>9F002a</v>
          </cell>
          <cell r="B469" t="str">
            <v>Siyeza Costs</v>
          </cell>
        </row>
        <row r="470">
          <cell r="A470" t="str">
            <v>9F003a</v>
          </cell>
          <cell r="B470" t="str">
            <v>Mondi JV Costs</v>
          </cell>
        </row>
        <row r="471">
          <cell r="A471" t="str">
            <v>9F004A</v>
          </cell>
          <cell r="B471" t="str">
            <v>JV Costs</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ashFlow"/>
      <sheetName val="CumulativeCF"/>
      <sheetName val="Payback"/>
      <sheetName val="ROI"/>
      <sheetName val="NPV"/>
      <sheetName val="IRR"/>
    </sheetNames>
    <sheetDataSet>
      <sheetData sheetId="0">
        <row r="42">
          <cell r="J42" t="str">
            <v>$</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M"/>
      <sheetName val="Colto"/>
      <sheetName val="Sans"/>
      <sheetName val="Professionals"/>
      <sheetName val="Portfolio C Projects"/>
    </sheetNames>
    <sheetDataSet>
      <sheetData sheetId="0"/>
      <sheetData sheetId="1" refreshError="1"/>
      <sheetData sheetId="2" refreshError="1"/>
      <sheetData sheetId="3" refreshError="1"/>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Invoice"/>
      <sheetName val="Macros"/>
      <sheetName val="ATW"/>
      <sheetName val="Lock"/>
      <sheetName val="Intl Data Table"/>
      <sheetName val="TemplateInformation"/>
      <sheetName val="Customize Your Invoice"/>
      <sheetName val="INVOICE1"/>
    </sheetNames>
    <sheetDataSet>
      <sheetData sheetId="0" refreshError="1"/>
      <sheetData sheetId="1">
        <row r="39">
          <cell r="D39">
            <v>1</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arameters"/>
      <sheetName val="Detailed_TB"/>
      <sheetName val="PivDet"/>
      <sheetName val="Periods"/>
      <sheetName val="CostCode"/>
      <sheetName val="Date_Lup"/>
      <sheetName val="LookupGAAP"/>
      <sheetName val="Lookup"/>
      <sheetName val="Pivot"/>
      <sheetName val="Source"/>
      <sheetName val="SourceLists"/>
      <sheetName val="Cover"/>
      <sheetName val="Co info"/>
      <sheetName val="Index"/>
      <sheetName val="Auditor's report"/>
      <sheetName val="Emphasis of matter"/>
      <sheetName val="Limitation of scope"/>
      <sheetName val="Disagreement"/>
      <sheetName val="Limited scope"/>
      <sheetName val="Disagreement_adverse opinion"/>
      <sheetName val="Directors"/>
      <sheetName val="St of Fin Pos"/>
      <sheetName val="St of Comp Inc"/>
      <sheetName val="Cons IS_RE"/>
      <sheetName val="Shareholders Funds"/>
      <sheetName val="St of Cash flows"/>
      <sheetName val="Cash flow calculations"/>
      <sheetName val="Acc Policies"/>
      <sheetName val="Notes"/>
      <sheetName val="St Inc Det"/>
      <sheetName val="Manufac"/>
      <sheetName val="Tax Calc"/>
      <sheetName val="OpBal"/>
      <sheetName val="Balancing"/>
    </sheetNames>
    <sheetDataSet>
      <sheetData sheetId="0">
        <row r="1">
          <cell r="A1" t="str">
            <v>calc_layout_code_id</v>
          </cell>
        </row>
      </sheetData>
      <sheetData sheetId="1"/>
      <sheetData sheetId="2">
        <row r="1">
          <cell r="A1" t="str">
            <v>summary_code_2</v>
          </cell>
        </row>
      </sheetData>
      <sheetData sheetId="3">
        <row r="1">
          <cell r="A1" t="str">
            <v>gl_account_number</v>
          </cell>
        </row>
      </sheetData>
      <sheetData sheetId="4">
        <row r="1">
          <cell r="A1" t="str">
            <v>company_name</v>
          </cell>
        </row>
      </sheetData>
      <sheetData sheetId="5">
        <row r="1">
          <cell r="A1" t="str">
            <v>name</v>
          </cell>
        </row>
      </sheetData>
      <sheetData sheetId="6">
        <row r="1">
          <cell r="A1" t="str">
            <v>Calendar</v>
          </cell>
          <cell r="B1" t="str">
            <v>Period</v>
          </cell>
          <cell r="C1" t="str">
            <v>Month</v>
          </cell>
          <cell r="D1" t="str">
            <v>Year</v>
          </cell>
          <cell r="E1" t="str">
            <v>LongDate</v>
          </cell>
          <cell r="F1" t="str">
            <v>ShortDate</v>
          </cell>
          <cell r="G1" t="str">
            <v>PriorYr</v>
          </cell>
          <cell r="H1" t="str">
            <v>Prior Mth</v>
          </cell>
          <cell r="I1" t="str">
            <v>DATE</v>
          </cell>
          <cell r="J1" t="str">
            <v>Full Date</v>
          </cell>
          <cell r="K1" t="str">
            <v>Period</v>
          </cell>
          <cell r="L1" t="str">
            <v>Prior Yr Long Date</v>
          </cell>
        </row>
        <row r="2">
          <cell r="B2">
            <v>5</v>
          </cell>
          <cell r="C2" t="str">
            <v>January</v>
          </cell>
          <cell r="D2">
            <v>2010</v>
          </cell>
          <cell r="E2" t="str">
            <v>January 2010</v>
          </cell>
          <cell r="F2" t="str">
            <v>Jan 10</v>
          </cell>
          <cell r="G2">
            <v>2009</v>
          </cell>
          <cell r="H2" t="str">
            <v>Jan 09</v>
          </cell>
          <cell r="I2">
            <v>40209</v>
          </cell>
          <cell r="J2" t="str">
            <v>31 January 2010</v>
          </cell>
          <cell r="K2">
            <v>5</v>
          </cell>
          <cell r="L2" t="str">
            <v>31 January 2009</v>
          </cell>
        </row>
        <row r="3">
          <cell r="B3">
            <v>6</v>
          </cell>
          <cell r="C3" t="str">
            <v>February</v>
          </cell>
          <cell r="D3">
            <v>2010</v>
          </cell>
          <cell r="E3" t="str">
            <v>February 2010</v>
          </cell>
          <cell r="F3" t="str">
            <v>Feb 10</v>
          </cell>
          <cell r="G3">
            <v>2009</v>
          </cell>
          <cell r="H3" t="str">
            <v>Feb 09</v>
          </cell>
          <cell r="I3">
            <v>40237</v>
          </cell>
          <cell r="J3" t="str">
            <v>28 February 2010</v>
          </cell>
          <cell r="K3">
            <v>6</v>
          </cell>
          <cell r="L3" t="str">
            <v>28 February 2009</v>
          </cell>
        </row>
        <row r="4">
          <cell r="B4">
            <v>7</v>
          </cell>
          <cell r="C4" t="str">
            <v>March</v>
          </cell>
          <cell r="D4">
            <v>2010</v>
          </cell>
          <cell r="E4" t="str">
            <v>March 2010</v>
          </cell>
          <cell r="F4" t="str">
            <v>Mar 10</v>
          </cell>
          <cell r="G4">
            <v>2009</v>
          </cell>
          <cell r="H4" t="str">
            <v>Mar 09</v>
          </cell>
          <cell r="I4">
            <v>40268</v>
          </cell>
          <cell r="J4" t="str">
            <v>31 March 2010</v>
          </cell>
          <cell r="K4">
            <v>7</v>
          </cell>
          <cell r="L4" t="str">
            <v>31 March 2009</v>
          </cell>
        </row>
        <row r="5">
          <cell r="B5">
            <v>8</v>
          </cell>
          <cell r="C5" t="str">
            <v>April</v>
          </cell>
          <cell r="D5">
            <v>2010</v>
          </cell>
          <cell r="E5" t="str">
            <v>April 2010</v>
          </cell>
          <cell r="F5" t="str">
            <v>Apr 10</v>
          </cell>
          <cell r="G5">
            <v>2009</v>
          </cell>
          <cell r="H5" t="str">
            <v>Apr 09</v>
          </cell>
          <cell r="I5">
            <v>40298</v>
          </cell>
          <cell r="J5" t="str">
            <v>30 April 2010</v>
          </cell>
          <cell r="K5">
            <v>8</v>
          </cell>
          <cell r="L5" t="str">
            <v>30 April 2009</v>
          </cell>
        </row>
        <row r="6">
          <cell r="B6">
            <v>9</v>
          </cell>
          <cell r="C6" t="str">
            <v>May</v>
          </cell>
          <cell r="D6">
            <v>2010</v>
          </cell>
          <cell r="E6" t="str">
            <v>May 2010</v>
          </cell>
          <cell r="F6" t="str">
            <v>May 10</v>
          </cell>
          <cell r="G6">
            <v>2009</v>
          </cell>
          <cell r="H6" t="str">
            <v>May 09</v>
          </cell>
          <cell r="I6">
            <v>40329</v>
          </cell>
          <cell r="J6" t="str">
            <v>31 May 2010</v>
          </cell>
          <cell r="K6">
            <v>9</v>
          </cell>
          <cell r="L6" t="str">
            <v>31 May 2009</v>
          </cell>
        </row>
        <row r="7">
          <cell r="B7">
            <v>10</v>
          </cell>
          <cell r="C7" t="str">
            <v>June</v>
          </cell>
          <cell r="D7">
            <v>2010</v>
          </cell>
          <cell r="E7" t="str">
            <v>June 2010</v>
          </cell>
          <cell r="F7" t="str">
            <v>Jun 10</v>
          </cell>
          <cell r="G7">
            <v>2009</v>
          </cell>
          <cell r="H7" t="str">
            <v>Jun 09</v>
          </cell>
          <cell r="I7">
            <v>40359</v>
          </cell>
          <cell r="J7" t="str">
            <v>30 June 2010</v>
          </cell>
          <cell r="K7">
            <v>10</v>
          </cell>
          <cell r="L7" t="str">
            <v>30 June 2009</v>
          </cell>
        </row>
        <row r="8">
          <cell r="B8">
            <v>11</v>
          </cell>
          <cell r="C8" t="str">
            <v>July</v>
          </cell>
          <cell r="D8">
            <v>2010</v>
          </cell>
          <cell r="E8" t="str">
            <v>July 2010</v>
          </cell>
          <cell r="F8" t="str">
            <v>Jul 10</v>
          </cell>
          <cell r="G8">
            <v>2009</v>
          </cell>
          <cell r="H8" t="str">
            <v>Jul 09</v>
          </cell>
          <cell r="I8">
            <v>40390</v>
          </cell>
          <cell r="J8" t="str">
            <v>31 July 2010</v>
          </cell>
          <cell r="K8">
            <v>11</v>
          </cell>
          <cell r="L8" t="str">
            <v>31 July 2009</v>
          </cell>
        </row>
        <row r="9">
          <cell r="B9">
            <v>12</v>
          </cell>
          <cell r="C9" t="str">
            <v>August</v>
          </cell>
          <cell r="D9">
            <v>2010</v>
          </cell>
          <cell r="E9" t="str">
            <v>August 2010</v>
          </cell>
          <cell r="F9" t="str">
            <v>Aug 10</v>
          </cell>
          <cell r="G9">
            <v>2009</v>
          </cell>
          <cell r="H9" t="str">
            <v>Aug 09</v>
          </cell>
          <cell r="I9">
            <v>40421</v>
          </cell>
          <cell r="J9" t="str">
            <v>31 August 2010</v>
          </cell>
          <cell r="K9">
            <v>12</v>
          </cell>
          <cell r="L9" t="str">
            <v>31 August 2009</v>
          </cell>
        </row>
        <row r="10">
          <cell r="B10">
            <v>1</v>
          </cell>
          <cell r="C10" t="str">
            <v>September</v>
          </cell>
          <cell r="D10">
            <v>2009</v>
          </cell>
          <cell r="E10" t="str">
            <v>September 2009</v>
          </cell>
          <cell r="F10" t="str">
            <v>Sep 09</v>
          </cell>
          <cell r="G10">
            <v>2008</v>
          </cell>
          <cell r="H10" t="str">
            <v>Sep 08</v>
          </cell>
          <cell r="I10">
            <v>40086</v>
          </cell>
          <cell r="J10" t="str">
            <v>30 September 2009</v>
          </cell>
          <cell r="K10">
            <v>1</v>
          </cell>
          <cell r="L10" t="str">
            <v>30 September 2008</v>
          </cell>
        </row>
        <row r="11">
          <cell r="B11">
            <v>2</v>
          </cell>
          <cell r="C11" t="str">
            <v>October</v>
          </cell>
          <cell r="D11">
            <v>2009</v>
          </cell>
          <cell r="E11" t="str">
            <v>October 2009</v>
          </cell>
          <cell r="F11" t="str">
            <v>Oct 09</v>
          </cell>
          <cell r="G11">
            <v>2008</v>
          </cell>
          <cell r="H11" t="str">
            <v>Oct 08</v>
          </cell>
          <cell r="I11">
            <v>40117</v>
          </cell>
          <cell r="J11" t="str">
            <v>31 October 2009</v>
          </cell>
          <cell r="K11">
            <v>2</v>
          </cell>
          <cell r="L11" t="str">
            <v>31 October 2008</v>
          </cell>
        </row>
        <row r="12">
          <cell r="B12">
            <v>3</v>
          </cell>
          <cell r="C12" t="str">
            <v>November</v>
          </cell>
          <cell r="D12">
            <v>2009</v>
          </cell>
          <cell r="E12" t="str">
            <v>November 2009</v>
          </cell>
          <cell r="F12" t="str">
            <v>Nov 09</v>
          </cell>
          <cell r="G12">
            <v>2008</v>
          </cell>
          <cell r="H12" t="str">
            <v>Nov 08</v>
          </cell>
          <cell r="I12">
            <v>40147</v>
          </cell>
          <cell r="J12" t="str">
            <v>30 November 2009</v>
          </cell>
          <cell r="K12">
            <v>3</v>
          </cell>
          <cell r="L12" t="str">
            <v>30 November 2008</v>
          </cell>
        </row>
        <row r="13">
          <cell r="B13">
            <v>4</v>
          </cell>
          <cell r="C13" t="str">
            <v>December</v>
          </cell>
          <cell r="D13">
            <v>2009</v>
          </cell>
          <cell r="E13" t="str">
            <v>December 2009</v>
          </cell>
          <cell r="F13" t="str">
            <v>Dec 09</v>
          </cell>
          <cell r="G13">
            <v>2008</v>
          </cell>
          <cell r="H13" t="str">
            <v>Dec 08</v>
          </cell>
          <cell r="I13">
            <v>40178</v>
          </cell>
          <cell r="J13" t="str">
            <v>31 December 2009</v>
          </cell>
          <cell r="K13">
            <v>4</v>
          </cell>
          <cell r="L13" t="str">
            <v>31 December 2008</v>
          </cell>
        </row>
        <row r="14">
          <cell r="B14"/>
          <cell r="C14"/>
          <cell r="D14"/>
          <cell r="E14" t="str">
            <v xml:space="preserve"> </v>
          </cell>
          <cell r="F14" t="str">
            <v xml:space="preserve"> </v>
          </cell>
          <cell r="G14"/>
          <cell r="H14" t="str">
            <v xml:space="preserve">  </v>
          </cell>
          <cell r="I14"/>
          <cell r="J14"/>
          <cell r="K14"/>
          <cell r="L14" t="str">
            <v xml:space="preserve">  </v>
          </cell>
        </row>
        <row r="15">
          <cell r="L15" t="str">
            <v xml:space="preserve">  </v>
          </cell>
        </row>
        <row r="22">
          <cell r="D22">
            <v>3559452.17</v>
          </cell>
        </row>
        <row r="23">
          <cell r="D23">
            <v>-1789584.2400000007</v>
          </cell>
        </row>
        <row r="24">
          <cell r="D24">
            <v>1769867.9299999992</v>
          </cell>
        </row>
        <row r="26">
          <cell r="B26">
            <v>9</v>
          </cell>
          <cell r="D26" t="str">
            <v>First Period Date</v>
          </cell>
          <cell r="E26">
            <v>40057</v>
          </cell>
        </row>
        <row r="29">
          <cell r="B29">
            <v>6</v>
          </cell>
        </row>
        <row r="32">
          <cell r="B32">
            <v>4</v>
          </cell>
        </row>
        <row r="34">
          <cell r="B34">
            <v>4</v>
          </cell>
        </row>
      </sheetData>
      <sheetData sheetId="7">
        <row r="1">
          <cell r="A1" t="str">
            <v>August 2010</v>
          </cell>
        </row>
      </sheetData>
      <sheetData sheetId="8">
        <row r="1">
          <cell r="A1" t="str">
            <v>August 2010</v>
          </cell>
        </row>
        <row r="2">
          <cell r="D2">
            <v>12</v>
          </cell>
        </row>
      </sheetData>
      <sheetData sheetId="9">
        <row r="8">
          <cell r="A8" t="str">
            <v>summary_code_2</v>
          </cell>
        </row>
      </sheetData>
      <sheetData sheetId="10">
        <row r="1">
          <cell r="A1" t="str">
            <v>Columbus Technologies (Pty) Ltd</v>
          </cell>
        </row>
        <row r="11">
          <cell r="B11" t="str">
            <v>Columbus Technologies (Pty) Ltd</v>
          </cell>
        </row>
        <row r="189">
          <cell r="B189" t="str">
            <v>for the period ending</v>
          </cell>
        </row>
      </sheetData>
      <sheetData sheetId="11">
        <row r="1">
          <cell r="A1" t="str">
            <v>Legal form of entity</v>
          </cell>
        </row>
      </sheetData>
      <sheetData sheetId="12"/>
      <sheetData sheetId="13">
        <row r="1">
          <cell r="A1" t="str">
            <v>Columbus Technologies (Pty) Ltd</v>
          </cell>
        </row>
      </sheetData>
      <sheetData sheetId="14">
        <row r="1">
          <cell r="A1" t="str">
            <v>Columbus Technologies (Pty) Ltd</v>
          </cell>
        </row>
      </sheetData>
      <sheetData sheetId="15"/>
      <sheetData sheetId="16"/>
      <sheetData sheetId="17"/>
      <sheetData sheetId="18"/>
      <sheetData sheetId="19"/>
      <sheetData sheetId="20"/>
      <sheetData sheetId="21"/>
      <sheetData sheetId="22">
        <row r="10">
          <cell r="A10"/>
        </row>
      </sheetData>
      <sheetData sheetId="23">
        <row r="10">
          <cell r="A10"/>
        </row>
      </sheetData>
      <sheetData sheetId="24">
        <row r="9">
          <cell r="A9" t="str">
            <v>ISA0500</v>
          </cell>
        </row>
      </sheetData>
      <sheetData sheetId="25">
        <row r="1">
          <cell r="A1" t="str">
            <v>Columbus Technologies (Pty) Ltd</v>
          </cell>
        </row>
      </sheetData>
      <sheetData sheetId="26">
        <row r="11">
          <cell r="A11">
            <v>14</v>
          </cell>
        </row>
      </sheetData>
      <sheetData sheetId="27">
        <row r="1">
          <cell r="A1" t="str">
            <v>Calculations - not required for AFS</v>
          </cell>
        </row>
      </sheetData>
      <sheetData sheetId="28">
        <row r="1">
          <cell r="A1" t="str">
            <v>Gaap Code</v>
          </cell>
        </row>
      </sheetData>
      <sheetData sheetId="29">
        <row r="1">
          <cell r="A1" t="str">
            <v>Gaap Code</v>
          </cell>
        </row>
      </sheetData>
      <sheetData sheetId="30">
        <row r="10">
          <cell r="A10"/>
        </row>
      </sheetData>
      <sheetData sheetId="31"/>
      <sheetData sheetId="32">
        <row r="1">
          <cell r="A1" t="str">
            <v>Columbus Technologies (Pty) Ltd</v>
          </cell>
        </row>
      </sheetData>
      <sheetData sheetId="33">
        <row r="1">
          <cell r="A1" t="str">
            <v>Columbus Technologies (Pty) Ltd</v>
          </cell>
        </row>
      </sheetData>
      <sheetData sheetId="34">
        <row r="1">
          <cell r="A1" t="str">
            <v>Columbus Technologies (Pty) Ltd</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ABILITY"/>
      <sheetName val="FLY"/>
      <sheetName val="INDEX"/>
      <sheetName val="SUMMARY"/>
      <sheetName val="Notes"/>
      <sheetName val="Chart data"/>
      <sheetName val="CASHFLOW CODES"/>
      <sheetName val="FEAS(INPUT)"/>
      <sheetName val="Cover"/>
      <sheetName val="Claim Summary"/>
      <sheetName val="BOOK-4"/>
      <sheetName val="PRELIMIN"/>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General info"/>
      <sheetName val="FINREP 7"/>
      <sheetName val="Site instruction"/>
      <sheetName val="Construction Cashflow"/>
      <sheetName val="Fees Cashflow "/>
      <sheetName val="Project Cashflow "/>
      <sheetName val="Feecalc1"/>
      <sheetName val="Comparison"/>
      <sheetName val="Comparison (2)"/>
      <sheetName val="Comparison (3)"/>
      <sheetName val="Sheet1"/>
      <sheetName val="CRT-INPUT"/>
      <sheetName val="CRT-SUM"/>
      <sheetName val="CRT-DETAIL"/>
      <sheetName val="CRT-JBCC"/>
      <sheetName val="Haylett"/>
      <sheetName val="PROGRESS REPORT"/>
      <sheetName val="FR-BLDRSWRK-INPUT"/>
      <sheetName val="FR-INDEX - GENERAL INFO"/>
      <sheetName val="FR-FINAL-SUM"/>
      <sheetName val="FR-SUMMERY"/>
      <sheetName val="FR-PRLIMS-DETAIL"/>
      <sheetName val="FR-BUILDERSWORK-DETAIL"/>
      <sheetName val="FR-PROVSNL-SUM-DETAIL"/>
      <sheetName val="CONTINGENCIES"/>
      <sheetName val="ESCALATION"/>
      <sheetName val="FR-PROFF-FEES"/>
      <sheetName val="FR-IUC."/>
      <sheetName val="FR-AI"/>
      <sheetName val="FR-S.I.-"/>
      <sheetName val="VAT"/>
      <sheetName val="PROGRESSIVE CASHFLOW CH 1"/>
      <sheetName val="Monthly cashflow CHART2"/>
      <sheetName val="prof-fee-cashflow"/>
      <sheetName val="prof fee chart 1"/>
      <sheetName val="prof-fee monthly"/>
      <sheetName val="Project cashflow"/>
      <sheetName val="FR_SUMMERY"/>
      <sheetName val="FR_PRLIMS_DETAIL"/>
    </sheetNames>
    <sheetDataSet>
      <sheetData sheetId="0"/>
      <sheetData sheetId="1"/>
      <sheetData sheetId="2"/>
      <sheetData sheetId="3">
        <row r="7">
          <cell r="G7">
            <v>36552</v>
          </cell>
          <cell r="H7">
            <v>36787</v>
          </cell>
        </row>
        <row r="9">
          <cell r="C9" t="str">
            <v>PRELIMINARIES</v>
          </cell>
          <cell r="F9">
            <v>3</v>
          </cell>
          <cell r="G9">
            <v>109860.73</v>
          </cell>
          <cell r="H9">
            <v>348086.01</v>
          </cell>
          <cell r="I9">
            <v>348086.01</v>
          </cell>
        </row>
        <row r="11">
          <cell r="C11" t="str">
            <v>BUILDER'S WORK</v>
          </cell>
          <cell r="F11">
            <v>4</v>
          </cell>
          <cell r="G11">
            <v>894531.52</v>
          </cell>
          <cell r="H11">
            <v>870149.24000000011</v>
          </cell>
          <cell r="I11">
            <v>852838.10199999996</v>
          </cell>
        </row>
        <row r="13">
          <cell r="C13" t="str">
            <v>PROVISIONAL SUMS</v>
          </cell>
          <cell r="F13">
            <v>5</v>
          </cell>
          <cell r="G13">
            <v>674907.5</v>
          </cell>
          <cell r="H13">
            <v>865864.75</v>
          </cell>
          <cell r="I13">
            <v>510817.41199999995</v>
          </cell>
        </row>
        <row r="16">
          <cell r="C16" t="str">
            <v>SUB TOTAL</v>
          </cell>
          <cell r="G16">
            <v>1679299.75</v>
          </cell>
          <cell r="H16">
            <v>2084100</v>
          </cell>
          <cell r="I16">
            <v>1711741.524</v>
          </cell>
        </row>
        <row r="18">
          <cell r="C18" t="str">
            <v>CONTINGENCIES</v>
          </cell>
          <cell r="F18">
            <v>11</v>
          </cell>
          <cell r="G18">
            <v>83964.99</v>
          </cell>
          <cell r="H18">
            <v>100000</v>
          </cell>
          <cell r="I18">
            <v>94570.604659999954</v>
          </cell>
          <cell r="L18">
            <v>0</v>
          </cell>
        </row>
        <row r="20">
          <cell r="C20" t="str">
            <v>TOTAL OF BUILDING WORKS</v>
          </cell>
          <cell r="G20">
            <v>1763264.74</v>
          </cell>
          <cell r="H20">
            <v>2184100</v>
          </cell>
          <cell r="I20">
            <v>1806312.1286599999</v>
          </cell>
          <cell r="L20">
            <v>0.93001235243114733</v>
          </cell>
        </row>
        <row r="22">
          <cell r="C22" t="str">
            <v>ESCALATION (N/A)</v>
          </cell>
          <cell r="F22">
            <v>12</v>
          </cell>
          <cell r="G22">
            <v>67369.05</v>
          </cell>
          <cell r="H22">
            <v>0</v>
          </cell>
          <cell r="I22">
            <v>0</v>
          </cell>
          <cell r="L22">
            <v>0</v>
          </cell>
        </row>
        <row r="24">
          <cell r="C24" t="str">
            <v>SUB TOTAL</v>
          </cell>
          <cell r="G24">
            <v>1830633.79</v>
          </cell>
          <cell r="H24">
            <v>2184100</v>
          </cell>
          <cell r="I24">
            <v>1806312.1286599999</v>
          </cell>
          <cell r="L24">
            <v>0.93001235243114733</v>
          </cell>
        </row>
        <row r="26">
          <cell r="C26" t="str">
            <v>PROFESSIONAL FEES</v>
          </cell>
          <cell r="F26">
            <v>13</v>
          </cell>
          <cell r="G26">
            <v>371804.86</v>
          </cell>
          <cell r="H26">
            <v>394376.52133999998</v>
          </cell>
          <cell r="I26">
            <v>394376.52133999998</v>
          </cell>
          <cell r="L26">
            <v>0.14056128460537631</v>
          </cell>
        </row>
        <row r="28">
          <cell r="C28" t="str">
            <v>SUB TOTAL</v>
          </cell>
          <cell r="G28">
            <v>2202438.65</v>
          </cell>
          <cell r="H28">
            <v>2578476.52134</v>
          </cell>
          <cell r="I28">
            <v>2200688.65</v>
          </cell>
          <cell r="L28">
            <v>0.78853801625129927</v>
          </cell>
        </row>
        <row r="30">
          <cell r="C30" t="str">
            <v>ITEMS UNDER CONSIDERATION</v>
          </cell>
          <cell r="F30">
            <v>14</v>
          </cell>
          <cell r="G30">
            <v>0</v>
          </cell>
          <cell r="H30">
            <v>0</v>
          </cell>
          <cell r="I30">
            <v>1750</v>
          </cell>
          <cell r="L30">
            <v>0</v>
          </cell>
        </row>
        <row r="32">
          <cell r="C32" t="str">
            <v>ESTIMATED FINAL PROJECT COST (Excl VAT)</v>
          </cell>
          <cell r="G32">
            <v>2202438.65</v>
          </cell>
          <cell r="H32">
            <v>2578476.52134</v>
          </cell>
          <cell r="I32">
            <v>2202438.65</v>
          </cell>
          <cell r="L32">
            <v>0.78791146462025163</v>
          </cell>
        </row>
        <row r="38">
          <cell r="G38" t="str">
            <v>DESIGN</v>
          </cell>
          <cell r="H38" t="str">
            <v>CONCOR</v>
          </cell>
        </row>
        <row r="39">
          <cell r="C39" t="str">
            <v>DESCRIPTION</v>
          </cell>
          <cell r="G39" t="str">
            <v>PHASE COST</v>
          </cell>
          <cell r="H39" t="str">
            <v xml:space="preserve">BILL OF </v>
          </cell>
          <cell r="I39" t="str">
            <v>ESTIMATED</v>
          </cell>
          <cell r="L39" t="str">
            <v>PERCEN</v>
          </cell>
        </row>
        <row r="40">
          <cell r="G40" t="str">
            <v>PLAN NO 1</v>
          </cell>
          <cell r="H40" t="str">
            <v>QUANTITIES</v>
          </cell>
          <cell r="I40" t="str">
            <v>FINAL COST</v>
          </cell>
          <cell r="L40" t="str">
            <v>TAGE</v>
          </cell>
        </row>
        <row r="41">
          <cell r="G41">
            <v>36552</v>
          </cell>
          <cell r="H41">
            <v>36787</v>
          </cell>
          <cell r="L41" t="str">
            <v>PAID</v>
          </cell>
        </row>
        <row r="44">
          <cell r="C44" t="str">
            <v>SECTION 1 : PRELIMINARIES</v>
          </cell>
          <cell r="G44">
            <v>109860.73</v>
          </cell>
        </row>
        <row r="46">
          <cell r="C46" t="str">
            <v>A.1.1</v>
          </cell>
          <cell r="D46" t="str">
            <v>Works insurance - Clause 10</v>
          </cell>
          <cell r="F46" t="str">
            <v>V</v>
          </cell>
          <cell r="H46">
            <v>2700.16</v>
          </cell>
          <cell r="I46">
            <v>2700.16</v>
          </cell>
        </row>
        <row r="47">
          <cell r="C47" t="str">
            <v>A.1.2</v>
          </cell>
          <cell r="D47" t="str">
            <v>Liability insurance - Clause 11</v>
          </cell>
          <cell r="F47" t="str">
            <v>V</v>
          </cell>
          <cell r="H47">
            <v>2700.16</v>
          </cell>
          <cell r="I47">
            <v>2700.16</v>
          </cell>
        </row>
        <row r="48">
          <cell r="C48" t="str">
            <v>A.1.3</v>
          </cell>
          <cell r="D48" t="str">
            <v>Effecting insurance - Clause 12</v>
          </cell>
          <cell r="F48" t="str">
            <v>V</v>
          </cell>
          <cell r="H48">
            <v>2700.17</v>
          </cell>
          <cell r="I48">
            <v>2700.17</v>
          </cell>
        </row>
        <row r="49">
          <cell r="C49" t="str">
            <v>A.1.4</v>
          </cell>
          <cell r="D49" t="str">
            <v>Management of the works - Clause 4.1</v>
          </cell>
          <cell r="F49" t="str">
            <v>T</v>
          </cell>
          <cell r="H49">
            <v>209335.81</v>
          </cell>
          <cell r="I49">
            <v>209335.81</v>
          </cell>
        </row>
        <row r="50">
          <cell r="C50" t="str">
            <v>A.1.5</v>
          </cell>
          <cell r="D50" t="str">
            <v>Enclosure of works - Clause 6.2</v>
          </cell>
          <cell r="F50" t="str">
            <v>F</v>
          </cell>
          <cell r="H50">
            <v>5500</v>
          </cell>
          <cell r="I50">
            <v>5500</v>
          </cell>
        </row>
        <row r="51">
          <cell r="C51" t="str">
            <v>A.1.6</v>
          </cell>
          <cell r="D51" t="str">
            <v>Plant and equipment - Clause 6.4</v>
          </cell>
          <cell r="F51" t="str">
            <v>F</v>
          </cell>
          <cell r="H51">
            <v>7084.89</v>
          </cell>
          <cell r="I51">
            <v>7084.89</v>
          </cell>
        </row>
        <row r="52">
          <cell r="C52" t="str">
            <v>A.1.7</v>
          </cell>
          <cell r="D52" t="str">
            <v>Plant and equipment - Clause 6.5</v>
          </cell>
          <cell r="F52" t="str">
            <v>T</v>
          </cell>
          <cell r="H52">
            <v>65606.100000000006</v>
          </cell>
          <cell r="I52">
            <v>65606.100000000006</v>
          </cell>
        </row>
        <row r="53">
          <cell r="C53" t="str">
            <v>A.1.8</v>
          </cell>
          <cell r="D53" t="str">
            <v>Main notice board - Clause 6.5</v>
          </cell>
          <cell r="F53" t="str">
            <v>F</v>
          </cell>
          <cell r="H53">
            <v>3000</v>
          </cell>
          <cell r="I53">
            <v>3000</v>
          </cell>
        </row>
        <row r="54">
          <cell r="C54" t="str">
            <v>A.1.9</v>
          </cell>
          <cell r="D54" t="str">
            <v>Water - Clause 7.2</v>
          </cell>
          <cell r="F54" t="str">
            <v>T</v>
          </cell>
          <cell r="H54">
            <v>2500</v>
          </cell>
          <cell r="I54">
            <v>2500</v>
          </cell>
          <cell r="L54">
            <v>1</v>
          </cell>
        </row>
        <row r="55">
          <cell r="C55" t="str">
            <v>A.1.10</v>
          </cell>
          <cell r="D55" t="str">
            <v>Electricity - Clause 7.3</v>
          </cell>
          <cell r="F55" t="str">
            <v>T</v>
          </cell>
          <cell r="H55">
            <v>2500</v>
          </cell>
          <cell r="I55">
            <v>2500</v>
          </cell>
          <cell r="L55">
            <v>1</v>
          </cell>
        </row>
        <row r="56">
          <cell r="C56" t="str">
            <v>A.1.11</v>
          </cell>
          <cell r="D56" t="str">
            <v>Telephone - Clause 7.4</v>
          </cell>
          <cell r="F56" t="str">
            <v>T</v>
          </cell>
          <cell r="H56">
            <v>7800</v>
          </cell>
          <cell r="I56">
            <v>7800</v>
          </cell>
          <cell r="L56">
            <v>1</v>
          </cell>
        </row>
        <row r="57">
          <cell r="C57" t="str">
            <v>A.1.12</v>
          </cell>
          <cell r="D57" t="str">
            <v>Toilets - Clause 7.5</v>
          </cell>
          <cell r="F57" t="str">
            <v>T</v>
          </cell>
          <cell r="H57">
            <v>2500</v>
          </cell>
          <cell r="I57">
            <v>2500</v>
          </cell>
          <cell r="L57">
            <v>1</v>
          </cell>
        </row>
        <row r="58">
          <cell r="C58" t="str">
            <v>A.1.13</v>
          </cell>
          <cell r="D58" t="str">
            <v>Site security - Clause 11.3</v>
          </cell>
          <cell r="F58" t="str">
            <v>T</v>
          </cell>
          <cell r="H58">
            <v>10716.75</v>
          </cell>
          <cell r="I58">
            <v>10716.75</v>
          </cell>
          <cell r="L58">
            <v>1</v>
          </cell>
        </row>
        <row r="59">
          <cell r="C59" t="str">
            <v>A.1.14</v>
          </cell>
          <cell r="D59" t="str">
            <v>Works clearing and cleaning - Clause 11.6</v>
          </cell>
          <cell r="F59" t="str">
            <v>T</v>
          </cell>
          <cell r="H59">
            <v>6441.97</v>
          </cell>
          <cell r="I59">
            <v>6441.97</v>
          </cell>
          <cell r="L59">
            <v>1</v>
          </cell>
        </row>
        <row r="60">
          <cell r="C60" t="str">
            <v>A.1.15</v>
          </cell>
          <cell r="D60" t="str">
            <v>Site instructions - Item A/19</v>
          </cell>
          <cell r="F60" t="str">
            <v>T</v>
          </cell>
          <cell r="H60">
            <v>5000</v>
          </cell>
          <cell r="I60">
            <v>5000</v>
          </cell>
          <cell r="L60">
            <v>1</v>
          </cell>
        </row>
        <row r="61">
          <cell r="C61" t="str">
            <v>A.1.16</v>
          </cell>
          <cell r="D61" t="str">
            <v>Land surveyor - Item B/19</v>
          </cell>
          <cell r="F61" t="str">
            <v>T</v>
          </cell>
          <cell r="H61">
            <v>10000</v>
          </cell>
          <cell r="I61">
            <v>10000</v>
          </cell>
          <cell r="L61">
            <v>1</v>
          </cell>
        </row>
        <row r="62">
          <cell r="C62" t="str">
            <v>A.1.17</v>
          </cell>
          <cell r="D62" t="str">
            <v>Testing of windows for watertightness- Item C/21</v>
          </cell>
          <cell r="F62" t="str">
            <v>T</v>
          </cell>
          <cell r="H62">
            <v>1000</v>
          </cell>
          <cell r="I62">
            <v>1000</v>
          </cell>
          <cell r="L62">
            <v>1</v>
          </cell>
        </row>
        <row r="63">
          <cell r="C63" t="str">
            <v>A.1.18</v>
          </cell>
          <cell r="D63" t="str">
            <v>Testing of roofs for watertightness- Item C/21</v>
          </cell>
          <cell r="F63" t="str">
            <v>T</v>
          </cell>
          <cell r="H63">
            <v>1000</v>
          </cell>
          <cell r="I63">
            <v>1000</v>
          </cell>
          <cell r="L63">
            <v>1</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feas"/>
      <sheetName val="Intial Data"/>
      <sheetName val="Smry Ph 2 &amp; 3 "/>
      <sheetName val="Smry Ph 2 Only   "/>
      <sheetName val="Comparison"/>
      <sheetName val="CostPlan-East 1 Wing"/>
      <sheetName val="Smry Ph 2 Arts Ce Excl.Basement"/>
      <sheetName val="Phase 2- Arts Centre &amp; Basement"/>
      <sheetName val="Phase 3- Mixed Use Blocks"/>
      <sheetName val="Phase 2- Arts Centre Only"/>
      <sheetName val="External works Art Center Only"/>
      <sheetName val="External works"/>
      <sheetName val="Notes &amp; Assumptions"/>
      <sheetName val="Calculations"/>
      <sheetName val="Calculations Excl. Bsmt"/>
    </sheetNames>
    <sheetDataSet>
      <sheetData sheetId="0"/>
      <sheetData sheetId="1"/>
      <sheetData sheetId="2"/>
      <sheetData sheetId="3"/>
      <sheetData sheetId="4"/>
      <sheetData sheetId="5"/>
      <sheetData sheetId="6"/>
      <sheetData sheetId="7">
        <row r="436">
          <cell r="C436">
            <v>7</v>
          </cell>
        </row>
      </sheetData>
      <sheetData sheetId="8"/>
      <sheetData sheetId="9"/>
      <sheetData sheetId="10"/>
      <sheetData sheetId="11">
        <row r="51">
          <cell r="H51">
            <v>4348</v>
          </cell>
        </row>
        <row r="56">
          <cell r="B56">
            <v>1</v>
          </cell>
        </row>
        <row r="99">
          <cell r="B99">
            <v>4</v>
          </cell>
        </row>
        <row r="118">
          <cell r="B118">
            <v>7</v>
          </cell>
        </row>
        <row r="175">
          <cell r="B175">
            <v>12</v>
          </cell>
        </row>
        <row r="182">
          <cell r="B182">
            <v>13</v>
          </cell>
        </row>
      </sheetData>
      <sheetData sheetId="12"/>
      <sheetData sheetId="13"/>
      <sheetData sheetId="1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Statement"/>
      <sheetName val="Expense Statement"/>
      <sheetName val="Macros"/>
      <sheetName val="ATW"/>
      <sheetName val="Lock"/>
      <sheetName val="Select Employee"/>
      <sheetName val="Intl Data Table"/>
      <sheetName val="TemplateInformation"/>
    </sheetNames>
    <sheetDataSet>
      <sheetData sheetId="0" refreshError="1"/>
      <sheetData sheetId="1" refreshError="1">
        <row r="21">
          <cell r="F21">
            <v>0.21</v>
          </cell>
          <cell r="G21" t="b">
            <v>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ortization Table"/>
    </sheetNames>
    <sheetDataSet>
      <sheetData sheetId="0">
        <row r="6">
          <cell r="D6">
            <v>1574000</v>
          </cell>
        </row>
        <row r="7">
          <cell r="D7">
            <v>9.5000000000000001E-2</v>
          </cell>
        </row>
        <row r="8">
          <cell r="D8">
            <v>3</v>
          </cell>
        </row>
        <row r="10">
          <cell r="D10">
            <v>41579</v>
          </cell>
        </row>
        <row r="23">
          <cell r="I23">
            <v>1536040.9704413423</v>
          </cell>
        </row>
        <row r="24">
          <cell r="I24">
            <v>1497781.4318986787</v>
          </cell>
        </row>
        <row r="25">
          <cell r="I25">
            <v>1459219.0053425522</v>
          </cell>
        </row>
        <row r="26">
          <cell r="I26">
            <v>1420351.292909523</v>
          </cell>
        </row>
        <row r="27">
          <cell r="I27">
            <v>1381175.8777530657</v>
          </cell>
        </row>
        <row r="28">
          <cell r="I28">
            <v>1341690.3238932865</v>
          </cell>
        </row>
        <row r="29">
          <cell r="I29">
            <v>1301892.1760654508</v>
          </cell>
        </row>
        <row r="30">
          <cell r="I30">
            <v>1261778.9595673112</v>
          </cell>
        </row>
        <row r="31">
          <cell r="I31">
            <v>1221348.1801052282</v>
          </cell>
        </row>
        <row r="32">
          <cell r="I32">
            <v>1180597.3236390704</v>
          </cell>
        </row>
        <row r="33">
          <cell r="I33">
            <v>1139523.8562258887</v>
          </cell>
        </row>
        <row r="34">
          <cell r="I34">
            <v>1098125.2238623528</v>
          </cell>
        </row>
        <row r="35">
          <cell r="I35">
            <v>1056398.8523259389</v>
          </cell>
        </row>
        <row r="36">
          <cell r="I36">
            <v>1014342.1470148616</v>
          </cell>
        </row>
        <row r="37">
          <cell r="I37">
            <v>971952.49278673832</v>
          </cell>
        </row>
        <row r="38">
          <cell r="I38">
            <v>929227.2537959757</v>
          </cell>
        </row>
        <row r="39">
          <cell r="I39">
            <v>886163.77332986961</v>
          </cell>
        </row>
        <row r="40">
          <cell r="I40">
            <v>842759.37364340678</v>
          </cell>
        </row>
        <row r="41">
          <cell r="I41">
            <v>799011.35579275945</v>
          </cell>
        </row>
        <row r="42">
          <cell r="I42">
            <v>754916.99946746114</v>
          </cell>
        </row>
        <row r="43">
          <cell r="I43">
            <v>710473.56282125425</v>
          </cell>
        </row>
        <row r="44">
          <cell r="I44">
            <v>665678.28230159823</v>
          </cell>
        </row>
        <row r="45">
          <cell r="I45">
            <v>620528.37247782829</v>
          </cell>
        </row>
        <row r="46">
          <cell r="I46">
            <v>575021.02586795343</v>
          </cell>
        </row>
        <row r="47">
          <cell r="I47">
            <v>529153.41276408383</v>
          </cell>
        </row>
        <row r="48">
          <cell r="I48">
            <v>482922.68105647521</v>
          </cell>
        </row>
        <row r="49">
          <cell r="I49">
            <v>436325.95605618134</v>
          </cell>
        </row>
        <row r="50">
          <cell r="I50">
            <v>389360.34031630179</v>
          </cell>
        </row>
        <row r="51">
          <cell r="I51">
            <v>342022.91345181491</v>
          </cell>
        </row>
        <row r="52">
          <cell r="I52">
            <v>294310.73195798416</v>
          </cell>
        </row>
        <row r="53">
          <cell r="I53">
            <v>246220.82902732724</v>
          </cell>
        </row>
        <row r="54">
          <cell r="I54">
            <v>197750.21436513597</v>
          </cell>
        </row>
        <row r="55">
          <cell r="I55">
            <v>148895.87400353566</v>
          </cell>
        </row>
        <row r="56">
          <cell r="I56">
            <v>99654.7701140727</v>
          </cell>
        </row>
        <row r="57">
          <cell r="I57">
            <v>50023.840818818157</v>
          </cell>
        </row>
        <row r="58">
          <cell r="I58">
            <v>0</v>
          </cell>
        </row>
        <row r="59">
          <cell r="I59">
            <v>0</v>
          </cell>
        </row>
        <row r="60">
          <cell r="I60">
            <v>0</v>
          </cell>
        </row>
        <row r="61">
          <cell r="I61">
            <v>0</v>
          </cell>
        </row>
        <row r="62">
          <cell r="I62">
            <v>0</v>
          </cell>
        </row>
        <row r="63">
          <cell r="I63">
            <v>0</v>
          </cell>
        </row>
        <row r="64">
          <cell r="I64">
            <v>0</v>
          </cell>
        </row>
        <row r="65">
          <cell r="I65">
            <v>0</v>
          </cell>
        </row>
        <row r="66">
          <cell r="I66">
            <v>0</v>
          </cell>
        </row>
        <row r="67">
          <cell r="I67">
            <v>0</v>
          </cell>
        </row>
        <row r="68">
          <cell r="I68">
            <v>0</v>
          </cell>
        </row>
        <row r="69">
          <cell r="I69">
            <v>0</v>
          </cell>
        </row>
        <row r="70">
          <cell r="I70">
            <v>0</v>
          </cell>
        </row>
        <row r="71">
          <cell r="I71">
            <v>0</v>
          </cell>
        </row>
        <row r="72">
          <cell r="I72">
            <v>0</v>
          </cell>
        </row>
        <row r="73">
          <cell r="I73">
            <v>0</v>
          </cell>
        </row>
        <row r="74">
          <cell r="I74">
            <v>0</v>
          </cell>
        </row>
        <row r="75">
          <cell r="I75">
            <v>0</v>
          </cell>
        </row>
        <row r="76">
          <cell r="I76">
            <v>0</v>
          </cell>
        </row>
        <row r="77">
          <cell r="I77">
            <v>0</v>
          </cell>
        </row>
        <row r="78">
          <cell r="I78">
            <v>0</v>
          </cell>
        </row>
        <row r="79">
          <cell r="I79">
            <v>0</v>
          </cell>
        </row>
        <row r="80">
          <cell r="I80">
            <v>0</v>
          </cell>
        </row>
        <row r="81">
          <cell r="I81">
            <v>0</v>
          </cell>
        </row>
        <row r="82">
          <cell r="I82">
            <v>0</v>
          </cell>
        </row>
        <row r="83">
          <cell r="I83">
            <v>0</v>
          </cell>
        </row>
        <row r="84">
          <cell r="I84">
            <v>0</v>
          </cell>
        </row>
        <row r="85">
          <cell r="I85">
            <v>0</v>
          </cell>
        </row>
        <row r="86">
          <cell r="I86">
            <v>0</v>
          </cell>
        </row>
        <row r="87">
          <cell r="I87">
            <v>0</v>
          </cell>
        </row>
        <row r="88">
          <cell r="I88">
            <v>0</v>
          </cell>
        </row>
        <row r="89">
          <cell r="I89">
            <v>0</v>
          </cell>
        </row>
        <row r="90">
          <cell r="I90">
            <v>0</v>
          </cell>
        </row>
        <row r="91">
          <cell r="I91">
            <v>0</v>
          </cell>
        </row>
        <row r="92">
          <cell r="I92">
            <v>0</v>
          </cell>
        </row>
        <row r="93">
          <cell r="I93">
            <v>0</v>
          </cell>
        </row>
        <row r="94">
          <cell r="I94">
            <v>0</v>
          </cell>
        </row>
        <row r="95">
          <cell r="I95">
            <v>0</v>
          </cell>
        </row>
        <row r="96">
          <cell r="I96">
            <v>0</v>
          </cell>
        </row>
        <row r="97">
          <cell r="I97">
            <v>0</v>
          </cell>
        </row>
        <row r="98">
          <cell r="I98">
            <v>0</v>
          </cell>
        </row>
        <row r="99">
          <cell r="I99">
            <v>0</v>
          </cell>
        </row>
        <row r="100">
          <cell r="I100">
            <v>0</v>
          </cell>
        </row>
        <row r="101">
          <cell r="I101">
            <v>0</v>
          </cell>
        </row>
        <row r="102">
          <cell r="I102">
            <v>0</v>
          </cell>
        </row>
        <row r="103">
          <cell r="I103">
            <v>0</v>
          </cell>
        </row>
        <row r="104">
          <cell r="I104">
            <v>0</v>
          </cell>
        </row>
        <row r="105">
          <cell r="I105">
            <v>0</v>
          </cell>
        </row>
        <row r="106">
          <cell r="I106">
            <v>0</v>
          </cell>
        </row>
        <row r="107">
          <cell r="I107">
            <v>0</v>
          </cell>
        </row>
        <row r="108">
          <cell r="I108">
            <v>0</v>
          </cell>
        </row>
        <row r="109">
          <cell r="I109">
            <v>0</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36">
          <cell r="I136">
            <v>0</v>
          </cell>
        </row>
        <row r="137">
          <cell r="I137">
            <v>0</v>
          </cell>
        </row>
        <row r="138">
          <cell r="I138">
            <v>0</v>
          </cell>
        </row>
        <row r="139">
          <cell r="I139">
            <v>0</v>
          </cell>
        </row>
        <row r="140">
          <cell r="I140">
            <v>0</v>
          </cell>
        </row>
        <row r="141">
          <cell r="I141">
            <v>0</v>
          </cell>
        </row>
        <row r="142">
          <cell r="I142">
            <v>0</v>
          </cell>
        </row>
        <row r="143">
          <cell r="I143">
            <v>0</v>
          </cell>
        </row>
        <row r="144">
          <cell r="I144">
            <v>0</v>
          </cell>
        </row>
        <row r="145">
          <cell r="I145">
            <v>0</v>
          </cell>
        </row>
        <row r="146">
          <cell r="I146">
            <v>0</v>
          </cell>
        </row>
        <row r="147">
          <cell r="I147">
            <v>0</v>
          </cell>
        </row>
        <row r="148">
          <cell r="I148">
            <v>0</v>
          </cell>
        </row>
        <row r="149">
          <cell r="I149">
            <v>0</v>
          </cell>
        </row>
        <row r="150">
          <cell r="I150">
            <v>0</v>
          </cell>
        </row>
        <row r="151">
          <cell r="I151">
            <v>0</v>
          </cell>
        </row>
        <row r="152">
          <cell r="I152">
            <v>0</v>
          </cell>
        </row>
        <row r="153">
          <cell r="I153">
            <v>0</v>
          </cell>
        </row>
        <row r="154">
          <cell r="I154">
            <v>0</v>
          </cell>
        </row>
        <row r="155">
          <cell r="I155">
            <v>0</v>
          </cell>
        </row>
        <row r="156">
          <cell r="I156">
            <v>0</v>
          </cell>
        </row>
        <row r="157">
          <cell r="I157">
            <v>0</v>
          </cell>
        </row>
        <row r="158">
          <cell r="I158">
            <v>0</v>
          </cell>
        </row>
        <row r="159">
          <cell r="I159">
            <v>0</v>
          </cell>
        </row>
        <row r="160">
          <cell r="I160">
            <v>0</v>
          </cell>
        </row>
        <row r="161">
          <cell r="I161">
            <v>0</v>
          </cell>
        </row>
        <row r="162">
          <cell r="I162">
            <v>0</v>
          </cell>
        </row>
        <row r="163">
          <cell r="I163">
            <v>0</v>
          </cell>
        </row>
        <row r="164">
          <cell r="I164">
            <v>0</v>
          </cell>
        </row>
        <row r="165">
          <cell r="I165">
            <v>0</v>
          </cell>
        </row>
        <row r="166">
          <cell r="I166">
            <v>0</v>
          </cell>
        </row>
        <row r="167">
          <cell r="I167">
            <v>0</v>
          </cell>
        </row>
        <row r="168">
          <cell r="I168">
            <v>0</v>
          </cell>
        </row>
        <row r="169">
          <cell r="I169">
            <v>0</v>
          </cell>
        </row>
        <row r="170">
          <cell r="I170">
            <v>0</v>
          </cell>
        </row>
        <row r="171">
          <cell r="I171">
            <v>0</v>
          </cell>
        </row>
        <row r="172">
          <cell r="I172">
            <v>0</v>
          </cell>
        </row>
        <row r="173">
          <cell r="I173">
            <v>0</v>
          </cell>
        </row>
        <row r="174">
          <cell r="I174">
            <v>0</v>
          </cell>
        </row>
        <row r="175">
          <cell r="I175">
            <v>0</v>
          </cell>
        </row>
        <row r="176">
          <cell r="I176">
            <v>0</v>
          </cell>
        </row>
        <row r="177">
          <cell r="I177">
            <v>0</v>
          </cell>
        </row>
        <row r="178">
          <cell r="I178">
            <v>0</v>
          </cell>
        </row>
        <row r="179">
          <cell r="I179">
            <v>0</v>
          </cell>
        </row>
        <row r="180">
          <cell r="I180">
            <v>0</v>
          </cell>
        </row>
        <row r="181">
          <cell r="I181">
            <v>0</v>
          </cell>
        </row>
        <row r="182">
          <cell r="I182">
            <v>0</v>
          </cell>
        </row>
        <row r="183">
          <cell r="I183">
            <v>0</v>
          </cell>
        </row>
        <row r="184">
          <cell r="I184">
            <v>0</v>
          </cell>
        </row>
        <row r="185">
          <cell r="I185">
            <v>0</v>
          </cell>
        </row>
        <row r="186">
          <cell r="I186">
            <v>0</v>
          </cell>
        </row>
        <row r="187">
          <cell r="I187">
            <v>0</v>
          </cell>
        </row>
        <row r="188">
          <cell r="I188">
            <v>0</v>
          </cell>
        </row>
        <row r="189">
          <cell r="I189">
            <v>0</v>
          </cell>
        </row>
        <row r="190">
          <cell r="I190">
            <v>0</v>
          </cell>
        </row>
        <row r="191">
          <cell r="I191">
            <v>0</v>
          </cell>
        </row>
        <row r="192">
          <cell r="I192">
            <v>0</v>
          </cell>
        </row>
        <row r="193">
          <cell r="I193">
            <v>0</v>
          </cell>
        </row>
        <row r="194">
          <cell r="I194">
            <v>0</v>
          </cell>
        </row>
        <row r="195">
          <cell r="I195">
            <v>0</v>
          </cell>
        </row>
        <row r="196">
          <cell r="I196">
            <v>0</v>
          </cell>
        </row>
        <row r="197">
          <cell r="I197">
            <v>0</v>
          </cell>
        </row>
        <row r="198">
          <cell r="I198">
            <v>0</v>
          </cell>
        </row>
        <row r="199">
          <cell r="I199">
            <v>0</v>
          </cell>
        </row>
        <row r="200">
          <cell r="I200">
            <v>0</v>
          </cell>
        </row>
        <row r="201">
          <cell r="I201">
            <v>0</v>
          </cell>
        </row>
        <row r="202">
          <cell r="I202">
            <v>0</v>
          </cell>
        </row>
        <row r="203">
          <cell r="I203">
            <v>0</v>
          </cell>
        </row>
        <row r="204">
          <cell r="I204">
            <v>0</v>
          </cell>
        </row>
        <row r="205">
          <cell r="I205">
            <v>0</v>
          </cell>
        </row>
        <row r="206">
          <cell r="I206">
            <v>0</v>
          </cell>
        </row>
        <row r="207">
          <cell r="I207">
            <v>0</v>
          </cell>
        </row>
        <row r="208">
          <cell r="I208">
            <v>0</v>
          </cell>
        </row>
        <row r="209">
          <cell r="I209">
            <v>0</v>
          </cell>
        </row>
        <row r="210">
          <cell r="I210">
            <v>0</v>
          </cell>
        </row>
        <row r="211">
          <cell r="I211">
            <v>0</v>
          </cell>
        </row>
        <row r="212">
          <cell r="I212">
            <v>0</v>
          </cell>
        </row>
        <row r="213">
          <cell r="I213">
            <v>0</v>
          </cell>
        </row>
        <row r="214">
          <cell r="I214">
            <v>0</v>
          </cell>
        </row>
        <row r="215">
          <cell r="I215">
            <v>0</v>
          </cell>
        </row>
        <row r="216">
          <cell r="I216">
            <v>0</v>
          </cell>
        </row>
        <row r="217">
          <cell r="I217">
            <v>0</v>
          </cell>
        </row>
        <row r="218">
          <cell r="I218">
            <v>0</v>
          </cell>
        </row>
        <row r="219">
          <cell r="I219">
            <v>0</v>
          </cell>
        </row>
        <row r="220">
          <cell r="I220">
            <v>0</v>
          </cell>
        </row>
        <row r="221">
          <cell r="I221">
            <v>0</v>
          </cell>
        </row>
        <row r="222">
          <cell r="I222">
            <v>0</v>
          </cell>
        </row>
        <row r="223">
          <cell r="I223">
            <v>0</v>
          </cell>
        </row>
        <row r="224">
          <cell r="I224">
            <v>0</v>
          </cell>
        </row>
        <row r="225">
          <cell r="I225">
            <v>0</v>
          </cell>
        </row>
        <row r="226">
          <cell r="I226">
            <v>0</v>
          </cell>
        </row>
        <row r="227">
          <cell r="I227">
            <v>0</v>
          </cell>
        </row>
        <row r="228">
          <cell r="I228">
            <v>0</v>
          </cell>
        </row>
        <row r="229">
          <cell r="I229">
            <v>0</v>
          </cell>
        </row>
        <row r="230">
          <cell r="I230">
            <v>0</v>
          </cell>
        </row>
        <row r="231">
          <cell r="I231">
            <v>0</v>
          </cell>
        </row>
        <row r="232">
          <cell r="I232">
            <v>0</v>
          </cell>
        </row>
        <row r="233">
          <cell r="I233">
            <v>0</v>
          </cell>
        </row>
        <row r="234">
          <cell r="I234">
            <v>0</v>
          </cell>
        </row>
        <row r="235">
          <cell r="I235">
            <v>0</v>
          </cell>
        </row>
        <row r="236">
          <cell r="I236">
            <v>0</v>
          </cell>
        </row>
        <row r="237">
          <cell r="I237">
            <v>0</v>
          </cell>
        </row>
        <row r="238">
          <cell r="I238">
            <v>0</v>
          </cell>
        </row>
        <row r="239">
          <cell r="I239">
            <v>0</v>
          </cell>
        </row>
        <row r="240">
          <cell r="I240">
            <v>0</v>
          </cell>
        </row>
        <row r="241">
          <cell r="I241">
            <v>0</v>
          </cell>
        </row>
        <row r="242">
          <cell r="I242">
            <v>0</v>
          </cell>
        </row>
        <row r="243">
          <cell r="I243">
            <v>0</v>
          </cell>
        </row>
        <row r="244">
          <cell r="I244">
            <v>0</v>
          </cell>
        </row>
        <row r="245">
          <cell r="I245">
            <v>0</v>
          </cell>
        </row>
        <row r="246">
          <cell r="I246">
            <v>0</v>
          </cell>
        </row>
        <row r="247">
          <cell r="I247">
            <v>0</v>
          </cell>
        </row>
        <row r="248">
          <cell r="I248">
            <v>0</v>
          </cell>
        </row>
        <row r="249">
          <cell r="I249">
            <v>0</v>
          </cell>
        </row>
        <row r="250">
          <cell r="I250">
            <v>0</v>
          </cell>
        </row>
        <row r="251">
          <cell r="I251">
            <v>0</v>
          </cell>
        </row>
        <row r="252">
          <cell r="I252">
            <v>0</v>
          </cell>
        </row>
        <row r="253">
          <cell r="I253">
            <v>0</v>
          </cell>
        </row>
        <row r="254">
          <cell r="I254">
            <v>0</v>
          </cell>
        </row>
        <row r="255">
          <cell r="I255">
            <v>0</v>
          </cell>
        </row>
        <row r="256">
          <cell r="I256">
            <v>0</v>
          </cell>
        </row>
        <row r="257">
          <cell r="I257">
            <v>0</v>
          </cell>
        </row>
        <row r="258">
          <cell r="I258">
            <v>0</v>
          </cell>
        </row>
        <row r="259">
          <cell r="I259">
            <v>0</v>
          </cell>
        </row>
        <row r="260">
          <cell r="I260">
            <v>0</v>
          </cell>
        </row>
        <row r="261">
          <cell r="I261">
            <v>0</v>
          </cell>
        </row>
        <row r="262">
          <cell r="I262">
            <v>0</v>
          </cell>
        </row>
        <row r="263">
          <cell r="I263">
            <v>0</v>
          </cell>
        </row>
        <row r="264">
          <cell r="I264">
            <v>0</v>
          </cell>
        </row>
        <row r="265">
          <cell r="I265">
            <v>0</v>
          </cell>
        </row>
        <row r="266">
          <cell r="I266">
            <v>0</v>
          </cell>
        </row>
        <row r="267">
          <cell r="I267">
            <v>0</v>
          </cell>
        </row>
        <row r="268">
          <cell r="I268">
            <v>0</v>
          </cell>
        </row>
        <row r="269">
          <cell r="I269">
            <v>0</v>
          </cell>
        </row>
        <row r="270">
          <cell r="I270">
            <v>0</v>
          </cell>
        </row>
        <row r="271">
          <cell r="I271">
            <v>0</v>
          </cell>
        </row>
        <row r="272">
          <cell r="I272">
            <v>0</v>
          </cell>
        </row>
        <row r="273">
          <cell r="I273">
            <v>0</v>
          </cell>
        </row>
        <row r="274">
          <cell r="I274">
            <v>0</v>
          </cell>
        </row>
        <row r="275">
          <cell r="I275">
            <v>0</v>
          </cell>
        </row>
        <row r="276">
          <cell r="I276">
            <v>0</v>
          </cell>
        </row>
        <row r="277">
          <cell r="I277">
            <v>0</v>
          </cell>
        </row>
        <row r="278">
          <cell r="I278">
            <v>0</v>
          </cell>
        </row>
        <row r="279">
          <cell r="I279">
            <v>0</v>
          </cell>
        </row>
        <row r="280">
          <cell r="I280">
            <v>0</v>
          </cell>
        </row>
        <row r="281">
          <cell r="I281">
            <v>0</v>
          </cell>
        </row>
        <row r="282">
          <cell r="I282">
            <v>0</v>
          </cell>
        </row>
        <row r="283">
          <cell r="I283">
            <v>0</v>
          </cell>
        </row>
        <row r="284">
          <cell r="I284">
            <v>0</v>
          </cell>
        </row>
        <row r="285">
          <cell r="I285">
            <v>0</v>
          </cell>
        </row>
        <row r="286">
          <cell r="I286">
            <v>0</v>
          </cell>
        </row>
        <row r="287">
          <cell r="I287">
            <v>0</v>
          </cell>
        </row>
        <row r="288">
          <cell r="I288">
            <v>0</v>
          </cell>
        </row>
        <row r="289">
          <cell r="I289">
            <v>0</v>
          </cell>
        </row>
        <row r="290">
          <cell r="I290">
            <v>0</v>
          </cell>
        </row>
        <row r="291">
          <cell r="I291">
            <v>0</v>
          </cell>
        </row>
        <row r="292">
          <cell r="I292">
            <v>0</v>
          </cell>
        </row>
        <row r="293">
          <cell r="I293">
            <v>0</v>
          </cell>
        </row>
        <row r="294">
          <cell r="I294">
            <v>0</v>
          </cell>
        </row>
        <row r="295">
          <cell r="I295">
            <v>0</v>
          </cell>
        </row>
        <row r="296">
          <cell r="I296">
            <v>0</v>
          </cell>
        </row>
        <row r="297">
          <cell r="I297">
            <v>0</v>
          </cell>
        </row>
        <row r="298">
          <cell r="I298">
            <v>0</v>
          </cell>
        </row>
        <row r="299">
          <cell r="I299">
            <v>0</v>
          </cell>
        </row>
        <row r="300">
          <cell r="I300">
            <v>0</v>
          </cell>
        </row>
        <row r="301">
          <cell r="I301">
            <v>0</v>
          </cell>
        </row>
        <row r="302">
          <cell r="I302">
            <v>0</v>
          </cell>
        </row>
        <row r="303">
          <cell r="I303">
            <v>0</v>
          </cell>
        </row>
        <row r="304">
          <cell r="I304">
            <v>0</v>
          </cell>
        </row>
        <row r="305">
          <cell r="I305">
            <v>0</v>
          </cell>
        </row>
        <row r="306">
          <cell r="I306">
            <v>0</v>
          </cell>
        </row>
        <row r="307">
          <cell r="I307">
            <v>0</v>
          </cell>
        </row>
        <row r="308">
          <cell r="I308">
            <v>0</v>
          </cell>
        </row>
        <row r="309">
          <cell r="I309">
            <v>0</v>
          </cell>
        </row>
        <row r="310">
          <cell r="I310">
            <v>0</v>
          </cell>
        </row>
        <row r="311">
          <cell r="I311">
            <v>0</v>
          </cell>
        </row>
        <row r="312">
          <cell r="I312">
            <v>0</v>
          </cell>
        </row>
        <row r="313">
          <cell r="I313">
            <v>0</v>
          </cell>
        </row>
        <row r="314">
          <cell r="I314">
            <v>0</v>
          </cell>
        </row>
        <row r="315">
          <cell r="I315">
            <v>0</v>
          </cell>
        </row>
        <row r="316">
          <cell r="I316">
            <v>0</v>
          </cell>
        </row>
        <row r="317">
          <cell r="I317">
            <v>0</v>
          </cell>
        </row>
        <row r="318">
          <cell r="I318">
            <v>0</v>
          </cell>
        </row>
        <row r="319">
          <cell r="I319">
            <v>0</v>
          </cell>
        </row>
        <row r="320">
          <cell r="I320">
            <v>0</v>
          </cell>
        </row>
        <row r="321">
          <cell r="I321">
            <v>0</v>
          </cell>
        </row>
        <row r="322">
          <cell r="I322">
            <v>0</v>
          </cell>
        </row>
        <row r="323">
          <cell r="I323">
            <v>0</v>
          </cell>
        </row>
        <row r="324">
          <cell r="I324">
            <v>0</v>
          </cell>
        </row>
        <row r="325">
          <cell r="I325">
            <v>0</v>
          </cell>
        </row>
        <row r="326">
          <cell r="I326">
            <v>0</v>
          </cell>
        </row>
        <row r="327">
          <cell r="I327">
            <v>0</v>
          </cell>
        </row>
        <row r="328">
          <cell r="I328">
            <v>0</v>
          </cell>
        </row>
        <row r="329">
          <cell r="I329">
            <v>0</v>
          </cell>
        </row>
        <row r="330">
          <cell r="I330">
            <v>0</v>
          </cell>
        </row>
        <row r="331">
          <cell r="I331">
            <v>0</v>
          </cell>
        </row>
        <row r="332">
          <cell r="I332">
            <v>0</v>
          </cell>
        </row>
        <row r="333">
          <cell r="I333">
            <v>0</v>
          </cell>
        </row>
        <row r="334">
          <cell r="I334">
            <v>0</v>
          </cell>
        </row>
        <row r="335">
          <cell r="I335">
            <v>0</v>
          </cell>
        </row>
        <row r="336">
          <cell r="I336">
            <v>0</v>
          </cell>
        </row>
        <row r="337">
          <cell r="I337">
            <v>0</v>
          </cell>
        </row>
        <row r="338">
          <cell r="I338">
            <v>0</v>
          </cell>
        </row>
        <row r="339">
          <cell r="I339">
            <v>0</v>
          </cell>
        </row>
        <row r="340">
          <cell r="I340">
            <v>0</v>
          </cell>
        </row>
        <row r="341">
          <cell r="I341">
            <v>0</v>
          </cell>
        </row>
        <row r="342">
          <cell r="I342">
            <v>0</v>
          </cell>
        </row>
        <row r="343">
          <cell r="I343">
            <v>0</v>
          </cell>
        </row>
        <row r="344">
          <cell r="I344">
            <v>0</v>
          </cell>
        </row>
        <row r="345">
          <cell r="I345">
            <v>0</v>
          </cell>
        </row>
        <row r="346">
          <cell r="I346">
            <v>0</v>
          </cell>
        </row>
        <row r="347">
          <cell r="I347">
            <v>0</v>
          </cell>
        </row>
        <row r="348">
          <cell r="I348">
            <v>0</v>
          </cell>
        </row>
        <row r="349">
          <cell r="I349">
            <v>0</v>
          </cell>
        </row>
        <row r="350">
          <cell r="I350">
            <v>0</v>
          </cell>
        </row>
        <row r="351">
          <cell r="I351">
            <v>0</v>
          </cell>
        </row>
        <row r="352">
          <cell r="I352">
            <v>0</v>
          </cell>
        </row>
        <row r="353">
          <cell r="I353">
            <v>0</v>
          </cell>
        </row>
        <row r="354">
          <cell r="I354">
            <v>0</v>
          </cell>
        </row>
        <row r="355">
          <cell r="I355">
            <v>0</v>
          </cell>
        </row>
        <row r="356">
          <cell r="I356">
            <v>0</v>
          </cell>
        </row>
        <row r="357">
          <cell r="I357">
            <v>0</v>
          </cell>
        </row>
        <row r="358">
          <cell r="I358">
            <v>0</v>
          </cell>
        </row>
        <row r="359">
          <cell r="I359">
            <v>0</v>
          </cell>
        </row>
        <row r="360">
          <cell r="I360">
            <v>0</v>
          </cell>
        </row>
        <row r="361">
          <cell r="I361">
            <v>0</v>
          </cell>
        </row>
        <row r="362">
          <cell r="I362">
            <v>0</v>
          </cell>
        </row>
        <row r="363">
          <cell r="I363">
            <v>0</v>
          </cell>
        </row>
        <row r="364">
          <cell r="I364">
            <v>0</v>
          </cell>
        </row>
        <row r="365">
          <cell r="I365">
            <v>0</v>
          </cell>
        </row>
        <row r="366">
          <cell r="I366">
            <v>0</v>
          </cell>
        </row>
        <row r="367">
          <cell r="I367">
            <v>0</v>
          </cell>
        </row>
        <row r="368">
          <cell r="I368">
            <v>0</v>
          </cell>
        </row>
        <row r="369">
          <cell r="I369">
            <v>0</v>
          </cell>
        </row>
        <row r="370">
          <cell r="I370">
            <v>0</v>
          </cell>
        </row>
        <row r="371">
          <cell r="I371">
            <v>0</v>
          </cell>
        </row>
        <row r="372">
          <cell r="I372">
            <v>0</v>
          </cell>
        </row>
        <row r="373">
          <cell r="I373">
            <v>0</v>
          </cell>
        </row>
        <row r="374">
          <cell r="I374">
            <v>0</v>
          </cell>
        </row>
        <row r="375">
          <cell r="I375">
            <v>0</v>
          </cell>
        </row>
        <row r="376">
          <cell r="I376">
            <v>0</v>
          </cell>
        </row>
        <row r="377">
          <cell r="I377">
            <v>0</v>
          </cell>
        </row>
        <row r="378">
          <cell r="I378">
            <v>0</v>
          </cell>
        </row>
        <row r="379">
          <cell r="I379">
            <v>0</v>
          </cell>
        </row>
        <row r="380">
          <cell r="I380">
            <v>0</v>
          </cell>
        </row>
        <row r="381">
          <cell r="I381">
            <v>0</v>
          </cell>
        </row>
        <row r="382">
          <cell r="I382">
            <v>0</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2"/>
      <sheetName val="Cover Page 1"/>
      <sheetName val="CONSULTANT SHEET"/>
      <sheetName val="GENERAL NOTES"/>
      <sheetName val="EXECUTIVE SUMMARY"/>
      <sheetName val="CAPEX SUMMARY"/>
      <sheetName val="CAPITAL EXPEND DETAILS"/>
      <sheetName val="CONSTRUCTION COST DETAILS"/>
      <sheetName val="PHASE 1 COSTS ONLY"/>
      <sheetName val="BASELINE INCOME STREAM"/>
      <sheetName val="LOAN AMORTIZATION SCHEDULE"/>
      <sheetName val="CASHFLOW STATEMENT, NPV, IRR"/>
      <sheetName val="NPV - 20 YEARS - 5% VACANCY"/>
      <sheetName val="SENSITIVITY PRE TAX"/>
      <sheetName val="SENSITIVITY FLOATING CAPEX"/>
      <sheetName val="SENSITIVITY FIXED CAPEX"/>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ow r="5">
          <cell r="J5">
            <v>2689828.9787180685</v>
          </cell>
        </row>
        <row r="7">
          <cell r="D7">
            <v>10</v>
          </cell>
        </row>
        <row r="18">
          <cell r="A18">
            <v>1</v>
          </cell>
          <cell r="F18">
            <v>2689828.9787180685</v>
          </cell>
        </row>
        <row r="19">
          <cell r="A19">
            <v>2</v>
          </cell>
          <cell r="F19">
            <v>2689828.9787180685</v>
          </cell>
        </row>
        <row r="20">
          <cell r="A20">
            <v>3</v>
          </cell>
          <cell r="F20">
            <v>2689828.9787180685</v>
          </cell>
        </row>
        <row r="21">
          <cell r="A21">
            <v>4</v>
          </cell>
          <cell r="F21">
            <v>2689828.9787180685</v>
          </cell>
        </row>
        <row r="22">
          <cell r="A22">
            <v>5</v>
          </cell>
          <cell r="F22">
            <v>2689828.9787180685</v>
          </cell>
        </row>
        <row r="23">
          <cell r="A23">
            <v>6</v>
          </cell>
          <cell r="F23">
            <v>2689828.9787180685</v>
          </cell>
        </row>
        <row r="24">
          <cell r="A24">
            <v>7</v>
          </cell>
          <cell r="F24">
            <v>2689828.9787180685</v>
          </cell>
        </row>
        <row r="25">
          <cell r="A25">
            <v>8</v>
          </cell>
          <cell r="F25">
            <v>2689828.9787180685</v>
          </cell>
        </row>
        <row r="26">
          <cell r="A26">
            <v>9</v>
          </cell>
          <cell r="F26">
            <v>2689828.9787180685</v>
          </cell>
        </row>
        <row r="27">
          <cell r="A27">
            <v>10</v>
          </cell>
          <cell r="F27">
            <v>2689828.9787180685</v>
          </cell>
        </row>
        <row r="28">
          <cell r="A28">
            <v>11</v>
          </cell>
          <cell r="F28">
            <v>2689828.9787180685</v>
          </cell>
        </row>
        <row r="29">
          <cell r="A29">
            <v>12</v>
          </cell>
          <cell r="F29">
            <v>2689828.9787180685</v>
          </cell>
        </row>
        <row r="30">
          <cell r="A30">
            <v>13</v>
          </cell>
          <cell r="F30">
            <v>2689828.9787180685</v>
          </cell>
        </row>
        <row r="31">
          <cell r="A31">
            <v>14</v>
          </cell>
          <cell r="F31">
            <v>2689828.9787180685</v>
          </cell>
        </row>
        <row r="32">
          <cell r="A32">
            <v>15</v>
          </cell>
          <cell r="F32">
            <v>2689828.9787180685</v>
          </cell>
        </row>
        <row r="33">
          <cell r="A33">
            <v>16</v>
          </cell>
          <cell r="F33">
            <v>2689828.9787180685</v>
          </cell>
        </row>
        <row r="34">
          <cell r="A34">
            <v>17</v>
          </cell>
          <cell r="F34">
            <v>2689828.9787180685</v>
          </cell>
        </row>
        <row r="35">
          <cell r="A35">
            <v>18</v>
          </cell>
          <cell r="F35">
            <v>2689828.9787180685</v>
          </cell>
        </row>
        <row r="36">
          <cell r="A36">
            <v>19</v>
          </cell>
          <cell r="F36">
            <v>2689828.9787180685</v>
          </cell>
        </row>
        <row r="37">
          <cell r="A37">
            <v>20</v>
          </cell>
          <cell r="F37">
            <v>2689828.9787180685</v>
          </cell>
        </row>
        <row r="38">
          <cell r="A38">
            <v>21</v>
          </cell>
          <cell r="F38">
            <v>2689828.9787180685</v>
          </cell>
        </row>
        <row r="39">
          <cell r="A39">
            <v>22</v>
          </cell>
          <cell r="F39">
            <v>2689828.9787180685</v>
          </cell>
        </row>
        <row r="40">
          <cell r="A40">
            <v>23</v>
          </cell>
          <cell r="F40">
            <v>2689828.9787180685</v>
          </cell>
        </row>
        <row r="41">
          <cell r="A41">
            <v>24</v>
          </cell>
          <cell r="F41">
            <v>2689828.9787180685</v>
          </cell>
        </row>
        <row r="42">
          <cell r="A42">
            <v>25</v>
          </cell>
          <cell r="F42">
            <v>2689828.9787180685</v>
          </cell>
        </row>
        <row r="43">
          <cell r="A43">
            <v>26</v>
          </cell>
          <cell r="F43">
            <v>2689828.9787180685</v>
          </cell>
        </row>
        <row r="44">
          <cell r="A44">
            <v>27</v>
          </cell>
          <cell r="F44">
            <v>2689828.9787180685</v>
          </cell>
        </row>
        <row r="45">
          <cell r="A45">
            <v>28</v>
          </cell>
          <cell r="F45">
            <v>2689828.9787180685</v>
          </cell>
        </row>
        <row r="46">
          <cell r="A46">
            <v>29</v>
          </cell>
          <cell r="F46">
            <v>2689828.9787180685</v>
          </cell>
        </row>
        <row r="47">
          <cell r="A47">
            <v>30</v>
          </cell>
          <cell r="F47">
            <v>2689828.9787180685</v>
          </cell>
        </row>
        <row r="48">
          <cell r="A48">
            <v>31</v>
          </cell>
          <cell r="F48">
            <v>2689828.9787180685</v>
          </cell>
        </row>
        <row r="49">
          <cell r="A49">
            <v>32</v>
          </cell>
          <cell r="F49">
            <v>2689828.9787180685</v>
          </cell>
        </row>
        <row r="50">
          <cell r="A50">
            <v>33</v>
          </cell>
          <cell r="F50">
            <v>2689828.9787180685</v>
          </cell>
        </row>
        <row r="51">
          <cell r="A51">
            <v>34</v>
          </cell>
          <cell r="F51">
            <v>2689828.9787180685</v>
          </cell>
        </row>
        <row r="52">
          <cell r="A52">
            <v>35</v>
          </cell>
          <cell r="F52">
            <v>2689828.9787180685</v>
          </cell>
        </row>
        <row r="53">
          <cell r="A53">
            <v>36</v>
          </cell>
          <cell r="F53">
            <v>2689828.9787180685</v>
          </cell>
        </row>
        <row r="54">
          <cell r="A54">
            <v>37</v>
          </cell>
          <cell r="F54">
            <v>2689828.9787180685</v>
          </cell>
        </row>
        <row r="55">
          <cell r="A55">
            <v>38</v>
          </cell>
          <cell r="F55">
            <v>2689828.9787180685</v>
          </cell>
        </row>
        <row r="56">
          <cell r="A56">
            <v>39</v>
          </cell>
          <cell r="F56">
            <v>2689828.9787180685</v>
          </cell>
        </row>
        <row r="57">
          <cell r="A57">
            <v>40</v>
          </cell>
          <cell r="F57">
            <v>2689828.9787180685</v>
          </cell>
        </row>
        <row r="58">
          <cell r="A58">
            <v>41</v>
          </cell>
          <cell r="F58">
            <v>2689828.9787180685</v>
          </cell>
        </row>
        <row r="59">
          <cell r="A59">
            <v>42</v>
          </cell>
          <cell r="F59">
            <v>2689828.9787180685</v>
          </cell>
        </row>
        <row r="60">
          <cell r="A60">
            <v>43</v>
          </cell>
          <cell r="F60">
            <v>2689828.9787180685</v>
          </cell>
        </row>
        <row r="61">
          <cell r="A61">
            <v>44</v>
          </cell>
          <cell r="F61">
            <v>2689828.9787180685</v>
          </cell>
        </row>
        <row r="62">
          <cell r="A62">
            <v>45</v>
          </cell>
          <cell r="F62">
            <v>2689828.9787180685</v>
          </cell>
        </row>
        <row r="63">
          <cell r="A63">
            <v>46</v>
          </cell>
          <cell r="F63">
            <v>2689828.9787180685</v>
          </cell>
        </row>
        <row r="64">
          <cell r="A64">
            <v>47</v>
          </cell>
          <cell r="F64">
            <v>2689828.9787180685</v>
          </cell>
        </row>
        <row r="65">
          <cell r="A65">
            <v>48</v>
          </cell>
          <cell r="F65">
            <v>2689828.9787180685</v>
          </cell>
        </row>
        <row r="66">
          <cell r="A66">
            <v>49</v>
          </cell>
          <cell r="F66">
            <v>2689828.9787180685</v>
          </cell>
        </row>
        <row r="67">
          <cell r="A67">
            <v>50</v>
          </cell>
          <cell r="F67">
            <v>2689828.9787180685</v>
          </cell>
        </row>
        <row r="68">
          <cell r="A68">
            <v>51</v>
          </cell>
          <cell r="F68">
            <v>2689828.9787180685</v>
          </cell>
        </row>
        <row r="69">
          <cell r="A69">
            <v>52</v>
          </cell>
          <cell r="F69">
            <v>2689828.9787180685</v>
          </cell>
        </row>
        <row r="70">
          <cell r="A70">
            <v>53</v>
          </cell>
          <cell r="F70">
            <v>2689828.9787180685</v>
          </cell>
        </row>
        <row r="71">
          <cell r="A71">
            <v>54</v>
          </cell>
          <cell r="F71">
            <v>2689828.9787180685</v>
          </cell>
        </row>
        <row r="72">
          <cell r="A72">
            <v>55</v>
          </cell>
          <cell r="F72">
            <v>2689828.9787180685</v>
          </cell>
        </row>
        <row r="73">
          <cell r="A73">
            <v>56</v>
          </cell>
          <cell r="F73">
            <v>2689828.9787180685</v>
          </cell>
        </row>
        <row r="74">
          <cell r="A74">
            <v>57</v>
          </cell>
          <cell r="F74">
            <v>2689828.9787180685</v>
          </cell>
        </row>
        <row r="75">
          <cell r="A75">
            <v>58</v>
          </cell>
          <cell r="F75">
            <v>2689828.9787180685</v>
          </cell>
        </row>
        <row r="76">
          <cell r="A76">
            <v>59</v>
          </cell>
          <cell r="F76">
            <v>2689828.9787180685</v>
          </cell>
        </row>
        <row r="77">
          <cell r="A77">
            <v>60</v>
          </cell>
          <cell r="F77">
            <v>2689828.9787180685</v>
          </cell>
        </row>
        <row r="78">
          <cell r="A78">
            <v>61</v>
          </cell>
          <cell r="F78">
            <v>2689828.9787180685</v>
          </cell>
        </row>
        <row r="79">
          <cell r="A79">
            <v>62</v>
          </cell>
          <cell r="F79">
            <v>2689828.9787180685</v>
          </cell>
        </row>
        <row r="80">
          <cell r="A80">
            <v>63</v>
          </cell>
          <cell r="F80">
            <v>2689828.9787180685</v>
          </cell>
        </row>
        <row r="81">
          <cell r="A81">
            <v>64</v>
          </cell>
          <cell r="F81">
            <v>2689828.9787180685</v>
          </cell>
        </row>
        <row r="82">
          <cell r="A82">
            <v>65</v>
          </cell>
          <cell r="F82">
            <v>2689828.9787180685</v>
          </cell>
        </row>
        <row r="83">
          <cell r="A83">
            <v>66</v>
          </cell>
          <cell r="F83">
            <v>2689828.9787180685</v>
          </cell>
        </row>
        <row r="84">
          <cell r="A84">
            <v>67</v>
          </cell>
          <cell r="F84">
            <v>2689828.9787180685</v>
          </cell>
        </row>
        <row r="85">
          <cell r="A85">
            <v>68</v>
          </cell>
          <cell r="F85">
            <v>2689828.9787180685</v>
          </cell>
        </row>
        <row r="86">
          <cell r="A86">
            <v>69</v>
          </cell>
          <cell r="F86">
            <v>2689828.9787180685</v>
          </cell>
        </row>
        <row r="87">
          <cell r="A87">
            <v>70</v>
          </cell>
          <cell r="F87">
            <v>2689828.9787180685</v>
          </cell>
        </row>
        <row r="88">
          <cell r="A88">
            <v>71</v>
          </cell>
          <cell r="F88">
            <v>2689828.9787180685</v>
          </cell>
        </row>
        <row r="89">
          <cell r="A89">
            <v>72</v>
          </cell>
          <cell r="F89">
            <v>2689828.9787180685</v>
          </cell>
        </row>
        <row r="90">
          <cell r="A90">
            <v>73</v>
          </cell>
          <cell r="F90">
            <v>2689828.9787180685</v>
          </cell>
        </row>
        <row r="91">
          <cell r="A91">
            <v>74</v>
          </cell>
          <cell r="F91">
            <v>2689828.9787180685</v>
          </cell>
        </row>
        <row r="92">
          <cell r="A92">
            <v>75</v>
          </cell>
          <cell r="F92">
            <v>2689828.9787180685</v>
          </cell>
        </row>
        <row r="93">
          <cell r="A93">
            <v>76</v>
          </cell>
          <cell r="F93">
            <v>2689828.9787180685</v>
          </cell>
        </row>
        <row r="94">
          <cell r="A94">
            <v>77</v>
          </cell>
          <cell r="F94">
            <v>2689828.9787180685</v>
          </cell>
        </row>
        <row r="95">
          <cell r="A95">
            <v>78</v>
          </cell>
          <cell r="F95">
            <v>2689828.9787180685</v>
          </cell>
        </row>
        <row r="96">
          <cell r="A96">
            <v>79</v>
          </cell>
          <cell r="F96">
            <v>2689828.9787180685</v>
          </cell>
        </row>
        <row r="97">
          <cell r="A97">
            <v>80</v>
          </cell>
          <cell r="F97">
            <v>2689828.9787180685</v>
          </cell>
        </row>
        <row r="98">
          <cell r="A98">
            <v>81</v>
          </cell>
          <cell r="F98">
            <v>2689828.9787180685</v>
          </cell>
        </row>
        <row r="99">
          <cell r="A99">
            <v>82</v>
          </cell>
          <cell r="F99">
            <v>2689828.9787180685</v>
          </cell>
        </row>
        <row r="100">
          <cell r="A100">
            <v>83</v>
          </cell>
          <cell r="F100">
            <v>2689828.9787180685</v>
          </cell>
        </row>
        <row r="101">
          <cell r="A101">
            <v>84</v>
          </cell>
          <cell r="F101">
            <v>2689828.9787180685</v>
          </cell>
        </row>
        <row r="102">
          <cell r="A102">
            <v>85</v>
          </cell>
          <cell r="F102">
            <v>2689828.9787180685</v>
          </cell>
        </row>
        <row r="103">
          <cell r="A103">
            <v>86</v>
          </cell>
          <cell r="F103">
            <v>2689828.9787180685</v>
          </cell>
        </row>
        <row r="104">
          <cell r="A104">
            <v>87</v>
          </cell>
          <cell r="F104">
            <v>2689828.9787180685</v>
          </cell>
        </row>
        <row r="105">
          <cell r="A105">
            <v>88</v>
          </cell>
          <cell r="F105">
            <v>2689828.9787180685</v>
          </cell>
        </row>
        <row r="106">
          <cell r="A106">
            <v>89</v>
          </cell>
          <cell r="F106">
            <v>2689828.9787180685</v>
          </cell>
        </row>
        <row r="107">
          <cell r="A107">
            <v>90</v>
          </cell>
          <cell r="F107">
            <v>2689828.9787180685</v>
          </cell>
        </row>
        <row r="108">
          <cell r="A108">
            <v>91</v>
          </cell>
          <cell r="F108">
            <v>2689828.9787180685</v>
          </cell>
        </row>
        <row r="109">
          <cell r="A109">
            <v>92</v>
          </cell>
          <cell r="F109">
            <v>2689828.9787180685</v>
          </cell>
        </row>
        <row r="110">
          <cell r="A110">
            <v>93</v>
          </cell>
          <cell r="F110">
            <v>2689828.9787180685</v>
          </cell>
        </row>
        <row r="111">
          <cell r="A111">
            <v>94</v>
          </cell>
          <cell r="F111">
            <v>2689828.9787180685</v>
          </cell>
        </row>
        <row r="112">
          <cell r="A112">
            <v>95</v>
          </cell>
          <cell r="F112">
            <v>2689828.9787180685</v>
          </cell>
        </row>
        <row r="113">
          <cell r="A113">
            <v>96</v>
          </cell>
          <cell r="F113">
            <v>2689828.9787180685</v>
          </cell>
        </row>
        <row r="114">
          <cell r="A114">
            <v>97</v>
          </cell>
          <cell r="F114">
            <v>2689828.9787180685</v>
          </cell>
        </row>
        <row r="115">
          <cell r="A115">
            <v>98</v>
          </cell>
          <cell r="F115">
            <v>2689828.9787180685</v>
          </cell>
        </row>
        <row r="116">
          <cell r="A116">
            <v>99</v>
          </cell>
          <cell r="F116">
            <v>2689828.9787180685</v>
          </cell>
        </row>
        <row r="117">
          <cell r="A117">
            <v>100</v>
          </cell>
          <cell r="F117">
            <v>2689828.9787180685</v>
          </cell>
        </row>
        <row r="118">
          <cell r="A118">
            <v>101</v>
          </cell>
          <cell r="F118">
            <v>2689828.9787180685</v>
          </cell>
        </row>
        <row r="119">
          <cell r="A119">
            <v>102</v>
          </cell>
          <cell r="F119">
            <v>2689828.9787180685</v>
          </cell>
        </row>
        <row r="120">
          <cell r="A120">
            <v>103</v>
          </cell>
          <cell r="F120">
            <v>2689828.9787180685</v>
          </cell>
        </row>
        <row r="121">
          <cell r="A121">
            <v>104</v>
          </cell>
          <cell r="F121">
            <v>2689828.9787180685</v>
          </cell>
        </row>
        <row r="122">
          <cell r="A122">
            <v>105</v>
          </cell>
          <cell r="F122">
            <v>2689828.9787180685</v>
          </cell>
        </row>
        <row r="123">
          <cell r="A123">
            <v>106</v>
          </cell>
          <cell r="F123">
            <v>2689828.9787180685</v>
          </cell>
        </row>
        <row r="124">
          <cell r="A124">
            <v>107</v>
          </cell>
          <cell r="F124">
            <v>2689828.9787180685</v>
          </cell>
        </row>
        <row r="125">
          <cell r="A125">
            <v>108</v>
          </cell>
          <cell r="F125">
            <v>2689828.9787180685</v>
          </cell>
        </row>
        <row r="126">
          <cell r="A126">
            <v>109</v>
          </cell>
          <cell r="F126">
            <v>2689828.9787180685</v>
          </cell>
        </row>
        <row r="127">
          <cell r="A127">
            <v>110</v>
          </cell>
          <cell r="F127">
            <v>2689828.9787180685</v>
          </cell>
        </row>
        <row r="128">
          <cell r="A128">
            <v>111</v>
          </cell>
          <cell r="F128">
            <v>2689828.9787180685</v>
          </cell>
        </row>
        <row r="129">
          <cell r="A129">
            <v>112</v>
          </cell>
          <cell r="F129">
            <v>2689828.9787180685</v>
          </cell>
        </row>
        <row r="130">
          <cell r="A130">
            <v>113</v>
          </cell>
          <cell r="F130">
            <v>2689828.9787180685</v>
          </cell>
        </row>
        <row r="131">
          <cell r="A131">
            <v>114</v>
          </cell>
          <cell r="F131">
            <v>2689828.9787180685</v>
          </cell>
        </row>
        <row r="132">
          <cell r="A132">
            <v>115</v>
          </cell>
          <cell r="F132">
            <v>2689828.9787180685</v>
          </cell>
        </row>
        <row r="133">
          <cell r="A133">
            <v>116</v>
          </cell>
          <cell r="F133">
            <v>2689828.9787180685</v>
          </cell>
        </row>
        <row r="134">
          <cell r="A134">
            <v>117</v>
          </cell>
          <cell r="F134">
            <v>2689828.9787180685</v>
          </cell>
        </row>
        <row r="135">
          <cell r="A135">
            <v>118</v>
          </cell>
          <cell r="F135">
            <v>2689828.9787180685</v>
          </cell>
        </row>
        <row r="136">
          <cell r="A136">
            <v>119</v>
          </cell>
          <cell r="F136">
            <v>2689828.9787180685</v>
          </cell>
        </row>
        <row r="137">
          <cell r="A137">
            <v>120</v>
          </cell>
          <cell r="F137">
            <v>2665396.1804008181</v>
          </cell>
        </row>
        <row r="138">
          <cell r="A138">
            <v>121</v>
          </cell>
          <cell r="F138">
            <v>0</v>
          </cell>
        </row>
        <row r="139">
          <cell r="A139">
            <v>122</v>
          </cell>
          <cell r="F139">
            <v>0</v>
          </cell>
        </row>
        <row r="140">
          <cell r="A140">
            <v>123</v>
          </cell>
          <cell r="F140">
            <v>0</v>
          </cell>
        </row>
        <row r="141">
          <cell r="A141">
            <v>124</v>
          </cell>
          <cell r="F141">
            <v>0</v>
          </cell>
        </row>
        <row r="142">
          <cell r="A142">
            <v>125</v>
          </cell>
          <cell r="F142">
            <v>0</v>
          </cell>
        </row>
        <row r="143">
          <cell r="A143">
            <v>126</v>
          </cell>
          <cell r="F143">
            <v>0</v>
          </cell>
        </row>
        <row r="144">
          <cell r="A144">
            <v>127</v>
          </cell>
          <cell r="F144">
            <v>0</v>
          </cell>
        </row>
        <row r="145">
          <cell r="A145">
            <v>128</v>
          </cell>
          <cell r="F145">
            <v>0</v>
          </cell>
        </row>
        <row r="146">
          <cell r="A146">
            <v>129</v>
          </cell>
          <cell r="F146">
            <v>0</v>
          </cell>
        </row>
        <row r="147">
          <cell r="A147">
            <v>130</v>
          </cell>
          <cell r="F147">
            <v>0</v>
          </cell>
        </row>
        <row r="148">
          <cell r="A148">
            <v>131</v>
          </cell>
          <cell r="F148">
            <v>0</v>
          </cell>
        </row>
        <row r="149">
          <cell r="A149">
            <v>132</v>
          </cell>
          <cell r="F149">
            <v>0</v>
          </cell>
        </row>
        <row r="150">
          <cell r="A150">
            <v>133</v>
          </cell>
          <cell r="F150">
            <v>0</v>
          </cell>
        </row>
        <row r="151">
          <cell r="A151">
            <v>134</v>
          </cell>
          <cell r="F151">
            <v>0</v>
          </cell>
        </row>
        <row r="152">
          <cell r="A152">
            <v>135</v>
          </cell>
          <cell r="F152">
            <v>0</v>
          </cell>
        </row>
        <row r="153">
          <cell r="A153">
            <v>136</v>
          </cell>
          <cell r="F153">
            <v>0</v>
          </cell>
        </row>
        <row r="154">
          <cell r="A154">
            <v>137</v>
          </cell>
          <cell r="F154">
            <v>0</v>
          </cell>
        </row>
        <row r="155">
          <cell r="A155">
            <v>138</v>
          </cell>
          <cell r="F155">
            <v>0</v>
          </cell>
        </row>
        <row r="156">
          <cell r="A156">
            <v>139</v>
          </cell>
          <cell r="F156">
            <v>0</v>
          </cell>
        </row>
        <row r="157">
          <cell r="A157">
            <v>140</v>
          </cell>
          <cell r="F157">
            <v>0</v>
          </cell>
        </row>
        <row r="158">
          <cell r="A158">
            <v>141</v>
          </cell>
          <cell r="F158">
            <v>0</v>
          </cell>
        </row>
        <row r="159">
          <cell r="A159">
            <v>142</v>
          </cell>
          <cell r="F159">
            <v>0</v>
          </cell>
        </row>
        <row r="160">
          <cell r="A160">
            <v>143</v>
          </cell>
          <cell r="F160">
            <v>0</v>
          </cell>
        </row>
        <row r="161">
          <cell r="A161">
            <v>144</v>
          </cell>
          <cell r="F161">
            <v>0</v>
          </cell>
        </row>
        <row r="162">
          <cell r="A162">
            <v>145</v>
          </cell>
          <cell r="F162">
            <v>0</v>
          </cell>
        </row>
        <row r="163">
          <cell r="A163">
            <v>146</v>
          </cell>
          <cell r="F163">
            <v>0</v>
          </cell>
        </row>
        <row r="164">
          <cell r="A164">
            <v>147</v>
          </cell>
          <cell r="F164">
            <v>0</v>
          </cell>
        </row>
        <row r="165">
          <cell r="A165">
            <v>148</v>
          </cell>
          <cell r="F165">
            <v>0</v>
          </cell>
        </row>
        <row r="166">
          <cell r="A166">
            <v>149</v>
          </cell>
          <cell r="F166">
            <v>0</v>
          </cell>
        </row>
        <row r="167">
          <cell r="A167">
            <v>150</v>
          </cell>
          <cell r="F167">
            <v>0</v>
          </cell>
        </row>
        <row r="168">
          <cell r="A168">
            <v>151</v>
          </cell>
          <cell r="F168">
            <v>0</v>
          </cell>
        </row>
        <row r="169">
          <cell r="A169">
            <v>152</v>
          </cell>
          <cell r="F169">
            <v>0</v>
          </cell>
        </row>
        <row r="170">
          <cell r="A170">
            <v>153</v>
          </cell>
          <cell r="F170">
            <v>0</v>
          </cell>
        </row>
        <row r="171">
          <cell r="A171">
            <v>154</v>
          </cell>
          <cell r="F171">
            <v>0</v>
          </cell>
        </row>
        <row r="172">
          <cell r="A172">
            <v>155</v>
          </cell>
          <cell r="F172">
            <v>0</v>
          </cell>
        </row>
        <row r="173">
          <cell r="A173">
            <v>156</v>
          </cell>
          <cell r="F173">
            <v>0</v>
          </cell>
        </row>
        <row r="174">
          <cell r="A174">
            <v>157</v>
          </cell>
          <cell r="F174">
            <v>0</v>
          </cell>
        </row>
        <row r="175">
          <cell r="A175">
            <v>158</v>
          </cell>
          <cell r="F175">
            <v>0</v>
          </cell>
        </row>
        <row r="176">
          <cell r="A176">
            <v>159</v>
          </cell>
          <cell r="F176">
            <v>0</v>
          </cell>
        </row>
        <row r="177">
          <cell r="A177">
            <v>160</v>
          </cell>
          <cell r="F177">
            <v>0</v>
          </cell>
        </row>
        <row r="178">
          <cell r="A178">
            <v>161</v>
          </cell>
          <cell r="F178">
            <v>0</v>
          </cell>
        </row>
        <row r="179">
          <cell r="A179">
            <v>162</v>
          </cell>
          <cell r="F179">
            <v>0</v>
          </cell>
        </row>
        <row r="180">
          <cell r="A180">
            <v>163</v>
          </cell>
          <cell r="F180">
            <v>0</v>
          </cell>
        </row>
        <row r="181">
          <cell r="A181">
            <v>164</v>
          </cell>
          <cell r="F181">
            <v>0</v>
          </cell>
        </row>
        <row r="182">
          <cell r="A182">
            <v>165</v>
          </cell>
          <cell r="F182">
            <v>0</v>
          </cell>
        </row>
        <row r="183">
          <cell r="A183">
            <v>166</v>
          </cell>
          <cell r="F183">
            <v>0</v>
          </cell>
        </row>
        <row r="184">
          <cell r="A184">
            <v>167</v>
          </cell>
          <cell r="F184">
            <v>0</v>
          </cell>
        </row>
        <row r="185">
          <cell r="A185">
            <v>168</v>
          </cell>
          <cell r="F185">
            <v>0</v>
          </cell>
        </row>
        <row r="186">
          <cell r="A186">
            <v>169</v>
          </cell>
          <cell r="F186">
            <v>0</v>
          </cell>
        </row>
        <row r="187">
          <cell r="A187">
            <v>170</v>
          </cell>
          <cell r="F187">
            <v>0</v>
          </cell>
        </row>
        <row r="188">
          <cell r="A188">
            <v>171</v>
          </cell>
          <cell r="F188">
            <v>0</v>
          </cell>
        </row>
        <row r="189">
          <cell r="A189">
            <v>172</v>
          </cell>
          <cell r="F189">
            <v>0</v>
          </cell>
        </row>
        <row r="190">
          <cell r="A190">
            <v>173</v>
          </cell>
          <cell r="F190">
            <v>0</v>
          </cell>
        </row>
        <row r="191">
          <cell r="A191">
            <v>174</v>
          </cell>
          <cell r="F191">
            <v>0</v>
          </cell>
        </row>
        <row r="192">
          <cell r="A192">
            <v>175</v>
          </cell>
          <cell r="F192">
            <v>0</v>
          </cell>
        </row>
        <row r="193">
          <cell r="A193">
            <v>176</v>
          </cell>
          <cell r="F193">
            <v>0</v>
          </cell>
        </row>
        <row r="194">
          <cell r="A194">
            <v>177</v>
          </cell>
          <cell r="F194">
            <v>0</v>
          </cell>
        </row>
        <row r="195">
          <cell r="A195">
            <v>178</v>
          </cell>
          <cell r="F195">
            <v>0</v>
          </cell>
        </row>
        <row r="196">
          <cell r="A196">
            <v>179</v>
          </cell>
          <cell r="F196">
            <v>0</v>
          </cell>
        </row>
        <row r="197">
          <cell r="A197">
            <v>180</v>
          </cell>
          <cell r="F197">
            <v>0</v>
          </cell>
        </row>
        <row r="198">
          <cell r="A198">
            <v>181</v>
          </cell>
          <cell r="F198">
            <v>0</v>
          </cell>
        </row>
        <row r="199">
          <cell r="A199">
            <v>182</v>
          </cell>
          <cell r="F199">
            <v>0</v>
          </cell>
        </row>
        <row r="200">
          <cell r="A200">
            <v>183</v>
          </cell>
          <cell r="F200">
            <v>0</v>
          </cell>
        </row>
        <row r="201">
          <cell r="A201">
            <v>184</v>
          </cell>
          <cell r="F201">
            <v>0</v>
          </cell>
        </row>
        <row r="202">
          <cell r="A202">
            <v>185</v>
          </cell>
          <cell r="F202">
            <v>0</v>
          </cell>
        </row>
        <row r="203">
          <cell r="A203">
            <v>186</v>
          </cell>
          <cell r="F203">
            <v>0</v>
          </cell>
        </row>
        <row r="204">
          <cell r="A204">
            <v>187</v>
          </cell>
          <cell r="F204">
            <v>0</v>
          </cell>
        </row>
        <row r="205">
          <cell r="A205">
            <v>188</v>
          </cell>
          <cell r="F205">
            <v>0</v>
          </cell>
        </row>
        <row r="206">
          <cell r="A206">
            <v>189</v>
          </cell>
          <cell r="F206">
            <v>0</v>
          </cell>
        </row>
        <row r="207">
          <cell r="A207">
            <v>190</v>
          </cell>
          <cell r="F207">
            <v>0</v>
          </cell>
        </row>
        <row r="208">
          <cell r="A208">
            <v>191</v>
          </cell>
          <cell r="F208">
            <v>0</v>
          </cell>
        </row>
        <row r="209">
          <cell r="A209">
            <v>192</v>
          </cell>
          <cell r="F209">
            <v>0</v>
          </cell>
        </row>
        <row r="210">
          <cell r="A210">
            <v>193</v>
          </cell>
          <cell r="F210">
            <v>0</v>
          </cell>
        </row>
        <row r="211">
          <cell r="A211">
            <v>194</v>
          </cell>
          <cell r="F211">
            <v>0</v>
          </cell>
        </row>
        <row r="212">
          <cell r="A212">
            <v>195</v>
          </cell>
          <cell r="F212">
            <v>0</v>
          </cell>
        </row>
        <row r="213">
          <cell r="A213">
            <v>196</v>
          </cell>
          <cell r="F213">
            <v>0</v>
          </cell>
        </row>
        <row r="214">
          <cell r="A214">
            <v>197</v>
          </cell>
          <cell r="F214">
            <v>0</v>
          </cell>
        </row>
        <row r="215">
          <cell r="A215">
            <v>198</v>
          </cell>
          <cell r="F215">
            <v>0</v>
          </cell>
        </row>
        <row r="216">
          <cell r="A216">
            <v>199</v>
          </cell>
          <cell r="F216">
            <v>0</v>
          </cell>
        </row>
        <row r="217">
          <cell r="A217">
            <v>200</v>
          </cell>
          <cell r="F217">
            <v>0</v>
          </cell>
        </row>
        <row r="218">
          <cell r="A218">
            <v>201</v>
          </cell>
          <cell r="F218">
            <v>0</v>
          </cell>
        </row>
        <row r="219">
          <cell r="A219">
            <v>202</v>
          </cell>
          <cell r="F219">
            <v>0</v>
          </cell>
        </row>
        <row r="220">
          <cell r="A220">
            <v>203</v>
          </cell>
          <cell r="F220">
            <v>0</v>
          </cell>
        </row>
        <row r="221">
          <cell r="A221">
            <v>204</v>
          </cell>
          <cell r="F221">
            <v>0</v>
          </cell>
        </row>
        <row r="222">
          <cell r="A222">
            <v>205</v>
          </cell>
          <cell r="F222">
            <v>0</v>
          </cell>
        </row>
        <row r="223">
          <cell r="A223">
            <v>206</v>
          </cell>
          <cell r="F223">
            <v>0</v>
          </cell>
        </row>
        <row r="224">
          <cell r="A224">
            <v>207</v>
          </cell>
          <cell r="F224">
            <v>0</v>
          </cell>
        </row>
        <row r="225">
          <cell r="A225">
            <v>208</v>
          </cell>
          <cell r="F225">
            <v>0</v>
          </cell>
        </row>
        <row r="226">
          <cell r="A226">
            <v>209</v>
          </cell>
          <cell r="F226">
            <v>0</v>
          </cell>
        </row>
        <row r="227">
          <cell r="A227">
            <v>210</v>
          </cell>
          <cell r="F227">
            <v>0</v>
          </cell>
        </row>
        <row r="228">
          <cell r="A228">
            <v>211</v>
          </cell>
          <cell r="F228">
            <v>0</v>
          </cell>
        </row>
        <row r="229">
          <cell r="A229">
            <v>212</v>
          </cell>
          <cell r="F229">
            <v>0</v>
          </cell>
        </row>
        <row r="230">
          <cell r="A230">
            <v>213</v>
          </cell>
          <cell r="F230">
            <v>0</v>
          </cell>
        </row>
        <row r="231">
          <cell r="A231">
            <v>214</v>
          </cell>
          <cell r="F231">
            <v>0</v>
          </cell>
        </row>
        <row r="232">
          <cell r="A232">
            <v>215</v>
          </cell>
          <cell r="F232">
            <v>0</v>
          </cell>
        </row>
        <row r="233">
          <cell r="A233">
            <v>216</v>
          </cell>
          <cell r="F233">
            <v>0</v>
          </cell>
        </row>
        <row r="234">
          <cell r="A234">
            <v>217</v>
          </cell>
          <cell r="F234">
            <v>0</v>
          </cell>
        </row>
        <row r="235">
          <cell r="A235">
            <v>218</v>
          </cell>
          <cell r="F235">
            <v>0</v>
          </cell>
        </row>
        <row r="236">
          <cell r="A236">
            <v>219</v>
          </cell>
          <cell r="F236">
            <v>0</v>
          </cell>
        </row>
        <row r="237">
          <cell r="A237">
            <v>220</v>
          </cell>
          <cell r="F237">
            <v>0</v>
          </cell>
        </row>
        <row r="238">
          <cell r="A238">
            <v>221</v>
          </cell>
          <cell r="F238">
            <v>0</v>
          </cell>
        </row>
        <row r="239">
          <cell r="A239">
            <v>222</v>
          </cell>
          <cell r="F239">
            <v>0</v>
          </cell>
        </row>
        <row r="240">
          <cell r="A240">
            <v>223</v>
          </cell>
          <cell r="F240">
            <v>0</v>
          </cell>
        </row>
        <row r="241">
          <cell r="A241">
            <v>224</v>
          </cell>
          <cell r="F241">
            <v>0</v>
          </cell>
        </row>
        <row r="242">
          <cell r="A242">
            <v>225</v>
          </cell>
          <cell r="F242">
            <v>0</v>
          </cell>
        </row>
        <row r="243">
          <cell r="A243">
            <v>226</v>
          </cell>
          <cell r="F243">
            <v>0</v>
          </cell>
        </row>
        <row r="244">
          <cell r="A244">
            <v>227</v>
          </cell>
          <cell r="F244">
            <v>0</v>
          </cell>
        </row>
        <row r="245">
          <cell r="A245">
            <v>228</v>
          </cell>
          <cell r="F245">
            <v>0</v>
          </cell>
        </row>
        <row r="246">
          <cell r="A246">
            <v>229</v>
          </cell>
          <cell r="F246">
            <v>0</v>
          </cell>
        </row>
        <row r="247">
          <cell r="A247">
            <v>230</v>
          </cell>
          <cell r="F247">
            <v>0</v>
          </cell>
        </row>
        <row r="248">
          <cell r="A248">
            <v>231</v>
          </cell>
          <cell r="F248">
            <v>0</v>
          </cell>
        </row>
        <row r="249">
          <cell r="A249">
            <v>232</v>
          </cell>
          <cell r="F249">
            <v>0</v>
          </cell>
        </row>
        <row r="250">
          <cell r="A250">
            <v>233</v>
          </cell>
          <cell r="F250">
            <v>0</v>
          </cell>
        </row>
        <row r="251">
          <cell r="A251">
            <v>234</v>
          </cell>
          <cell r="F251">
            <v>0</v>
          </cell>
        </row>
        <row r="252">
          <cell r="A252">
            <v>235</v>
          </cell>
          <cell r="F252">
            <v>0</v>
          </cell>
        </row>
        <row r="253">
          <cell r="A253">
            <v>236</v>
          </cell>
          <cell r="F253">
            <v>0</v>
          </cell>
        </row>
        <row r="254">
          <cell r="A254">
            <v>237</v>
          </cell>
          <cell r="F254">
            <v>0</v>
          </cell>
        </row>
        <row r="255">
          <cell r="A255">
            <v>238</v>
          </cell>
          <cell r="F255">
            <v>0</v>
          </cell>
        </row>
        <row r="256">
          <cell r="A256">
            <v>239</v>
          </cell>
          <cell r="F256">
            <v>0</v>
          </cell>
        </row>
        <row r="257">
          <cell r="A257">
            <v>240</v>
          </cell>
          <cell r="F257">
            <v>0</v>
          </cell>
        </row>
        <row r="258">
          <cell r="A258">
            <v>241</v>
          </cell>
          <cell r="F258">
            <v>0</v>
          </cell>
        </row>
        <row r="259">
          <cell r="A259">
            <v>242</v>
          </cell>
          <cell r="F259">
            <v>0</v>
          </cell>
        </row>
        <row r="260">
          <cell r="A260">
            <v>243</v>
          </cell>
          <cell r="F260">
            <v>0</v>
          </cell>
        </row>
        <row r="261">
          <cell r="A261">
            <v>244</v>
          </cell>
          <cell r="F261">
            <v>0</v>
          </cell>
        </row>
        <row r="262">
          <cell r="A262">
            <v>245</v>
          </cell>
          <cell r="F262">
            <v>0</v>
          </cell>
        </row>
        <row r="263">
          <cell r="A263">
            <v>246</v>
          </cell>
          <cell r="F263">
            <v>0</v>
          </cell>
        </row>
        <row r="264">
          <cell r="A264">
            <v>247</v>
          </cell>
          <cell r="F264">
            <v>0</v>
          </cell>
        </row>
        <row r="265">
          <cell r="A265">
            <v>248</v>
          </cell>
          <cell r="F265">
            <v>0</v>
          </cell>
        </row>
        <row r="266">
          <cell r="A266">
            <v>249</v>
          </cell>
          <cell r="F266">
            <v>0</v>
          </cell>
        </row>
        <row r="267">
          <cell r="A267">
            <v>250</v>
          </cell>
          <cell r="F267">
            <v>0</v>
          </cell>
        </row>
        <row r="268">
          <cell r="A268">
            <v>251</v>
          </cell>
          <cell r="F268">
            <v>0</v>
          </cell>
        </row>
        <row r="269">
          <cell r="A269">
            <v>252</v>
          </cell>
          <cell r="F269">
            <v>0</v>
          </cell>
        </row>
        <row r="270">
          <cell r="A270">
            <v>253</v>
          </cell>
          <cell r="F270">
            <v>0</v>
          </cell>
        </row>
        <row r="271">
          <cell r="A271">
            <v>254</v>
          </cell>
          <cell r="F271">
            <v>0</v>
          </cell>
        </row>
        <row r="272">
          <cell r="A272">
            <v>255</v>
          </cell>
          <cell r="F272">
            <v>0</v>
          </cell>
        </row>
        <row r="273">
          <cell r="A273">
            <v>256</v>
          </cell>
          <cell r="F273">
            <v>0</v>
          </cell>
        </row>
        <row r="274">
          <cell r="A274">
            <v>257</v>
          </cell>
          <cell r="F274">
            <v>0</v>
          </cell>
        </row>
        <row r="275">
          <cell r="A275">
            <v>258</v>
          </cell>
          <cell r="F275">
            <v>0</v>
          </cell>
        </row>
        <row r="276">
          <cell r="A276">
            <v>259</v>
          </cell>
          <cell r="F276">
            <v>0</v>
          </cell>
        </row>
        <row r="277">
          <cell r="A277">
            <v>260</v>
          </cell>
          <cell r="F277">
            <v>0</v>
          </cell>
        </row>
        <row r="278">
          <cell r="A278">
            <v>261</v>
          </cell>
          <cell r="F278">
            <v>0</v>
          </cell>
        </row>
        <row r="279">
          <cell r="A279">
            <v>262</v>
          </cell>
          <cell r="F279">
            <v>0</v>
          </cell>
        </row>
        <row r="280">
          <cell r="A280">
            <v>263</v>
          </cell>
          <cell r="F280">
            <v>0</v>
          </cell>
        </row>
        <row r="281">
          <cell r="A281">
            <v>264</v>
          </cell>
          <cell r="F281">
            <v>0</v>
          </cell>
        </row>
        <row r="282">
          <cell r="A282">
            <v>265</v>
          </cell>
          <cell r="F282">
            <v>0</v>
          </cell>
        </row>
        <row r="283">
          <cell r="A283">
            <v>266</v>
          </cell>
          <cell r="F283">
            <v>0</v>
          </cell>
        </row>
        <row r="284">
          <cell r="A284">
            <v>267</v>
          </cell>
          <cell r="F284">
            <v>0</v>
          </cell>
        </row>
        <row r="285">
          <cell r="A285">
            <v>268</v>
          </cell>
          <cell r="F285">
            <v>0</v>
          </cell>
        </row>
        <row r="286">
          <cell r="A286">
            <v>269</v>
          </cell>
          <cell r="F286">
            <v>0</v>
          </cell>
        </row>
        <row r="287">
          <cell r="A287">
            <v>270</v>
          </cell>
          <cell r="F287">
            <v>0</v>
          </cell>
        </row>
        <row r="288">
          <cell r="A288">
            <v>271</v>
          </cell>
          <cell r="F288">
            <v>0</v>
          </cell>
        </row>
        <row r="289">
          <cell r="A289">
            <v>272</v>
          </cell>
          <cell r="F289">
            <v>0</v>
          </cell>
        </row>
        <row r="290">
          <cell r="A290">
            <v>273</v>
          </cell>
          <cell r="F290">
            <v>0</v>
          </cell>
        </row>
        <row r="291">
          <cell r="A291">
            <v>274</v>
          </cell>
          <cell r="F291">
            <v>0</v>
          </cell>
        </row>
        <row r="292">
          <cell r="A292">
            <v>275</v>
          </cell>
          <cell r="F292">
            <v>0</v>
          </cell>
        </row>
        <row r="293">
          <cell r="A293">
            <v>276</v>
          </cell>
          <cell r="F293">
            <v>0</v>
          </cell>
        </row>
        <row r="294">
          <cell r="A294">
            <v>277</v>
          </cell>
          <cell r="F294">
            <v>0</v>
          </cell>
        </row>
        <row r="295">
          <cell r="A295">
            <v>278</v>
          </cell>
          <cell r="F295">
            <v>0</v>
          </cell>
        </row>
        <row r="296">
          <cell r="A296">
            <v>279</v>
          </cell>
          <cell r="F296">
            <v>0</v>
          </cell>
        </row>
        <row r="297">
          <cell r="A297">
            <v>280</v>
          </cell>
          <cell r="F297">
            <v>0</v>
          </cell>
        </row>
        <row r="298">
          <cell r="A298">
            <v>281</v>
          </cell>
          <cell r="F298">
            <v>0</v>
          </cell>
        </row>
        <row r="299">
          <cell r="A299">
            <v>282</v>
          </cell>
          <cell r="F299">
            <v>0</v>
          </cell>
        </row>
        <row r="300">
          <cell r="A300">
            <v>283</v>
          </cell>
          <cell r="F300">
            <v>0</v>
          </cell>
        </row>
        <row r="301">
          <cell r="A301">
            <v>284</v>
          </cell>
          <cell r="F301">
            <v>0</v>
          </cell>
        </row>
        <row r="302">
          <cell r="A302">
            <v>285</v>
          </cell>
          <cell r="F302">
            <v>0</v>
          </cell>
        </row>
        <row r="303">
          <cell r="A303">
            <v>286</v>
          </cell>
          <cell r="F303">
            <v>0</v>
          </cell>
        </row>
        <row r="304">
          <cell r="A304">
            <v>287</v>
          </cell>
          <cell r="F304">
            <v>0</v>
          </cell>
        </row>
        <row r="305">
          <cell r="A305">
            <v>288</v>
          </cell>
          <cell r="F305">
            <v>0</v>
          </cell>
        </row>
        <row r="306">
          <cell r="A306">
            <v>289</v>
          </cell>
          <cell r="F306">
            <v>0</v>
          </cell>
        </row>
        <row r="307">
          <cell r="A307">
            <v>290</v>
          </cell>
          <cell r="F307">
            <v>0</v>
          </cell>
        </row>
        <row r="308">
          <cell r="A308">
            <v>291</v>
          </cell>
          <cell r="F308">
            <v>0</v>
          </cell>
        </row>
        <row r="309">
          <cell r="A309">
            <v>292</v>
          </cell>
          <cell r="F309">
            <v>0</v>
          </cell>
        </row>
        <row r="310">
          <cell r="A310">
            <v>293</v>
          </cell>
          <cell r="F310">
            <v>0</v>
          </cell>
        </row>
        <row r="311">
          <cell r="A311">
            <v>294</v>
          </cell>
          <cell r="F311">
            <v>0</v>
          </cell>
        </row>
        <row r="312">
          <cell r="A312">
            <v>295</v>
          </cell>
          <cell r="F312">
            <v>0</v>
          </cell>
        </row>
        <row r="313">
          <cell r="A313">
            <v>296</v>
          </cell>
          <cell r="F313">
            <v>0</v>
          </cell>
        </row>
        <row r="314">
          <cell r="A314">
            <v>297</v>
          </cell>
          <cell r="F314">
            <v>0</v>
          </cell>
        </row>
        <row r="315">
          <cell r="A315">
            <v>298</v>
          </cell>
          <cell r="F315">
            <v>0</v>
          </cell>
        </row>
        <row r="316">
          <cell r="A316">
            <v>299</v>
          </cell>
          <cell r="F316">
            <v>0</v>
          </cell>
        </row>
        <row r="317">
          <cell r="A317">
            <v>300</v>
          </cell>
          <cell r="F317">
            <v>0</v>
          </cell>
        </row>
        <row r="318">
          <cell r="A318">
            <v>301</v>
          </cell>
          <cell r="F318">
            <v>0</v>
          </cell>
        </row>
        <row r="319">
          <cell r="A319">
            <v>302</v>
          </cell>
          <cell r="F319">
            <v>0</v>
          </cell>
        </row>
        <row r="320">
          <cell r="A320">
            <v>303</v>
          </cell>
          <cell r="F320">
            <v>0</v>
          </cell>
        </row>
        <row r="321">
          <cell r="A321">
            <v>304</v>
          </cell>
          <cell r="F321">
            <v>0</v>
          </cell>
        </row>
        <row r="322">
          <cell r="A322">
            <v>305</v>
          </cell>
          <cell r="F322">
            <v>0</v>
          </cell>
        </row>
        <row r="323">
          <cell r="A323">
            <v>306</v>
          </cell>
          <cell r="F323">
            <v>0</v>
          </cell>
        </row>
        <row r="324">
          <cell r="A324">
            <v>307</v>
          </cell>
          <cell r="F324">
            <v>0</v>
          </cell>
        </row>
        <row r="325">
          <cell r="A325">
            <v>308</v>
          </cell>
          <cell r="F325">
            <v>0</v>
          </cell>
        </row>
        <row r="326">
          <cell r="A326">
            <v>309</v>
          </cell>
          <cell r="F326">
            <v>0</v>
          </cell>
        </row>
        <row r="327">
          <cell r="A327">
            <v>310</v>
          </cell>
          <cell r="F327">
            <v>0</v>
          </cell>
        </row>
        <row r="328">
          <cell r="A328">
            <v>311</v>
          </cell>
          <cell r="F328">
            <v>0</v>
          </cell>
        </row>
        <row r="329">
          <cell r="A329">
            <v>312</v>
          </cell>
          <cell r="F329">
            <v>0</v>
          </cell>
        </row>
        <row r="330">
          <cell r="A330">
            <v>313</v>
          </cell>
          <cell r="F330">
            <v>0</v>
          </cell>
        </row>
        <row r="331">
          <cell r="A331">
            <v>314</v>
          </cell>
          <cell r="F331">
            <v>0</v>
          </cell>
        </row>
        <row r="332">
          <cell r="A332">
            <v>315</v>
          </cell>
          <cell r="F332">
            <v>0</v>
          </cell>
        </row>
        <row r="333">
          <cell r="A333">
            <v>316</v>
          </cell>
          <cell r="F333">
            <v>0</v>
          </cell>
        </row>
        <row r="334">
          <cell r="A334">
            <v>317</v>
          </cell>
          <cell r="F334">
            <v>0</v>
          </cell>
        </row>
        <row r="335">
          <cell r="A335">
            <v>318</v>
          </cell>
          <cell r="F335">
            <v>0</v>
          </cell>
        </row>
        <row r="336">
          <cell r="A336">
            <v>319</v>
          </cell>
          <cell r="F336">
            <v>0</v>
          </cell>
        </row>
        <row r="337">
          <cell r="A337">
            <v>320</v>
          </cell>
          <cell r="F337">
            <v>0</v>
          </cell>
        </row>
        <row r="338">
          <cell r="A338">
            <v>321</v>
          </cell>
          <cell r="F338">
            <v>0</v>
          </cell>
        </row>
        <row r="339">
          <cell r="A339">
            <v>322</v>
          </cell>
          <cell r="F339">
            <v>0</v>
          </cell>
        </row>
        <row r="340">
          <cell r="A340">
            <v>323</v>
          </cell>
          <cell r="F340">
            <v>0</v>
          </cell>
        </row>
        <row r="341">
          <cell r="A341">
            <v>324</v>
          </cell>
          <cell r="F341">
            <v>0</v>
          </cell>
        </row>
        <row r="342">
          <cell r="A342">
            <v>325</v>
          </cell>
          <cell r="F342">
            <v>0</v>
          </cell>
        </row>
        <row r="343">
          <cell r="A343">
            <v>326</v>
          </cell>
          <cell r="F343">
            <v>0</v>
          </cell>
        </row>
        <row r="344">
          <cell r="A344">
            <v>327</v>
          </cell>
          <cell r="F344">
            <v>0</v>
          </cell>
        </row>
        <row r="345">
          <cell r="A345">
            <v>328</v>
          </cell>
          <cell r="F345">
            <v>0</v>
          </cell>
        </row>
        <row r="346">
          <cell r="A346">
            <v>329</v>
          </cell>
          <cell r="F346">
            <v>0</v>
          </cell>
        </row>
        <row r="347">
          <cell r="A347">
            <v>330</v>
          </cell>
          <cell r="F347">
            <v>0</v>
          </cell>
        </row>
        <row r="348">
          <cell r="A348">
            <v>331</v>
          </cell>
          <cell r="F348">
            <v>0</v>
          </cell>
        </row>
        <row r="349">
          <cell r="A349">
            <v>332</v>
          </cell>
          <cell r="F349">
            <v>0</v>
          </cell>
        </row>
        <row r="350">
          <cell r="A350">
            <v>333</v>
          </cell>
          <cell r="F350">
            <v>0</v>
          </cell>
        </row>
        <row r="351">
          <cell r="A351">
            <v>334</v>
          </cell>
          <cell r="F351">
            <v>0</v>
          </cell>
        </row>
        <row r="352">
          <cell r="A352">
            <v>335</v>
          </cell>
          <cell r="F352">
            <v>0</v>
          </cell>
        </row>
        <row r="353">
          <cell r="A353">
            <v>336</v>
          </cell>
          <cell r="F353">
            <v>0</v>
          </cell>
        </row>
        <row r="354">
          <cell r="A354">
            <v>337</v>
          </cell>
          <cell r="F354">
            <v>0</v>
          </cell>
        </row>
        <row r="355">
          <cell r="A355">
            <v>338</v>
          </cell>
          <cell r="F355">
            <v>0</v>
          </cell>
        </row>
        <row r="356">
          <cell r="A356">
            <v>339</v>
          </cell>
          <cell r="F356">
            <v>0</v>
          </cell>
        </row>
        <row r="357">
          <cell r="A357">
            <v>340</v>
          </cell>
          <cell r="F357">
            <v>0</v>
          </cell>
        </row>
        <row r="358">
          <cell r="A358">
            <v>341</v>
          </cell>
          <cell r="F358">
            <v>0</v>
          </cell>
        </row>
        <row r="359">
          <cell r="A359">
            <v>342</v>
          </cell>
          <cell r="F359">
            <v>0</v>
          </cell>
        </row>
        <row r="360">
          <cell r="A360">
            <v>343</v>
          </cell>
          <cell r="F360">
            <v>0</v>
          </cell>
        </row>
        <row r="361">
          <cell r="A361">
            <v>344</v>
          </cell>
          <cell r="F361">
            <v>0</v>
          </cell>
        </row>
        <row r="362">
          <cell r="A362">
            <v>345</v>
          </cell>
          <cell r="F362">
            <v>0</v>
          </cell>
        </row>
        <row r="363">
          <cell r="A363">
            <v>346</v>
          </cell>
          <cell r="F363">
            <v>0</v>
          </cell>
        </row>
        <row r="364">
          <cell r="A364">
            <v>347</v>
          </cell>
          <cell r="F364">
            <v>0</v>
          </cell>
        </row>
        <row r="365">
          <cell r="A365">
            <v>348</v>
          </cell>
          <cell r="F365">
            <v>0</v>
          </cell>
        </row>
        <row r="366">
          <cell r="A366">
            <v>349</v>
          </cell>
          <cell r="F366">
            <v>0</v>
          </cell>
        </row>
        <row r="367">
          <cell r="A367">
            <v>350</v>
          </cell>
          <cell r="F367">
            <v>0</v>
          </cell>
        </row>
        <row r="368">
          <cell r="A368">
            <v>351</v>
          </cell>
          <cell r="F368">
            <v>0</v>
          </cell>
        </row>
        <row r="369">
          <cell r="A369">
            <v>352</v>
          </cell>
          <cell r="F369">
            <v>0</v>
          </cell>
        </row>
        <row r="370">
          <cell r="A370">
            <v>353</v>
          </cell>
          <cell r="F370">
            <v>0</v>
          </cell>
        </row>
        <row r="371">
          <cell r="A371">
            <v>354</v>
          </cell>
          <cell r="F371">
            <v>0</v>
          </cell>
        </row>
        <row r="372">
          <cell r="A372">
            <v>355</v>
          </cell>
          <cell r="F372">
            <v>0</v>
          </cell>
        </row>
        <row r="373">
          <cell r="A373">
            <v>356</v>
          </cell>
          <cell r="F373">
            <v>0</v>
          </cell>
        </row>
        <row r="374">
          <cell r="A374">
            <v>357</v>
          </cell>
          <cell r="F374">
            <v>0</v>
          </cell>
        </row>
        <row r="375">
          <cell r="A375">
            <v>358</v>
          </cell>
          <cell r="F375">
            <v>0</v>
          </cell>
        </row>
        <row r="376">
          <cell r="A376">
            <v>359</v>
          </cell>
          <cell r="F376">
            <v>0</v>
          </cell>
        </row>
        <row r="377">
          <cell r="A377">
            <v>360</v>
          </cell>
          <cell r="F377">
            <v>0</v>
          </cell>
        </row>
        <row r="378">
          <cell r="A378">
            <v>361</v>
          </cell>
          <cell r="F378">
            <v>0</v>
          </cell>
        </row>
        <row r="379">
          <cell r="A379">
            <v>362</v>
          </cell>
          <cell r="F379">
            <v>0</v>
          </cell>
        </row>
        <row r="380">
          <cell r="A380">
            <v>363</v>
          </cell>
          <cell r="F380">
            <v>0</v>
          </cell>
        </row>
        <row r="381">
          <cell r="A381">
            <v>364</v>
          </cell>
          <cell r="F381">
            <v>0</v>
          </cell>
        </row>
        <row r="382">
          <cell r="A382">
            <v>365</v>
          </cell>
          <cell r="F382">
            <v>0</v>
          </cell>
        </row>
        <row r="383">
          <cell r="A383">
            <v>366</v>
          </cell>
          <cell r="F383">
            <v>0</v>
          </cell>
        </row>
        <row r="384">
          <cell r="A384">
            <v>367</v>
          </cell>
          <cell r="F384">
            <v>0</v>
          </cell>
        </row>
        <row r="385">
          <cell r="A385">
            <v>368</v>
          </cell>
          <cell r="F385">
            <v>0</v>
          </cell>
        </row>
        <row r="386">
          <cell r="A386">
            <v>369</v>
          </cell>
          <cell r="F386">
            <v>0</v>
          </cell>
        </row>
        <row r="387">
          <cell r="A387">
            <v>370</v>
          </cell>
          <cell r="F387">
            <v>0</v>
          </cell>
        </row>
        <row r="388">
          <cell r="A388">
            <v>371</v>
          </cell>
          <cell r="F388">
            <v>0</v>
          </cell>
        </row>
        <row r="389">
          <cell r="A389">
            <v>372</v>
          </cell>
          <cell r="F389">
            <v>0</v>
          </cell>
        </row>
        <row r="390">
          <cell r="A390">
            <v>373</v>
          </cell>
          <cell r="F390">
            <v>0</v>
          </cell>
        </row>
        <row r="391">
          <cell r="A391">
            <v>374</v>
          </cell>
          <cell r="F391">
            <v>0</v>
          </cell>
        </row>
        <row r="392">
          <cell r="A392">
            <v>375</v>
          </cell>
          <cell r="F392">
            <v>0</v>
          </cell>
        </row>
        <row r="393">
          <cell r="A393">
            <v>376</v>
          </cell>
          <cell r="F393">
            <v>0</v>
          </cell>
        </row>
        <row r="394">
          <cell r="A394">
            <v>377</v>
          </cell>
          <cell r="F394">
            <v>0</v>
          </cell>
        </row>
        <row r="395">
          <cell r="A395">
            <v>378</v>
          </cell>
          <cell r="F395">
            <v>0</v>
          </cell>
        </row>
        <row r="396">
          <cell r="A396">
            <v>379</v>
          </cell>
          <cell r="F396">
            <v>0</v>
          </cell>
        </row>
        <row r="397">
          <cell r="A397">
            <v>380</v>
          </cell>
          <cell r="F397">
            <v>0</v>
          </cell>
        </row>
        <row r="398">
          <cell r="A398">
            <v>381</v>
          </cell>
          <cell r="F398">
            <v>0</v>
          </cell>
        </row>
        <row r="399">
          <cell r="A399">
            <v>382</v>
          </cell>
          <cell r="F399">
            <v>0</v>
          </cell>
        </row>
        <row r="400">
          <cell r="A400">
            <v>383</v>
          </cell>
          <cell r="F400">
            <v>0</v>
          </cell>
        </row>
        <row r="401">
          <cell r="A401">
            <v>384</v>
          </cell>
          <cell r="F401">
            <v>0</v>
          </cell>
        </row>
        <row r="402">
          <cell r="A402">
            <v>385</v>
          </cell>
          <cell r="F402">
            <v>0</v>
          </cell>
        </row>
        <row r="403">
          <cell r="A403">
            <v>386</v>
          </cell>
          <cell r="F403">
            <v>0</v>
          </cell>
        </row>
        <row r="404">
          <cell r="A404">
            <v>387</v>
          </cell>
          <cell r="F404">
            <v>0</v>
          </cell>
        </row>
        <row r="405">
          <cell r="A405">
            <v>388</v>
          </cell>
          <cell r="F405">
            <v>0</v>
          </cell>
        </row>
        <row r="406">
          <cell r="A406">
            <v>389</v>
          </cell>
          <cell r="F406">
            <v>0</v>
          </cell>
        </row>
        <row r="407">
          <cell r="A407">
            <v>390</v>
          </cell>
          <cell r="F407">
            <v>0</v>
          </cell>
        </row>
        <row r="408">
          <cell r="A408">
            <v>391</v>
          </cell>
          <cell r="F408">
            <v>0</v>
          </cell>
        </row>
        <row r="409">
          <cell r="A409">
            <v>392</v>
          </cell>
          <cell r="F409">
            <v>0</v>
          </cell>
        </row>
        <row r="410">
          <cell r="A410">
            <v>393</v>
          </cell>
          <cell r="F410">
            <v>0</v>
          </cell>
        </row>
        <row r="411">
          <cell r="A411">
            <v>394</v>
          </cell>
          <cell r="F411">
            <v>0</v>
          </cell>
        </row>
        <row r="412">
          <cell r="A412">
            <v>395</v>
          </cell>
          <cell r="F412">
            <v>0</v>
          </cell>
        </row>
        <row r="413">
          <cell r="A413">
            <v>396</v>
          </cell>
          <cell r="F413">
            <v>0</v>
          </cell>
        </row>
        <row r="414">
          <cell r="A414">
            <v>397</v>
          </cell>
          <cell r="F414">
            <v>0</v>
          </cell>
        </row>
        <row r="415">
          <cell r="A415">
            <v>398</v>
          </cell>
          <cell r="F415">
            <v>0</v>
          </cell>
        </row>
        <row r="416">
          <cell r="A416">
            <v>399</v>
          </cell>
          <cell r="F416">
            <v>0</v>
          </cell>
        </row>
        <row r="417">
          <cell r="A417">
            <v>400</v>
          </cell>
          <cell r="F417">
            <v>0</v>
          </cell>
        </row>
        <row r="418">
          <cell r="A418">
            <v>401</v>
          </cell>
          <cell r="F418">
            <v>0</v>
          </cell>
        </row>
        <row r="419">
          <cell r="A419">
            <v>402</v>
          </cell>
          <cell r="F419">
            <v>0</v>
          </cell>
        </row>
        <row r="420">
          <cell r="A420">
            <v>403</v>
          </cell>
          <cell r="F420">
            <v>0</v>
          </cell>
        </row>
        <row r="421">
          <cell r="A421">
            <v>404</v>
          </cell>
          <cell r="F421">
            <v>0</v>
          </cell>
        </row>
        <row r="422">
          <cell r="A422">
            <v>405</v>
          </cell>
          <cell r="F422">
            <v>0</v>
          </cell>
        </row>
        <row r="423">
          <cell r="A423">
            <v>406</v>
          </cell>
          <cell r="F423">
            <v>0</v>
          </cell>
        </row>
        <row r="424">
          <cell r="A424">
            <v>407</v>
          </cell>
          <cell r="F424">
            <v>0</v>
          </cell>
        </row>
        <row r="425">
          <cell r="A425">
            <v>408</v>
          </cell>
          <cell r="F425">
            <v>0</v>
          </cell>
        </row>
        <row r="426">
          <cell r="A426">
            <v>409</v>
          </cell>
          <cell r="F426">
            <v>0</v>
          </cell>
        </row>
        <row r="427">
          <cell r="A427">
            <v>410</v>
          </cell>
          <cell r="F427">
            <v>0</v>
          </cell>
        </row>
        <row r="428">
          <cell r="A428">
            <v>411</v>
          </cell>
          <cell r="F428">
            <v>0</v>
          </cell>
        </row>
        <row r="429">
          <cell r="A429">
            <v>412</v>
          </cell>
          <cell r="F429">
            <v>0</v>
          </cell>
        </row>
        <row r="430">
          <cell r="A430">
            <v>413</v>
          </cell>
          <cell r="F430">
            <v>0</v>
          </cell>
        </row>
        <row r="431">
          <cell r="A431">
            <v>414</v>
          </cell>
          <cell r="F431">
            <v>0</v>
          </cell>
        </row>
        <row r="432">
          <cell r="A432">
            <v>415</v>
          </cell>
          <cell r="F432">
            <v>0</v>
          </cell>
        </row>
        <row r="433">
          <cell r="A433">
            <v>416</v>
          </cell>
          <cell r="F433">
            <v>0</v>
          </cell>
        </row>
        <row r="434">
          <cell r="A434">
            <v>417</v>
          </cell>
          <cell r="F434">
            <v>0</v>
          </cell>
        </row>
        <row r="435">
          <cell r="A435">
            <v>418</v>
          </cell>
          <cell r="F435">
            <v>0</v>
          </cell>
        </row>
        <row r="436">
          <cell r="A436">
            <v>419</v>
          </cell>
          <cell r="F436">
            <v>0</v>
          </cell>
        </row>
        <row r="437">
          <cell r="A437">
            <v>420</v>
          </cell>
          <cell r="F437">
            <v>0</v>
          </cell>
        </row>
        <row r="438">
          <cell r="A438">
            <v>421</v>
          </cell>
          <cell r="F438">
            <v>0</v>
          </cell>
        </row>
        <row r="439">
          <cell r="A439">
            <v>422</v>
          </cell>
          <cell r="F439">
            <v>0</v>
          </cell>
        </row>
        <row r="440">
          <cell r="A440">
            <v>423</v>
          </cell>
          <cell r="F440">
            <v>0</v>
          </cell>
        </row>
        <row r="441">
          <cell r="A441">
            <v>424</v>
          </cell>
          <cell r="F441">
            <v>0</v>
          </cell>
        </row>
        <row r="442">
          <cell r="A442">
            <v>425</v>
          </cell>
          <cell r="F442">
            <v>0</v>
          </cell>
        </row>
        <row r="443">
          <cell r="A443">
            <v>426</v>
          </cell>
          <cell r="F443">
            <v>0</v>
          </cell>
        </row>
        <row r="444">
          <cell r="A444">
            <v>427</v>
          </cell>
          <cell r="F444">
            <v>0</v>
          </cell>
        </row>
        <row r="445">
          <cell r="A445">
            <v>428</v>
          </cell>
          <cell r="F445">
            <v>0</v>
          </cell>
        </row>
        <row r="446">
          <cell r="A446">
            <v>429</v>
          </cell>
          <cell r="F446">
            <v>0</v>
          </cell>
        </row>
        <row r="447">
          <cell r="A447">
            <v>430</v>
          </cell>
          <cell r="F447">
            <v>0</v>
          </cell>
        </row>
        <row r="448">
          <cell r="A448">
            <v>431</v>
          </cell>
          <cell r="F448">
            <v>0</v>
          </cell>
        </row>
        <row r="449">
          <cell r="A449">
            <v>432</v>
          </cell>
          <cell r="F449">
            <v>0</v>
          </cell>
        </row>
        <row r="450">
          <cell r="A450">
            <v>433</v>
          </cell>
          <cell r="F450">
            <v>0</v>
          </cell>
        </row>
        <row r="451">
          <cell r="A451">
            <v>434</v>
          </cell>
          <cell r="F451">
            <v>0</v>
          </cell>
        </row>
        <row r="452">
          <cell r="A452">
            <v>435</v>
          </cell>
          <cell r="F452">
            <v>0</v>
          </cell>
        </row>
        <row r="453">
          <cell r="A453">
            <v>436</v>
          </cell>
          <cell r="F453">
            <v>0</v>
          </cell>
        </row>
        <row r="454">
          <cell r="A454">
            <v>437</v>
          </cell>
          <cell r="F454">
            <v>0</v>
          </cell>
        </row>
        <row r="455">
          <cell r="A455">
            <v>438</v>
          </cell>
          <cell r="F455">
            <v>0</v>
          </cell>
        </row>
        <row r="456">
          <cell r="A456">
            <v>439</v>
          </cell>
          <cell r="F456">
            <v>0</v>
          </cell>
        </row>
        <row r="457">
          <cell r="A457">
            <v>440</v>
          </cell>
          <cell r="F457">
            <v>0</v>
          </cell>
        </row>
        <row r="458">
          <cell r="A458">
            <v>441</v>
          </cell>
          <cell r="F458">
            <v>0</v>
          </cell>
        </row>
        <row r="459">
          <cell r="A459">
            <v>442</v>
          </cell>
          <cell r="F459">
            <v>0</v>
          </cell>
        </row>
        <row r="460">
          <cell r="A460">
            <v>443</v>
          </cell>
          <cell r="F460">
            <v>0</v>
          </cell>
        </row>
        <row r="461">
          <cell r="A461">
            <v>444</v>
          </cell>
          <cell r="F461">
            <v>0</v>
          </cell>
        </row>
        <row r="462">
          <cell r="A462">
            <v>445</v>
          </cell>
          <cell r="F462">
            <v>0</v>
          </cell>
        </row>
        <row r="463">
          <cell r="A463">
            <v>446</v>
          </cell>
          <cell r="F463">
            <v>0</v>
          </cell>
        </row>
        <row r="464">
          <cell r="A464">
            <v>447</v>
          </cell>
          <cell r="F464">
            <v>0</v>
          </cell>
        </row>
        <row r="465">
          <cell r="A465">
            <v>448</v>
          </cell>
          <cell r="F465">
            <v>0</v>
          </cell>
        </row>
        <row r="466">
          <cell r="A466">
            <v>449</v>
          </cell>
          <cell r="F466">
            <v>0</v>
          </cell>
        </row>
        <row r="467">
          <cell r="A467">
            <v>450</v>
          </cell>
          <cell r="F467">
            <v>0</v>
          </cell>
        </row>
        <row r="468">
          <cell r="A468">
            <v>451</v>
          </cell>
          <cell r="F468">
            <v>0</v>
          </cell>
        </row>
        <row r="469">
          <cell r="A469">
            <v>452</v>
          </cell>
          <cell r="F469">
            <v>0</v>
          </cell>
        </row>
        <row r="470">
          <cell r="A470">
            <v>453</v>
          </cell>
          <cell r="F470">
            <v>0</v>
          </cell>
        </row>
        <row r="471">
          <cell r="A471">
            <v>454</v>
          </cell>
          <cell r="F471">
            <v>0</v>
          </cell>
        </row>
        <row r="472">
          <cell r="A472">
            <v>455</v>
          </cell>
          <cell r="F472">
            <v>0</v>
          </cell>
        </row>
        <row r="473">
          <cell r="A473">
            <v>456</v>
          </cell>
          <cell r="F473">
            <v>0</v>
          </cell>
        </row>
        <row r="474">
          <cell r="A474">
            <v>457</v>
          </cell>
          <cell r="F474">
            <v>0</v>
          </cell>
        </row>
        <row r="475">
          <cell r="A475">
            <v>458</v>
          </cell>
          <cell r="F475">
            <v>0</v>
          </cell>
        </row>
        <row r="476">
          <cell r="A476">
            <v>459</v>
          </cell>
          <cell r="F476">
            <v>0</v>
          </cell>
        </row>
        <row r="477">
          <cell r="A477">
            <v>460</v>
          </cell>
          <cell r="F477">
            <v>0</v>
          </cell>
        </row>
        <row r="478">
          <cell r="A478">
            <v>461</v>
          </cell>
          <cell r="F478">
            <v>0</v>
          </cell>
        </row>
        <row r="479">
          <cell r="A479">
            <v>462</v>
          </cell>
          <cell r="F479">
            <v>0</v>
          </cell>
        </row>
        <row r="480">
          <cell r="A480">
            <v>463</v>
          </cell>
          <cell r="F480">
            <v>0</v>
          </cell>
        </row>
        <row r="481">
          <cell r="A481">
            <v>464</v>
          </cell>
          <cell r="F481">
            <v>0</v>
          </cell>
        </row>
        <row r="482">
          <cell r="A482">
            <v>465</v>
          </cell>
          <cell r="F482">
            <v>0</v>
          </cell>
        </row>
        <row r="483">
          <cell r="A483">
            <v>466</v>
          </cell>
          <cell r="F483">
            <v>0</v>
          </cell>
        </row>
        <row r="484">
          <cell r="A484">
            <v>467</v>
          </cell>
          <cell r="F484">
            <v>0</v>
          </cell>
        </row>
        <row r="485">
          <cell r="A485">
            <v>468</v>
          </cell>
          <cell r="F485">
            <v>0</v>
          </cell>
        </row>
        <row r="486">
          <cell r="A486">
            <v>469</v>
          </cell>
          <cell r="F486">
            <v>0</v>
          </cell>
        </row>
        <row r="487">
          <cell r="A487">
            <v>470</v>
          </cell>
          <cell r="F487">
            <v>0</v>
          </cell>
        </row>
        <row r="488">
          <cell r="A488">
            <v>471</v>
          </cell>
          <cell r="F488">
            <v>0</v>
          </cell>
        </row>
        <row r="489">
          <cell r="A489">
            <v>472</v>
          </cell>
          <cell r="F489">
            <v>0</v>
          </cell>
        </row>
        <row r="490">
          <cell r="A490">
            <v>473</v>
          </cell>
          <cell r="F490">
            <v>0</v>
          </cell>
        </row>
        <row r="491">
          <cell r="A491">
            <v>474</v>
          </cell>
          <cell r="F491">
            <v>0</v>
          </cell>
        </row>
        <row r="492">
          <cell r="A492">
            <v>475</v>
          </cell>
          <cell r="F492">
            <v>0</v>
          </cell>
        </row>
        <row r="493">
          <cell r="A493">
            <v>476</v>
          </cell>
          <cell r="F493">
            <v>0</v>
          </cell>
        </row>
        <row r="494">
          <cell r="A494">
            <v>477</v>
          </cell>
          <cell r="F494">
            <v>0</v>
          </cell>
        </row>
        <row r="495">
          <cell r="A495">
            <v>478</v>
          </cell>
          <cell r="F495">
            <v>0</v>
          </cell>
        </row>
        <row r="496">
          <cell r="A496">
            <v>479</v>
          </cell>
          <cell r="F496">
            <v>0</v>
          </cell>
        </row>
        <row r="497">
          <cell r="A497">
            <v>480</v>
          </cell>
          <cell r="F497">
            <v>0</v>
          </cell>
        </row>
      </sheetData>
      <sheetData sheetId="11" refreshError="1"/>
      <sheetData sheetId="12" refreshError="1"/>
      <sheetData sheetId="13" refreshError="1"/>
      <sheetData sheetId="14" refreshError="1"/>
      <sheetData sheetId="1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2"/>
      <sheetName val="Cover Page 1"/>
      <sheetName val="CONSULTANT SHEET"/>
      <sheetName val="GENERAL NOTES"/>
      <sheetName val="EXECUTIVE SUMMARY"/>
      <sheetName val="CAPEX SUMMARY"/>
      <sheetName val="CAPITAL EXPEND DETAILS"/>
      <sheetName val="CONSTRUCTION COST DETAILS"/>
      <sheetName val="PHASE 1 COSTS ONLY"/>
      <sheetName val="BASELINE INCOME STREAM"/>
      <sheetName val="LOAN AMORTIZATION SCHEDULE"/>
      <sheetName val="CASHFLOW STATEMENT, NPV, IRR"/>
      <sheetName val="NPV - 20 YEARS - 5% VACANCY"/>
      <sheetName val="SENSITIVITY PRE TAX"/>
      <sheetName val="SENSITIVITY FLOATING CAPEX"/>
      <sheetName val="SENSITIVITY FIXED CAPEX"/>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row r="1">
          <cell r="A1" t="str">
            <v>Loan Amortization Schedule</v>
          </cell>
        </row>
        <row r="4">
          <cell r="B4" t="str">
            <v>Enter values</v>
          </cell>
          <cell r="H4" t="str">
            <v>Loan summary</v>
          </cell>
        </row>
        <row r="5">
          <cell r="C5" t="str">
            <v>Loan amount</v>
          </cell>
          <cell r="D5">
            <v>195268875.37001687</v>
          </cell>
          <cell r="E5" t="str">
            <v>CAPEX LESS EXISTING BUILDING (ASSUMED FREEHOLD)</v>
          </cell>
          <cell r="I5" t="str">
            <v>Scheduled payment</v>
          </cell>
          <cell r="J5">
            <v>2689828.9787180685</v>
          </cell>
        </row>
        <row r="6">
          <cell r="C6" t="str">
            <v>Annual interest rate</v>
          </cell>
          <cell r="D6">
            <v>0.11</v>
          </cell>
          <cell r="I6" t="str">
            <v>Scheduled number of payments</v>
          </cell>
          <cell r="J6">
            <v>120</v>
          </cell>
        </row>
        <row r="7">
          <cell r="C7" t="str">
            <v>Loan period in years</v>
          </cell>
          <cell r="D7">
            <v>10</v>
          </cell>
          <cell r="I7" t="str">
            <v>Actual number of payments</v>
          </cell>
          <cell r="J7">
            <v>120</v>
          </cell>
        </row>
        <row r="8">
          <cell r="C8" t="str">
            <v>Number of payments per year</v>
          </cell>
          <cell r="D8">
            <v>12</v>
          </cell>
          <cell r="I8" t="str">
            <v>Total early payments</v>
          </cell>
          <cell r="J8">
            <v>0</v>
          </cell>
        </row>
        <row r="9">
          <cell r="C9" t="str">
            <v>Start date of loan</v>
          </cell>
          <cell r="D9">
            <v>40878</v>
          </cell>
          <cell r="I9" t="str">
            <v>Total interest</v>
          </cell>
          <cell r="J9">
            <v>127510602.07615437</v>
          </cell>
        </row>
        <row r="10">
          <cell r="C10" t="str">
            <v>Optional extra payments</v>
          </cell>
        </row>
        <row r="12">
          <cell r="B12" t="str">
            <v>Lender name:</v>
          </cell>
          <cell r="C12" t="str">
            <v>ITHALA BANK</v>
          </cell>
          <cell r="I12" t="str">
            <v>Annual Payment Amount</v>
          </cell>
          <cell r="J12">
            <v>32277947.744616821</v>
          </cell>
        </row>
        <row r="16">
          <cell r="A16" t="str">
            <v>Pmt. No.</v>
          </cell>
          <cell r="B16" t="str">
            <v>Payment Date</v>
          </cell>
          <cell r="C16" t="str">
            <v>Beginning Balance</v>
          </cell>
          <cell r="D16" t="str">
            <v>Scheduled Payment</v>
          </cell>
          <cell r="E16" t="str">
            <v>Extra Payment</v>
          </cell>
          <cell r="F16" t="str">
            <v>Total Payment</v>
          </cell>
          <cell r="G16" t="str">
            <v>Principal</v>
          </cell>
          <cell r="H16" t="str">
            <v>Interest</v>
          </cell>
          <cell r="I16" t="str">
            <v>Ending Balance</v>
          </cell>
          <cell r="J16" t="str">
            <v>Cumulative Interest</v>
          </cell>
        </row>
        <row r="18">
          <cell r="A18">
            <v>1</v>
          </cell>
          <cell r="B18">
            <v>40909</v>
          </cell>
          <cell r="C18">
            <v>195268875.37001687</v>
          </cell>
          <cell r="D18">
            <v>2689828.9787180685</v>
          </cell>
          <cell r="E18">
            <v>0</v>
          </cell>
          <cell r="F18">
            <v>2689828.9787180685</v>
          </cell>
          <cell r="G18">
            <v>899864.28782624705</v>
          </cell>
          <cell r="H18">
            <v>1789964.6908918214</v>
          </cell>
          <cell r="I18">
            <v>194369011.08219063</v>
          </cell>
          <cell r="J18">
            <v>1789964.6908918214</v>
          </cell>
        </row>
        <row r="19">
          <cell r="A19">
            <v>2</v>
          </cell>
          <cell r="B19">
            <v>40940</v>
          </cell>
          <cell r="C19">
            <v>194369011.08219063</v>
          </cell>
          <cell r="D19">
            <v>2689828.9787180685</v>
          </cell>
          <cell r="E19">
            <v>0</v>
          </cell>
          <cell r="F19">
            <v>2689828.9787180685</v>
          </cell>
          <cell r="G19">
            <v>908113.04379798751</v>
          </cell>
          <cell r="H19">
            <v>1781715.9349200809</v>
          </cell>
          <cell r="I19">
            <v>193460898.03839263</v>
          </cell>
          <cell r="J19">
            <v>3571680.6258119023</v>
          </cell>
        </row>
        <row r="20">
          <cell r="A20">
            <v>3</v>
          </cell>
          <cell r="B20">
            <v>40969</v>
          </cell>
          <cell r="C20">
            <v>193460898.03839263</v>
          </cell>
          <cell r="D20">
            <v>2689828.9787180685</v>
          </cell>
          <cell r="E20">
            <v>0</v>
          </cell>
          <cell r="F20">
            <v>2689828.9787180685</v>
          </cell>
          <cell r="G20">
            <v>916437.41336613591</v>
          </cell>
          <cell r="H20">
            <v>1773391.5653519325</v>
          </cell>
          <cell r="I20">
            <v>192544460.62502649</v>
          </cell>
          <cell r="J20">
            <v>5345072.1911638351</v>
          </cell>
        </row>
        <row r="21">
          <cell r="A21">
            <v>4</v>
          </cell>
          <cell r="B21">
            <v>41000</v>
          </cell>
          <cell r="C21">
            <v>192544460.62502649</v>
          </cell>
          <cell r="D21">
            <v>2689828.9787180685</v>
          </cell>
          <cell r="E21">
            <v>0</v>
          </cell>
          <cell r="F21">
            <v>2689828.9787180685</v>
          </cell>
          <cell r="G21">
            <v>924838.08965532552</v>
          </cell>
          <cell r="H21">
            <v>1764990.8890627429</v>
          </cell>
          <cell r="I21">
            <v>191619622.53537115</v>
          </cell>
          <cell r="J21">
            <v>7110063.0802265778</v>
          </cell>
        </row>
        <row r="22">
          <cell r="A22">
            <v>5</v>
          </cell>
          <cell r="B22">
            <v>41030</v>
          </cell>
          <cell r="C22">
            <v>191619622.53537115</v>
          </cell>
          <cell r="D22">
            <v>2689828.9787180685</v>
          </cell>
          <cell r="E22">
            <v>0</v>
          </cell>
          <cell r="F22">
            <v>2689828.9787180685</v>
          </cell>
          <cell r="G22">
            <v>933315.77214383264</v>
          </cell>
          <cell r="H22">
            <v>1756513.2065742358</v>
          </cell>
          <cell r="I22">
            <v>190686306.76322731</v>
          </cell>
          <cell r="J22">
            <v>8866576.2868008129</v>
          </cell>
        </row>
        <row r="23">
          <cell r="A23">
            <v>6</v>
          </cell>
          <cell r="B23">
            <v>41061</v>
          </cell>
          <cell r="C23">
            <v>190686306.76322731</v>
          </cell>
          <cell r="D23">
            <v>2689828.9787180685</v>
          </cell>
          <cell r="E23">
            <v>0</v>
          </cell>
          <cell r="F23">
            <v>2689828.9787180685</v>
          </cell>
          <cell r="G23">
            <v>941871.16672181804</v>
          </cell>
          <cell r="H23">
            <v>1747957.8119962504</v>
          </cell>
          <cell r="I23">
            <v>189744435.59650549</v>
          </cell>
          <cell r="J23">
            <v>10614534.098797064</v>
          </cell>
        </row>
        <row r="24">
          <cell r="A24">
            <v>7</v>
          </cell>
          <cell r="B24">
            <v>41091</v>
          </cell>
          <cell r="C24">
            <v>189744435.59650549</v>
          </cell>
          <cell r="D24">
            <v>2689828.9787180685</v>
          </cell>
          <cell r="E24">
            <v>0</v>
          </cell>
          <cell r="F24">
            <v>2689828.9787180685</v>
          </cell>
          <cell r="G24">
            <v>950504.98575010151</v>
          </cell>
          <cell r="H24">
            <v>1739323.9929679669</v>
          </cell>
          <cell r="I24">
            <v>188793930.61075538</v>
          </cell>
          <cell r="J24">
            <v>12353858.091765031</v>
          </cell>
        </row>
        <row r="25">
          <cell r="A25">
            <v>8</v>
          </cell>
          <cell r="B25">
            <v>41122</v>
          </cell>
          <cell r="C25">
            <v>188793930.61075538</v>
          </cell>
          <cell r="D25">
            <v>2689828.9787180685</v>
          </cell>
          <cell r="E25">
            <v>0</v>
          </cell>
          <cell r="F25">
            <v>2689828.9787180685</v>
          </cell>
          <cell r="G25">
            <v>959217.94811947737</v>
          </cell>
          <cell r="H25">
            <v>1730611.0305985911</v>
          </cell>
          <cell r="I25">
            <v>187834712.66263589</v>
          </cell>
          <cell r="J25">
            <v>14084469.122363623</v>
          </cell>
        </row>
        <row r="26">
          <cell r="A26">
            <v>9</v>
          </cell>
          <cell r="B26">
            <v>41153</v>
          </cell>
          <cell r="C26">
            <v>187834712.66263589</v>
          </cell>
          <cell r="D26">
            <v>2689828.9787180685</v>
          </cell>
          <cell r="E26">
            <v>0</v>
          </cell>
          <cell r="F26">
            <v>2689828.9787180685</v>
          </cell>
          <cell r="G26">
            <v>968010.77931057289</v>
          </cell>
          <cell r="H26">
            <v>1721818.1994074956</v>
          </cell>
          <cell r="I26">
            <v>186866701.88332531</v>
          </cell>
          <cell r="J26">
            <v>15806287.321771119</v>
          </cell>
        </row>
        <row r="27">
          <cell r="A27">
            <v>10</v>
          </cell>
          <cell r="B27">
            <v>41183</v>
          </cell>
          <cell r="C27">
            <v>186866701.88332531</v>
          </cell>
          <cell r="D27">
            <v>2689828.9787180685</v>
          </cell>
          <cell r="E27">
            <v>0</v>
          </cell>
          <cell r="F27">
            <v>2689828.9787180685</v>
          </cell>
          <cell r="G27">
            <v>976884.21145425295</v>
          </cell>
          <cell r="H27">
            <v>1712944.7672638155</v>
          </cell>
          <cell r="I27">
            <v>185889817.67187107</v>
          </cell>
          <cell r="J27">
            <v>17519232.089034934</v>
          </cell>
        </row>
        <row r="28">
          <cell r="A28">
            <v>11</v>
          </cell>
          <cell r="B28">
            <v>41214</v>
          </cell>
          <cell r="C28">
            <v>185889817.67187107</v>
          </cell>
          <cell r="D28">
            <v>2689828.9787180685</v>
          </cell>
          <cell r="E28">
            <v>0</v>
          </cell>
          <cell r="F28">
            <v>2689828.9787180685</v>
          </cell>
          <cell r="G28">
            <v>985838.98339258344</v>
          </cell>
          <cell r="H28">
            <v>1703989.995325485</v>
          </cell>
          <cell r="I28">
            <v>184903978.68847847</v>
          </cell>
          <cell r="J28">
            <v>19223222.084360417</v>
          </cell>
        </row>
        <row r="29">
          <cell r="A29">
            <v>12</v>
          </cell>
          <cell r="B29">
            <v>41244</v>
          </cell>
          <cell r="C29">
            <v>184903978.68847847</v>
          </cell>
          <cell r="D29">
            <v>2689828.9787180685</v>
          </cell>
          <cell r="E29">
            <v>0</v>
          </cell>
          <cell r="F29">
            <v>2689828.9787180685</v>
          </cell>
          <cell r="G29">
            <v>994875.84074034914</v>
          </cell>
          <cell r="H29">
            <v>1694953.1379777193</v>
          </cell>
          <cell r="I29">
            <v>183909102.84773812</v>
          </cell>
          <cell r="J29">
            <v>20918175.222338136</v>
          </cell>
        </row>
        <row r="30">
          <cell r="A30">
            <v>13</v>
          </cell>
          <cell r="B30">
            <v>41275</v>
          </cell>
          <cell r="C30">
            <v>183909102.84773812</v>
          </cell>
          <cell r="D30">
            <v>2689828.9787180685</v>
          </cell>
          <cell r="E30">
            <v>0</v>
          </cell>
          <cell r="F30">
            <v>2689828.9787180685</v>
          </cell>
          <cell r="G30">
            <v>1003995.5359471356</v>
          </cell>
          <cell r="H30">
            <v>1685833.4427709328</v>
          </cell>
          <cell r="I30">
            <v>182905107.31179097</v>
          </cell>
          <cell r="J30">
            <v>22604008.665109068</v>
          </cell>
        </row>
        <row r="31">
          <cell r="A31">
            <v>14</v>
          </cell>
          <cell r="B31">
            <v>41306</v>
          </cell>
          <cell r="C31">
            <v>182905107.31179097</v>
          </cell>
          <cell r="D31">
            <v>2689828.9787180685</v>
          </cell>
          <cell r="E31">
            <v>0</v>
          </cell>
          <cell r="F31">
            <v>2689828.9787180685</v>
          </cell>
          <cell r="G31">
            <v>1013198.8283599846</v>
          </cell>
          <cell r="H31">
            <v>1676630.1503580839</v>
          </cell>
          <cell r="I31">
            <v>181891908.48343098</v>
          </cell>
          <cell r="J31">
            <v>24280638.815467153</v>
          </cell>
        </row>
        <row r="32">
          <cell r="A32">
            <v>15</v>
          </cell>
          <cell r="B32">
            <v>41334</v>
          </cell>
          <cell r="C32">
            <v>181891908.48343098</v>
          </cell>
          <cell r="D32">
            <v>2689828.9787180685</v>
          </cell>
          <cell r="E32">
            <v>0</v>
          </cell>
          <cell r="F32">
            <v>2689828.9787180685</v>
          </cell>
          <cell r="G32">
            <v>1022486.4842866177</v>
          </cell>
          <cell r="H32">
            <v>1667342.4944314507</v>
          </cell>
          <cell r="I32">
            <v>180869421.99914438</v>
          </cell>
          <cell r="J32">
            <v>25947981.309898604</v>
          </cell>
        </row>
        <row r="33">
          <cell r="A33">
            <v>16</v>
          </cell>
          <cell r="B33">
            <v>41365</v>
          </cell>
          <cell r="C33">
            <v>180869421.99914438</v>
          </cell>
          <cell r="D33">
            <v>2689828.9787180685</v>
          </cell>
          <cell r="E33">
            <v>0</v>
          </cell>
          <cell r="F33">
            <v>2689828.9787180685</v>
          </cell>
          <cell r="G33">
            <v>1031859.2770592449</v>
          </cell>
          <cell r="H33">
            <v>1657969.7016588235</v>
          </cell>
          <cell r="I33">
            <v>179837562.72208512</v>
          </cell>
          <cell r="J33">
            <v>27605951.011557426</v>
          </cell>
        </row>
        <row r="34">
          <cell r="A34">
            <v>17</v>
          </cell>
          <cell r="B34">
            <v>41395</v>
          </cell>
          <cell r="C34">
            <v>179837562.72208512</v>
          </cell>
          <cell r="D34">
            <v>2689828.9787180685</v>
          </cell>
          <cell r="E34">
            <v>0</v>
          </cell>
          <cell r="F34">
            <v>2689828.9787180685</v>
          </cell>
          <cell r="G34">
            <v>1041317.9870989549</v>
          </cell>
          <cell r="H34">
            <v>1648510.9916191136</v>
          </cell>
          <cell r="I34">
            <v>178796244.73498616</v>
          </cell>
          <cell r="J34">
            <v>29254462.00317654</v>
          </cell>
        </row>
        <row r="35">
          <cell r="A35">
            <v>18</v>
          </cell>
          <cell r="B35">
            <v>41426</v>
          </cell>
          <cell r="C35">
            <v>178796244.73498616</v>
          </cell>
          <cell r="D35">
            <v>2689828.9787180685</v>
          </cell>
          <cell r="E35">
            <v>0</v>
          </cell>
          <cell r="F35">
            <v>2689828.9787180685</v>
          </cell>
          <cell r="G35">
            <v>1050863.4019806953</v>
          </cell>
          <cell r="H35">
            <v>1638965.5767373731</v>
          </cell>
          <cell r="I35">
            <v>177745381.33300546</v>
          </cell>
          <cell r="J35">
            <v>30893427.579913914</v>
          </cell>
        </row>
        <row r="36">
          <cell r="A36">
            <v>19</v>
          </cell>
          <cell r="B36">
            <v>41456</v>
          </cell>
          <cell r="C36">
            <v>177745381.33300546</v>
          </cell>
          <cell r="D36">
            <v>2689828.9787180685</v>
          </cell>
          <cell r="E36">
            <v>0</v>
          </cell>
          <cell r="F36">
            <v>2689828.9787180685</v>
          </cell>
          <cell r="G36">
            <v>1060496.3164988516</v>
          </cell>
          <cell r="H36">
            <v>1629332.6622192168</v>
          </cell>
          <cell r="I36">
            <v>176684885.01650661</v>
          </cell>
          <cell r="J36">
            <v>32522760.242133129</v>
          </cell>
        </row>
        <row r="37">
          <cell r="A37">
            <v>20</v>
          </cell>
          <cell r="B37">
            <v>41487</v>
          </cell>
          <cell r="C37">
            <v>176684885.01650661</v>
          </cell>
          <cell r="D37">
            <v>2689828.9787180685</v>
          </cell>
          <cell r="E37">
            <v>0</v>
          </cell>
          <cell r="F37">
            <v>2689828.9787180685</v>
          </cell>
          <cell r="G37">
            <v>1070217.5327334246</v>
          </cell>
          <cell r="H37">
            <v>1619611.4459846439</v>
          </cell>
          <cell r="I37">
            <v>175614667.4837732</v>
          </cell>
          <cell r="J37">
            <v>34142371.688117772</v>
          </cell>
        </row>
        <row r="38">
          <cell r="A38">
            <v>21</v>
          </cell>
          <cell r="B38">
            <v>41518</v>
          </cell>
          <cell r="C38">
            <v>175614667.4837732</v>
          </cell>
          <cell r="D38">
            <v>2689828.9787180685</v>
          </cell>
          <cell r="E38">
            <v>0</v>
          </cell>
          <cell r="F38">
            <v>2689828.9787180685</v>
          </cell>
          <cell r="G38">
            <v>1080027.860116814</v>
          </cell>
          <cell r="H38">
            <v>1609801.1186012544</v>
          </cell>
          <cell r="I38">
            <v>174534639.62365639</v>
          </cell>
          <cell r="J38">
            <v>35752172.806719027</v>
          </cell>
        </row>
        <row r="39">
          <cell r="A39">
            <v>22</v>
          </cell>
          <cell r="B39">
            <v>41548</v>
          </cell>
          <cell r="C39">
            <v>174534639.62365639</v>
          </cell>
          <cell r="D39">
            <v>2689828.9787180685</v>
          </cell>
          <cell r="E39">
            <v>0</v>
          </cell>
          <cell r="F39">
            <v>2689828.9787180685</v>
          </cell>
          <cell r="G39">
            <v>1089928.1155012182</v>
          </cell>
          <cell r="H39">
            <v>1599900.8632168502</v>
          </cell>
          <cell r="I39">
            <v>173444711.50815517</v>
          </cell>
          <cell r="J39">
            <v>37352073.669935875</v>
          </cell>
        </row>
        <row r="40">
          <cell r="A40">
            <v>23</v>
          </cell>
          <cell r="B40">
            <v>41579</v>
          </cell>
          <cell r="C40">
            <v>173444711.50815517</v>
          </cell>
          <cell r="D40">
            <v>2689828.9787180685</v>
          </cell>
          <cell r="E40">
            <v>0</v>
          </cell>
          <cell r="F40">
            <v>2689828.9787180685</v>
          </cell>
          <cell r="G40">
            <v>1099919.1232266461</v>
          </cell>
          <cell r="H40">
            <v>1589909.8554914223</v>
          </cell>
          <cell r="I40">
            <v>172344792.38492852</v>
          </cell>
          <cell r="J40">
            <v>38941983.525427297</v>
          </cell>
        </row>
        <row r="41">
          <cell r="A41">
            <v>24</v>
          </cell>
          <cell r="B41">
            <v>41609</v>
          </cell>
          <cell r="C41">
            <v>172344792.38492852</v>
          </cell>
          <cell r="D41">
            <v>2689828.9787180685</v>
          </cell>
          <cell r="E41">
            <v>0</v>
          </cell>
          <cell r="F41">
            <v>2689828.9787180685</v>
          </cell>
          <cell r="G41">
            <v>1110001.7151895568</v>
          </cell>
          <cell r="H41">
            <v>1579827.2635285116</v>
          </cell>
          <cell r="I41">
            <v>171234790.66973898</v>
          </cell>
          <cell r="J41">
            <v>40521810.788955808</v>
          </cell>
        </row>
        <row r="42">
          <cell r="A42">
            <v>25</v>
          </cell>
          <cell r="B42">
            <v>41640</v>
          </cell>
          <cell r="C42">
            <v>171234790.66973898</v>
          </cell>
          <cell r="D42">
            <v>2689828.9787180685</v>
          </cell>
          <cell r="E42">
            <v>0</v>
          </cell>
          <cell r="F42">
            <v>2689828.9787180685</v>
          </cell>
          <cell r="G42">
            <v>1120176.7309121278</v>
          </cell>
          <cell r="H42">
            <v>1569652.2478059407</v>
          </cell>
          <cell r="I42">
            <v>170114613.93882686</v>
          </cell>
          <cell r="J42">
            <v>42091463.036761746</v>
          </cell>
        </row>
        <row r="43">
          <cell r="A43">
            <v>26</v>
          </cell>
          <cell r="B43">
            <v>41671</v>
          </cell>
          <cell r="C43">
            <v>170114613.93882686</v>
          </cell>
          <cell r="D43">
            <v>2689828.9787180685</v>
          </cell>
          <cell r="E43">
            <v>0</v>
          </cell>
          <cell r="F43">
            <v>2689828.9787180685</v>
          </cell>
          <cell r="G43">
            <v>1130445.0176121555</v>
          </cell>
          <cell r="H43">
            <v>1559383.9611059129</v>
          </cell>
          <cell r="I43">
            <v>168984168.9212147</v>
          </cell>
          <cell r="J43">
            <v>43650846.997867659</v>
          </cell>
        </row>
        <row r="44">
          <cell r="A44">
            <v>27</v>
          </cell>
          <cell r="B44">
            <v>41699</v>
          </cell>
          <cell r="C44">
            <v>168984168.9212147</v>
          </cell>
          <cell r="D44">
            <v>2689828.9787180685</v>
          </cell>
          <cell r="E44">
            <v>0</v>
          </cell>
          <cell r="F44">
            <v>2689828.9787180685</v>
          </cell>
          <cell r="G44">
            <v>1140807.4302736002</v>
          </cell>
          <cell r="H44">
            <v>1549021.5484444683</v>
          </cell>
          <cell r="I44">
            <v>167843361.49094111</v>
          </cell>
          <cell r="J44">
            <v>45199868.546312124</v>
          </cell>
        </row>
        <row r="45">
          <cell r="A45">
            <v>28</v>
          </cell>
          <cell r="B45">
            <v>41730</v>
          </cell>
          <cell r="C45">
            <v>167843361.49094111</v>
          </cell>
          <cell r="D45">
            <v>2689828.9787180685</v>
          </cell>
          <cell r="E45">
            <v>0</v>
          </cell>
          <cell r="F45">
            <v>2689828.9787180685</v>
          </cell>
          <cell r="G45">
            <v>1151264.831717775</v>
          </cell>
          <cell r="H45">
            <v>1538564.1470002935</v>
          </cell>
          <cell r="I45">
            <v>166692096.65922332</v>
          </cell>
          <cell r="J45">
            <v>46738432.693312414</v>
          </cell>
        </row>
        <row r="46">
          <cell r="A46">
            <v>29</v>
          </cell>
          <cell r="B46">
            <v>41760</v>
          </cell>
          <cell r="C46">
            <v>166692096.65922332</v>
          </cell>
          <cell r="D46">
            <v>2689828.9787180685</v>
          </cell>
          <cell r="E46">
            <v>0</v>
          </cell>
          <cell r="F46">
            <v>2689828.9787180685</v>
          </cell>
          <cell r="G46">
            <v>1161818.0926751879</v>
          </cell>
          <cell r="H46">
            <v>1528010.8860428806</v>
          </cell>
          <cell r="I46">
            <v>165530278.56654814</v>
          </cell>
          <cell r="J46">
            <v>48266443.579355292</v>
          </cell>
        </row>
        <row r="47">
          <cell r="A47">
            <v>30</v>
          </cell>
          <cell r="B47">
            <v>41791</v>
          </cell>
          <cell r="C47">
            <v>165530278.56654814</v>
          </cell>
          <cell r="D47">
            <v>2689828.9787180685</v>
          </cell>
          <cell r="E47">
            <v>0</v>
          </cell>
          <cell r="F47">
            <v>2689828.9787180685</v>
          </cell>
          <cell r="G47">
            <v>1172468.091858044</v>
          </cell>
          <cell r="H47">
            <v>1517360.8868600244</v>
          </cell>
          <cell r="I47">
            <v>164357810.47469011</v>
          </cell>
          <cell r="J47">
            <v>49783804.46621532</v>
          </cell>
        </row>
        <row r="48">
          <cell r="A48">
            <v>31</v>
          </cell>
          <cell r="B48">
            <v>41821</v>
          </cell>
          <cell r="C48">
            <v>164357810.47469011</v>
          </cell>
          <cell r="D48">
            <v>2689828.9787180685</v>
          </cell>
          <cell r="E48">
            <v>0</v>
          </cell>
          <cell r="F48">
            <v>2689828.9787180685</v>
          </cell>
          <cell r="G48">
            <v>1183215.7160334091</v>
          </cell>
          <cell r="H48">
            <v>1506613.2626846593</v>
          </cell>
          <cell r="I48">
            <v>163174594.75865671</v>
          </cell>
          <cell r="J48">
            <v>51290417.728899978</v>
          </cell>
        </row>
        <row r="49">
          <cell r="A49">
            <v>32</v>
          </cell>
          <cell r="B49">
            <v>41852</v>
          </cell>
          <cell r="C49">
            <v>163174594.75865671</v>
          </cell>
          <cell r="D49">
            <v>2689828.9787180685</v>
          </cell>
          <cell r="E49">
            <v>0</v>
          </cell>
          <cell r="F49">
            <v>2689828.9787180685</v>
          </cell>
          <cell r="G49">
            <v>1194061.8600970486</v>
          </cell>
          <cell r="H49">
            <v>1495767.1186210199</v>
          </cell>
          <cell r="I49">
            <v>161980532.89855966</v>
          </cell>
          <cell r="J49">
            <v>52786184.847521</v>
          </cell>
        </row>
        <row r="50">
          <cell r="A50">
            <v>33</v>
          </cell>
          <cell r="B50">
            <v>41883</v>
          </cell>
          <cell r="C50">
            <v>161980532.89855966</v>
          </cell>
          <cell r="D50">
            <v>2689828.9787180685</v>
          </cell>
          <cell r="E50">
            <v>0</v>
          </cell>
          <cell r="F50">
            <v>2689828.9787180685</v>
          </cell>
          <cell r="G50">
            <v>1205007.4271479382</v>
          </cell>
          <cell r="H50">
            <v>1484821.5515701303</v>
          </cell>
          <cell r="I50">
            <v>160775525.47141173</v>
          </cell>
          <cell r="J50">
            <v>54271006.399091132</v>
          </cell>
        </row>
        <row r="51">
          <cell r="A51">
            <v>34</v>
          </cell>
          <cell r="B51">
            <v>41913</v>
          </cell>
          <cell r="C51">
            <v>160775525.47141173</v>
          </cell>
          <cell r="D51">
            <v>2689828.9787180685</v>
          </cell>
          <cell r="E51">
            <v>0</v>
          </cell>
          <cell r="F51">
            <v>2689828.9787180685</v>
          </cell>
          <cell r="G51">
            <v>1216053.3285634608</v>
          </cell>
          <cell r="H51">
            <v>1473775.6501546076</v>
          </cell>
          <cell r="I51">
            <v>159559472.14284828</v>
          </cell>
          <cell r="J51">
            <v>55744782.049245737</v>
          </cell>
        </row>
        <row r="52">
          <cell r="A52">
            <v>35</v>
          </cell>
          <cell r="B52">
            <v>41944</v>
          </cell>
          <cell r="C52">
            <v>159559472.14284828</v>
          </cell>
          <cell r="D52">
            <v>2689828.9787180685</v>
          </cell>
          <cell r="E52">
            <v>0</v>
          </cell>
          <cell r="F52">
            <v>2689828.9787180685</v>
          </cell>
          <cell r="G52">
            <v>1227200.4840752927</v>
          </cell>
          <cell r="H52">
            <v>1462628.4946427757</v>
          </cell>
          <cell r="I52">
            <v>158332271.65877301</v>
          </cell>
          <cell r="J52">
            <v>57207410.543888517</v>
          </cell>
        </row>
        <row r="53">
          <cell r="A53">
            <v>36</v>
          </cell>
          <cell r="B53">
            <v>41974</v>
          </cell>
          <cell r="C53">
            <v>158332271.65877301</v>
          </cell>
          <cell r="D53">
            <v>2689828.9787180685</v>
          </cell>
          <cell r="E53">
            <v>0</v>
          </cell>
          <cell r="F53">
            <v>2689828.9787180685</v>
          </cell>
          <cell r="G53">
            <v>1238449.8218459825</v>
          </cell>
          <cell r="H53">
            <v>1451379.156872086</v>
          </cell>
          <cell r="I53">
            <v>157093821.83692703</v>
          </cell>
          <cell r="J53">
            <v>58658789.700760603</v>
          </cell>
        </row>
        <row r="54">
          <cell r="A54">
            <v>37</v>
          </cell>
          <cell r="B54">
            <v>42005</v>
          </cell>
          <cell r="C54">
            <v>157093821.83692703</v>
          </cell>
          <cell r="D54">
            <v>2689828.9787180685</v>
          </cell>
          <cell r="E54">
            <v>0</v>
          </cell>
          <cell r="F54">
            <v>2689828.9787180685</v>
          </cell>
          <cell r="G54">
            <v>1249802.2785462374</v>
          </cell>
          <cell r="H54">
            <v>1440026.7001718311</v>
          </cell>
          <cell r="I54">
            <v>155844019.55838078</v>
          </cell>
          <cell r="J54">
            <v>60098816.400932431</v>
          </cell>
        </row>
        <row r="55">
          <cell r="A55">
            <v>38</v>
          </cell>
          <cell r="B55">
            <v>42036</v>
          </cell>
          <cell r="C55">
            <v>155844019.55838078</v>
          </cell>
          <cell r="D55">
            <v>2689828.9787180685</v>
          </cell>
          <cell r="E55">
            <v>0</v>
          </cell>
          <cell r="F55">
            <v>2689828.9787180685</v>
          </cell>
          <cell r="G55">
            <v>1261258.7994329112</v>
          </cell>
          <cell r="H55">
            <v>1428570.1792851572</v>
          </cell>
          <cell r="I55">
            <v>154582760.75894788</v>
          </cell>
          <cell r="J55">
            <v>61527386.580217585</v>
          </cell>
        </row>
        <row r="56">
          <cell r="A56">
            <v>39</v>
          </cell>
          <cell r="B56">
            <v>42064</v>
          </cell>
          <cell r="C56">
            <v>154582760.75894788</v>
          </cell>
          <cell r="D56">
            <v>2689828.9787180685</v>
          </cell>
          <cell r="E56">
            <v>0</v>
          </cell>
          <cell r="F56">
            <v>2689828.9787180685</v>
          </cell>
          <cell r="G56">
            <v>1272820.3384277129</v>
          </cell>
          <cell r="H56">
            <v>1417008.6402903555</v>
          </cell>
          <cell r="I56">
            <v>153309940.42052016</v>
          </cell>
          <cell r="J56">
            <v>62944395.220507942</v>
          </cell>
        </row>
        <row r="57">
          <cell r="A57">
            <v>40</v>
          </cell>
          <cell r="B57">
            <v>42095</v>
          </cell>
          <cell r="C57">
            <v>153309940.42052016</v>
          </cell>
          <cell r="D57">
            <v>2689828.9787180685</v>
          </cell>
          <cell r="E57">
            <v>0</v>
          </cell>
          <cell r="F57">
            <v>2689828.9787180685</v>
          </cell>
          <cell r="G57">
            <v>1284487.8581966336</v>
          </cell>
          <cell r="H57">
            <v>1405341.1205214348</v>
          </cell>
          <cell r="I57">
            <v>152025452.56232351</v>
          </cell>
          <cell r="J57">
            <v>64349736.341029376</v>
          </cell>
        </row>
        <row r="58">
          <cell r="A58">
            <v>41</v>
          </cell>
          <cell r="B58">
            <v>42125</v>
          </cell>
          <cell r="C58">
            <v>152025452.56232351</v>
          </cell>
          <cell r="D58">
            <v>2689828.9787180685</v>
          </cell>
          <cell r="E58">
            <v>0</v>
          </cell>
          <cell r="F58">
            <v>2689828.9787180685</v>
          </cell>
          <cell r="G58">
            <v>1296262.3302301029</v>
          </cell>
          <cell r="H58">
            <v>1393566.6484879656</v>
          </cell>
          <cell r="I58">
            <v>150729190.23209339</v>
          </cell>
          <cell r="J58">
            <v>65743302.989517339</v>
          </cell>
        </row>
        <row r="59">
          <cell r="A59">
            <v>42</v>
          </cell>
          <cell r="B59">
            <v>42156</v>
          </cell>
          <cell r="C59">
            <v>150729190.23209339</v>
          </cell>
          <cell r="D59">
            <v>2689828.9787180685</v>
          </cell>
          <cell r="E59">
            <v>0</v>
          </cell>
          <cell r="F59">
            <v>2689828.9787180685</v>
          </cell>
          <cell r="G59">
            <v>1308144.7349238789</v>
          </cell>
          <cell r="H59">
            <v>1381684.2437941895</v>
          </cell>
          <cell r="I59">
            <v>149421045.49716952</v>
          </cell>
          <cell r="J59">
            <v>67124987.233311534</v>
          </cell>
        </row>
        <row r="60">
          <cell r="A60">
            <v>43</v>
          </cell>
          <cell r="B60">
            <v>42186</v>
          </cell>
          <cell r="C60">
            <v>149421045.49716952</v>
          </cell>
          <cell r="D60">
            <v>2689828.9787180685</v>
          </cell>
          <cell r="E60">
            <v>0</v>
          </cell>
          <cell r="F60">
            <v>2689828.9787180685</v>
          </cell>
          <cell r="G60">
            <v>1320136.0616606812</v>
          </cell>
          <cell r="H60">
            <v>1369692.9170573873</v>
          </cell>
          <cell r="I60">
            <v>148100909.43550885</v>
          </cell>
          <cell r="J60">
            <v>68494680.150368914</v>
          </cell>
        </row>
        <row r="61">
          <cell r="A61">
            <v>44</v>
          </cell>
          <cell r="B61">
            <v>42217</v>
          </cell>
          <cell r="C61">
            <v>148100909.43550885</v>
          </cell>
          <cell r="D61">
            <v>2689828.9787180685</v>
          </cell>
          <cell r="E61">
            <v>0</v>
          </cell>
          <cell r="F61">
            <v>2689828.9787180685</v>
          </cell>
          <cell r="G61">
            <v>1332237.3088925707</v>
          </cell>
          <cell r="H61">
            <v>1357591.6698254978</v>
          </cell>
          <cell r="I61">
            <v>146768672.12661627</v>
          </cell>
          <cell r="J61">
            <v>69852271.820194408</v>
          </cell>
        </row>
        <row r="62">
          <cell r="A62">
            <v>45</v>
          </cell>
          <cell r="B62">
            <v>42248</v>
          </cell>
          <cell r="C62">
            <v>146768672.12661627</v>
          </cell>
          <cell r="D62">
            <v>2689828.9787180685</v>
          </cell>
          <cell r="E62">
            <v>0</v>
          </cell>
          <cell r="F62">
            <v>2689828.9787180685</v>
          </cell>
          <cell r="G62">
            <v>1344449.4842240859</v>
          </cell>
          <cell r="H62">
            <v>1345379.4944939825</v>
          </cell>
          <cell r="I62">
            <v>145424222.64239219</v>
          </cell>
          <cell r="J62">
            <v>71197651.314688385</v>
          </cell>
        </row>
        <row r="63">
          <cell r="A63">
            <v>46</v>
          </cell>
          <cell r="B63">
            <v>42278</v>
          </cell>
          <cell r="C63">
            <v>145424222.64239219</v>
          </cell>
          <cell r="D63">
            <v>2689828.9787180685</v>
          </cell>
          <cell r="E63">
            <v>0</v>
          </cell>
          <cell r="F63">
            <v>2689828.9787180685</v>
          </cell>
          <cell r="G63">
            <v>1356773.60449614</v>
          </cell>
          <cell r="H63">
            <v>1333055.3742219284</v>
          </cell>
          <cell r="I63">
            <v>144067449.03789604</v>
          </cell>
          <cell r="J63">
            <v>72530706.688910306</v>
          </cell>
        </row>
        <row r="64">
          <cell r="A64">
            <v>47</v>
          </cell>
          <cell r="B64">
            <v>42309</v>
          </cell>
          <cell r="C64">
            <v>144067449.03789604</v>
          </cell>
          <cell r="D64">
            <v>2689828.9787180685</v>
          </cell>
          <cell r="E64">
            <v>0</v>
          </cell>
          <cell r="F64">
            <v>2689828.9787180685</v>
          </cell>
          <cell r="G64">
            <v>1369210.695870688</v>
          </cell>
          <cell r="H64">
            <v>1320618.2828473805</v>
          </cell>
          <cell r="I64">
            <v>142698238.34202534</v>
          </cell>
          <cell r="J64">
            <v>73851324.97175768</v>
          </cell>
        </row>
        <row r="65">
          <cell r="A65">
            <v>48</v>
          </cell>
          <cell r="B65">
            <v>42339</v>
          </cell>
          <cell r="C65">
            <v>142698238.34202534</v>
          </cell>
          <cell r="D65">
            <v>2689828.9787180685</v>
          </cell>
          <cell r="E65">
            <v>0</v>
          </cell>
          <cell r="F65">
            <v>2689828.9787180685</v>
          </cell>
          <cell r="G65">
            <v>1381761.7939161696</v>
          </cell>
          <cell r="H65">
            <v>1308067.1848018989</v>
          </cell>
          <cell r="I65">
            <v>141316476.54810917</v>
          </cell>
          <cell r="J65">
            <v>75159392.156559587</v>
          </cell>
        </row>
        <row r="66">
          <cell r="A66">
            <v>49</v>
          </cell>
          <cell r="B66">
            <v>42370</v>
          </cell>
          <cell r="C66">
            <v>141316476.54810917</v>
          </cell>
          <cell r="D66">
            <v>2689828.9787180685</v>
          </cell>
          <cell r="E66">
            <v>0</v>
          </cell>
          <cell r="F66">
            <v>2689828.9787180685</v>
          </cell>
          <cell r="G66">
            <v>1394427.9436937345</v>
          </cell>
          <cell r="H66">
            <v>1295401.035024334</v>
          </cell>
          <cell r="I66">
            <v>139922048.60441545</v>
          </cell>
          <cell r="J66">
            <v>76454793.191583917</v>
          </cell>
        </row>
        <row r="67">
          <cell r="A67">
            <v>50</v>
          </cell>
          <cell r="B67">
            <v>42401</v>
          </cell>
          <cell r="C67">
            <v>139922048.60441545</v>
          </cell>
          <cell r="D67">
            <v>2689828.9787180685</v>
          </cell>
          <cell r="E67">
            <v>0</v>
          </cell>
          <cell r="F67">
            <v>2689828.9787180685</v>
          </cell>
          <cell r="G67">
            <v>1407210.1998442602</v>
          </cell>
          <cell r="H67">
            <v>1282618.7788738082</v>
          </cell>
          <cell r="I67">
            <v>138514838.40457118</v>
          </cell>
          <cell r="J67">
            <v>77737411.970457718</v>
          </cell>
        </row>
        <row r="68">
          <cell r="A68">
            <v>51</v>
          </cell>
          <cell r="B68">
            <v>42430</v>
          </cell>
          <cell r="C68">
            <v>138514838.40457118</v>
          </cell>
          <cell r="D68">
            <v>2689828.9787180685</v>
          </cell>
          <cell r="E68">
            <v>0</v>
          </cell>
          <cell r="F68">
            <v>2689828.9787180685</v>
          </cell>
          <cell r="G68">
            <v>1420109.626676166</v>
          </cell>
          <cell r="H68">
            <v>1269719.3520419025</v>
          </cell>
          <cell r="I68">
            <v>137094728.777895</v>
          </cell>
          <cell r="J68">
            <v>79007131.322499618</v>
          </cell>
        </row>
        <row r="69">
          <cell r="A69">
            <v>52</v>
          </cell>
          <cell r="B69">
            <v>42461</v>
          </cell>
          <cell r="C69">
            <v>137094728.777895</v>
          </cell>
          <cell r="D69">
            <v>2689828.9787180685</v>
          </cell>
          <cell r="E69">
            <v>0</v>
          </cell>
          <cell r="F69">
            <v>2689828.9787180685</v>
          </cell>
          <cell r="G69">
            <v>1433127.298254031</v>
          </cell>
          <cell r="H69">
            <v>1256701.6804640375</v>
          </cell>
          <cell r="I69">
            <v>135661601.47964096</v>
          </cell>
          <cell r="J69">
            <v>80263833.002963662</v>
          </cell>
        </row>
        <row r="70">
          <cell r="A70">
            <v>53</v>
          </cell>
          <cell r="B70">
            <v>42491</v>
          </cell>
          <cell r="C70">
            <v>135661601.47964096</v>
          </cell>
          <cell r="D70">
            <v>2689828.9787180685</v>
          </cell>
          <cell r="E70">
            <v>0</v>
          </cell>
          <cell r="F70">
            <v>2689828.9787180685</v>
          </cell>
          <cell r="G70">
            <v>1446264.2984880263</v>
          </cell>
          <cell r="H70">
            <v>1243564.6802300422</v>
          </cell>
          <cell r="I70">
            <v>134215337.18115294</v>
          </cell>
          <cell r="J70">
            <v>81507397.683193699</v>
          </cell>
        </row>
        <row r="71">
          <cell r="A71">
            <v>54</v>
          </cell>
          <cell r="B71">
            <v>42522</v>
          </cell>
          <cell r="C71">
            <v>134215337.18115294</v>
          </cell>
          <cell r="D71">
            <v>2689828.9787180685</v>
          </cell>
          <cell r="E71">
            <v>0</v>
          </cell>
          <cell r="F71">
            <v>2689828.9787180685</v>
          </cell>
          <cell r="G71">
            <v>1459521.7212241665</v>
          </cell>
          <cell r="H71">
            <v>1230307.257493902</v>
          </cell>
          <cell r="I71">
            <v>132755815.45992878</v>
          </cell>
          <cell r="J71">
            <v>82737704.940687597</v>
          </cell>
        </row>
        <row r="72">
          <cell r="A72">
            <v>55</v>
          </cell>
          <cell r="B72">
            <v>42552</v>
          </cell>
          <cell r="C72">
            <v>132755815.45992878</v>
          </cell>
          <cell r="D72">
            <v>2689828.9787180685</v>
          </cell>
          <cell r="E72">
            <v>0</v>
          </cell>
          <cell r="F72">
            <v>2689828.9787180685</v>
          </cell>
          <cell r="G72">
            <v>1472900.670335388</v>
          </cell>
          <cell r="H72">
            <v>1216928.3083826804</v>
          </cell>
          <cell r="I72">
            <v>131282914.7895934</v>
          </cell>
          <cell r="J72">
            <v>83954633.249070272</v>
          </cell>
        </row>
        <row r="73">
          <cell r="A73">
            <v>56</v>
          </cell>
          <cell r="B73">
            <v>42583</v>
          </cell>
          <cell r="C73">
            <v>131282914.7895934</v>
          </cell>
          <cell r="D73">
            <v>2689828.9787180685</v>
          </cell>
          <cell r="E73">
            <v>0</v>
          </cell>
          <cell r="F73">
            <v>2689828.9787180685</v>
          </cell>
          <cell r="G73">
            <v>1486402.2598134622</v>
          </cell>
          <cell r="H73">
            <v>1203426.7189046063</v>
          </cell>
          <cell r="I73">
            <v>129796512.52977994</v>
          </cell>
          <cell r="J73">
            <v>85158059.967974871</v>
          </cell>
        </row>
        <row r="74">
          <cell r="A74">
            <v>57</v>
          </cell>
          <cell r="B74">
            <v>42614</v>
          </cell>
          <cell r="C74">
            <v>129796512.52977994</v>
          </cell>
          <cell r="D74">
            <v>2689828.9787180685</v>
          </cell>
          <cell r="E74">
            <v>0</v>
          </cell>
          <cell r="F74">
            <v>2689828.9787180685</v>
          </cell>
          <cell r="G74">
            <v>1500027.6138617524</v>
          </cell>
          <cell r="H74">
            <v>1189801.364856316</v>
          </cell>
          <cell r="I74">
            <v>128296484.91591819</v>
          </cell>
          <cell r="J74">
            <v>86347861.332831189</v>
          </cell>
        </row>
        <row r="75">
          <cell r="A75">
            <v>58</v>
          </cell>
          <cell r="B75">
            <v>42644</v>
          </cell>
          <cell r="C75">
            <v>128296484.91591819</v>
          </cell>
          <cell r="D75">
            <v>2689828.9787180685</v>
          </cell>
          <cell r="E75">
            <v>0</v>
          </cell>
          <cell r="F75">
            <v>2689828.9787180685</v>
          </cell>
          <cell r="G75">
            <v>1513777.8669888184</v>
          </cell>
          <cell r="H75">
            <v>1176051.1117292501</v>
          </cell>
          <cell r="I75">
            <v>126782707.04892936</v>
          </cell>
          <cell r="J75">
            <v>87523912.444560438</v>
          </cell>
        </row>
        <row r="76">
          <cell r="A76">
            <v>59</v>
          </cell>
          <cell r="B76">
            <v>42675</v>
          </cell>
          <cell r="C76">
            <v>126782707.04892936</v>
          </cell>
          <cell r="D76">
            <v>2689828.9787180685</v>
          </cell>
          <cell r="E76">
            <v>0</v>
          </cell>
          <cell r="F76">
            <v>2689828.9787180685</v>
          </cell>
          <cell r="G76">
            <v>1527654.1641028826</v>
          </cell>
          <cell r="H76">
            <v>1162174.8146151858</v>
          </cell>
          <cell r="I76">
            <v>125255052.88482648</v>
          </cell>
          <cell r="J76">
            <v>88686087.259175628</v>
          </cell>
        </row>
        <row r="77">
          <cell r="A77">
            <v>60</v>
          </cell>
          <cell r="B77">
            <v>42705</v>
          </cell>
          <cell r="C77">
            <v>125255052.88482648</v>
          </cell>
          <cell r="D77">
            <v>2689828.9787180685</v>
          </cell>
          <cell r="E77">
            <v>0</v>
          </cell>
          <cell r="F77">
            <v>2689828.9787180685</v>
          </cell>
          <cell r="G77">
            <v>1541657.6606071589</v>
          </cell>
          <cell r="H77">
            <v>1148171.3181109095</v>
          </cell>
          <cell r="I77">
            <v>123713395.22421932</v>
          </cell>
          <cell r="J77">
            <v>89834258.577286541</v>
          </cell>
        </row>
        <row r="78">
          <cell r="A78">
            <v>61</v>
          </cell>
          <cell r="B78">
            <v>42736</v>
          </cell>
          <cell r="C78">
            <v>123713395.22421932</v>
          </cell>
          <cell r="D78">
            <v>2689828.9787180685</v>
          </cell>
          <cell r="E78">
            <v>0</v>
          </cell>
          <cell r="F78">
            <v>2689828.9787180685</v>
          </cell>
          <cell r="G78">
            <v>1555789.5224960579</v>
          </cell>
          <cell r="H78">
            <v>1134039.4562220105</v>
          </cell>
          <cell r="I78">
            <v>122157605.70172326</v>
          </cell>
          <cell r="J78">
            <v>90968298.033508554</v>
          </cell>
        </row>
        <row r="79">
          <cell r="A79">
            <v>62</v>
          </cell>
          <cell r="B79">
            <v>42767</v>
          </cell>
          <cell r="C79">
            <v>122157605.70172326</v>
          </cell>
          <cell r="D79">
            <v>2689828.9787180685</v>
          </cell>
          <cell r="E79">
            <v>0</v>
          </cell>
          <cell r="F79">
            <v>2689828.9787180685</v>
          </cell>
          <cell r="G79">
            <v>1570050.9264522719</v>
          </cell>
          <cell r="H79">
            <v>1119778.0522657966</v>
          </cell>
          <cell r="I79">
            <v>120587554.77527098</v>
          </cell>
          <cell r="J79">
            <v>92088076.085774347</v>
          </cell>
        </row>
        <row r="80">
          <cell r="A80">
            <v>63</v>
          </cell>
          <cell r="B80">
            <v>42795</v>
          </cell>
          <cell r="C80">
            <v>120587554.77527098</v>
          </cell>
          <cell r="D80">
            <v>2689828.9787180685</v>
          </cell>
          <cell r="E80">
            <v>0</v>
          </cell>
          <cell r="F80">
            <v>2689828.9787180685</v>
          </cell>
          <cell r="G80">
            <v>1584443.059944751</v>
          </cell>
          <cell r="H80">
            <v>1105385.9187733175</v>
          </cell>
          <cell r="I80">
            <v>119003111.71532623</v>
          </cell>
          <cell r="J80">
            <v>93193462.00454767</v>
          </cell>
        </row>
        <row r="81">
          <cell r="A81">
            <v>64</v>
          </cell>
          <cell r="B81">
            <v>42826</v>
          </cell>
          <cell r="C81">
            <v>119003111.71532623</v>
          </cell>
          <cell r="D81">
            <v>2689828.9787180685</v>
          </cell>
          <cell r="E81">
            <v>0</v>
          </cell>
          <cell r="F81">
            <v>2689828.9787180685</v>
          </cell>
          <cell r="G81">
            <v>1598967.1213275779</v>
          </cell>
          <cell r="H81">
            <v>1090861.8573904906</v>
          </cell>
          <cell r="I81">
            <v>117404144.59399866</v>
          </cell>
          <cell r="J81">
            <v>94284323.861938164</v>
          </cell>
        </row>
        <row r="82">
          <cell r="A82">
            <v>65</v>
          </cell>
          <cell r="B82">
            <v>42856</v>
          </cell>
          <cell r="C82">
            <v>117404144.59399866</v>
          </cell>
          <cell r="D82">
            <v>2689828.9787180685</v>
          </cell>
          <cell r="E82">
            <v>0</v>
          </cell>
          <cell r="F82">
            <v>2689828.9787180685</v>
          </cell>
          <cell r="G82">
            <v>1613624.3199397475</v>
          </cell>
          <cell r="H82">
            <v>1076204.658778321</v>
          </cell>
          <cell r="I82">
            <v>115790520.27405891</v>
          </cell>
          <cell r="J82">
            <v>95360528.520716488</v>
          </cell>
        </row>
        <row r="83">
          <cell r="A83">
            <v>66</v>
          </cell>
          <cell r="B83">
            <v>42887</v>
          </cell>
          <cell r="C83">
            <v>115790520.27405891</v>
          </cell>
          <cell r="D83">
            <v>2689828.9787180685</v>
          </cell>
          <cell r="E83">
            <v>0</v>
          </cell>
          <cell r="F83">
            <v>2689828.9787180685</v>
          </cell>
          <cell r="G83">
            <v>1628415.8762058618</v>
          </cell>
          <cell r="H83">
            <v>1061413.1025122066</v>
          </cell>
          <cell r="I83">
            <v>114162104.39785305</v>
          </cell>
          <cell r="J83">
            <v>96421941.623228699</v>
          </cell>
        </row>
        <row r="84">
          <cell r="A84">
            <v>67</v>
          </cell>
          <cell r="B84">
            <v>42917</v>
          </cell>
          <cell r="C84">
            <v>114162104.39785305</v>
          </cell>
          <cell r="D84">
            <v>2689828.9787180685</v>
          </cell>
          <cell r="E84">
            <v>0</v>
          </cell>
          <cell r="F84">
            <v>2689828.9787180685</v>
          </cell>
          <cell r="G84">
            <v>1643343.0217377488</v>
          </cell>
          <cell r="H84">
            <v>1046485.9569803196</v>
          </cell>
          <cell r="I84">
            <v>112518761.37611529</v>
          </cell>
          <cell r="J84">
            <v>97468427.580209017</v>
          </cell>
        </row>
        <row r="85">
          <cell r="A85">
            <v>68</v>
          </cell>
          <cell r="B85">
            <v>42948</v>
          </cell>
          <cell r="C85">
            <v>112518761.37611529</v>
          </cell>
          <cell r="D85">
            <v>2689828.9787180685</v>
          </cell>
          <cell r="E85">
            <v>0</v>
          </cell>
          <cell r="F85">
            <v>2689828.9787180685</v>
          </cell>
          <cell r="G85">
            <v>1658406.9994370118</v>
          </cell>
          <cell r="H85">
            <v>1031421.9792810568</v>
          </cell>
          <cell r="I85">
            <v>110860354.37667829</v>
          </cell>
          <cell r="J85">
            <v>98499849.55949007</v>
          </cell>
        </row>
        <row r="86">
          <cell r="A86">
            <v>69</v>
          </cell>
          <cell r="B86">
            <v>42979</v>
          </cell>
          <cell r="C86">
            <v>110860354.37667829</v>
          </cell>
          <cell r="D86">
            <v>2689828.9787180685</v>
          </cell>
          <cell r="E86">
            <v>0</v>
          </cell>
          <cell r="F86">
            <v>2689828.9787180685</v>
          </cell>
          <cell r="G86">
            <v>1673609.0635985173</v>
          </cell>
          <cell r="H86">
            <v>1016219.915119551</v>
          </cell>
          <cell r="I86">
            <v>109186745.31307977</v>
          </cell>
          <cell r="J86">
            <v>99516069.474609613</v>
          </cell>
        </row>
        <row r="87">
          <cell r="A87">
            <v>70</v>
          </cell>
          <cell r="B87">
            <v>43009</v>
          </cell>
          <cell r="C87">
            <v>109186745.31307977</v>
          </cell>
          <cell r="D87">
            <v>2689828.9787180685</v>
          </cell>
          <cell r="E87">
            <v>0</v>
          </cell>
          <cell r="F87">
            <v>2689828.9787180685</v>
          </cell>
          <cell r="G87">
            <v>1688950.4800148373</v>
          </cell>
          <cell r="H87">
            <v>1000878.4987032312</v>
          </cell>
          <cell r="I87">
            <v>107497794.83306494</v>
          </cell>
          <cell r="J87">
            <v>100516947.97331284</v>
          </cell>
        </row>
        <row r="88">
          <cell r="A88">
            <v>71</v>
          </cell>
          <cell r="B88">
            <v>43040</v>
          </cell>
          <cell r="C88">
            <v>107497794.83306494</v>
          </cell>
          <cell r="D88">
            <v>2689828.9787180685</v>
          </cell>
          <cell r="E88">
            <v>0</v>
          </cell>
          <cell r="F88">
            <v>2689828.9787180685</v>
          </cell>
          <cell r="G88">
            <v>1704432.5260816398</v>
          </cell>
          <cell r="H88">
            <v>985396.45263642864</v>
          </cell>
          <cell r="I88">
            <v>105793362.30698331</v>
          </cell>
          <cell r="J88">
            <v>101502344.42594928</v>
          </cell>
        </row>
        <row r="89">
          <cell r="A89">
            <v>72</v>
          </cell>
          <cell r="B89">
            <v>43070</v>
          </cell>
          <cell r="C89">
            <v>105793362.30698331</v>
          </cell>
          <cell r="D89">
            <v>2689828.9787180685</v>
          </cell>
          <cell r="E89">
            <v>0</v>
          </cell>
          <cell r="F89">
            <v>2689828.9787180685</v>
          </cell>
          <cell r="G89">
            <v>1720056.4909040546</v>
          </cell>
          <cell r="H89">
            <v>969772.48781401373</v>
          </cell>
          <cell r="I89">
            <v>104073305.81607926</v>
          </cell>
          <cell r="J89">
            <v>102472116.91376328</v>
          </cell>
        </row>
        <row r="90">
          <cell r="A90">
            <v>73</v>
          </cell>
          <cell r="B90">
            <v>43101</v>
          </cell>
          <cell r="C90">
            <v>104073305.81607926</v>
          </cell>
          <cell r="D90">
            <v>2689828.9787180685</v>
          </cell>
          <cell r="E90">
            <v>0</v>
          </cell>
          <cell r="F90">
            <v>2689828.9787180685</v>
          </cell>
          <cell r="G90">
            <v>1735823.6754040085</v>
          </cell>
          <cell r="H90">
            <v>954005.30331405986</v>
          </cell>
          <cell r="I90">
            <v>102337482.14067525</v>
          </cell>
          <cell r="J90">
            <v>103426122.21707734</v>
          </cell>
        </row>
        <row r="91">
          <cell r="A91">
            <v>74</v>
          </cell>
          <cell r="B91">
            <v>43132</v>
          </cell>
          <cell r="C91">
            <v>102337482.14067525</v>
          </cell>
          <cell r="D91">
            <v>2689828.9787180685</v>
          </cell>
          <cell r="E91">
            <v>0</v>
          </cell>
          <cell r="F91">
            <v>2689828.9787180685</v>
          </cell>
          <cell r="G91">
            <v>1751735.3924285453</v>
          </cell>
          <cell r="H91">
            <v>938093.58628952317</v>
          </cell>
          <cell r="I91">
            <v>100585746.7482467</v>
          </cell>
          <cell r="J91">
            <v>104364215.80336687</v>
          </cell>
        </row>
        <row r="92">
          <cell r="A92">
            <v>75</v>
          </cell>
          <cell r="B92">
            <v>43160</v>
          </cell>
          <cell r="C92">
            <v>100585746.7482467</v>
          </cell>
          <cell r="D92">
            <v>2689828.9787180685</v>
          </cell>
          <cell r="E92">
            <v>0</v>
          </cell>
          <cell r="F92">
            <v>2689828.9787180685</v>
          </cell>
          <cell r="G92">
            <v>1767792.9668591404</v>
          </cell>
          <cell r="H92">
            <v>922036.01185892802</v>
          </cell>
          <cell r="I92">
            <v>98817953.781387553</v>
          </cell>
          <cell r="J92">
            <v>105286251.81522579</v>
          </cell>
        </row>
        <row r="93">
          <cell r="A93">
            <v>76</v>
          </cell>
          <cell r="B93">
            <v>43191</v>
          </cell>
          <cell r="C93">
            <v>98817953.781387553</v>
          </cell>
          <cell r="D93">
            <v>2689828.9787180685</v>
          </cell>
          <cell r="E93">
            <v>0</v>
          </cell>
          <cell r="F93">
            <v>2689828.9787180685</v>
          </cell>
          <cell r="G93">
            <v>1783997.7357220161</v>
          </cell>
          <cell r="H93">
            <v>905831.24299605249</v>
          </cell>
          <cell r="I93">
            <v>97033956.045665532</v>
          </cell>
          <cell r="J93">
            <v>106192083.05822185</v>
          </cell>
        </row>
        <row r="94">
          <cell r="A94">
            <v>77</v>
          </cell>
          <cell r="B94">
            <v>43221</v>
          </cell>
          <cell r="C94">
            <v>97033956.045665532</v>
          </cell>
          <cell r="D94">
            <v>2689828.9787180685</v>
          </cell>
          <cell r="E94">
            <v>0</v>
          </cell>
          <cell r="F94">
            <v>2689828.9787180685</v>
          </cell>
          <cell r="G94">
            <v>1800351.0482994677</v>
          </cell>
          <cell r="H94">
            <v>889477.93041860079</v>
          </cell>
          <cell r="I94">
            <v>95233604.997366071</v>
          </cell>
          <cell r="J94">
            <v>107081560.98864044</v>
          </cell>
        </row>
        <row r="95">
          <cell r="A95">
            <v>78</v>
          </cell>
          <cell r="B95">
            <v>43252</v>
          </cell>
          <cell r="C95">
            <v>95233604.997366071</v>
          </cell>
          <cell r="D95">
            <v>2689828.9787180685</v>
          </cell>
          <cell r="E95">
            <v>0</v>
          </cell>
          <cell r="F95">
            <v>2689828.9787180685</v>
          </cell>
          <cell r="G95">
            <v>1816854.2662422126</v>
          </cell>
          <cell r="H95">
            <v>872974.71247585572</v>
          </cell>
          <cell r="I95">
            <v>93416750.731123865</v>
          </cell>
          <cell r="J95">
            <v>107954535.70111629</v>
          </cell>
        </row>
        <row r="96">
          <cell r="A96">
            <v>79</v>
          </cell>
          <cell r="B96">
            <v>43282</v>
          </cell>
          <cell r="C96">
            <v>93416750.731123865</v>
          </cell>
          <cell r="D96">
            <v>2689828.9787180685</v>
          </cell>
          <cell r="E96">
            <v>0</v>
          </cell>
          <cell r="F96">
            <v>2689828.9787180685</v>
          </cell>
          <cell r="G96">
            <v>1833508.7636827664</v>
          </cell>
          <cell r="H96">
            <v>856320.2150353021</v>
          </cell>
          <cell r="I96">
            <v>91583241.967441097</v>
          </cell>
          <cell r="J96">
            <v>108810855.9161516</v>
          </cell>
        </row>
        <row r="97">
          <cell r="A97">
            <v>80</v>
          </cell>
          <cell r="B97">
            <v>43313</v>
          </cell>
          <cell r="C97">
            <v>91583241.967441097</v>
          </cell>
          <cell r="D97">
            <v>2689828.9787180685</v>
          </cell>
          <cell r="E97">
            <v>0</v>
          </cell>
          <cell r="F97">
            <v>2689828.9787180685</v>
          </cell>
          <cell r="G97">
            <v>1850315.9273498585</v>
          </cell>
          <cell r="H97">
            <v>839513.05136821</v>
          </cell>
          <cell r="I97">
            <v>89732926.040091231</v>
          </cell>
          <cell r="J97">
            <v>109650368.9675198</v>
          </cell>
        </row>
        <row r="98">
          <cell r="A98">
            <v>81</v>
          </cell>
          <cell r="B98">
            <v>43344</v>
          </cell>
          <cell r="C98">
            <v>89732926.040091231</v>
          </cell>
          <cell r="D98">
            <v>2689828.9787180685</v>
          </cell>
          <cell r="E98">
            <v>0</v>
          </cell>
          <cell r="F98">
            <v>2689828.9787180685</v>
          </cell>
          <cell r="G98">
            <v>1867277.156683899</v>
          </cell>
          <cell r="H98">
            <v>822551.82203416957</v>
          </cell>
          <cell r="I98">
            <v>87865648.883407339</v>
          </cell>
          <cell r="J98">
            <v>110472920.78955397</v>
          </cell>
        </row>
        <row r="99">
          <cell r="A99">
            <v>82</v>
          </cell>
          <cell r="B99">
            <v>43374</v>
          </cell>
          <cell r="C99">
            <v>87865648.883407339</v>
          </cell>
          <cell r="D99">
            <v>2689828.9787180685</v>
          </cell>
          <cell r="E99">
            <v>0</v>
          </cell>
          <cell r="F99">
            <v>2689828.9787180685</v>
          </cell>
          <cell r="G99">
            <v>1884393.863953501</v>
          </cell>
          <cell r="H99">
            <v>805435.11476456735</v>
          </cell>
          <cell r="I99">
            <v>85981255.019453838</v>
          </cell>
          <cell r="J99">
            <v>111278355.90431854</v>
          </cell>
        </row>
        <row r="100">
          <cell r="A100">
            <v>83</v>
          </cell>
          <cell r="B100">
            <v>43405</v>
          </cell>
          <cell r="C100">
            <v>85981255.019453838</v>
          </cell>
          <cell r="D100">
            <v>2689828.9787180685</v>
          </cell>
          <cell r="E100">
            <v>0</v>
          </cell>
          <cell r="F100">
            <v>2689828.9787180685</v>
          </cell>
          <cell r="G100">
            <v>1901667.4743730747</v>
          </cell>
          <cell r="H100">
            <v>788161.50434499362</v>
          </cell>
          <cell r="I100">
            <v>84079587.545080766</v>
          </cell>
          <cell r="J100">
            <v>112066517.40866354</v>
          </cell>
        </row>
        <row r="101">
          <cell r="A101">
            <v>84</v>
          </cell>
          <cell r="B101">
            <v>43435</v>
          </cell>
          <cell r="C101">
            <v>84079587.545080766</v>
          </cell>
          <cell r="D101">
            <v>2689828.9787180685</v>
          </cell>
          <cell r="E101">
            <v>0</v>
          </cell>
          <cell r="F101">
            <v>2689828.9787180685</v>
          </cell>
          <cell r="G101">
            <v>1919099.4262214946</v>
          </cell>
          <cell r="H101">
            <v>770729.55249657377</v>
          </cell>
          <cell r="I101">
            <v>82160488.118859276</v>
          </cell>
          <cell r="J101">
            <v>112837246.96116011</v>
          </cell>
        </row>
        <row r="102">
          <cell r="A102">
            <v>85</v>
          </cell>
          <cell r="B102">
            <v>43466</v>
          </cell>
          <cell r="C102">
            <v>82160488.118859276</v>
          </cell>
          <cell r="D102">
            <v>2689828.9787180685</v>
          </cell>
          <cell r="E102">
            <v>0</v>
          </cell>
          <cell r="F102">
            <v>2689828.9787180685</v>
          </cell>
          <cell r="G102">
            <v>1936691.1709618582</v>
          </cell>
          <cell r="H102">
            <v>753137.8077562101</v>
          </cell>
          <cell r="I102">
            <v>80223796.947897419</v>
          </cell>
          <cell r="J102">
            <v>113590384.76891632</v>
          </cell>
        </row>
        <row r="103">
          <cell r="A103">
            <v>86</v>
          </cell>
          <cell r="B103">
            <v>43497</v>
          </cell>
          <cell r="C103">
            <v>80223796.947897419</v>
          </cell>
          <cell r="D103">
            <v>2689828.9787180685</v>
          </cell>
          <cell r="E103">
            <v>0</v>
          </cell>
          <cell r="F103">
            <v>2689828.9787180685</v>
          </cell>
          <cell r="G103">
            <v>1954444.1733623422</v>
          </cell>
          <cell r="H103">
            <v>735384.80535572628</v>
          </cell>
          <cell r="I103">
            <v>78269352.774535075</v>
          </cell>
          <cell r="J103">
            <v>114325769.57427205</v>
          </cell>
        </row>
        <row r="104">
          <cell r="A104">
            <v>87</v>
          </cell>
          <cell r="B104">
            <v>43525</v>
          </cell>
          <cell r="C104">
            <v>78269352.774535075</v>
          </cell>
          <cell r="D104">
            <v>2689828.9787180685</v>
          </cell>
          <cell r="E104">
            <v>0</v>
          </cell>
          <cell r="F104">
            <v>2689828.9787180685</v>
          </cell>
          <cell r="G104">
            <v>1972359.9116181638</v>
          </cell>
          <cell r="H104">
            <v>717469.06709990476</v>
          </cell>
          <cell r="I104">
            <v>76296992.862916917</v>
          </cell>
          <cell r="J104">
            <v>115043238.64137195</v>
          </cell>
        </row>
        <row r="105">
          <cell r="A105">
            <v>88</v>
          </cell>
          <cell r="B105">
            <v>43556</v>
          </cell>
          <cell r="C105">
            <v>76296992.862916917</v>
          </cell>
          <cell r="D105">
            <v>2689828.9787180685</v>
          </cell>
          <cell r="E105">
            <v>0</v>
          </cell>
          <cell r="F105">
            <v>2689828.9787180685</v>
          </cell>
          <cell r="G105">
            <v>1990439.8774746633</v>
          </cell>
          <cell r="H105">
            <v>699389.10124340514</v>
          </cell>
          <cell r="I105">
            <v>74306552.985442251</v>
          </cell>
          <cell r="J105">
            <v>115742627.74261536</v>
          </cell>
        </row>
        <row r="106">
          <cell r="A106">
            <v>89</v>
          </cell>
          <cell r="B106">
            <v>43586</v>
          </cell>
          <cell r="C106">
            <v>74306552.985442251</v>
          </cell>
          <cell r="D106">
            <v>2689828.9787180685</v>
          </cell>
          <cell r="E106">
            <v>0</v>
          </cell>
          <cell r="F106">
            <v>2689828.9787180685</v>
          </cell>
          <cell r="G106">
            <v>2008685.5763515146</v>
          </cell>
          <cell r="H106">
            <v>681143.40236655402</v>
          </cell>
          <cell r="I106">
            <v>72297867.409090742</v>
          </cell>
          <cell r="J106">
            <v>116423771.14498191</v>
          </cell>
        </row>
        <row r="107">
          <cell r="A107">
            <v>90</v>
          </cell>
          <cell r="B107">
            <v>43617</v>
          </cell>
          <cell r="C107">
            <v>72297867.409090742</v>
          </cell>
          <cell r="D107">
            <v>2689828.9787180685</v>
          </cell>
          <cell r="E107">
            <v>0</v>
          </cell>
          <cell r="F107">
            <v>2689828.9787180685</v>
          </cell>
          <cell r="G107">
            <v>2027098.5274680699</v>
          </cell>
          <cell r="H107">
            <v>662730.45124999841</v>
          </cell>
          <cell r="I107">
            <v>70270768.881622672</v>
          </cell>
          <cell r="J107">
            <v>117086501.59623191</v>
          </cell>
        </row>
        <row r="108">
          <cell r="A108">
            <v>91</v>
          </cell>
          <cell r="B108">
            <v>43647</v>
          </cell>
          <cell r="C108">
            <v>70270768.881622672</v>
          </cell>
          <cell r="D108">
            <v>2689828.9787180685</v>
          </cell>
          <cell r="E108">
            <v>0</v>
          </cell>
          <cell r="F108">
            <v>2689828.9787180685</v>
          </cell>
          <cell r="G108">
            <v>2045680.2639698605</v>
          </cell>
          <cell r="H108">
            <v>644148.71474820783</v>
          </cell>
          <cell r="I108">
            <v>68225088.617652819</v>
          </cell>
          <cell r="J108">
            <v>117730650.31098011</v>
          </cell>
        </row>
        <row r="109">
          <cell r="A109">
            <v>92</v>
          </cell>
          <cell r="B109">
            <v>43678</v>
          </cell>
          <cell r="C109">
            <v>68225088.617652819</v>
          </cell>
          <cell r="D109">
            <v>2689828.9787180685</v>
          </cell>
          <cell r="E109">
            <v>0</v>
          </cell>
          <cell r="F109">
            <v>2689828.9787180685</v>
          </cell>
          <cell r="G109">
            <v>2064432.3330562511</v>
          </cell>
          <cell r="H109">
            <v>625396.64566181751</v>
          </cell>
          <cell r="I109">
            <v>66160656.28459657</v>
          </cell>
          <cell r="J109">
            <v>118356046.95664193</v>
          </cell>
        </row>
        <row r="110">
          <cell r="A110">
            <v>93</v>
          </cell>
          <cell r="B110">
            <v>43709</v>
          </cell>
          <cell r="C110">
            <v>66160656.28459657</v>
          </cell>
          <cell r="D110">
            <v>2689828.9787180685</v>
          </cell>
          <cell r="E110">
            <v>0</v>
          </cell>
          <cell r="F110">
            <v>2689828.9787180685</v>
          </cell>
          <cell r="G110">
            <v>2083356.2961092666</v>
          </cell>
          <cell r="H110">
            <v>606472.68260880187</v>
          </cell>
          <cell r="I110">
            <v>64077299.988487303</v>
          </cell>
          <cell r="J110">
            <v>118962519.63925073</v>
          </cell>
        </row>
        <row r="111">
          <cell r="A111">
            <v>94</v>
          </cell>
          <cell r="B111">
            <v>43739</v>
          </cell>
          <cell r="C111">
            <v>64077299.988487303</v>
          </cell>
          <cell r="D111">
            <v>2689828.9787180685</v>
          </cell>
          <cell r="E111">
            <v>0</v>
          </cell>
          <cell r="F111">
            <v>2689828.9787180685</v>
          </cell>
          <cell r="G111">
            <v>2102453.7288236013</v>
          </cell>
          <cell r="H111">
            <v>587375.24989446695</v>
          </cell>
          <cell r="I111">
            <v>61974846.259663701</v>
          </cell>
          <cell r="J111">
            <v>119549894.8891452</v>
          </cell>
        </row>
        <row r="112">
          <cell r="A112">
            <v>95</v>
          </cell>
          <cell r="B112">
            <v>43770</v>
          </cell>
          <cell r="C112">
            <v>61974846.259663701</v>
          </cell>
          <cell r="D112">
            <v>2689828.9787180685</v>
          </cell>
          <cell r="E112">
            <v>0</v>
          </cell>
          <cell r="F112">
            <v>2689828.9787180685</v>
          </cell>
          <cell r="G112">
            <v>2121726.2213378176</v>
          </cell>
          <cell r="H112">
            <v>568102.75738025061</v>
          </cell>
          <cell r="I112">
            <v>59853120.038325883</v>
          </cell>
          <cell r="J112">
            <v>120117997.64652544</v>
          </cell>
        </row>
        <row r="113">
          <cell r="A113">
            <v>96</v>
          </cell>
          <cell r="B113">
            <v>43800</v>
          </cell>
          <cell r="C113">
            <v>59853120.038325883</v>
          </cell>
          <cell r="D113">
            <v>2689828.9787180685</v>
          </cell>
          <cell r="E113">
            <v>0</v>
          </cell>
          <cell r="F113">
            <v>2689828.9787180685</v>
          </cell>
          <cell r="G113">
            <v>2141175.3783667479</v>
          </cell>
          <cell r="H113">
            <v>548653.60035132058</v>
          </cell>
          <cell r="I113">
            <v>57711944.659959137</v>
          </cell>
          <cell r="J113">
            <v>120666651.24687676</v>
          </cell>
        </row>
        <row r="114">
          <cell r="A114">
            <v>97</v>
          </cell>
          <cell r="B114">
            <v>43831</v>
          </cell>
          <cell r="C114">
            <v>57711944.659959137</v>
          </cell>
          <cell r="D114">
            <v>2689828.9787180685</v>
          </cell>
          <cell r="E114">
            <v>0</v>
          </cell>
          <cell r="F114">
            <v>2689828.9787180685</v>
          </cell>
          <cell r="G114">
            <v>2160802.8193351096</v>
          </cell>
          <cell r="H114">
            <v>529026.15938295878</v>
          </cell>
          <cell r="I114">
            <v>55551141.840624027</v>
          </cell>
          <cell r="J114">
            <v>121195677.40625972</v>
          </cell>
        </row>
        <row r="115">
          <cell r="A115">
            <v>98</v>
          </cell>
          <cell r="B115">
            <v>43862</v>
          </cell>
          <cell r="C115">
            <v>55551141.840624027</v>
          </cell>
          <cell r="D115">
            <v>2689828.9787180685</v>
          </cell>
          <cell r="E115">
            <v>0</v>
          </cell>
          <cell r="F115">
            <v>2689828.9787180685</v>
          </cell>
          <cell r="G115">
            <v>2180610.1785123483</v>
          </cell>
          <cell r="H115">
            <v>509218.8002057203</v>
          </cell>
          <cell r="I115">
            <v>53370531.662111677</v>
          </cell>
          <cell r="J115">
            <v>121704896.20646544</v>
          </cell>
        </row>
        <row r="116">
          <cell r="A116">
            <v>99</v>
          </cell>
          <cell r="B116">
            <v>43891</v>
          </cell>
          <cell r="C116">
            <v>53370531.662111677</v>
          </cell>
          <cell r="D116">
            <v>2689828.9787180685</v>
          </cell>
          <cell r="E116">
            <v>0</v>
          </cell>
          <cell r="F116">
            <v>2689828.9787180685</v>
          </cell>
          <cell r="G116">
            <v>2200599.1051487112</v>
          </cell>
          <cell r="H116">
            <v>489229.87356935703</v>
          </cell>
          <cell r="I116">
            <v>51169932.556962967</v>
          </cell>
          <cell r="J116">
            <v>122194126.08003479</v>
          </cell>
        </row>
        <row r="117">
          <cell r="A117">
            <v>100</v>
          </cell>
          <cell r="B117">
            <v>43922</v>
          </cell>
          <cell r="C117">
            <v>51169932.556962967</v>
          </cell>
          <cell r="D117">
            <v>2689828.9787180685</v>
          </cell>
          <cell r="E117">
            <v>0</v>
          </cell>
          <cell r="F117">
            <v>2689828.9787180685</v>
          </cell>
          <cell r="G117">
            <v>2220771.2636125744</v>
          </cell>
          <cell r="H117">
            <v>469057.71510549384</v>
          </cell>
          <cell r="I117">
            <v>48949161.293350391</v>
          </cell>
          <cell r="J117">
            <v>122663183.79514028</v>
          </cell>
        </row>
        <row r="118">
          <cell r="A118">
            <v>101</v>
          </cell>
          <cell r="B118">
            <v>43952</v>
          </cell>
          <cell r="C118">
            <v>48949161.293350391</v>
          </cell>
          <cell r="D118">
            <v>2689828.9787180685</v>
          </cell>
          <cell r="E118">
            <v>0</v>
          </cell>
          <cell r="F118">
            <v>2689828.9787180685</v>
          </cell>
          <cell r="G118">
            <v>2241128.3335290235</v>
          </cell>
          <cell r="H118">
            <v>448700.64518904523</v>
          </cell>
          <cell r="I118">
            <v>46708032.959821366</v>
          </cell>
          <cell r="J118">
            <v>123111884.44032933</v>
          </cell>
        </row>
        <row r="119">
          <cell r="A119">
            <v>102</v>
          </cell>
          <cell r="B119">
            <v>43983</v>
          </cell>
          <cell r="C119">
            <v>46708032.959821366</v>
          </cell>
          <cell r="D119">
            <v>2689828.9787180685</v>
          </cell>
          <cell r="E119">
            <v>0</v>
          </cell>
          <cell r="F119">
            <v>2689828.9787180685</v>
          </cell>
          <cell r="G119">
            <v>2261672.0099197058</v>
          </cell>
          <cell r="H119">
            <v>428156.96879836248</v>
          </cell>
          <cell r="I119">
            <v>44446360.949901663</v>
          </cell>
          <cell r="J119">
            <v>123540041.4091277</v>
          </cell>
        </row>
        <row r="120">
          <cell r="A120">
            <v>103</v>
          </cell>
          <cell r="B120">
            <v>44013</v>
          </cell>
          <cell r="C120">
            <v>44446360.949901663</v>
          </cell>
          <cell r="D120">
            <v>2689828.9787180685</v>
          </cell>
          <cell r="E120">
            <v>0</v>
          </cell>
          <cell r="F120">
            <v>2689828.9787180685</v>
          </cell>
          <cell r="G120">
            <v>2282404.00334397</v>
          </cell>
          <cell r="H120">
            <v>407424.97537409858</v>
          </cell>
          <cell r="I120">
            <v>42163956.946557693</v>
          </cell>
          <cell r="J120">
            <v>123947466.3845018</v>
          </cell>
        </row>
        <row r="121">
          <cell r="A121">
            <v>104</v>
          </cell>
          <cell r="B121">
            <v>44044</v>
          </cell>
          <cell r="C121">
            <v>42163956.946557693</v>
          </cell>
          <cell r="D121">
            <v>2689828.9787180685</v>
          </cell>
          <cell r="E121">
            <v>0</v>
          </cell>
          <cell r="F121">
            <v>2689828.9787180685</v>
          </cell>
          <cell r="G121">
            <v>2303326.0400412898</v>
          </cell>
          <cell r="H121">
            <v>386502.93867677887</v>
          </cell>
          <cell r="I121">
            <v>39860630.906516403</v>
          </cell>
          <cell r="J121">
            <v>124333969.32317857</v>
          </cell>
        </row>
        <row r="122">
          <cell r="A122">
            <v>105</v>
          </cell>
          <cell r="B122">
            <v>44075</v>
          </cell>
          <cell r="C122">
            <v>39860630.906516403</v>
          </cell>
          <cell r="D122">
            <v>2689828.9787180685</v>
          </cell>
          <cell r="E122">
            <v>0</v>
          </cell>
          <cell r="F122">
            <v>2689828.9787180685</v>
          </cell>
          <cell r="G122">
            <v>2324439.8620750015</v>
          </cell>
          <cell r="H122">
            <v>365389.11664306704</v>
          </cell>
          <cell r="I122">
            <v>37536191.044441402</v>
          </cell>
          <cell r="J122">
            <v>124699358.43982165</v>
          </cell>
        </row>
        <row r="123">
          <cell r="A123">
            <v>106</v>
          </cell>
          <cell r="B123">
            <v>44105</v>
          </cell>
          <cell r="C123">
            <v>37536191.044441402</v>
          </cell>
          <cell r="D123">
            <v>2689828.9787180685</v>
          </cell>
          <cell r="E123">
            <v>0</v>
          </cell>
          <cell r="F123">
            <v>2689828.9787180685</v>
          </cell>
          <cell r="G123">
            <v>2345747.2274773554</v>
          </cell>
          <cell r="H123">
            <v>344081.75124071288</v>
          </cell>
          <cell r="I123">
            <v>35190443.816964045</v>
          </cell>
          <cell r="J123">
            <v>125043440.19106236</v>
          </cell>
        </row>
        <row r="124">
          <cell r="A124">
            <v>107</v>
          </cell>
          <cell r="B124">
            <v>44136</v>
          </cell>
          <cell r="C124">
            <v>35190443.816964045</v>
          </cell>
          <cell r="D124">
            <v>2689828.9787180685</v>
          </cell>
          <cell r="E124">
            <v>0</v>
          </cell>
          <cell r="F124">
            <v>2689828.9787180685</v>
          </cell>
          <cell r="G124">
            <v>2367249.9103958979</v>
          </cell>
          <cell r="H124">
            <v>322579.06832217041</v>
          </cell>
          <cell r="I124">
            <v>32823193.906568147</v>
          </cell>
          <cell r="J124">
            <v>125366019.25938453</v>
          </cell>
        </row>
        <row r="125">
          <cell r="A125">
            <v>108</v>
          </cell>
          <cell r="B125">
            <v>44166</v>
          </cell>
          <cell r="C125">
            <v>32823193.906568147</v>
          </cell>
          <cell r="D125">
            <v>2689828.9787180685</v>
          </cell>
          <cell r="E125">
            <v>0</v>
          </cell>
          <cell r="F125">
            <v>2689828.9787180685</v>
          </cell>
          <cell r="G125">
            <v>2388949.7012411938</v>
          </cell>
          <cell r="H125">
            <v>300879.2774768747</v>
          </cell>
          <cell r="I125">
            <v>30434244.205326952</v>
          </cell>
          <cell r="J125">
            <v>125666898.5368614</v>
          </cell>
        </row>
        <row r="126">
          <cell r="A126">
            <v>109</v>
          </cell>
          <cell r="B126">
            <v>44197</v>
          </cell>
          <cell r="C126">
            <v>30434244.205326952</v>
          </cell>
          <cell r="D126">
            <v>2689828.9787180685</v>
          </cell>
          <cell r="E126">
            <v>0</v>
          </cell>
          <cell r="F126">
            <v>2689828.9787180685</v>
          </cell>
          <cell r="G126">
            <v>2410848.4068359048</v>
          </cell>
          <cell r="H126">
            <v>278980.5718821637</v>
          </cell>
          <cell r="I126">
            <v>28023395.798491046</v>
          </cell>
          <cell r="J126">
            <v>125945879.10874356</v>
          </cell>
        </row>
        <row r="127">
          <cell r="A127">
            <v>110</v>
          </cell>
          <cell r="B127">
            <v>44228</v>
          </cell>
          <cell r="C127">
            <v>28023395.798491046</v>
          </cell>
          <cell r="D127">
            <v>2689828.9787180685</v>
          </cell>
          <cell r="E127">
            <v>0</v>
          </cell>
          <cell r="F127">
            <v>2689828.9787180685</v>
          </cell>
          <cell r="G127">
            <v>2432947.8505652337</v>
          </cell>
          <cell r="H127">
            <v>256881.1281528346</v>
          </cell>
          <cell r="I127">
            <v>25590447.947925813</v>
          </cell>
          <cell r="J127">
            <v>126202760.2368964</v>
          </cell>
        </row>
        <row r="128">
          <cell r="A128">
            <v>111</v>
          </cell>
          <cell r="B128">
            <v>44256</v>
          </cell>
          <cell r="C128">
            <v>25590447.947925813</v>
          </cell>
          <cell r="D128">
            <v>2689828.9787180685</v>
          </cell>
          <cell r="E128">
            <v>0</v>
          </cell>
          <cell r="F128">
            <v>2689828.9787180685</v>
          </cell>
          <cell r="G128">
            <v>2455249.8725287486</v>
          </cell>
          <cell r="H128">
            <v>234579.10618931995</v>
          </cell>
          <cell r="I128">
            <v>23135198.075397067</v>
          </cell>
          <cell r="J128">
            <v>126437339.34308572</v>
          </cell>
        </row>
        <row r="129">
          <cell r="A129">
            <v>112</v>
          </cell>
          <cell r="B129">
            <v>44287</v>
          </cell>
          <cell r="C129">
            <v>23135198.075397067</v>
          </cell>
          <cell r="D129">
            <v>2689828.9787180685</v>
          </cell>
          <cell r="E129">
            <v>0</v>
          </cell>
          <cell r="F129">
            <v>2689828.9787180685</v>
          </cell>
          <cell r="G129">
            <v>2477756.3296935954</v>
          </cell>
          <cell r="H129">
            <v>212072.64902447312</v>
          </cell>
          <cell r="I129">
            <v>20657441.74570347</v>
          </cell>
          <cell r="J129">
            <v>126649411.99211019</v>
          </cell>
        </row>
        <row r="130">
          <cell r="A130">
            <v>113</v>
          </cell>
          <cell r="B130">
            <v>44317</v>
          </cell>
          <cell r="C130">
            <v>20657441.74570347</v>
          </cell>
          <cell r="D130">
            <v>2689828.9787180685</v>
          </cell>
          <cell r="E130">
            <v>0</v>
          </cell>
          <cell r="F130">
            <v>2689828.9787180685</v>
          </cell>
          <cell r="G130">
            <v>2500469.0960491202</v>
          </cell>
          <cell r="H130">
            <v>189359.88266894847</v>
          </cell>
          <cell r="I130">
            <v>18156972.649654351</v>
          </cell>
          <cell r="J130">
            <v>126838771.87477913</v>
          </cell>
        </row>
        <row r="131">
          <cell r="A131">
            <v>114</v>
          </cell>
          <cell r="B131">
            <v>44348</v>
          </cell>
          <cell r="C131">
            <v>18156972.649654351</v>
          </cell>
          <cell r="D131">
            <v>2689828.9787180685</v>
          </cell>
          <cell r="E131">
            <v>0</v>
          </cell>
          <cell r="F131">
            <v>2689828.9787180685</v>
          </cell>
          <cell r="G131">
            <v>2523390.0627629035</v>
          </cell>
          <cell r="H131">
            <v>166438.91595516488</v>
          </cell>
          <cell r="I131">
            <v>15633582.586891448</v>
          </cell>
          <cell r="J131">
            <v>127005210.79073431</v>
          </cell>
        </row>
        <row r="132">
          <cell r="A132">
            <v>115</v>
          </cell>
          <cell r="B132">
            <v>44378</v>
          </cell>
          <cell r="C132">
            <v>15633582.586891448</v>
          </cell>
          <cell r="D132">
            <v>2689828.9787180685</v>
          </cell>
          <cell r="E132">
            <v>0</v>
          </cell>
          <cell r="F132">
            <v>2689828.9787180685</v>
          </cell>
          <cell r="G132">
            <v>2546521.1383382301</v>
          </cell>
          <cell r="H132">
            <v>143307.84037983828</v>
          </cell>
          <cell r="I132">
            <v>13087061.448553218</v>
          </cell>
          <cell r="J132">
            <v>127148518.63111414</v>
          </cell>
        </row>
        <row r="133">
          <cell r="A133">
            <v>116</v>
          </cell>
          <cell r="B133">
            <v>44409</v>
          </cell>
          <cell r="C133">
            <v>13087061.448553218</v>
          </cell>
          <cell r="D133">
            <v>2689828.9787180685</v>
          </cell>
          <cell r="E133">
            <v>0</v>
          </cell>
          <cell r="F133">
            <v>2689828.9787180685</v>
          </cell>
          <cell r="G133">
            <v>2569864.2487729974</v>
          </cell>
          <cell r="H133">
            <v>119964.72994507116</v>
          </cell>
          <cell r="I133">
            <v>10517197.19978022</v>
          </cell>
          <cell r="J133">
            <v>127268483.36105922</v>
          </cell>
        </row>
        <row r="134">
          <cell r="A134">
            <v>117</v>
          </cell>
          <cell r="B134">
            <v>44440</v>
          </cell>
          <cell r="C134">
            <v>10517197.19978022</v>
          </cell>
          <cell r="D134">
            <v>2689828.9787180685</v>
          </cell>
          <cell r="E134">
            <v>0</v>
          </cell>
          <cell r="F134">
            <v>2689828.9787180685</v>
          </cell>
          <cell r="G134">
            <v>2593421.3377200831</v>
          </cell>
          <cell r="H134">
            <v>96407.640997985363</v>
          </cell>
          <cell r="I134">
            <v>7923775.8620601371</v>
          </cell>
          <cell r="J134">
            <v>127364891.00205721</v>
          </cell>
        </row>
        <row r="135">
          <cell r="A135">
            <v>118</v>
          </cell>
          <cell r="B135">
            <v>44470</v>
          </cell>
          <cell r="C135">
            <v>7923775.8620601371</v>
          </cell>
          <cell r="D135">
            <v>2689828.9787180685</v>
          </cell>
          <cell r="E135">
            <v>0</v>
          </cell>
          <cell r="F135">
            <v>2689828.9787180685</v>
          </cell>
          <cell r="G135">
            <v>2617194.3666491839</v>
          </cell>
          <cell r="H135">
            <v>72634.612068884584</v>
          </cell>
          <cell r="I135">
            <v>5306581.4954109527</v>
          </cell>
          <cell r="J135">
            <v>127437525.6141261</v>
          </cell>
        </row>
        <row r="136">
          <cell r="A136">
            <v>119</v>
          </cell>
          <cell r="B136">
            <v>44501</v>
          </cell>
          <cell r="C136">
            <v>5306581.4954109527</v>
          </cell>
          <cell r="D136">
            <v>2689828.9787180685</v>
          </cell>
          <cell r="E136">
            <v>0</v>
          </cell>
          <cell r="F136">
            <v>2689828.9787180685</v>
          </cell>
          <cell r="G136">
            <v>2641185.3150101346</v>
          </cell>
          <cell r="H136">
            <v>48643.663707933738</v>
          </cell>
          <cell r="I136">
            <v>2665396.1804008181</v>
          </cell>
          <cell r="J136">
            <v>127486169.27783403</v>
          </cell>
        </row>
        <row r="137">
          <cell r="A137">
            <v>120</v>
          </cell>
          <cell r="B137">
            <v>44531</v>
          </cell>
          <cell r="C137">
            <v>2665396.1804008181</v>
          </cell>
          <cell r="D137">
            <v>2689828.9787180685</v>
          </cell>
          <cell r="E137">
            <v>0</v>
          </cell>
          <cell r="F137">
            <v>2665396.1804008181</v>
          </cell>
          <cell r="G137">
            <v>2640963.3820804772</v>
          </cell>
          <cell r="H137">
            <v>24432.798320340833</v>
          </cell>
          <cell r="I137">
            <v>0</v>
          </cell>
          <cell r="J137">
            <v>127510602.07615437</v>
          </cell>
        </row>
        <row r="138">
          <cell r="A138">
            <v>121</v>
          </cell>
          <cell r="B138">
            <v>44562</v>
          </cell>
          <cell r="C138">
            <v>0</v>
          </cell>
          <cell r="D138">
            <v>2689828.9787180685</v>
          </cell>
          <cell r="E138">
            <v>0</v>
          </cell>
          <cell r="F138">
            <v>0</v>
          </cell>
          <cell r="G138">
            <v>0</v>
          </cell>
          <cell r="H138">
            <v>0</v>
          </cell>
          <cell r="I138">
            <v>0</v>
          </cell>
          <cell r="J138">
            <v>127510602.07615437</v>
          </cell>
        </row>
        <row r="139">
          <cell r="A139">
            <v>122</v>
          </cell>
          <cell r="B139">
            <v>44593</v>
          </cell>
          <cell r="C139">
            <v>0</v>
          </cell>
          <cell r="D139">
            <v>2689828.9787180685</v>
          </cell>
          <cell r="E139">
            <v>0</v>
          </cell>
          <cell r="F139">
            <v>0</v>
          </cell>
          <cell r="G139">
            <v>0</v>
          </cell>
          <cell r="H139">
            <v>0</v>
          </cell>
          <cell r="I139">
            <v>0</v>
          </cell>
          <cell r="J139">
            <v>127510602.07615437</v>
          </cell>
        </row>
        <row r="140">
          <cell r="A140">
            <v>123</v>
          </cell>
          <cell r="B140">
            <v>44621</v>
          </cell>
          <cell r="C140">
            <v>0</v>
          </cell>
          <cell r="D140">
            <v>2689828.9787180685</v>
          </cell>
          <cell r="E140">
            <v>0</v>
          </cell>
          <cell r="F140">
            <v>0</v>
          </cell>
          <cell r="G140">
            <v>0</v>
          </cell>
          <cell r="H140">
            <v>0</v>
          </cell>
          <cell r="I140">
            <v>0</v>
          </cell>
          <cell r="J140">
            <v>127510602.07615437</v>
          </cell>
        </row>
        <row r="141">
          <cell r="A141">
            <v>124</v>
          </cell>
          <cell r="B141">
            <v>44652</v>
          </cell>
          <cell r="C141">
            <v>0</v>
          </cell>
          <cell r="D141">
            <v>2689828.9787180685</v>
          </cell>
          <cell r="E141">
            <v>0</v>
          </cell>
          <cell r="F141">
            <v>0</v>
          </cell>
          <cell r="G141">
            <v>0</v>
          </cell>
          <cell r="H141">
            <v>0</v>
          </cell>
          <cell r="I141">
            <v>0</v>
          </cell>
          <cell r="J141">
            <v>127510602.07615437</v>
          </cell>
        </row>
        <row r="142">
          <cell r="A142">
            <v>125</v>
          </cell>
          <cell r="B142">
            <v>44682</v>
          </cell>
          <cell r="C142">
            <v>0</v>
          </cell>
          <cell r="D142">
            <v>2689828.9787180685</v>
          </cell>
          <cell r="E142">
            <v>0</v>
          </cell>
          <cell r="F142">
            <v>0</v>
          </cell>
          <cell r="G142">
            <v>0</v>
          </cell>
          <cell r="H142">
            <v>0</v>
          </cell>
          <cell r="I142">
            <v>0</v>
          </cell>
          <cell r="J142">
            <v>127510602.07615437</v>
          </cell>
        </row>
        <row r="143">
          <cell r="A143">
            <v>126</v>
          </cell>
          <cell r="B143">
            <v>44713</v>
          </cell>
          <cell r="C143">
            <v>0</v>
          </cell>
          <cell r="D143">
            <v>2689828.9787180685</v>
          </cell>
          <cell r="E143">
            <v>0</v>
          </cell>
          <cell r="F143">
            <v>0</v>
          </cell>
          <cell r="G143">
            <v>0</v>
          </cell>
          <cell r="H143">
            <v>0</v>
          </cell>
          <cell r="I143">
            <v>0</v>
          </cell>
          <cell r="J143">
            <v>127510602.07615437</v>
          </cell>
        </row>
        <row r="144">
          <cell r="A144">
            <v>127</v>
          </cell>
          <cell r="B144">
            <v>44743</v>
          </cell>
          <cell r="C144">
            <v>0</v>
          </cell>
          <cell r="D144">
            <v>2689828.9787180685</v>
          </cell>
          <cell r="E144">
            <v>0</v>
          </cell>
          <cell r="F144">
            <v>0</v>
          </cell>
          <cell r="G144">
            <v>0</v>
          </cell>
          <cell r="H144">
            <v>0</v>
          </cell>
          <cell r="I144">
            <v>0</v>
          </cell>
          <cell r="J144">
            <v>127510602.07615437</v>
          </cell>
        </row>
        <row r="145">
          <cell r="A145">
            <v>128</v>
          </cell>
          <cell r="B145">
            <v>44774</v>
          </cell>
          <cell r="C145">
            <v>0</v>
          </cell>
          <cell r="D145">
            <v>2689828.9787180685</v>
          </cell>
          <cell r="E145">
            <v>0</v>
          </cell>
          <cell r="F145">
            <v>0</v>
          </cell>
          <cell r="G145">
            <v>0</v>
          </cell>
          <cell r="H145">
            <v>0</v>
          </cell>
          <cell r="I145">
            <v>0</v>
          </cell>
          <cell r="J145">
            <v>127510602.07615437</v>
          </cell>
        </row>
        <row r="146">
          <cell r="A146">
            <v>129</v>
          </cell>
          <cell r="B146">
            <v>44805</v>
          </cell>
          <cell r="C146">
            <v>0</v>
          </cell>
          <cell r="D146">
            <v>2689828.9787180685</v>
          </cell>
          <cell r="E146">
            <v>0</v>
          </cell>
          <cell r="F146">
            <v>0</v>
          </cell>
          <cell r="G146">
            <v>0</v>
          </cell>
          <cell r="H146">
            <v>0</v>
          </cell>
          <cell r="I146">
            <v>0</v>
          </cell>
          <cell r="J146">
            <v>127510602.07615437</v>
          </cell>
        </row>
        <row r="147">
          <cell r="A147">
            <v>130</v>
          </cell>
          <cell r="B147">
            <v>44835</v>
          </cell>
          <cell r="C147">
            <v>0</v>
          </cell>
          <cell r="D147">
            <v>2689828.9787180685</v>
          </cell>
          <cell r="E147">
            <v>0</v>
          </cell>
          <cell r="F147">
            <v>0</v>
          </cell>
          <cell r="G147">
            <v>0</v>
          </cell>
          <cell r="H147">
            <v>0</v>
          </cell>
          <cell r="I147">
            <v>0</v>
          </cell>
          <cell r="J147">
            <v>127510602.07615437</v>
          </cell>
        </row>
        <row r="148">
          <cell r="A148">
            <v>131</v>
          </cell>
          <cell r="B148">
            <v>44866</v>
          </cell>
          <cell r="C148">
            <v>0</v>
          </cell>
          <cell r="D148">
            <v>2689828.9787180685</v>
          </cell>
          <cell r="E148">
            <v>0</v>
          </cell>
          <cell r="F148">
            <v>0</v>
          </cell>
          <cell r="G148">
            <v>0</v>
          </cell>
          <cell r="H148">
            <v>0</v>
          </cell>
          <cell r="I148">
            <v>0</v>
          </cell>
          <cell r="J148">
            <v>127510602.07615437</v>
          </cell>
        </row>
        <row r="149">
          <cell r="A149">
            <v>132</v>
          </cell>
          <cell r="B149">
            <v>44896</v>
          </cell>
          <cell r="C149">
            <v>0</v>
          </cell>
          <cell r="D149">
            <v>2689828.9787180685</v>
          </cell>
          <cell r="E149">
            <v>0</v>
          </cell>
          <cell r="F149">
            <v>0</v>
          </cell>
          <cell r="G149">
            <v>0</v>
          </cell>
          <cell r="H149">
            <v>0</v>
          </cell>
          <cell r="I149">
            <v>0</v>
          </cell>
          <cell r="J149">
            <v>127510602.07615437</v>
          </cell>
        </row>
        <row r="150">
          <cell r="A150">
            <v>133</v>
          </cell>
          <cell r="B150">
            <v>44927</v>
          </cell>
          <cell r="C150">
            <v>0</v>
          </cell>
          <cell r="D150">
            <v>2689828.9787180685</v>
          </cell>
          <cell r="E150">
            <v>0</v>
          </cell>
          <cell r="F150">
            <v>0</v>
          </cell>
          <cell r="G150">
            <v>0</v>
          </cell>
          <cell r="H150">
            <v>0</v>
          </cell>
          <cell r="I150">
            <v>0</v>
          </cell>
          <cell r="J150">
            <v>127510602.07615437</v>
          </cell>
        </row>
        <row r="151">
          <cell r="A151">
            <v>134</v>
          </cell>
          <cell r="B151">
            <v>44958</v>
          </cell>
          <cell r="C151">
            <v>0</v>
          </cell>
          <cell r="D151">
            <v>2689828.9787180685</v>
          </cell>
          <cell r="E151">
            <v>0</v>
          </cell>
          <cell r="F151">
            <v>0</v>
          </cell>
          <cell r="G151">
            <v>0</v>
          </cell>
          <cell r="H151">
            <v>0</v>
          </cell>
          <cell r="I151">
            <v>0</v>
          </cell>
          <cell r="J151">
            <v>127510602.07615437</v>
          </cell>
        </row>
        <row r="152">
          <cell r="A152">
            <v>135</v>
          </cell>
          <cell r="B152">
            <v>44986</v>
          </cell>
          <cell r="C152">
            <v>0</v>
          </cell>
          <cell r="D152">
            <v>2689828.9787180685</v>
          </cell>
          <cell r="E152">
            <v>0</v>
          </cell>
          <cell r="F152">
            <v>0</v>
          </cell>
          <cell r="G152">
            <v>0</v>
          </cell>
          <cell r="H152">
            <v>0</v>
          </cell>
          <cell r="I152">
            <v>0</v>
          </cell>
          <cell r="J152">
            <v>127510602.07615437</v>
          </cell>
        </row>
        <row r="153">
          <cell r="A153">
            <v>136</v>
          </cell>
          <cell r="B153">
            <v>45017</v>
          </cell>
          <cell r="C153">
            <v>0</v>
          </cell>
          <cell r="D153">
            <v>2689828.9787180685</v>
          </cell>
          <cell r="E153">
            <v>0</v>
          </cell>
          <cell r="F153">
            <v>0</v>
          </cell>
          <cell r="G153">
            <v>0</v>
          </cell>
          <cell r="H153">
            <v>0</v>
          </cell>
          <cell r="I153">
            <v>0</v>
          </cell>
          <cell r="J153">
            <v>127510602.07615437</v>
          </cell>
        </row>
        <row r="154">
          <cell r="A154">
            <v>137</v>
          </cell>
          <cell r="B154">
            <v>45047</v>
          </cell>
          <cell r="C154">
            <v>0</v>
          </cell>
          <cell r="D154">
            <v>2689828.9787180685</v>
          </cell>
          <cell r="E154">
            <v>0</v>
          </cell>
          <cell r="F154">
            <v>0</v>
          </cell>
          <cell r="G154">
            <v>0</v>
          </cell>
          <cell r="H154">
            <v>0</v>
          </cell>
          <cell r="I154">
            <v>0</v>
          </cell>
          <cell r="J154">
            <v>127510602.07615437</v>
          </cell>
        </row>
        <row r="155">
          <cell r="A155">
            <v>138</v>
          </cell>
          <cell r="B155">
            <v>45078</v>
          </cell>
          <cell r="C155">
            <v>0</v>
          </cell>
          <cell r="D155">
            <v>2689828.9787180685</v>
          </cell>
          <cell r="E155">
            <v>0</v>
          </cell>
          <cell r="F155">
            <v>0</v>
          </cell>
          <cell r="G155">
            <v>0</v>
          </cell>
          <cell r="H155">
            <v>0</v>
          </cell>
          <cell r="I155">
            <v>0</v>
          </cell>
          <cell r="J155">
            <v>127510602.07615437</v>
          </cell>
        </row>
        <row r="156">
          <cell r="A156">
            <v>139</v>
          </cell>
          <cell r="B156">
            <v>45108</v>
          </cell>
          <cell r="C156">
            <v>0</v>
          </cell>
          <cell r="D156">
            <v>2689828.9787180685</v>
          </cell>
          <cell r="E156">
            <v>0</v>
          </cell>
          <cell r="F156">
            <v>0</v>
          </cell>
          <cell r="G156">
            <v>0</v>
          </cell>
          <cell r="H156">
            <v>0</v>
          </cell>
          <cell r="I156">
            <v>0</v>
          </cell>
          <cell r="J156">
            <v>127510602.07615437</v>
          </cell>
        </row>
        <row r="157">
          <cell r="A157">
            <v>140</v>
          </cell>
          <cell r="B157">
            <v>45139</v>
          </cell>
          <cell r="C157">
            <v>0</v>
          </cell>
          <cell r="D157">
            <v>2689828.9787180685</v>
          </cell>
          <cell r="E157">
            <v>0</v>
          </cell>
          <cell r="F157">
            <v>0</v>
          </cell>
          <cell r="G157">
            <v>0</v>
          </cell>
          <cell r="H157">
            <v>0</v>
          </cell>
          <cell r="I157">
            <v>0</v>
          </cell>
          <cell r="J157">
            <v>127510602.07615437</v>
          </cell>
        </row>
        <row r="158">
          <cell r="A158">
            <v>141</v>
          </cell>
          <cell r="B158">
            <v>45170</v>
          </cell>
          <cell r="C158">
            <v>0</v>
          </cell>
          <cell r="D158">
            <v>2689828.9787180685</v>
          </cell>
          <cell r="E158">
            <v>0</v>
          </cell>
          <cell r="F158">
            <v>0</v>
          </cell>
          <cell r="G158">
            <v>0</v>
          </cell>
          <cell r="H158">
            <v>0</v>
          </cell>
          <cell r="I158">
            <v>0</v>
          </cell>
          <cell r="J158">
            <v>127510602.07615437</v>
          </cell>
        </row>
        <row r="159">
          <cell r="A159">
            <v>142</v>
          </cell>
          <cell r="B159">
            <v>45200</v>
          </cell>
          <cell r="C159">
            <v>0</v>
          </cell>
          <cell r="D159">
            <v>2689828.9787180685</v>
          </cell>
          <cell r="E159">
            <v>0</v>
          </cell>
          <cell r="F159">
            <v>0</v>
          </cell>
          <cell r="G159">
            <v>0</v>
          </cell>
          <cell r="H159">
            <v>0</v>
          </cell>
          <cell r="I159">
            <v>0</v>
          </cell>
          <cell r="J159">
            <v>127510602.07615437</v>
          </cell>
        </row>
        <row r="160">
          <cell r="A160">
            <v>143</v>
          </cell>
          <cell r="B160">
            <v>45231</v>
          </cell>
          <cell r="C160">
            <v>0</v>
          </cell>
          <cell r="D160">
            <v>2689828.9787180685</v>
          </cell>
          <cell r="E160">
            <v>0</v>
          </cell>
          <cell r="F160">
            <v>0</v>
          </cell>
          <cell r="G160">
            <v>0</v>
          </cell>
          <cell r="H160">
            <v>0</v>
          </cell>
          <cell r="I160">
            <v>0</v>
          </cell>
          <cell r="J160">
            <v>127510602.07615437</v>
          </cell>
        </row>
        <row r="161">
          <cell r="A161">
            <v>144</v>
          </cell>
          <cell r="B161">
            <v>45261</v>
          </cell>
          <cell r="C161">
            <v>0</v>
          </cell>
          <cell r="D161">
            <v>2689828.9787180685</v>
          </cell>
          <cell r="E161">
            <v>0</v>
          </cell>
          <cell r="F161">
            <v>0</v>
          </cell>
          <cell r="G161">
            <v>0</v>
          </cell>
          <cell r="H161">
            <v>0</v>
          </cell>
          <cell r="I161">
            <v>0</v>
          </cell>
          <cell r="J161">
            <v>127510602.07615437</v>
          </cell>
        </row>
        <row r="162">
          <cell r="A162">
            <v>145</v>
          </cell>
          <cell r="B162">
            <v>45292</v>
          </cell>
          <cell r="C162">
            <v>0</v>
          </cell>
          <cell r="D162">
            <v>2689828.9787180685</v>
          </cell>
          <cell r="E162">
            <v>0</v>
          </cell>
          <cell r="F162">
            <v>0</v>
          </cell>
          <cell r="G162">
            <v>0</v>
          </cell>
          <cell r="H162">
            <v>0</v>
          </cell>
          <cell r="I162">
            <v>0</v>
          </cell>
          <cell r="J162">
            <v>127510602.07615437</v>
          </cell>
        </row>
        <row r="163">
          <cell r="A163">
            <v>146</v>
          </cell>
          <cell r="B163">
            <v>45323</v>
          </cell>
          <cell r="C163">
            <v>0</v>
          </cell>
          <cell r="D163">
            <v>2689828.9787180685</v>
          </cell>
          <cell r="E163">
            <v>0</v>
          </cell>
          <cell r="F163">
            <v>0</v>
          </cell>
          <cell r="G163">
            <v>0</v>
          </cell>
          <cell r="H163">
            <v>0</v>
          </cell>
          <cell r="I163">
            <v>0</v>
          </cell>
          <cell r="J163">
            <v>127510602.07615437</v>
          </cell>
        </row>
        <row r="164">
          <cell r="A164">
            <v>147</v>
          </cell>
          <cell r="B164">
            <v>45352</v>
          </cell>
          <cell r="C164">
            <v>0</v>
          </cell>
          <cell r="D164">
            <v>2689828.9787180685</v>
          </cell>
          <cell r="E164">
            <v>0</v>
          </cell>
          <cell r="F164">
            <v>0</v>
          </cell>
          <cell r="G164">
            <v>0</v>
          </cell>
          <cell r="H164">
            <v>0</v>
          </cell>
          <cell r="I164">
            <v>0</v>
          </cell>
          <cell r="J164">
            <v>127510602.07615437</v>
          </cell>
        </row>
        <row r="165">
          <cell r="A165">
            <v>148</v>
          </cell>
          <cell r="B165">
            <v>45383</v>
          </cell>
          <cell r="C165">
            <v>0</v>
          </cell>
          <cell r="D165">
            <v>2689828.9787180685</v>
          </cell>
          <cell r="E165">
            <v>0</v>
          </cell>
          <cell r="F165">
            <v>0</v>
          </cell>
          <cell r="G165">
            <v>0</v>
          </cell>
          <cell r="H165">
            <v>0</v>
          </cell>
          <cell r="I165">
            <v>0</v>
          </cell>
          <cell r="J165">
            <v>127510602.07615437</v>
          </cell>
        </row>
        <row r="166">
          <cell r="A166">
            <v>149</v>
          </cell>
          <cell r="B166">
            <v>45413</v>
          </cell>
          <cell r="C166">
            <v>0</v>
          </cell>
          <cell r="D166">
            <v>2689828.9787180685</v>
          </cell>
          <cell r="E166">
            <v>0</v>
          </cell>
          <cell r="F166">
            <v>0</v>
          </cell>
          <cell r="G166">
            <v>0</v>
          </cell>
          <cell r="H166">
            <v>0</v>
          </cell>
          <cell r="I166">
            <v>0</v>
          </cell>
          <cell r="J166">
            <v>127510602.07615437</v>
          </cell>
        </row>
        <row r="167">
          <cell r="A167">
            <v>150</v>
          </cell>
          <cell r="B167">
            <v>45444</v>
          </cell>
          <cell r="C167">
            <v>0</v>
          </cell>
          <cell r="D167">
            <v>2689828.9787180685</v>
          </cell>
          <cell r="E167">
            <v>0</v>
          </cell>
          <cell r="F167">
            <v>0</v>
          </cell>
          <cell r="G167">
            <v>0</v>
          </cell>
          <cell r="H167">
            <v>0</v>
          </cell>
          <cell r="I167">
            <v>0</v>
          </cell>
          <cell r="J167">
            <v>127510602.07615437</v>
          </cell>
        </row>
        <row r="168">
          <cell r="A168">
            <v>151</v>
          </cell>
          <cell r="B168">
            <v>45474</v>
          </cell>
          <cell r="C168">
            <v>0</v>
          </cell>
          <cell r="D168">
            <v>2689828.9787180685</v>
          </cell>
          <cell r="E168">
            <v>0</v>
          </cell>
          <cell r="F168">
            <v>0</v>
          </cell>
          <cell r="G168">
            <v>0</v>
          </cell>
          <cell r="H168">
            <v>0</v>
          </cell>
          <cell r="I168">
            <v>0</v>
          </cell>
          <cell r="J168">
            <v>127510602.07615437</v>
          </cell>
        </row>
        <row r="169">
          <cell r="A169">
            <v>152</v>
          </cell>
          <cell r="B169">
            <v>45505</v>
          </cell>
          <cell r="C169">
            <v>0</v>
          </cell>
          <cell r="D169">
            <v>2689828.9787180685</v>
          </cell>
          <cell r="E169">
            <v>0</v>
          </cell>
          <cell r="F169">
            <v>0</v>
          </cell>
          <cell r="G169">
            <v>0</v>
          </cell>
          <cell r="H169">
            <v>0</v>
          </cell>
          <cell r="I169">
            <v>0</v>
          </cell>
          <cell r="J169">
            <v>127510602.07615437</v>
          </cell>
        </row>
        <row r="170">
          <cell r="A170">
            <v>153</v>
          </cell>
          <cell r="B170">
            <v>45536</v>
          </cell>
          <cell r="C170">
            <v>0</v>
          </cell>
          <cell r="D170">
            <v>2689828.9787180685</v>
          </cell>
          <cell r="E170">
            <v>0</v>
          </cell>
          <cell r="F170">
            <v>0</v>
          </cell>
          <cell r="G170">
            <v>0</v>
          </cell>
          <cell r="H170">
            <v>0</v>
          </cell>
          <cell r="I170">
            <v>0</v>
          </cell>
          <cell r="J170">
            <v>127510602.07615437</v>
          </cell>
        </row>
        <row r="171">
          <cell r="A171">
            <v>154</v>
          </cell>
          <cell r="B171">
            <v>45566</v>
          </cell>
          <cell r="C171">
            <v>0</v>
          </cell>
          <cell r="D171">
            <v>2689828.9787180685</v>
          </cell>
          <cell r="E171">
            <v>0</v>
          </cell>
          <cell r="F171">
            <v>0</v>
          </cell>
          <cell r="G171">
            <v>0</v>
          </cell>
          <cell r="H171">
            <v>0</v>
          </cell>
          <cell r="I171">
            <v>0</v>
          </cell>
          <cell r="J171">
            <v>127510602.07615437</v>
          </cell>
        </row>
        <row r="172">
          <cell r="A172">
            <v>155</v>
          </cell>
          <cell r="B172">
            <v>45597</v>
          </cell>
          <cell r="C172">
            <v>0</v>
          </cell>
          <cell r="D172">
            <v>2689828.9787180685</v>
          </cell>
          <cell r="E172">
            <v>0</v>
          </cell>
          <cell r="F172">
            <v>0</v>
          </cell>
          <cell r="G172">
            <v>0</v>
          </cell>
          <cell r="H172">
            <v>0</v>
          </cell>
          <cell r="I172">
            <v>0</v>
          </cell>
          <cell r="J172">
            <v>127510602.07615437</v>
          </cell>
        </row>
        <row r="173">
          <cell r="A173">
            <v>156</v>
          </cell>
          <cell r="B173">
            <v>45627</v>
          </cell>
          <cell r="C173">
            <v>0</v>
          </cell>
          <cell r="D173">
            <v>2689828.9787180685</v>
          </cell>
          <cell r="E173">
            <v>0</v>
          </cell>
          <cell r="F173">
            <v>0</v>
          </cell>
          <cell r="G173">
            <v>0</v>
          </cell>
          <cell r="H173">
            <v>0</v>
          </cell>
          <cell r="I173">
            <v>0</v>
          </cell>
          <cell r="J173">
            <v>127510602.07615437</v>
          </cell>
        </row>
        <row r="174">
          <cell r="A174">
            <v>157</v>
          </cell>
          <cell r="B174">
            <v>45658</v>
          </cell>
          <cell r="C174">
            <v>0</v>
          </cell>
          <cell r="D174">
            <v>2689828.9787180685</v>
          </cell>
          <cell r="E174">
            <v>0</v>
          </cell>
          <cell r="F174">
            <v>0</v>
          </cell>
          <cell r="G174">
            <v>0</v>
          </cell>
          <cell r="H174">
            <v>0</v>
          </cell>
          <cell r="I174">
            <v>0</v>
          </cell>
          <cell r="J174">
            <v>127510602.07615437</v>
          </cell>
        </row>
        <row r="175">
          <cell r="A175">
            <v>158</v>
          </cell>
          <cell r="B175">
            <v>45689</v>
          </cell>
          <cell r="C175">
            <v>0</v>
          </cell>
          <cell r="D175">
            <v>2689828.9787180685</v>
          </cell>
          <cell r="E175">
            <v>0</v>
          </cell>
          <cell r="F175">
            <v>0</v>
          </cell>
          <cell r="G175">
            <v>0</v>
          </cell>
          <cell r="H175">
            <v>0</v>
          </cell>
          <cell r="I175">
            <v>0</v>
          </cell>
          <cell r="J175">
            <v>127510602.07615437</v>
          </cell>
        </row>
        <row r="176">
          <cell r="A176">
            <v>159</v>
          </cell>
          <cell r="B176">
            <v>45717</v>
          </cell>
          <cell r="C176">
            <v>0</v>
          </cell>
          <cell r="D176">
            <v>2689828.9787180685</v>
          </cell>
          <cell r="E176">
            <v>0</v>
          </cell>
          <cell r="F176">
            <v>0</v>
          </cell>
          <cell r="G176">
            <v>0</v>
          </cell>
          <cell r="H176">
            <v>0</v>
          </cell>
          <cell r="I176">
            <v>0</v>
          </cell>
          <cell r="J176">
            <v>127510602.07615437</v>
          </cell>
        </row>
        <row r="177">
          <cell r="A177">
            <v>160</v>
          </cell>
          <cell r="B177">
            <v>45748</v>
          </cell>
          <cell r="C177">
            <v>0</v>
          </cell>
          <cell r="D177">
            <v>2689828.9787180685</v>
          </cell>
          <cell r="E177">
            <v>0</v>
          </cell>
          <cell r="F177">
            <v>0</v>
          </cell>
          <cell r="G177">
            <v>0</v>
          </cell>
          <cell r="H177">
            <v>0</v>
          </cell>
          <cell r="I177">
            <v>0</v>
          </cell>
          <cell r="J177">
            <v>127510602.07615437</v>
          </cell>
        </row>
        <row r="178">
          <cell r="A178">
            <v>161</v>
          </cell>
          <cell r="B178">
            <v>45778</v>
          </cell>
          <cell r="C178">
            <v>0</v>
          </cell>
          <cell r="D178">
            <v>2689828.9787180685</v>
          </cell>
          <cell r="E178">
            <v>0</v>
          </cell>
          <cell r="F178">
            <v>0</v>
          </cell>
          <cell r="G178">
            <v>0</v>
          </cell>
          <cell r="H178">
            <v>0</v>
          </cell>
          <cell r="I178">
            <v>0</v>
          </cell>
          <cell r="J178">
            <v>127510602.07615437</v>
          </cell>
        </row>
        <row r="179">
          <cell r="A179">
            <v>162</v>
          </cell>
          <cell r="B179">
            <v>45809</v>
          </cell>
          <cell r="C179">
            <v>0</v>
          </cell>
          <cell r="D179">
            <v>2689828.9787180685</v>
          </cell>
          <cell r="E179">
            <v>0</v>
          </cell>
          <cell r="F179">
            <v>0</v>
          </cell>
          <cell r="G179">
            <v>0</v>
          </cell>
          <cell r="H179">
            <v>0</v>
          </cell>
          <cell r="I179">
            <v>0</v>
          </cell>
          <cell r="J179">
            <v>127510602.07615437</v>
          </cell>
        </row>
        <row r="180">
          <cell r="A180">
            <v>163</v>
          </cell>
          <cell r="B180">
            <v>45839</v>
          </cell>
          <cell r="C180">
            <v>0</v>
          </cell>
          <cell r="D180">
            <v>2689828.9787180685</v>
          </cell>
          <cell r="E180">
            <v>0</v>
          </cell>
          <cell r="F180">
            <v>0</v>
          </cell>
          <cell r="G180">
            <v>0</v>
          </cell>
          <cell r="H180">
            <v>0</v>
          </cell>
          <cell r="I180">
            <v>0</v>
          </cell>
          <cell r="J180">
            <v>127510602.07615437</v>
          </cell>
        </row>
        <row r="181">
          <cell r="A181">
            <v>164</v>
          </cell>
          <cell r="B181">
            <v>45870</v>
          </cell>
          <cell r="C181">
            <v>0</v>
          </cell>
          <cell r="D181">
            <v>2689828.9787180685</v>
          </cell>
          <cell r="E181">
            <v>0</v>
          </cell>
          <cell r="F181">
            <v>0</v>
          </cell>
          <cell r="G181">
            <v>0</v>
          </cell>
          <cell r="H181">
            <v>0</v>
          </cell>
          <cell r="I181">
            <v>0</v>
          </cell>
          <cell r="J181">
            <v>127510602.07615437</v>
          </cell>
        </row>
        <row r="182">
          <cell r="A182">
            <v>165</v>
          </cell>
          <cell r="B182">
            <v>45901</v>
          </cell>
          <cell r="C182">
            <v>0</v>
          </cell>
          <cell r="D182">
            <v>2689828.9787180685</v>
          </cell>
          <cell r="E182">
            <v>0</v>
          </cell>
          <cell r="F182">
            <v>0</v>
          </cell>
          <cell r="G182">
            <v>0</v>
          </cell>
          <cell r="H182">
            <v>0</v>
          </cell>
          <cell r="I182">
            <v>0</v>
          </cell>
          <cell r="J182">
            <v>127510602.07615437</v>
          </cell>
        </row>
        <row r="183">
          <cell r="A183">
            <v>166</v>
          </cell>
          <cell r="B183">
            <v>45931</v>
          </cell>
          <cell r="C183">
            <v>0</v>
          </cell>
          <cell r="D183">
            <v>2689828.9787180685</v>
          </cell>
          <cell r="E183">
            <v>0</v>
          </cell>
          <cell r="F183">
            <v>0</v>
          </cell>
          <cell r="G183">
            <v>0</v>
          </cell>
          <cell r="H183">
            <v>0</v>
          </cell>
          <cell r="I183">
            <v>0</v>
          </cell>
          <cell r="J183">
            <v>127510602.07615437</v>
          </cell>
        </row>
        <row r="184">
          <cell r="A184">
            <v>167</v>
          </cell>
          <cell r="B184">
            <v>45962</v>
          </cell>
          <cell r="C184">
            <v>0</v>
          </cell>
          <cell r="D184">
            <v>2689828.9787180685</v>
          </cell>
          <cell r="E184">
            <v>0</v>
          </cell>
          <cell r="F184">
            <v>0</v>
          </cell>
          <cell r="G184">
            <v>0</v>
          </cell>
          <cell r="H184">
            <v>0</v>
          </cell>
          <cell r="I184">
            <v>0</v>
          </cell>
          <cell r="J184">
            <v>127510602.07615437</v>
          </cell>
        </row>
        <row r="185">
          <cell r="A185">
            <v>168</v>
          </cell>
          <cell r="B185">
            <v>45992</v>
          </cell>
          <cell r="C185">
            <v>0</v>
          </cell>
          <cell r="D185">
            <v>2689828.9787180685</v>
          </cell>
          <cell r="E185">
            <v>0</v>
          </cell>
          <cell r="F185">
            <v>0</v>
          </cell>
          <cell r="G185">
            <v>0</v>
          </cell>
          <cell r="H185">
            <v>0</v>
          </cell>
          <cell r="I185">
            <v>0</v>
          </cell>
          <cell r="J185">
            <v>127510602.07615437</v>
          </cell>
        </row>
        <row r="186">
          <cell r="A186">
            <v>169</v>
          </cell>
          <cell r="B186">
            <v>46023</v>
          </cell>
          <cell r="C186">
            <v>0</v>
          </cell>
          <cell r="D186">
            <v>2689828.9787180685</v>
          </cell>
          <cell r="E186">
            <v>0</v>
          </cell>
          <cell r="F186">
            <v>0</v>
          </cell>
          <cell r="G186">
            <v>0</v>
          </cell>
          <cell r="H186">
            <v>0</v>
          </cell>
          <cell r="I186">
            <v>0</v>
          </cell>
          <cell r="J186">
            <v>127510602.07615437</v>
          </cell>
        </row>
        <row r="187">
          <cell r="A187">
            <v>170</v>
          </cell>
          <cell r="B187">
            <v>46054</v>
          </cell>
          <cell r="C187">
            <v>0</v>
          </cell>
          <cell r="D187">
            <v>2689828.9787180685</v>
          </cell>
          <cell r="E187">
            <v>0</v>
          </cell>
          <cell r="F187">
            <v>0</v>
          </cell>
          <cell r="G187">
            <v>0</v>
          </cell>
          <cell r="H187">
            <v>0</v>
          </cell>
          <cell r="I187">
            <v>0</v>
          </cell>
          <cell r="J187">
            <v>127510602.07615437</v>
          </cell>
        </row>
        <row r="188">
          <cell r="A188">
            <v>171</v>
          </cell>
          <cell r="B188">
            <v>46082</v>
          </cell>
          <cell r="C188">
            <v>0</v>
          </cell>
          <cell r="D188">
            <v>2689828.9787180685</v>
          </cell>
          <cell r="E188">
            <v>0</v>
          </cell>
          <cell r="F188">
            <v>0</v>
          </cell>
          <cell r="G188">
            <v>0</v>
          </cell>
          <cell r="H188">
            <v>0</v>
          </cell>
          <cell r="I188">
            <v>0</v>
          </cell>
          <cell r="J188">
            <v>127510602.07615437</v>
          </cell>
        </row>
        <row r="189">
          <cell r="A189">
            <v>172</v>
          </cell>
          <cell r="B189">
            <v>46113</v>
          </cell>
          <cell r="C189">
            <v>0</v>
          </cell>
          <cell r="D189">
            <v>2689828.9787180685</v>
          </cell>
          <cell r="E189">
            <v>0</v>
          </cell>
          <cell r="F189">
            <v>0</v>
          </cell>
          <cell r="G189">
            <v>0</v>
          </cell>
          <cell r="H189">
            <v>0</v>
          </cell>
          <cell r="I189">
            <v>0</v>
          </cell>
          <cell r="J189">
            <v>127510602.07615437</v>
          </cell>
        </row>
        <row r="190">
          <cell r="A190">
            <v>173</v>
          </cell>
          <cell r="B190">
            <v>46143</v>
          </cell>
          <cell r="C190">
            <v>0</v>
          </cell>
          <cell r="D190">
            <v>2689828.9787180685</v>
          </cell>
          <cell r="E190">
            <v>0</v>
          </cell>
          <cell r="F190">
            <v>0</v>
          </cell>
          <cell r="G190">
            <v>0</v>
          </cell>
          <cell r="H190">
            <v>0</v>
          </cell>
          <cell r="I190">
            <v>0</v>
          </cell>
          <cell r="J190">
            <v>127510602.07615437</v>
          </cell>
        </row>
        <row r="191">
          <cell r="A191">
            <v>174</v>
          </cell>
          <cell r="B191">
            <v>46174</v>
          </cell>
          <cell r="C191">
            <v>0</v>
          </cell>
          <cell r="D191">
            <v>2689828.9787180685</v>
          </cell>
          <cell r="E191">
            <v>0</v>
          </cell>
          <cell r="F191">
            <v>0</v>
          </cell>
          <cell r="G191">
            <v>0</v>
          </cell>
          <cell r="H191">
            <v>0</v>
          </cell>
          <cell r="I191">
            <v>0</v>
          </cell>
          <cell r="J191">
            <v>127510602.07615437</v>
          </cell>
        </row>
        <row r="192">
          <cell r="A192">
            <v>175</v>
          </cell>
          <cell r="B192">
            <v>46204</v>
          </cell>
          <cell r="C192">
            <v>0</v>
          </cell>
          <cell r="D192">
            <v>2689828.9787180685</v>
          </cell>
          <cell r="E192">
            <v>0</v>
          </cell>
          <cell r="F192">
            <v>0</v>
          </cell>
          <cell r="G192">
            <v>0</v>
          </cell>
          <cell r="H192">
            <v>0</v>
          </cell>
          <cell r="I192">
            <v>0</v>
          </cell>
          <cell r="J192">
            <v>127510602.07615437</v>
          </cell>
        </row>
        <row r="193">
          <cell r="A193">
            <v>176</v>
          </cell>
          <cell r="B193">
            <v>46235</v>
          </cell>
          <cell r="C193">
            <v>0</v>
          </cell>
          <cell r="D193">
            <v>2689828.9787180685</v>
          </cell>
          <cell r="E193">
            <v>0</v>
          </cell>
          <cell r="F193">
            <v>0</v>
          </cell>
          <cell r="G193">
            <v>0</v>
          </cell>
          <cell r="H193">
            <v>0</v>
          </cell>
          <cell r="I193">
            <v>0</v>
          </cell>
          <cell r="J193">
            <v>127510602.07615437</v>
          </cell>
        </row>
        <row r="194">
          <cell r="A194">
            <v>177</v>
          </cell>
          <cell r="B194">
            <v>46266</v>
          </cell>
          <cell r="C194">
            <v>0</v>
          </cell>
          <cell r="D194">
            <v>2689828.9787180685</v>
          </cell>
          <cell r="E194">
            <v>0</v>
          </cell>
          <cell r="F194">
            <v>0</v>
          </cell>
          <cell r="G194">
            <v>0</v>
          </cell>
          <cell r="H194">
            <v>0</v>
          </cell>
          <cell r="I194">
            <v>0</v>
          </cell>
          <cell r="J194">
            <v>127510602.07615437</v>
          </cell>
        </row>
        <row r="195">
          <cell r="A195">
            <v>178</v>
          </cell>
          <cell r="B195">
            <v>46296</v>
          </cell>
          <cell r="C195">
            <v>0</v>
          </cell>
          <cell r="D195">
            <v>2689828.9787180685</v>
          </cell>
          <cell r="E195">
            <v>0</v>
          </cell>
          <cell r="F195">
            <v>0</v>
          </cell>
          <cell r="G195">
            <v>0</v>
          </cell>
          <cell r="H195">
            <v>0</v>
          </cell>
          <cell r="I195">
            <v>0</v>
          </cell>
          <cell r="J195">
            <v>127510602.07615437</v>
          </cell>
        </row>
        <row r="196">
          <cell r="A196">
            <v>179</v>
          </cell>
          <cell r="B196">
            <v>46327</v>
          </cell>
          <cell r="C196">
            <v>0</v>
          </cell>
          <cell r="D196">
            <v>2689828.9787180685</v>
          </cell>
          <cell r="E196">
            <v>0</v>
          </cell>
          <cell r="F196">
            <v>0</v>
          </cell>
          <cell r="G196">
            <v>0</v>
          </cell>
          <cell r="H196">
            <v>0</v>
          </cell>
          <cell r="I196">
            <v>0</v>
          </cell>
          <cell r="J196">
            <v>127510602.07615437</v>
          </cell>
        </row>
        <row r="197">
          <cell r="A197">
            <v>180</v>
          </cell>
          <cell r="B197">
            <v>46357</v>
          </cell>
          <cell r="C197">
            <v>0</v>
          </cell>
          <cell r="D197">
            <v>2689828.9787180685</v>
          </cell>
          <cell r="E197">
            <v>0</v>
          </cell>
          <cell r="F197">
            <v>0</v>
          </cell>
          <cell r="G197">
            <v>0</v>
          </cell>
          <cell r="H197">
            <v>0</v>
          </cell>
          <cell r="I197">
            <v>0</v>
          </cell>
          <cell r="J197">
            <v>127510602.07615437</v>
          </cell>
        </row>
        <row r="198">
          <cell r="A198">
            <v>181</v>
          </cell>
          <cell r="B198">
            <v>46388</v>
          </cell>
          <cell r="C198">
            <v>0</v>
          </cell>
          <cell r="D198">
            <v>2689828.9787180685</v>
          </cell>
          <cell r="E198">
            <v>0</v>
          </cell>
          <cell r="F198">
            <v>0</v>
          </cell>
          <cell r="G198">
            <v>0</v>
          </cell>
          <cell r="H198">
            <v>0</v>
          </cell>
          <cell r="I198">
            <v>0</v>
          </cell>
          <cell r="J198">
            <v>127510602.07615437</v>
          </cell>
        </row>
        <row r="199">
          <cell r="A199">
            <v>182</v>
          </cell>
          <cell r="B199">
            <v>46419</v>
          </cell>
          <cell r="C199">
            <v>0</v>
          </cell>
          <cell r="D199">
            <v>2689828.9787180685</v>
          </cell>
          <cell r="E199">
            <v>0</v>
          </cell>
          <cell r="F199">
            <v>0</v>
          </cell>
          <cell r="G199">
            <v>0</v>
          </cell>
          <cell r="H199">
            <v>0</v>
          </cell>
          <cell r="I199">
            <v>0</v>
          </cell>
          <cell r="J199">
            <v>127510602.07615437</v>
          </cell>
        </row>
        <row r="200">
          <cell r="A200">
            <v>183</v>
          </cell>
          <cell r="B200">
            <v>46447</v>
          </cell>
          <cell r="C200">
            <v>0</v>
          </cell>
          <cell r="D200">
            <v>2689828.9787180685</v>
          </cell>
          <cell r="E200">
            <v>0</v>
          </cell>
          <cell r="F200">
            <v>0</v>
          </cell>
          <cell r="G200">
            <v>0</v>
          </cell>
          <cell r="H200">
            <v>0</v>
          </cell>
          <cell r="I200">
            <v>0</v>
          </cell>
          <cell r="J200">
            <v>127510602.07615437</v>
          </cell>
        </row>
        <row r="201">
          <cell r="A201">
            <v>184</v>
          </cell>
          <cell r="B201">
            <v>46478</v>
          </cell>
          <cell r="C201">
            <v>0</v>
          </cell>
          <cell r="D201">
            <v>2689828.9787180685</v>
          </cell>
          <cell r="E201">
            <v>0</v>
          </cell>
          <cell r="F201">
            <v>0</v>
          </cell>
          <cell r="G201">
            <v>0</v>
          </cell>
          <cell r="H201">
            <v>0</v>
          </cell>
          <cell r="I201">
            <v>0</v>
          </cell>
          <cell r="J201">
            <v>127510602.07615437</v>
          </cell>
        </row>
        <row r="202">
          <cell r="A202">
            <v>185</v>
          </cell>
          <cell r="B202">
            <v>46508</v>
          </cell>
          <cell r="C202">
            <v>0</v>
          </cell>
          <cell r="D202">
            <v>2689828.9787180685</v>
          </cell>
          <cell r="E202">
            <v>0</v>
          </cell>
          <cell r="F202">
            <v>0</v>
          </cell>
          <cell r="G202">
            <v>0</v>
          </cell>
          <cell r="H202">
            <v>0</v>
          </cell>
          <cell r="I202">
            <v>0</v>
          </cell>
          <cell r="J202">
            <v>127510602.07615437</v>
          </cell>
        </row>
        <row r="203">
          <cell r="A203">
            <v>186</v>
          </cell>
          <cell r="B203">
            <v>46539</v>
          </cell>
          <cell r="C203">
            <v>0</v>
          </cell>
          <cell r="D203">
            <v>2689828.9787180685</v>
          </cell>
          <cell r="E203">
            <v>0</v>
          </cell>
          <cell r="F203">
            <v>0</v>
          </cell>
          <cell r="G203">
            <v>0</v>
          </cell>
          <cell r="H203">
            <v>0</v>
          </cell>
          <cell r="I203">
            <v>0</v>
          </cell>
          <cell r="J203">
            <v>127510602.07615437</v>
          </cell>
        </row>
        <row r="204">
          <cell r="A204">
            <v>187</v>
          </cell>
          <cell r="B204">
            <v>46569</v>
          </cell>
          <cell r="C204">
            <v>0</v>
          </cell>
          <cell r="D204">
            <v>2689828.9787180685</v>
          </cell>
          <cell r="E204">
            <v>0</v>
          </cell>
          <cell r="F204">
            <v>0</v>
          </cell>
          <cell r="G204">
            <v>0</v>
          </cell>
          <cell r="H204">
            <v>0</v>
          </cell>
          <cell r="I204">
            <v>0</v>
          </cell>
          <cell r="J204">
            <v>127510602.07615437</v>
          </cell>
        </row>
        <row r="205">
          <cell r="A205">
            <v>188</v>
          </cell>
          <cell r="B205">
            <v>46600</v>
          </cell>
          <cell r="C205">
            <v>0</v>
          </cell>
          <cell r="D205">
            <v>2689828.9787180685</v>
          </cell>
          <cell r="E205">
            <v>0</v>
          </cell>
          <cell r="F205">
            <v>0</v>
          </cell>
          <cell r="G205">
            <v>0</v>
          </cell>
          <cell r="H205">
            <v>0</v>
          </cell>
          <cell r="I205">
            <v>0</v>
          </cell>
          <cell r="J205">
            <v>127510602.07615437</v>
          </cell>
        </row>
        <row r="206">
          <cell r="A206">
            <v>189</v>
          </cell>
          <cell r="B206">
            <v>46631</v>
          </cell>
          <cell r="C206">
            <v>0</v>
          </cell>
          <cell r="D206">
            <v>2689828.9787180685</v>
          </cell>
          <cell r="E206">
            <v>0</v>
          </cell>
          <cell r="F206">
            <v>0</v>
          </cell>
          <cell r="G206">
            <v>0</v>
          </cell>
          <cell r="H206">
            <v>0</v>
          </cell>
          <cell r="I206">
            <v>0</v>
          </cell>
          <cell r="J206">
            <v>127510602.07615437</v>
          </cell>
        </row>
        <row r="207">
          <cell r="A207">
            <v>190</v>
          </cell>
          <cell r="B207">
            <v>46661</v>
          </cell>
          <cell r="C207">
            <v>0</v>
          </cell>
          <cell r="D207">
            <v>2689828.9787180685</v>
          </cell>
          <cell r="E207">
            <v>0</v>
          </cell>
          <cell r="F207">
            <v>0</v>
          </cell>
          <cell r="G207">
            <v>0</v>
          </cell>
          <cell r="H207">
            <v>0</v>
          </cell>
          <cell r="I207">
            <v>0</v>
          </cell>
          <cell r="J207">
            <v>127510602.07615437</v>
          </cell>
        </row>
        <row r="208">
          <cell r="A208">
            <v>191</v>
          </cell>
          <cell r="B208">
            <v>46692</v>
          </cell>
          <cell r="C208">
            <v>0</v>
          </cell>
          <cell r="D208">
            <v>2689828.9787180685</v>
          </cell>
          <cell r="E208">
            <v>0</v>
          </cell>
          <cell r="F208">
            <v>0</v>
          </cell>
          <cell r="G208">
            <v>0</v>
          </cell>
          <cell r="H208">
            <v>0</v>
          </cell>
          <cell r="I208">
            <v>0</v>
          </cell>
          <cell r="J208">
            <v>127510602.07615437</v>
          </cell>
        </row>
        <row r="209">
          <cell r="A209">
            <v>192</v>
          </cell>
          <cell r="B209">
            <v>46722</v>
          </cell>
          <cell r="C209">
            <v>0</v>
          </cell>
          <cell r="D209">
            <v>2689828.9787180685</v>
          </cell>
          <cell r="E209">
            <v>0</v>
          </cell>
          <cell r="F209">
            <v>0</v>
          </cell>
          <cell r="G209">
            <v>0</v>
          </cell>
          <cell r="H209">
            <v>0</v>
          </cell>
          <cell r="I209">
            <v>0</v>
          </cell>
          <cell r="J209">
            <v>127510602.07615437</v>
          </cell>
        </row>
        <row r="210">
          <cell r="A210">
            <v>193</v>
          </cell>
          <cell r="B210">
            <v>46753</v>
          </cell>
          <cell r="C210">
            <v>0</v>
          </cell>
          <cell r="D210">
            <v>2689828.9787180685</v>
          </cell>
          <cell r="E210">
            <v>0</v>
          </cell>
          <cell r="F210">
            <v>0</v>
          </cell>
          <cell r="G210">
            <v>0</v>
          </cell>
          <cell r="H210">
            <v>0</v>
          </cell>
          <cell r="I210">
            <v>0</v>
          </cell>
          <cell r="J210">
            <v>127510602.07615437</v>
          </cell>
        </row>
        <row r="211">
          <cell r="A211">
            <v>194</v>
          </cell>
          <cell r="B211">
            <v>46784</v>
          </cell>
          <cell r="C211">
            <v>0</v>
          </cell>
          <cell r="D211">
            <v>2689828.9787180685</v>
          </cell>
          <cell r="E211">
            <v>0</v>
          </cell>
          <cell r="F211">
            <v>0</v>
          </cell>
          <cell r="G211">
            <v>0</v>
          </cell>
          <cell r="H211">
            <v>0</v>
          </cell>
          <cell r="I211">
            <v>0</v>
          </cell>
          <cell r="J211">
            <v>127510602.07615437</v>
          </cell>
        </row>
        <row r="212">
          <cell r="A212">
            <v>195</v>
          </cell>
          <cell r="B212">
            <v>46813</v>
          </cell>
          <cell r="C212">
            <v>0</v>
          </cell>
          <cell r="D212">
            <v>2689828.9787180685</v>
          </cell>
          <cell r="E212">
            <v>0</v>
          </cell>
          <cell r="F212">
            <v>0</v>
          </cell>
          <cell r="G212">
            <v>0</v>
          </cell>
          <cell r="H212">
            <v>0</v>
          </cell>
          <cell r="I212">
            <v>0</v>
          </cell>
          <cell r="J212">
            <v>127510602.07615437</v>
          </cell>
        </row>
        <row r="213">
          <cell r="A213">
            <v>196</v>
          </cell>
          <cell r="B213">
            <v>46844</v>
          </cell>
          <cell r="C213">
            <v>0</v>
          </cell>
          <cell r="D213">
            <v>2689828.9787180685</v>
          </cell>
          <cell r="E213">
            <v>0</v>
          </cell>
          <cell r="F213">
            <v>0</v>
          </cell>
          <cell r="G213">
            <v>0</v>
          </cell>
          <cell r="H213">
            <v>0</v>
          </cell>
          <cell r="I213">
            <v>0</v>
          </cell>
          <cell r="J213">
            <v>127510602.07615437</v>
          </cell>
        </row>
        <row r="214">
          <cell r="A214">
            <v>197</v>
          </cell>
          <cell r="B214">
            <v>46874</v>
          </cell>
          <cell r="C214">
            <v>0</v>
          </cell>
          <cell r="D214">
            <v>2689828.9787180685</v>
          </cell>
          <cell r="E214">
            <v>0</v>
          </cell>
          <cell r="F214">
            <v>0</v>
          </cell>
          <cell r="G214">
            <v>0</v>
          </cell>
          <cell r="H214">
            <v>0</v>
          </cell>
          <cell r="I214">
            <v>0</v>
          </cell>
          <cell r="J214">
            <v>127510602.07615437</v>
          </cell>
        </row>
        <row r="215">
          <cell r="A215">
            <v>198</v>
          </cell>
          <cell r="B215">
            <v>46905</v>
          </cell>
          <cell r="C215">
            <v>0</v>
          </cell>
          <cell r="D215">
            <v>2689828.9787180685</v>
          </cell>
          <cell r="E215">
            <v>0</v>
          </cell>
          <cell r="F215">
            <v>0</v>
          </cell>
          <cell r="G215">
            <v>0</v>
          </cell>
          <cell r="H215">
            <v>0</v>
          </cell>
          <cell r="I215">
            <v>0</v>
          </cell>
          <cell r="J215">
            <v>127510602.07615437</v>
          </cell>
        </row>
        <row r="216">
          <cell r="A216">
            <v>199</v>
          </cell>
          <cell r="B216">
            <v>46935</v>
          </cell>
          <cell r="C216">
            <v>0</v>
          </cell>
          <cell r="D216">
            <v>2689828.9787180685</v>
          </cell>
          <cell r="E216">
            <v>0</v>
          </cell>
          <cell r="F216">
            <v>0</v>
          </cell>
          <cell r="G216">
            <v>0</v>
          </cell>
          <cell r="H216">
            <v>0</v>
          </cell>
          <cell r="I216">
            <v>0</v>
          </cell>
          <cell r="J216">
            <v>127510602.07615437</v>
          </cell>
        </row>
        <row r="217">
          <cell r="A217">
            <v>200</v>
          </cell>
          <cell r="B217">
            <v>46966</v>
          </cell>
          <cell r="C217">
            <v>0</v>
          </cell>
          <cell r="D217">
            <v>2689828.9787180685</v>
          </cell>
          <cell r="E217">
            <v>0</v>
          </cell>
          <cell r="F217">
            <v>0</v>
          </cell>
          <cell r="G217">
            <v>0</v>
          </cell>
          <cell r="H217">
            <v>0</v>
          </cell>
          <cell r="I217">
            <v>0</v>
          </cell>
          <cell r="J217">
            <v>127510602.07615437</v>
          </cell>
        </row>
        <row r="218">
          <cell r="A218">
            <v>201</v>
          </cell>
          <cell r="B218">
            <v>46997</v>
          </cell>
          <cell r="C218">
            <v>0</v>
          </cell>
          <cell r="D218">
            <v>2689828.9787180685</v>
          </cell>
          <cell r="E218">
            <v>0</v>
          </cell>
          <cell r="F218">
            <v>0</v>
          </cell>
          <cell r="G218">
            <v>0</v>
          </cell>
          <cell r="H218">
            <v>0</v>
          </cell>
          <cell r="I218">
            <v>0</v>
          </cell>
          <cell r="J218">
            <v>127510602.07615437</v>
          </cell>
        </row>
        <row r="219">
          <cell r="A219">
            <v>202</v>
          </cell>
          <cell r="B219">
            <v>47027</v>
          </cell>
          <cell r="C219">
            <v>0</v>
          </cell>
          <cell r="D219">
            <v>2689828.9787180685</v>
          </cell>
          <cell r="E219">
            <v>0</v>
          </cell>
          <cell r="F219">
            <v>0</v>
          </cell>
          <cell r="G219">
            <v>0</v>
          </cell>
          <cell r="H219">
            <v>0</v>
          </cell>
          <cell r="I219">
            <v>0</v>
          </cell>
          <cell r="J219">
            <v>127510602.07615437</v>
          </cell>
        </row>
        <row r="220">
          <cell r="A220">
            <v>203</v>
          </cell>
          <cell r="B220">
            <v>47058</v>
          </cell>
          <cell r="C220">
            <v>0</v>
          </cell>
          <cell r="D220">
            <v>2689828.9787180685</v>
          </cell>
          <cell r="E220">
            <v>0</v>
          </cell>
          <cell r="F220">
            <v>0</v>
          </cell>
          <cell r="G220">
            <v>0</v>
          </cell>
          <cell r="H220">
            <v>0</v>
          </cell>
          <cell r="I220">
            <v>0</v>
          </cell>
          <cell r="J220">
            <v>127510602.07615437</v>
          </cell>
        </row>
        <row r="221">
          <cell r="A221">
            <v>204</v>
          </cell>
          <cell r="B221">
            <v>47088</v>
          </cell>
          <cell r="C221">
            <v>0</v>
          </cell>
          <cell r="D221">
            <v>2689828.9787180685</v>
          </cell>
          <cell r="E221">
            <v>0</v>
          </cell>
          <cell r="F221">
            <v>0</v>
          </cell>
          <cell r="G221">
            <v>0</v>
          </cell>
          <cell r="H221">
            <v>0</v>
          </cell>
          <cell r="I221">
            <v>0</v>
          </cell>
          <cell r="J221">
            <v>127510602.07615437</v>
          </cell>
        </row>
        <row r="222">
          <cell r="A222">
            <v>205</v>
          </cell>
          <cell r="B222">
            <v>47119</v>
          </cell>
          <cell r="C222">
            <v>0</v>
          </cell>
          <cell r="D222">
            <v>2689828.9787180685</v>
          </cell>
          <cell r="E222">
            <v>0</v>
          </cell>
          <cell r="F222">
            <v>0</v>
          </cell>
          <cell r="G222">
            <v>0</v>
          </cell>
          <cell r="H222">
            <v>0</v>
          </cell>
          <cell r="I222">
            <v>0</v>
          </cell>
          <cell r="J222">
            <v>127510602.07615437</v>
          </cell>
        </row>
        <row r="223">
          <cell r="A223">
            <v>206</v>
          </cell>
          <cell r="B223">
            <v>47150</v>
          </cell>
          <cell r="C223">
            <v>0</v>
          </cell>
          <cell r="D223">
            <v>2689828.9787180685</v>
          </cell>
          <cell r="E223">
            <v>0</v>
          </cell>
          <cell r="F223">
            <v>0</v>
          </cell>
          <cell r="G223">
            <v>0</v>
          </cell>
          <cell r="H223">
            <v>0</v>
          </cell>
          <cell r="I223">
            <v>0</v>
          </cell>
          <cell r="J223">
            <v>127510602.07615437</v>
          </cell>
        </row>
        <row r="224">
          <cell r="A224">
            <v>207</v>
          </cell>
          <cell r="B224">
            <v>47178</v>
          </cell>
          <cell r="C224">
            <v>0</v>
          </cell>
          <cell r="D224">
            <v>2689828.9787180685</v>
          </cell>
          <cell r="E224">
            <v>0</v>
          </cell>
          <cell r="F224">
            <v>0</v>
          </cell>
          <cell r="G224">
            <v>0</v>
          </cell>
          <cell r="H224">
            <v>0</v>
          </cell>
          <cell r="I224">
            <v>0</v>
          </cell>
          <cell r="J224">
            <v>127510602.07615437</v>
          </cell>
        </row>
        <row r="225">
          <cell r="A225">
            <v>208</v>
          </cell>
          <cell r="B225">
            <v>47209</v>
          </cell>
          <cell r="C225">
            <v>0</v>
          </cell>
          <cell r="D225">
            <v>2689828.9787180685</v>
          </cell>
          <cell r="E225">
            <v>0</v>
          </cell>
          <cell r="F225">
            <v>0</v>
          </cell>
          <cell r="G225">
            <v>0</v>
          </cell>
          <cell r="H225">
            <v>0</v>
          </cell>
          <cell r="I225">
            <v>0</v>
          </cell>
          <cell r="J225">
            <v>127510602.07615437</v>
          </cell>
        </row>
        <row r="226">
          <cell r="A226">
            <v>209</v>
          </cell>
          <cell r="B226">
            <v>47239</v>
          </cell>
          <cell r="C226">
            <v>0</v>
          </cell>
          <cell r="D226">
            <v>2689828.9787180685</v>
          </cell>
          <cell r="E226">
            <v>0</v>
          </cell>
          <cell r="F226">
            <v>0</v>
          </cell>
          <cell r="G226">
            <v>0</v>
          </cell>
          <cell r="H226">
            <v>0</v>
          </cell>
          <cell r="I226">
            <v>0</v>
          </cell>
          <cell r="J226">
            <v>127510602.07615437</v>
          </cell>
        </row>
        <row r="227">
          <cell r="A227">
            <v>210</v>
          </cell>
          <cell r="B227">
            <v>47270</v>
          </cell>
          <cell r="C227">
            <v>0</v>
          </cell>
          <cell r="D227">
            <v>2689828.9787180685</v>
          </cell>
          <cell r="E227">
            <v>0</v>
          </cell>
          <cell r="F227">
            <v>0</v>
          </cell>
          <cell r="G227">
            <v>0</v>
          </cell>
          <cell r="H227">
            <v>0</v>
          </cell>
          <cell r="I227">
            <v>0</v>
          </cell>
          <cell r="J227">
            <v>127510602.07615437</v>
          </cell>
        </row>
        <row r="228">
          <cell r="A228">
            <v>211</v>
          </cell>
          <cell r="B228">
            <v>47300</v>
          </cell>
          <cell r="C228">
            <v>0</v>
          </cell>
          <cell r="D228">
            <v>2689828.9787180685</v>
          </cell>
          <cell r="E228">
            <v>0</v>
          </cell>
          <cell r="F228">
            <v>0</v>
          </cell>
          <cell r="G228">
            <v>0</v>
          </cell>
          <cell r="H228">
            <v>0</v>
          </cell>
          <cell r="I228">
            <v>0</v>
          </cell>
          <cell r="J228">
            <v>127510602.07615437</v>
          </cell>
        </row>
        <row r="229">
          <cell r="A229">
            <v>212</v>
          </cell>
          <cell r="B229">
            <v>47331</v>
          </cell>
          <cell r="C229">
            <v>0</v>
          </cell>
          <cell r="D229">
            <v>2689828.9787180685</v>
          </cell>
          <cell r="E229">
            <v>0</v>
          </cell>
          <cell r="F229">
            <v>0</v>
          </cell>
          <cell r="G229">
            <v>0</v>
          </cell>
          <cell r="H229">
            <v>0</v>
          </cell>
          <cell r="I229">
            <v>0</v>
          </cell>
          <cell r="J229">
            <v>127510602.07615437</v>
          </cell>
        </row>
        <row r="230">
          <cell r="A230">
            <v>213</v>
          </cell>
          <cell r="B230">
            <v>47362</v>
          </cell>
          <cell r="C230">
            <v>0</v>
          </cell>
          <cell r="D230">
            <v>2689828.9787180685</v>
          </cell>
          <cell r="E230">
            <v>0</v>
          </cell>
          <cell r="F230">
            <v>0</v>
          </cell>
          <cell r="G230">
            <v>0</v>
          </cell>
          <cell r="H230">
            <v>0</v>
          </cell>
          <cell r="I230">
            <v>0</v>
          </cell>
          <cell r="J230">
            <v>127510602.07615437</v>
          </cell>
        </row>
        <row r="231">
          <cell r="A231">
            <v>214</v>
          </cell>
          <cell r="B231">
            <v>47392</v>
          </cell>
          <cell r="C231">
            <v>0</v>
          </cell>
          <cell r="D231">
            <v>2689828.9787180685</v>
          </cell>
          <cell r="E231">
            <v>0</v>
          </cell>
          <cell r="F231">
            <v>0</v>
          </cell>
          <cell r="G231">
            <v>0</v>
          </cell>
          <cell r="H231">
            <v>0</v>
          </cell>
          <cell r="I231">
            <v>0</v>
          </cell>
          <cell r="J231">
            <v>127510602.07615437</v>
          </cell>
        </row>
        <row r="232">
          <cell r="A232">
            <v>215</v>
          </cell>
          <cell r="B232">
            <v>47423</v>
          </cell>
          <cell r="C232">
            <v>0</v>
          </cell>
          <cell r="D232">
            <v>2689828.9787180685</v>
          </cell>
          <cell r="E232">
            <v>0</v>
          </cell>
          <cell r="F232">
            <v>0</v>
          </cell>
          <cell r="G232">
            <v>0</v>
          </cell>
          <cell r="H232">
            <v>0</v>
          </cell>
          <cell r="I232">
            <v>0</v>
          </cell>
          <cell r="J232">
            <v>127510602.07615437</v>
          </cell>
        </row>
        <row r="233">
          <cell r="A233">
            <v>216</v>
          </cell>
          <cell r="B233">
            <v>47453</v>
          </cell>
          <cell r="C233">
            <v>0</v>
          </cell>
          <cell r="D233">
            <v>2689828.9787180685</v>
          </cell>
          <cell r="E233">
            <v>0</v>
          </cell>
          <cell r="F233">
            <v>0</v>
          </cell>
          <cell r="G233">
            <v>0</v>
          </cell>
          <cell r="H233">
            <v>0</v>
          </cell>
          <cell r="I233">
            <v>0</v>
          </cell>
          <cell r="J233">
            <v>127510602.07615437</v>
          </cell>
        </row>
        <row r="234">
          <cell r="A234">
            <v>217</v>
          </cell>
          <cell r="B234">
            <v>47484</v>
          </cell>
          <cell r="C234">
            <v>0</v>
          </cell>
          <cell r="D234">
            <v>2689828.9787180685</v>
          </cell>
          <cell r="E234">
            <v>0</v>
          </cell>
          <cell r="F234">
            <v>0</v>
          </cell>
          <cell r="G234">
            <v>0</v>
          </cell>
          <cell r="H234">
            <v>0</v>
          </cell>
          <cell r="I234">
            <v>0</v>
          </cell>
          <cell r="J234">
            <v>127510602.07615437</v>
          </cell>
        </row>
        <row r="235">
          <cell r="A235">
            <v>218</v>
          </cell>
          <cell r="B235">
            <v>47515</v>
          </cell>
          <cell r="C235">
            <v>0</v>
          </cell>
          <cell r="D235">
            <v>2689828.9787180685</v>
          </cell>
          <cell r="E235">
            <v>0</v>
          </cell>
          <cell r="F235">
            <v>0</v>
          </cell>
          <cell r="G235">
            <v>0</v>
          </cell>
          <cell r="H235">
            <v>0</v>
          </cell>
          <cell r="I235">
            <v>0</v>
          </cell>
          <cell r="J235">
            <v>127510602.07615437</v>
          </cell>
        </row>
        <row r="236">
          <cell r="A236">
            <v>219</v>
          </cell>
          <cell r="B236">
            <v>47543</v>
          </cell>
          <cell r="C236">
            <v>0</v>
          </cell>
          <cell r="D236">
            <v>2689828.9787180685</v>
          </cell>
          <cell r="E236">
            <v>0</v>
          </cell>
          <cell r="F236">
            <v>0</v>
          </cell>
          <cell r="G236">
            <v>0</v>
          </cell>
          <cell r="H236">
            <v>0</v>
          </cell>
          <cell r="I236">
            <v>0</v>
          </cell>
          <cell r="J236">
            <v>127510602.07615437</v>
          </cell>
        </row>
        <row r="237">
          <cell r="A237">
            <v>220</v>
          </cell>
          <cell r="B237">
            <v>47574</v>
          </cell>
          <cell r="C237">
            <v>0</v>
          </cell>
          <cell r="D237">
            <v>2689828.9787180685</v>
          </cell>
          <cell r="E237">
            <v>0</v>
          </cell>
          <cell r="F237">
            <v>0</v>
          </cell>
          <cell r="G237">
            <v>0</v>
          </cell>
          <cell r="H237">
            <v>0</v>
          </cell>
          <cell r="I237">
            <v>0</v>
          </cell>
          <cell r="J237">
            <v>127510602.07615437</v>
          </cell>
        </row>
        <row r="238">
          <cell r="A238">
            <v>221</v>
          </cell>
          <cell r="B238">
            <v>47604</v>
          </cell>
          <cell r="C238">
            <v>0</v>
          </cell>
          <cell r="D238">
            <v>2689828.9787180685</v>
          </cell>
          <cell r="E238">
            <v>0</v>
          </cell>
          <cell r="F238">
            <v>0</v>
          </cell>
          <cell r="G238">
            <v>0</v>
          </cell>
          <cell r="H238">
            <v>0</v>
          </cell>
          <cell r="I238">
            <v>0</v>
          </cell>
          <cell r="J238">
            <v>127510602.07615437</v>
          </cell>
        </row>
        <row r="239">
          <cell r="A239">
            <v>222</v>
          </cell>
          <cell r="B239">
            <v>47635</v>
          </cell>
          <cell r="C239">
            <v>0</v>
          </cell>
          <cell r="D239">
            <v>2689828.9787180685</v>
          </cell>
          <cell r="E239">
            <v>0</v>
          </cell>
          <cell r="F239">
            <v>0</v>
          </cell>
          <cell r="G239">
            <v>0</v>
          </cell>
          <cell r="H239">
            <v>0</v>
          </cell>
          <cell r="I239">
            <v>0</v>
          </cell>
          <cell r="J239">
            <v>127510602.07615437</v>
          </cell>
        </row>
        <row r="240">
          <cell r="A240">
            <v>223</v>
          </cell>
          <cell r="B240">
            <v>47665</v>
          </cell>
          <cell r="C240">
            <v>0</v>
          </cell>
          <cell r="D240">
            <v>2689828.9787180685</v>
          </cell>
          <cell r="E240">
            <v>0</v>
          </cell>
          <cell r="F240">
            <v>0</v>
          </cell>
          <cell r="G240">
            <v>0</v>
          </cell>
          <cell r="H240">
            <v>0</v>
          </cell>
          <cell r="I240">
            <v>0</v>
          </cell>
          <cell r="J240">
            <v>127510602.07615437</v>
          </cell>
        </row>
        <row r="241">
          <cell r="A241">
            <v>224</v>
          </cell>
          <cell r="B241">
            <v>47696</v>
          </cell>
          <cell r="C241">
            <v>0</v>
          </cell>
          <cell r="D241">
            <v>2689828.9787180685</v>
          </cell>
          <cell r="E241">
            <v>0</v>
          </cell>
          <cell r="F241">
            <v>0</v>
          </cell>
          <cell r="G241">
            <v>0</v>
          </cell>
          <cell r="H241">
            <v>0</v>
          </cell>
          <cell r="I241">
            <v>0</v>
          </cell>
          <cell r="J241">
            <v>127510602.07615437</v>
          </cell>
        </row>
        <row r="242">
          <cell r="A242">
            <v>225</v>
          </cell>
          <cell r="B242">
            <v>47727</v>
          </cell>
          <cell r="C242">
            <v>0</v>
          </cell>
          <cell r="D242">
            <v>2689828.9787180685</v>
          </cell>
          <cell r="E242">
            <v>0</v>
          </cell>
          <cell r="F242">
            <v>0</v>
          </cell>
          <cell r="G242">
            <v>0</v>
          </cell>
          <cell r="H242">
            <v>0</v>
          </cell>
          <cell r="I242">
            <v>0</v>
          </cell>
          <cell r="J242">
            <v>127510602.07615437</v>
          </cell>
        </row>
        <row r="243">
          <cell r="A243">
            <v>226</v>
          </cell>
          <cell r="B243">
            <v>47757</v>
          </cell>
          <cell r="C243">
            <v>0</v>
          </cell>
          <cell r="D243">
            <v>2689828.9787180685</v>
          </cell>
          <cell r="E243">
            <v>0</v>
          </cell>
          <cell r="F243">
            <v>0</v>
          </cell>
          <cell r="G243">
            <v>0</v>
          </cell>
          <cell r="H243">
            <v>0</v>
          </cell>
          <cell r="I243">
            <v>0</v>
          </cell>
          <cell r="J243">
            <v>127510602.07615437</v>
          </cell>
        </row>
        <row r="244">
          <cell r="A244">
            <v>227</v>
          </cell>
          <cell r="B244">
            <v>47788</v>
          </cell>
          <cell r="C244">
            <v>0</v>
          </cell>
          <cell r="D244">
            <v>2689828.9787180685</v>
          </cell>
          <cell r="E244">
            <v>0</v>
          </cell>
          <cell r="F244">
            <v>0</v>
          </cell>
          <cell r="G244">
            <v>0</v>
          </cell>
          <cell r="H244">
            <v>0</v>
          </cell>
          <cell r="I244">
            <v>0</v>
          </cell>
          <cell r="J244">
            <v>127510602.07615437</v>
          </cell>
        </row>
        <row r="245">
          <cell r="A245">
            <v>228</v>
          </cell>
          <cell r="B245">
            <v>47818</v>
          </cell>
          <cell r="C245">
            <v>0</v>
          </cell>
          <cell r="D245">
            <v>2689828.9787180685</v>
          </cell>
          <cell r="E245">
            <v>0</v>
          </cell>
          <cell r="F245">
            <v>0</v>
          </cell>
          <cell r="G245">
            <v>0</v>
          </cell>
          <cell r="H245">
            <v>0</v>
          </cell>
          <cell r="I245">
            <v>0</v>
          </cell>
          <cell r="J245">
            <v>127510602.07615437</v>
          </cell>
        </row>
        <row r="246">
          <cell r="A246">
            <v>229</v>
          </cell>
          <cell r="B246">
            <v>47849</v>
          </cell>
          <cell r="C246">
            <v>0</v>
          </cell>
          <cell r="D246">
            <v>2689828.9787180685</v>
          </cell>
          <cell r="E246">
            <v>0</v>
          </cell>
          <cell r="F246">
            <v>0</v>
          </cell>
          <cell r="G246">
            <v>0</v>
          </cell>
          <cell r="H246">
            <v>0</v>
          </cell>
          <cell r="I246">
            <v>0</v>
          </cell>
          <cell r="J246">
            <v>127510602.07615437</v>
          </cell>
        </row>
        <row r="247">
          <cell r="A247">
            <v>230</v>
          </cell>
          <cell r="B247">
            <v>47880</v>
          </cell>
          <cell r="C247">
            <v>0</v>
          </cell>
          <cell r="D247">
            <v>2689828.9787180685</v>
          </cell>
          <cell r="E247">
            <v>0</v>
          </cell>
          <cell r="F247">
            <v>0</v>
          </cell>
          <cell r="G247">
            <v>0</v>
          </cell>
          <cell r="H247">
            <v>0</v>
          </cell>
          <cell r="I247">
            <v>0</v>
          </cell>
          <cell r="J247">
            <v>127510602.07615437</v>
          </cell>
        </row>
        <row r="248">
          <cell r="A248">
            <v>231</v>
          </cell>
          <cell r="B248">
            <v>47908</v>
          </cell>
          <cell r="C248">
            <v>0</v>
          </cell>
          <cell r="D248">
            <v>2689828.9787180685</v>
          </cell>
          <cell r="E248">
            <v>0</v>
          </cell>
          <cell r="F248">
            <v>0</v>
          </cell>
          <cell r="G248">
            <v>0</v>
          </cell>
          <cell r="H248">
            <v>0</v>
          </cell>
          <cell r="I248">
            <v>0</v>
          </cell>
          <cell r="J248">
            <v>127510602.07615437</v>
          </cell>
        </row>
        <row r="249">
          <cell r="A249">
            <v>232</v>
          </cell>
          <cell r="B249">
            <v>47939</v>
          </cell>
          <cell r="C249">
            <v>0</v>
          </cell>
          <cell r="D249">
            <v>2689828.9787180685</v>
          </cell>
          <cell r="E249">
            <v>0</v>
          </cell>
          <cell r="F249">
            <v>0</v>
          </cell>
          <cell r="G249">
            <v>0</v>
          </cell>
          <cell r="H249">
            <v>0</v>
          </cell>
          <cell r="I249">
            <v>0</v>
          </cell>
          <cell r="J249">
            <v>127510602.07615437</v>
          </cell>
        </row>
        <row r="250">
          <cell r="A250">
            <v>233</v>
          </cell>
          <cell r="B250">
            <v>47969</v>
          </cell>
          <cell r="C250">
            <v>0</v>
          </cell>
          <cell r="D250">
            <v>2689828.9787180685</v>
          </cell>
          <cell r="E250">
            <v>0</v>
          </cell>
          <cell r="F250">
            <v>0</v>
          </cell>
          <cell r="G250">
            <v>0</v>
          </cell>
          <cell r="H250">
            <v>0</v>
          </cell>
          <cell r="I250">
            <v>0</v>
          </cell>
          <cell r="J250">
            <v>127510602.07615437</v>
          </cell>
        </row>
        <row r="251">
          <cell r="A251">
            <v>234</v>
          </cell>
          <cell r="B251">
            <v>48000</v>
          </cell>
          <cell r="C251">
            <v>0</v>
          </cell>
          <cell r="D251">
            <v>2689828.9787180685</v>
          </cell>
          <cell r="E251">
            <v>0</v>
          </cell>
          <cell r="F251">
            <v>0</v>
          </cell>
          <cell r="G251">
            <v>0</v>
          </cell>
          <cell r="H251">
            <v>0</v>
          </cell>
          <cell r="I251">
            <v>0</v>
          </cell>
          <cell r="J251">
            <v>127510602.07615437</v>
          </cell>
        </row>
        <row r="252">
          <cell r="A252">
            <v>235</v>
          </cell>
          <cell r="B252">
            <v>48030</v>
          </cell>
          <cell r="C252">
            <v>0</v>
          </cell>
          <cell r="D252">
            <v>2689828.9787180685</v>
          </cell>
          <cell r="E252">
            <v>0</v>
          </cell>
          <cell r="F252">
            <v>0</v>
          </cell>
          <cell r="G252">
            <v>0</v>
          </cell>
          <cell r="H252">
            <v>0</v>
          </cell>
          <cell r="I252">
            <v>0</v>
          </cell>
          <cell r="J252">
            <v>127510602.07615437</v>
          </cell>
        </row>
        <row r="253">
          <cell r="A253">
            <v>236</v>
          </cell>
          <cell r="B253">
            <v>48061</v>
          </cell>
          <cell r="C253">
            <v>0</v>
          </cell>
          <cell r="D253">
            <v>2689828.9787180685</v>
          </cell>
          <cell r="E253">
            <v>0</v>
          </cell>
          <cell r="F253">
            <v>0</v>
          </cell>
          <cell r="G253">
            <v>0</v>
          </cell>
          <cell r="H253">
            <v>0</v>
          </cell>
          <cell r="I253">
            <v>0</v>
          </cell>
          <cell r="J253">
            <v>127510602.07615437</v>
          </cell>
        </row>
        <row r="254">
          <cell r="A254">
            <v>237</v>
          </cell>
          <cell r="B254">
            <v>48092</v>
          </cell>
          <cell r="C254">
            <v>0</v>
          </cell>
          <cell r="D254">
            <v>2689828.9787180685</v>
          </cell>
          <cell r="E254">
            <v>0</v>
          </cell>
          <cell r="F254">
            <v>0</v>
          </cell>
          <cell r="G254">
            <v>0</v>
          </cell>
          <cell r="H254">
            <v>0</v>
          </cell>
          <cell r="I254">
            <v>0</v>
          </cell>
          <cell r="J254">
            <v>127510602.07615437</v>
          </cell>
        </row>
        <row r="255">
          <cell r="A255">
            <v>238</v>
          </cell>
          <cell r="B255">
            <v>48122</v>
          </cell>
          <cell r="C255">
            <v>0</v>
          </cell>
          <cell r="D255">
            <v>2689828.9787180685</v>
          </cell>
          <cell r="E255">
            <v>0</v>
          </cell>
          <cell r="F255">
            <v>0</v>
          </cell>
          <cell r="G255">
            <v>0</v>
          </cell>
          <cell r="H255">
            <v>0</v>
          </cell>
          <cell r="I255">
            <v>0</v>
          </cell>
          <cell r="J255">
            <v>127510602.07615437</v>
          </cell>
        </row>
        <row r="256">
          <cell r="A256">
            <v>239</v>
          </cell>
          <cell r="B256">
            <v>48153</v>
          </cell>
          <cell r="C256">
            <v>0</v>
          </cell>
          <cell r="D256">
            <v>2689828.9787180685</v>
          </cell>
          <cell r="E256">
            <v>0</v>
          </cell>
          <cell r="F256">
            <v>0</v>
          </cell>
          <cell r="G256">
            <v>0</v>
          </cell>
          <cell r="H256">
            <v>0</v>
          </cell>
          <cell r="I256">
            <v>0</v>
          </cell>
          <cell r="J256">
            <v>127510602.07615437</v>
          </cell>
        </row>
        <row r="257">
          <cell r="A257">
            <v>240</v>
          </cell>
          <cell r="B257">
            <v>48183</v>
          </cell>
          <cell r="C257">
            <v>0</v>
          </cell>
          <cell r="D257">
            <v>2689828.9787180685</v>
          </cell>
          <cell r="E257">
            <v>0</v>
          </cell>
          <cell r="F257">
            <v>0</v>
          </cell>
          <cell r="G257">
            <v>0</v>
          </cell>
          <cell r="H257">
            <v>0</v>
          </cell>
          <cell r="I257">
            <v>0</v>
          </cell>
          <cell r="J257">
            <v>127510602.07615437</v>
          </cell>
        </row>
        <row r="258">
          <cell r="A258">
            <v>241</v>
          </cell>
          <cell r="B258">
            <v>48214</v>
          </cell>
          <cell r="C258">
            <v>0</v>
          </cell>
          <cell r="D258">
            <v>2689828.9787180685</v>
          </cell>
          <cell r="E258">
            <v>0</v>
          </cell>
          <cell r="F258">
            <v>0</v>
          </cell>
          <cell r="G258">
            <v>0</v>
          </cell>
          <cell r="H258">
            <v>0</v>
          </cell>
          <cell r="I258">
            <v>0</v>
          </cell>
          <cell r="J258">
            <v>127510602.07615437</v>
          </cell>
        </row>
        <row r="259">
          <cell r="A259">
            <v>242</v>
          </cell>
          <cell r="B259">
            <v>48245</v>
          </cell>
          <cell r="C259">
            <v>0</v>
          </cell>
          <cell r="D259">
            <v>2689828.9787180685</v>
          </cell>
          <cell r="E259">
            <v>0</v>
          </cell>
          <cell r="F259">
            <v>0</v>
          </cell>
          <cell r="G259">
            <v>0</v>
          </cell>
          <cell r="H259">
            <v>0</v>
          </cell>
          <cell r="I259">
            <v>0</v>
          </cell>
          <cell r="J259">
            <v>127510602.07615437</v>
          </cell>
        </row>
        <row r="260">
          <cell r="A260">
            <v>243</v>
          </cell>
          <cell r="B260">
            <v>48274</v>
          </cell>
          <cell r="C260">
            <v>0</v>
          </cell>
          <cell r="D260">
            <v>2689828.9787180685</v>
          </cell>
          <cell r="E260">
            <v>0</v>
          </cell>
          <cell r="F260">
            <v>0</v>
          </cell>
          <cell r="G260">
            <v>0</v>
          </cell>
          <cell r="H260">
            <v>0</v>
          </cell>
          <cell r="I260">
            <v>0</v>
          </cell>
          <cell r="J260">
            <v>127510602.07615437</v>
          </cell>
        </row>
        <row r="261">
          <cell r="A261">
            <v>244</v>
          </cell>
          <cell r="B261">
            <v>48305</v>
          </cell>
          <cell r="C261">
            <v>0</v>
          </cell>
          <cell r="D261">
            <v>2689828.9787180685</v>
          </cell>
          <cell r="E261">
            <v>0</v>
          </cell>
          <cell r="F261">
            <v>0</v>
          </cell>
          <cell r="G261">
            <v>0</v>
          </cell>
          <cell r="H261">
            <v>0</v>
          </cell>
          <cell r="I261">
            <v>0</v>
          </cell>
          <cell r="J261">
            <v>127510602.07615437</v>
          </cell>
        </row>
        <row r="262">
          <cell r="A262">
            <v>245</v>
          </cell>
          <cell r="B262">
            <v>48335</v>
          </cell>
          <cell r="C262">
            <v>0</v>
          </cell>
          <cell r="D262">
            <v>2689828.9787180685</v>
          </cell>
          <cell r="E262">
            <v>0</v>
          </cell>
          <cell r="F262">
            <v>0</v>
          </cell>
          <cell r="G262">
            <v>0</v>
          </cell>
          <cell r="H262">
            <v>0</v>
          </cell>
          <cell r="I262">
            <v>0</v>
          </cell>
          <cell r="J262">
            <v>127510602.07615437</v>
          </cell>
        </row>
        <row r="263">
          <cell r="A263">
            <v>246</v>
          </cell>
          <cell r="B263">
            <v>48366</v>
          </cell>
          <cell r="C263">
            <v>0</v>
          </cell>
          <cell r="D263">
            <v>2689828.9787180685</v>
          </cell>
          <cell r="E263">
            <v>0</v>
          </cell>
          <cell r="F263">
            <v>0</v>
          </cell>
          <cell r="G263">
            <v>0</v>
          </cell>
          <cell r="H263">
            <v>0</v>
          </cell>
          <cell r="I263">
            <v>0</v>
          </cell>
          <cell r="J263">
            <v>127510602.07615437</v>
          </cell>
        </row>
        <row r="264">
          <cell r="A264">
            <v>247</v>
          </cell>
          <cell r="B264">
            <v>48396</v>
          </cell>
          <cell r="C264">
            <v>0</v>
          </cell>
          <cell r="D264">
            <v>2689828.9787180685</v>
          </cell>
          <cell r="E264">
            <v>0</v>
          </cell>
          <cell r="F264">
            <v>0</v>
          </cell>
          <cell r="G264">
            <v>0</v>
          </cell>
          <cell r="H264">
            <v>0</v>
          </cell>
          <cell r="I264">
            <v>0</v>
          </cell>
          <cell r="J264">
            <v>127510602.07615437</v>
          </cell>
        </row>
        <row r="265">
          <cell r="A265">
            <v>248</v>
          </cell>
          <cell r="B265">
            <v>48427</v>
          </cell>
          <cell r="C265">
            <v>0</v>
          </cell>
          <cell r="D265">
            <v>2689828.9787180685</v>
          </cell>
          <cell r="E265">
            <v>0</v>
          </cell>
          <cell r="F265">
            <v>0</v>
          </cell>
          <cell r="G265">
            <v>0</v>
          </cell>
          <cell r="H265">
            <v>0</v>
          </cell>
          <cell r="I265">
            <v>0</v>
          </cell>
          <cell r="J265">
            <v>127510602.07615437</v>
          </cell>
        </row>
        <row r="266">
          <cell r="A266">
            <v>249</v>
          </cell>
          <cell r="B266">
            <v>48458</v>
          </cell>
          <cell r="C266">
            <v>0</v>
          </cell>
          <cell r="D266">
            <v>2689828.9787180685</v>
          </cell>
          <cell r="E266">
            <v>0</v>
          </cell>
          <cell r="F266">
            <v>0</v>
          </cell>
          <cell r="G266">
            <v>0</v>
          </cell>
          <cell r="H266">
            <v>0</v>
          </cell>
          <cell r="I266">
            <v>0</v>
          </cell>
          <cell r="J266">
            <v>127510602.07615437</v>
          </cell>
        </row>
        <row r="267">
          <cell r="A267">
            <v>250</v>
          </cell>
          <cell r="B267">
            <v>48488</v>
          </cell>
          <cell r="C267">
            <v>0</v>
          </cell>
          <cell r="D267">
            <v>2689828.9787180685</v>
          </cell>
          <cell r="E267">
            <v>0</v>
          </cell>
          <cell r="F267">
            <v>0</v>
          </cell>
          <cell r="G267">
            <v>0</v>
          </cell>
          <cell r="H267">
            <v>0</v>
          </cell>
          <cell r="I267">
            <v>0</v>
          </cell>
          <cell r="J267">
            <v>127510602.07615437</v>
          </cell>
        </row>
        <row r="268">
          <cell r="A268">
            <v>251</v>
          </cell>
          <cell r="B268">
            <v>48519</v>
          </cell>
          <cell r="C268">
            <v>0</v>
          </cell>
          <cell r="D268">
            <v>2689828.9787180685</v>
          </cell>
          <cell r="E268">
            <v>0</v>
          </cell>
          <cell r="F268">
            <v>0</v>
          </cell>
          <cell r="G268">
            <v>0</v>
          </cell>
          <cell r="H268">
            <v>0</v>
          </cell>
          <cell r="I268">
            <v>0</v>
          </cell>
          <cell r="J268">
            <v>127510602.07615437</v>
          </cell>
        </row>
        <row r="269">
          <cell r="A269">
            <v>252</v>
          </cell>
          <cell r="B269">
            <v>48549</v>
          </cell>
          <cell r="C269">
            <v>0</v>
          </cell>
          <cell r="D269">
            <v>2689828.9787180685</v>
          </cell>
          <cell r="E269">
            <v>0</v>
          </cell>
          <cell r="F269">
            <v>0</v>
          </cell>
          <cell r="G269">
            <v>0</v>
          </cell>
          <cell r="H269">
            <v>0</v>
          </cell>
          <cell r="I269">
            <v>0</v>
          </cell>
          <cell r="J269">
            <v>127510602.07615437</v>
          </cell>
        </row>
        <row r="270">
          <cell r="A270">
            <v>253</v>
          </cell>
          <cell r="B270">
            <v>48580</v>
          </cell>
          <cell r="C270">
            <v>0</v>
          </cell>
          <cell r="D270">
            <v>2689828.9787180685</v>
          </cell>
          <cell r="E270">
            <v>0</v>
          </cell>
          <cell r="F270">
            <v>0</v>
          </cell>
          <cell r="G270">
            <v>0</v>
          </cell>
          <cell r="H270">
            <v>0</v>
          </cell>
          <cell r="I270">
            <v>0</v>
          </cell>
          <cell r="J270">
            <v>127510602.07615437</v>
          </cell>
        </row>
        <row r="271">
          <cell r="A271">
            <v>254</v>
          </cell>
          <cell r="B271">
            <v>48611</v>
          </cell>
          <cell r="C271">
            <v>0</v>
          </cell>
          <cell r="D271">
            <v>2689828.9787180685</v>
          </cell>
          <cell r="E271">
            <v>0</v>
          </cell>
          <cell r="F271">
            <v>0</v>
          </cell>
          <cell r="G271">
            <v>0</v>
          </cell>
          <cell r="H271">
            <v>0</v>
          </cell>
          <cell r="I271">
            <v>0</v>
          </cell>
          <cell r="J271">
            <v>127510602.07615437</v>
          </cell>
        </row>
        <row r="272">
          <cell r="A272">
            <v>255</v>
          </cell>
          <cell r="B272">
            <v>48639</v>
          </cell>
          <cell r="C272">
            <v>0</v>
          </cell>
          <cell r="D272">
            <v>2689828.9787180685</v>
          </cell>
          <cell r="E272">
            <v>0</v>
          </cell>
          <cell r="F272">
            <v>0</v>
          </cell>
          <cell r="G272">
            <v>0</v>
          </cell>
          <cell r="H272">
            <v>0</v>
          </cell>
          <cell r="I272">
            <v>0</v>
          </cell>
          <cell r="J272">
            <v>127510602.07615437</v>
          </cell>
        </row>
        <row r="273">
          <cell r="A273">
            <v>256</v>
          </cell>
          <cell r="B273">
            <v>48670</v>
          </cell>
          <cell r="C273">
            <v>0</v>
          </cell>
          <cell r="D273">
            <v>2689828.9787180685</v>
          </cell>
          <cell r="E273">
            <v>0</v>
          </cell>
          <cell r="F273">
            <v>0</v>
          </cell>
          <cell r="G273">
            <v>0</v>
          </cell>
          <cell r="H273">
            <v>0</v>
          </cell>
          <cell r="I273">
            <v>0</v>
          </cell>
          <cell r="J273">
            <v>127510602.07615437</v>
          </cell>
        </row>
        <row r="274">
          <cell r="A274">
            <v>257</v>
          </cell>
          <cell r="B274">
            <v>48700</v>
          </cell>
          <cell r="C274">
            <v>0</v>
          </cell>
          <cell r="D274">
            <v>2689828.9787180685</v>
          </cell>
          <cell r="E274">
            <v>0</v>
          </cell>
          <cell r="F274">
            <v>0</v>
          </cell>
          <cell r="G274">
            <v>0</v>
          </cell>
          <cell r="H274">
            <v>0</v>
          </cell>
          <cell r="I274">
            <v>0</v>
          </cell>
          <cell r="J274">
            <v>127510602.07615437</v>
          </cell>
        </row>
        <row r="275">
          <cell r="A275">
            <v>258</v>
          </cell>
          <cell r="B275">
            <v>48731</v>
          </cell>
          <cell r="C275">
            <v>0</v>
          </cell>
          <cell r="D275">
            <v>2689828.9787180685</v>
          </cell>
          <cell r="E275">
            <v>0</v>
          </cell>
          <cell r="F275">
            <v>0</v>
          </cell>
          <cell r="G275">
            <v>0</v>
          </cell>
          <cell r="H275">
            <v>0</v>
          </cell>
          <cell r="I275">
            <v>0</v>
          </cell>
          <cell r="J275">
            <v>127510602.07615437</v>
          </cell>
        </row>
        <row r="276">
          <cell r="A276">
            <v>259</v>
          </cell>
          <cell r="B276">
            <v>48761</v>
          </cell>
          <cell r="C276">
            <v>0</v>
          </cell>
          <cell r="D276">
            <v>2689828.9787180685</v>
          </cell>
          <cell r="E276">
            <v>0</v>
          </cell>
          <cell r="F276">
            <v>0</v>
          </cell>
          <cell r="G276">
            <v>0</v>
          </cell>
          <cell r="H276">
            <v>0</v>
          </cell>
          <cell r="I276">
            <v>0</v>
          </cell>
          <cell r="J276">
            <v>127510602.07615437</v>
          </cell>
        </row>
        <row r="277">
          <cell r="A277">
            <v>260</v>
          </cell>
          <cell r="B277">
            <v>48792</v>
          </cell>
          <cell r="C277">
            <v>0</v>
          </cell>
          <cell r="D277">
            <v>2689828.9787180685</v>
          </cell>
          <cell r="E277">
            <v>0</v>
          </cell>
          <cell r="F277">
            <v>0</v>
          </cell>
          <cell r="G277">
            <v>0</v>
          </cell>
          <cell r="H277">
            <v>0</v>
          </cell>
          <cell r="I277">
            <v>0</v>
          </cell>
          <cell r="J277">
            <v>127510602.07615437</v>
          </cell>
        </row>
        <row r="278">
          <cell r="A278">
            <v>261</v>
          </cell>
          <cell r="B278">
            <v>48823</v>
          </cell>
          <cell r="C278">
            <v>0</v>
          </cell>
          <cell r="D278">
            <v>2689828.9787180685</v>
          </cell>
          <cell r="E278">
            <v>0</v>
          </cell>
          <cell r="F278">
            <v>0</v>
          </cell>
          <cell r="G278">
            <v>0</v>
          </cell>
          <cell r="H278">
            <v>0</v>
          </cell>
          <cell r="I278">
            <v>0</v>
          </cell>
          <cell r="J278">
            <v>127510602.07615437</v>
          </cell>
        </row>
        <row r="279">
          <cell r="A279">
            <v>262</v>
          </cell>
          <cell r="B279">
            <v>48853</v>
          </cell>
          <cell r="C279">
            <v>0</v>
          </cell>
          <cell r="D279">
            <v>2689828.9787180685</v>
          </cell>
          <cell r="E279">
            <v>0</v>
          </cell>
          <cell r="F279">
            <v>0</v>
          </cell>
          <cell r="G279">
            <v>0</v>
          </cell>
          <cell r="H279">
            <v>0</v>
          </cell>
          <cell r="I279">
            <v>0</v>
          </cell>
          <cell r="J279">
            <v>127510602.07615437</v>
          </cell>
        </row>
        <row r="280">
          <cell r="A280">
            <v>263</v>
          </cell>
          <cell r="B280">
            <v>48884</v>
          </cell>
          <cell r="C280">
            <v>0</v>
          </cell>
          <cell r="D280">
            <v>2689828.9787180685</v>
          </cell>
          <cell r="E280">
            <v>0</v>
          </cell>
          <cell r="F280">
            <v>0</v>
          </cell>
          <cell r="G280">
            <v>0</v>
          </cell>
          <cell r="H280">
            <v>0</v>
          </cell>
          <cell r="I280">
            <v>0</v>
          </cell>
          <cell r="J280">
            <v>127510602.07615437</v>
          </cell>
        </row>
        <row r="281">
          <cell r="A281">
            <v>264</v>
          </cell>
          <cell r="B281">
            <v>48914</v>
          </cell>
          <cell r="C281">
            <v>0</v>
          </cell>
          <cell r="D281">
            <v>2689828.9787180685</v>
          </cell>
          <cell r="E281">
            <v>0</v>
          </cell>
          <cell r="F281">
            <v>0</v>
          </cell>
          <cell r="G281">
            <v>0</v>
          </cell>
          <cell r="H281">
            <v>0</v>
          </cell>
          <cell r="I281">
            <v>0</v>
          </cell>
          <cell r="J281">
            <v>127510602.07615437</v>
          </cell>
        </row>
        <row r="282">
          <cell r="A282">
            <v>265</v>
          </cell>
          <cell r="B282">
            <v>48945</v>
          </cell>
          <cell r="C282">
            <v>0</v>
          </cell>
          <cell r="D282">
            <v>2689828.9787180685</v>
          </cell>
          <cell r="E282">
            <v>0</v>
          </cell>
          <cell r="F282">
            <v>0</v>
          </cell>
          <cell r="G282">
            <v>0</v>
          </cell>
          <cell r="H282">
            <v>0</v>
          </cell>
          <cell r="I282">
            <v>0</v>
          </cell>
          <cell r="J282">
            <v>127510602.07615437</v>
          </cell>
        </row>
        <row r="283">
          <cell r="A283">
            <v>266</v>
          </cell>
          <cell r="B283">
            <v>48976</v>
          </cell>
          <cell r="C283">
            <v>0</v>
          </cell>
          <cell r="D283">
            <v>2689828.9787180685</v>
          </cell>
          <cell r="E283">
            <v>0</v>
          </cell>
          <cell r="F283">
            <v>0</v>
          </cell>
          <cell r="G283">
            <v>0</v>
          </cell>
          <cell r="H283">
            <v>0</v>
          </cell>
          <cell r="I283">
            <v>0</v>
          </cell>
          <cell r="J283">
            <v>127510602.07615437</v>
          </cell>
        </row>
        <row r="284">
          <cell r="A284">
            <v>267</v>
          </cell>
          <cell r="B284">
            <v>49004</v>
          </cell>
          <cell r="C284">
            <v>0</v>
          </cell>
          <cell r="D284">
            <v>2689828.9787180685</v>
          </cell>
          <cell r="E284">
            <v>0</v>
          </cell>
          <cell r="F284">
            <v>0</v>
          </cell>
          <cell r="G284">
            <v>0</v>
          </cell>
          <cell r="H284">
            <v>0</v>
          </cell>
          <cell r="I284">
            <v>0</v>
          </cell>
          <cell r="J284">
            <v>127510602.07615437</v>
          </cell>
        </row>
        <row r="285">
          <cell r="A285">
            <v>268</v>
          </cell>
          <cell r="B285">
            <v>49035</v>
          </cell>
          <cell r="C285">
            <v>0</v>
          </cell>
          <cell r="D285">
            <v>2689828.9787180685</v>
          </cell>
          <cell r="E285">
            <v>0</v>
          </cell>
          <cell r="F285">
            <v>0</v>
          </cell>
          <cell r="G285">
            <v>0</v>
          </cell>
          <cell r="H285">
            <v>0</v>
          </cell>
          <cell r="I285">
            <v>0</v>
          </cell>
          <cell r="J285">
            <v>127510602.07615437</v>
          </cell>
        </row>
        <row r="286">
          <cell r="A286">
            <v>269</v>
          </cell>
          <cell r="B286">
            <v>49065</v>
          </cell>
          <cell r="C286">
            <v>0</v>
          </cell>
          <cell r="D286">
            <v>2689828.9787180685</v>
          </cell>
          <cell r="E286">
            <v>0</v>
          </cell>
          <cell r="F286">
            <v>0</v>
          </cell>
          <cell r="G286">
            <v>0</v>
          </cell>
          <cell r="H286">
            <v>0</v>
          </cell>
          <cell r="I286">
            <v>0</v>
          </cell>
          <cell r="J286">
            <v>127510602.07615437</v>
          </cell>
        </row>
        <row r="287">
          <cell r="A287">
            <v>270</v>
          </cell>
          <cell r="B287">
            <v>49096</v>
          </cell>
          <cell r="C287">
            <v>0</v>
          </cell>
          <cell r="D287">
            <v>2689828.9787180685</v>
          </cell>
          <cell r="E287">
            <v>0</v>
          </cell>
          <cell r="F287">
            <v>0</v>
          </cell>
          <cell r="G287">
            <v>0</v>
          </cell>
          <cell r="H287">
            <v>0</v>
          </cell>
          <cell r="I287">
            <v>0</v>
          </cell>
          <cell r="J287">
            <v>127510602.07615437</v>
          </cell>
        </row>
        <row r="288">
          <cell r="A288">
            <v>271</v>
          </cell>
          <cell r="B288">
            <v>49126</v>
          </cell>
          <cell r="C288">
            <v>0</v>
          </cell>
          <cell r="D288">
            <v>2689828.9787180685</v>
          </cell>
          <cell r="E288">
            <v>0</v>
          </cell>
          <cell r="F288">
            <v>0</v>
          </cell>
          <cell r="G288">
            <v>0</v>
          </cell>
          <cell r="H288">
            <v>0</v>
          </cell>
          <cell r="I288">
            <v>0</v>
          </cell>
          <cell r="J288">
            <v>127510602.07615437</v>
          </cell>
        </row>
        <row r="289">
          <cell r="A289">
            <v>272</v>
          </cell>
          <cell r="B289">
            <v>49157</v>
          </cell>
          <cell r="C289">
            <v>0</v>
          </cell>
          <cell r="D289">
            <v>2689828.9787180685</v>
          </cell>
          <cell r="E289">
            <v>0</v>
          </cell>
          <cell r="F289">
            <v>0</v>
          </cell>
          <cell r="G289">
            <v>0</v>
          </cell>
          <cell r="H289">
            <v>0</v>
          </cell>
          <cell r="I289">
            <v>0</v>
          </cell>
          <cell r="J289">
            <v>127510602.07615437</v>
          </cell>
        </row>
        <row r="290">
          <cell r="A290">
            <v>273</v>
          </cell>
          <cell r="B290">
            <v>49188</v>
          </cell>
          <cell r="C290">
            <v>0</v>
          </cell>
          <cell r="D290">
            <v>2689828.9787180685</v>
          </cell>
          <cell r="E290">
            <v>0</v>
          </cell>
          <cell r="F290">
            <v>0</v>
          </cell>
          <cell r="G290">
            <v>0</v>
          </cell>
          <cell r="H290">
            <v>0</v>
          </cell>
          <cell r="I290">
            <v>0</v>
          </cell>
          <cell r="J290">
            <v>127510602.07615437</v>
          </cell>
        </row>
        <row r="291">
          <cell r="A291">
            <v>274</v>
          </cell>
          <cell r="B291">
            <v>49218</v>
          </cell>
          <cell r="C291">
            <v>0</v>
          </cell>
          <cell r="D291">
            <v>2689828.9787180685</v>
          </cell>
          <cell r="E291">
            <v>0</v>
          </cell>
          <cell r="F291">
            <v>0</v>
          </cell>
          <cell r="G291">
            <v>0</v>
          </cell>
          <cell r="H291">
            <v>0</v>
          </cell>
          <cell r="I291">
            <v>0</v>
          </cell>
          <cell r="J291">
            <v>127510602.07615437</v>
          </cell>
        </row>
        <row r="292">
          <cell r="A292">
            <v>275</v>
          </cell>
          <cell r="B292">
            <v>49249</v>
          </cell>
          <cell r="C292">
            <v>0</v>
          </cell>
          <cell r="D292">
            <v>2689828.9787180685</v>
          </cell>
          <cell r="E292">
            <v>0</v>
          </cell>
          <cell r="F292">
            <v>0</v>
          </cell>
          <cell r="G292">
            <v>0</v>
          </cell>
          <cell r="H292">
            <v>0</v>
          </cell>
          <cell r="I292">
            <v>0</v>
          </cell>
          <cell r="J292">
            <v>127510602.07615437</v>
          </cell>
        </row>
        <row r="293">
          <cell r="A293">
            <v>276</v>
          </cell>
          <cell r="B293">
            <v>49279</v>
          </cell>
          <cell r="C293">
            <v>0</v>
          </cell>
          <cell r="D293">
            <v>2689828.9787180685</v>
          </cell>
          <cell r="E293">
            <v>0</v>
          </cell>
          <cell r="F293">
            <v>0</v>
          </cell>
          <cell r="G293">
            <v>0</v>
          </cell>
          <cell r="H293">
            <v>0</v>
          </cell>
          <cell r="I293">
            <v>0</v>
          </cell>
          <cell r="J293">
            <v>127510602.07615437</v>
          </cell>
        </row>
        <row r="294">
          <cell r="A294">
            <v>277</v>
          </cell>
          <cell r="B294">
            <v>49310</v>
          </cell>
          <cell r="C294">
            <v>0</v>
          </cell>
          <cell r="D294">
            <v>2689828.9787180685</v>
          </cell>
          <cell r="E294">
            <v>0</v>
          </cell>
          <cell r="F294">
            <v>0</v>
          </cell>
          <cell r="G294">
            <v>0</v>
          </cell>
          <cell r="H294">
            <v>0</v>
          </cell>
          <cell r="I294">
            <v>0</v>
          </cell>
          <cell r="J294">
            <v>127510602.07615437</v>
          </cell>
        </row>
        <row r="295">
          <cell r="A295">
            <v>278</v>
          </cell>
          <cell r="B295">
            <v>49341</v>
          </cell>
          <cell r="C295">
            <v>0</v>
          </cell>
          <cell r="D295">
            <v>2689828.9787180685</v>
          </cell>
          <cell r="E295">
            <v>0</v>
          </cell>
          <cell r="F295">
            <v>0</v>
          </cell>
          <cell r="G295">
            <v>0</v>
          </cell>
          <cell r="H295">
            <v>0</v>
          </cell>
          <cell r="I295">
            <v>0</v>
          </cell>
          <cell r="J295">
            <v>127510602.07615437</v>
          </cell>
        </row>
        <row r="296">
          <cell r="A296">
            <v>279</v>
          </cell>
          <cell r="B296">
            <v>49369</v>
          </cell>
          <cell r="C296">
            <v>0</v>
          </cell>
          <cell r="D296">
            <v>2689828.9787180685</v>
          </cell>
          <cell r="E296">
            <v>0</v>
          </cell>
          <cell r="F296">
            <v>0</v>
          </cell>
          <cell r="G296">
            <v>0</v>
          </cell>
          <cell r="H296">
            <v>0</v>
          </cell>
          <cell r="I296">
            <v>0</v>
          </cell>
          <cell r="J296">
            <v>127510602.07615437</v>
          </cell>
        </row>
        <row r="297">
          <cell r="A297">
            <v>280</v>
          </cell>
          <cell r="B297">
            <v>49400</v>
          </cell>
          <cell r="C297">
            <v>0</v>
          </cell>
          <cell r="D297">
            <v>2689828.9787180685</v>
          </cell>
          <cell r="E297">
            <v>0</v>
          </cell>
          <cell r="F297">
            <v>0</v>
          </cell>
          <cell r="G297">
            <v>0</v>
          </cell>
          <cell r="H297">
            <v>0</v>
          </cell>
          <cell r="I297">
            <v>0</v>
          </cell>
          <cell r="J297">
            <v>127510602.07615437</v>
          </cell>
        </row>
        <row r="298">
          <cell r="A298">
            <v>281</v>
          </cell>
          <cell r="B298">
            <v>49430</v>
          </cell>
          <cell r="C298">
            <v>0</v>
          </cell>
          <cell r="D298">
            <v>2689828.9787180685</v>
          </cell>
          <cell r="E298">
            <v>0</v>
          </cell>
          <cell r="F298">
            <v>0</v>
          </cell>
          <cell r="G298">
            <v>0</v>
          </cell>
          <cell r="H298">
            <v>0</v>
          </cell>
          <cell r="I298">
            <v>0</v>
          </cell>
          <cell r="J298">
            <v>127510602.07615437</v>
          </cell>
        </row>
        <row r="299">
          <cell r="A299">
            <v>282</v>
          </cell>
          <cell r="B299">
            <v>49461</v>
          </cell>
          <cell r="C299">
            <v>0</v>
          </cell>
          <cell r="D299">
            <v>2689828.9787180685</v>
          </cell>
          <cell r="E299">
            <v>0</v>
          </cell>
          <cell r="F299">
            <v>0</v>
          </cell>
          <cell r="G299">
            <v>0</v>
          </cell>
          <cell r="H299">
            <v>0</v>
          </cell>
          <cell r="I299">
            <v>0</v>
          </cell>
          <cell r="J299">
            <v>127510602.07615437</v>
          </cell>
        </row>
        <row r="300">
          <cell r="A300">
            <v>283</v>
          </cell>
          <cell r="B300">
            <v>49491</v>
          </cell>
          <cell r="C300">
            <v>0</v>
          </cell>
          <cell r="D300">
            <v>2689828.9787180685</v>
          </cell>
          <cell r="E300">
            <v>0</v>
          </cell>
          <cell r="F300">
            <v>0</v>
          </cell>
          <cell r="G300">
            <v>0</v>
          </cell>
          <cell r="H300">
            <v>0</v>
          </cell>
          <cell r="I300">
            <v>0</v>
          </cell>
          <cell r="J300">
            <v>127510602.07615437</v>
          </cell>
        </row>
        <row r="301">
          <cell r="A301">
            <v>284</v>
          </cell>
          <cell r="B301">
            <v>49522</v>
          </cell>
          <cell r="C301">
            <v>0</v>
          </cell>
          <cell r="D301">
            <v>2689828.9787180685</v>
          </cell>
          <cell r="E301">
            <v>0</v>
          </cell>
          <cell r="F301">
            <v>0</v>
          </cell>
          <cell r="G301">
            <v>0</v>
          </cell>
          <cell r="H301">
            <v>0</v>
          </cell>
          <cell r="I301">
            <v>0</v>
          </cell>
          <cell r="J301">
            <v>127510602.07615437</v>
          </cell>
        </row>
        <row r="302">
          <cell r="A302">
            <v>285</v>
          </cell>
          <cell r="B302">
            <v>49553</v>
          </cell>
          <cell r="C302">
            <v>0</v>
          </cell>
          <cell r="D302">
            <v>2689828.9787180685</v>
          </cell>
          <cell r="E302">
            <v>0</v>
          </cell>
          <cell r="F302">
            <v>0</v>
          </cell>
          <cell r="G302">
            <v>0</v>
          </cell>
          <cell r="H302">
            <v>0</v>
          </cell>
          <cell r="I302">
            <v>0</v>
          </cell>
          <cell r="J302">
            <v>127510602.07615437</v>
          </cell>
        </row>
        <row r="303">
          <cell r="A303">
            <v>286</v>
          </cell>
          <cell r="B303">
            <v>49583</v>
          </cell>
          <cell r="C303">
            <v>0</v>
          </cell>
          <cell r="D303">
            <v>2689828.9787180685</v>
          </cell>
          <cell r="E303">
            <v>0</v>
          </cell>
          <cell r="F303">
            <v>0</v>
          </cell>
          <cell r="G303">
            <v>0</v>
          </cell>
          <cell r="H303">
            <v>0</v>
          </cell>
          <cell r="I303">
            <v>0</v>
          </cell>
          <cell r="J303">
            <v>127510602.07615437</v>
          </cell>
        </row>
        <row r="304">
          <cell r="A304">
            <v>287</v>
          </cell>
          <cell r="B304">
            <v>49614</v>
          </cell>
          <cell r="C304">
            <v>0</v>
          </cell>
          <cell r="D304">
            <v>2689828.9787180685</v>
          </cell>
          <cell r="E304">
            <v>0</v>
          </cell>
          <cell r="F304">
            <v>0</v>
          </cell>
          <cell r="G304">
            <v>0</v>
          </cell>
          <cell r="H304">
            <v>0</v>
          </cell>
          <cell r="I304">
            <v>0</v>
          </cell>
          <cell r="J304">
            <v>127510602.07615437</v>
          </cell>
        </row>
        <row r="305">
          <cell r="A305">
            <v>288</v>
          </cell>
          <cell r="B305">
            <v>49644</v>
          </cell>
          <cell r="C305">
            <v>0</v>
          </cell>
          <cell r="D305">
            <v>2689828.9787180685</v>
          </cell>
          <cell r="E305">
            <v>0</v>
          </cell>
          <cell r="F305">
            <v>0</v>
          </cell>
          <cell r="G305">
            <v>0</v>
          </cell>
          <cell r="H305">
            <v>0</v>
          </cell>
          <cell r="I305">
            <v>0</v>
          </cell>
          <cell r="J305">
            <v>127510602.07615437</v>
          </cell>
        </row>
        <row r="306">
          <cell r="A306">
            <v>289</v>
          </cell>
          <cell r="B306">
            <v>49675</v>
          </cell>
          <cell r="C306">
            <v>0</v>
          </cell>
          <cell r="D306">
            <v>2689828.9787180685</v>
          </cell>
          <cell r="E306">
            <v>0</v>
          </cell>
          <cell r="F306">
            <v>0</v>
          </cell>
          <cell r="G306">
            <v>0</v>
          </cell>
          <cell r="H306">
            <v>0</v>
          </cell>
          <cell r="I306">
            <v>0</v>
          </cell>
          <cell r="J306">
            <v>127510602.07615437</v>
          </cell>
        </row>
        <row r="307">
          <cell r="A307">
            <v>290</v>
          </cell>
          <cell r="B307">
            <v>49706</v>
          </cell>
          <cell r="C307">
            <v>0</v>
          </cell>
          <cell r="D307">
            <v>2689828.9787180685</v>
          </cell>
          <cell r="E307">
            <v>0</v>
          </cell>
          <cell r="F307">
            <v>0</v>
          </cell>
          <cell r="G307">
            <v>0</v>
          </cell>
          <cell r="H307">
            <v>0</v>
          </cell>
          <cell r="I307">
            <v>0</v>
          </cell>
          <cell r="J307">
            <v>127510602.07615437</v>
          </cell>
        </row>
        <row r="308">
          <cell r="A308">
            <v>291</v>
          </cell>
          <cell r="B308">
            <v>49735</v>
          </cell>
          <cell r="C308">
            <v>0</v>
          </cell>
          <cell r="D308">
            <v>2689828.9787180685</v>
          </cell>
          <cell r="E308">
            <v>0</v>
          </cell>
          <cell r="F308">
            <v>0</v>
          </cell>
          <cell r="G308">
            <v>0</v>
          </cell>
          <cell r="H308">
            <v>0</v>
          </cell>
          <cell r="I308">
            <v>0</v>
          </cell>
          <cell r="J308">
            <v>127510602.07615437</v>
          </cell>
        </row>
        <row r="309">
          <cell r="A309">
            <v>292</v>
          </cell>
          <cell r="B309">
            <v>49766</v>
          </cell>
          <cell r="C309">
            <v>0</v>
          </cell>
          <cell r="D309">
            <v>2689828.9787180685</v>
          </cell>
          <cell r="E309">
            <v>0</v>
          </cell>
          <cell r="F309">
            <v>0</v>
          </cell>
          <cell r="G309">
            <v>0</v>
          </cell>
          <cell r="H309">
            <v>0</v>
          </cell>
          <cell r="I309">
            <v>0</v>
          </cell>
          <cell r="J309">
            <v>127510602.07615437</v>
          </cell>
        </row>
        <row r="310">
          <cell r="A310">
            <v>293</v>
          </cell>
          <cell r="B310">
            <v>49796</v>
          </cell>
          <cell r="C310">
            <v>0</v>
          </cell>
          <cell r="D310">
            <v>2689828.9787180685</v>
          </cell>
          <cell r="E310">
            <v>0</v>
          </cell>
          <cell r="F310">
            <v>0</v>
          </cell>
          <cell r="G310">
            <v>0</v>
          </cell>
          <cell r="H310">
            <v>0</v>
          </cell>
          <cell r="I310">
            <v>0</v>
          </cell>
          <cell r="J310">
            <v>127510602.07615437</v>
          </cell>
        </row>
        <row r="311">
          <cell r="A311">
            <v>294</v>
          </cell>
          <cell r="B311">
            <v>49827</v>
          </cell>
          <cell r="C311">
            <v>0</v>
          </cell>
          <cell r="D311">
            <v>2689828.9787180685</v>
          </cell>
          <cell r="E311">
            <v>0</v>
          </cell>
          <cell r="F311">
            <v>0</v>
          </cell>
          <cell r="G311">
            <v>0</v>
          </cell>
          <cell r="H311">
            <v>0</v>
          </cell>
          <cell r="I311">
            <v>0</v>
          </cell>
          <cell r="J311">
            <v>127510602.07615437</v>
          </cell>
        </row>
        <row r="312">
          <cell r="A312">
            <v>295</v>
          </cell>
          <cell r="B312">
            <v>49857</v>
          </cell>
          <cell r="C312">
            <v>0</v>
          </cell>
          <cell r="D312">
            <v>2689828.9787180685</v>
          </cell>
          <cell r="E312">
            <v>0</v>
          </cell>
          <cell r="F312">
            <v>0</v>
          </cell>
          <cell r="G312">
            <v>0</v>
          </cell>
          <cell r="H312">
            <v>0</v>
          </cell>
          <cell r="I312">
            <v>0</v>
          </cell>
          <cell r="J312">
            <v>127510602.07615437</v>
          </cell>
        </row>
        <row r="313">
          <cell r="A313">
            <v>296</v>
          </cell>
          <cell r="B313">
            <v>49888</v>
          </cell>
          <cell r="C313">
            <v>0</v>
          </cell>
          <cell r="D313">
            <v>2689828.9787180685</v>
          </cell>
          <cell r="E313">
            <v>0</v>
          </cell>
          <cell r="F313">
            <v>0</v>
          </cell>
          <cell r="G313">
            <v>0</v>
          </cell>
          <cell r="H313">
            <v>0</v>
          </cell>
          <cell r="I313">
            <v>0</v>
          </cell>
          <cell r="J313">
            <v>127510602.07615437</v>
          </cell>
        </row>
        <row r="314">
          <cell r="A314">
            <v>297</v>
          </cell>
          <cell r="B314">
            <v>49919</v>
          </cell>
          <cell r="C314">
            <v>0</v>
          </cell>
          <cell r="D314">
            <v>2689828.9787180685</v>
          </cell>
          <cell r="E314">
            <v>0</v>
          </cell>
          <cell r="F314">
            <v>0</v>
          </cell>
          <cell r="G314">
            <v>0</v>
          </cell>
          <cell r="H314">
            <v>0</v>
          </cell>
          <cell r="I314">
            <v>0</v>
          </cell>
          <cell r="J314">
            <v>127510602.07615437</v>
          </cell>
        </row>
        <row r="315">
          <cell r="A315">
            <v>298</v>
          </cell>
          <cell r="B315">
            <v>49949</v>
          </cell>
          <cell r="C315">
            <v>0</v>
          </cell>
          <cell r="D315">
            <v>2689828.9787180685</v>
          </cell>
          <cell r="E315">
            <v>0</v>
          </cell>
          <cell r="F315">
            <v>0</v>
          </cell>
          <cell r="G315">
            <v>0</v>
          </cell>
          <cell r="H315">
            <v>0</v>
          </cell>
          <cell r="I315">
            <v>0</v>
          </cell>
          <cell r="J315">
            <v>127510602.07615437</v>
          </cell>
        </row>
        <row r="316">
          <cell r="A316">
            <v>299</v>
          </cell>
          <cell r="B316">
            <v>49980</v>
          </cell>
          <cell r="C316">
            <v>0</v>
          </cell>
          <cell r="D316">
            <v>2689828.9787180685</v>
          </cell>
          <cell r="E316">
            <v>0</v>
          </cell>
          <cell r="F316">
            <v>0</v>
          </cell>
          <cell r="G316">
            <v>0</v>
          </cell>
          <cell r="H316">
            <v>0</v>
          </cell>
          <cell r="I316">
            <v>0</v>
          </cell>
          <cell r="J316">
            <v>127510602.07615437</v>
          </cell>
        </row>
        <row r="317">
          <cell r="A317">
            <v>300</v>
          </cell>
          <cell r="B317">
            <v>50010</v>
          </cell>
          <cell r="C317">
            <v>0</v>
          </cell>
          <cell r="D317">
            <v>2689828.9787180685</v>
          </cell>
          <cell r="E317">
            <v>0</v>
          </cell>
          <cell r="F317">
            <v>0</v>
          </cell>
          <cell r="G317">
            <v>0</v>
          </cell>
          <cell r="H317">
            <v>0</v>
          </cell>
          <cell r="I317">
            <v>0</v>
          </cell>
          <cell r="J317">
            <v>127510602.07615437</v>
          </cell>
        </row>
        <row r="318">
          <cell r="A318">
            <v>301</v>
          </cell>
          <cell r="B318">
            <v>50041</v>
          </cell>
          <cell r="C318">
            <v>0</v>
          </cell>
          <cell r="D318">
            <v>2689828.9787180685</v>
          </cell>
          <cell r="E318">
            <v>0</v>
          </cell>
          <cell r="F318">
            <v>0</v>
          </cell>
          <cell r="G318">
            <v>0</v>
          </cell>
          <cell r="H318">
            <v>0</v>
          </cell>
          <cell r="I318">
            <v>0</v>
          </cell>
          <cell r="J318">
            <v>127510602.07615437</v>
          </cell>
        </row>
        <row r="319">
          <cell r="A319">
            <v>302</v>
          </cell>
          <cell r="B319">
            <v>50072</v>
          </cell>
          <cell r="C319">
            <v>0</v>
          </cell>
          <cell r="D319">
            <v>2689828.9787180685</v>
          </cell>
          <cell r="E319">
            <v>0</v>
          </cell>
          <cell r="F319">
            <v>0</v>
          </cell>
          <cell r="G319">
            <v>0</v>
          </cell>
          <cell r="H319">
            <v>0</v>
          </cell>
          <cell r="I319">
            <v>0</v>
          </cell>
          <cell r="J319">
            <v>127510602.07615437</v>
          </cell>
        </row>
        <row r="320">
          <cell r="A320">
            <v>303</v>
          </cell>
          <cell r="B320">
            <v>50100</v>
          </cell>
          <cell r="C320">
            <v>0</v>
          </cell>
          <cell r="D320">
            <v>2689828.9787180685</v>
          </cell>
          <cell r="E320">
            <v>0</v>
          </cell>
          <cell r="F320">
            <v>0</v>
          </cell>
          <cell r="G320">
            <v>0</v>
          </cell>
          <cell r="H320">
            <v>0</v>
          </cell>
          <cell r="I320">
            <v>0</v>
          </cell>
          <cell r="J320">
            <v>127510602.07615437</v>
          </cell>
        </row>
        <row r="321">
          <cell r="A321">
            <v>304</v>
          </cell>
          <cell r="B321">
            <v>50131</v>
          </cell>
          <cell r="C321">
            <v>0</v>
          </cell>
          <cell r="D321">
            <v>2689828.9787180685</v>
          </cell>
          <cell r="E321">
            <v>0</v>
          </cell>
          <cell r="F321">
            <v>0</v>
          </cell>
          <cell r="G321">
            <v>0</v>
          </cell>
          <cell r="H321">
            <v>0</v>
          </cell>
          <cell r="I321">
            <v>0</v>
          </cell>
          <cell r="J321">
            <v>127510602.07615437</v>
          </cell>
        </row>
        <row r="322">
          <cell r="A322">
            <v>305</v>
          </cell>
          <cell r="B322">
            <v>50161</v>
          </cell>
          <cell r="C322">
            <v>0</v>
          </cell>
          <cell r="D322">
            <v>2689828.9787180685</v>
          </cell>
          <cell r="E322">
            <v>0</v>
          </cell>
          <cell r="F322">
            <v>0</v>
          </cell>
          <cell r="G322">
            <v>0</v>
          </cell>
          <cell r="H322">
            <v>0</v>
          </cell>
          <cell r="I322">
            <v>0</v>
          </cell>
          <cell r="J322">
            <v>127510602.07615437</v>
          </cell>
        </row>
        <row r="323">
          <cell r="A323">
            <v>306</v>
          </cell>
          <cell r="B323">
            <v>50192</v>
          </cell>
          <cell r="C323">
            <v>0</v>
          </cell>
          <cell r="D323">
            <v>2689828.9787180685</v>
          </cell>
          <cell r="E323">
            <v>0</v>
          </cell>
          <cell r="F323">
            <v>0</v>
          </cell>
          <cell r="G323">
            <v>0</v>
          </cell>
          <cell r="H323">
            <v>0</v>
          </cell>
          <cell r="I323">
            <v>0</v>
          </cell>
          <cell r="J323">
            <v>127510602.07615437</v>
          </cell>
        </row>
        <row r="324">
          <cell r="A324">
            <v>307</v>
          </cell>
          <cell r="B324">
            <v>50222</v>
          </cell>
          <cell r="C324">
            <v>0</v>
          </cell>
          <cell r="D324">
            <v>2689828.9787180685</v>
          </cell>
          <cell r="E324">
            <v>0</v>
          </cell>
          <cell r="F324">
            <v>0</v>
          </cell>
          <cell r="G324">
            <v>0</v>
          </cell>
          <cell r="H324">
            <v>0</v>
          </cell>
          <cell r="I324">
            <v>0</v>
          </cell>
          <cell r="J324">
            <v>127510602.07615437</v>
          </cell>
        </row>
        <row r="325">
          <cell r="A325">
            <v>308</v>
          </cell>
          <cell r="B325">
            <v>50253</v>
          </cell>
          <cell r="C325">
            <v>0</v>
          </cell>
          <cell r="D325">
            <v>2689828.9787180685</v>
          </cell>
          <cell r="E325">
            <v>0</v>
          </cell>
          <cell r="F325">
            <v>0</v>
          </cell>
          <cell r="G325">
            <v>0</v>
          </cell>
          <cell r="H325">
            <v>0</v>
          </cell>
          <cell r="I325">
            <v>0</v>
          </cell>
          <cell r="J325">
            <v>127510602.07615437</v>
          </cell>
        </row>
        <row r="326">
          <cell r="A326">
            <v>309</v>
          </cell>
          <cell r="B326">
            <v>50284</v>
          </cell>
          <cell r="C326">
            <v>0</v>
          </cell>
          <cell r="D326">
            <v>2689828.9787180685</v>
          </cell>
          <cell r="E326">
            <v>0</v>
          </cell>
          <cell r="F326">
            <v>0</v>
          </cell>
          <cell r="G326">
            <v>0</v>
          </cell>
          <cell r="H326">
            <v>0</v>
          </cell>
          <cell r="I326">
            <v>0</v>
          </cell>
          <cell r="J326">
            <v>127510602.07615437</v>
          </cell>
        </row>
        <row r="327">
          <cell r="A327">
            <v>310</v>
          </cell>
          <cell r="B327">
            <v>50314</v>
          </cell>
          <cell r="C327">
            <v>0</v>
          </cell>
          <cell r="D327">
            <v>2689828.9787180685</v>
          </cell>
          <cell r="E327">
            <v>0</v>
          </cell>
          <cell r="F327">
            <v>0</v>
          </cell>
          <cell r="G327">
            <v>0</v>
          </cell>
          <cell r="H327">
            <v>0</v>
          </cell>
          <cell r="I327">
            <v>0</v>
          </cell>
          <cell r="J327">
            <v>127510602.07615437</v>
          </cell>
        </row>
        <row r="328">
          <cell r="A328">
            <v>311</v>
          </cell>
          <cell r="B328">
            <v>50345</v>
          </cell>
          <cell r="C328">
            <v>0</v>
          </cell>
          <cell r="D328">
            <v>2689828.9787180685</v>
          </cell>
          <cell r="E328">
            <v>0</v>
          </cell>
          <cell r="F328">
            <v>0</v>
          </cell>
          <cell r="G328">
            <v>0</v>
          </cell>
          <cell r="H328">
            <v>0</v>
          </cell>
          <cell r="I328">
            <v>0</v>
          </cell>
          <cell r="J328">
            <v>127510602.07615437</v>
          </cell>
        </row>
        <row r="329">
          <cell r="A329">
            <v>312</v>
          </cell>
          <cell r="B329">
            <v>50375</v>
          </cell>
          <cell r="C329">
            <v>0</v>
          </cell>
          <cell r="D329">
            <v>2689828.9787180685</v>
          </cell>
          <cell r="E329">
            <v>0</v>
          </cell>
          <cell r="F329">
            <v>0</v>
          </cell>
          <cell r="G329">
            <v>0</v>
          </cell>
          <cell r="H329">
            <v>0</v>
          </cell>
          <cell r="I329">
            <v>0</v>
          </cell>
          <cell r="J329">
            <v>127510602.07615437</v>
          </cell>
        </row>
        <row r="330">
          <cell r="A330">
            <v>313</v>
          </cell>
          <cell r="B330">
            <v>50406</v>
          </cell>
          <cell r="C330">
            <v>0</v>
          </cell>
          <cell r="D330">
            <v>2689828.9787180685</v>
          </cell>
          <cell r="E330">
            <v>0</v>
          </cell>
          <cell r="F330">
            <v>0</v>
          </cell>
          <cell r="G330">
            <v>0</v>
          </cell>
          <cell r="H330">
            <v>0</v>
          </cell>
          <cell r="I330">
            <v>0</v>
          </cell>
          <cell r="J330">
            <v>127510602.07615437</v>
          </cell>
        </row>
        <row r="331">
          <cell r="A331">
            <v>314</v>
          </cell>
          <cell r="B331">
            <v>50437</v>
          </cell>
          <cell r="C331">
            <v>0</v>
          </cell>
          <cell r="D331">
            <v>2689828.9787180685</v>
          </cell>
          <cell r="E331">
            <v>0</v>
          </cell>
          <cell r="F331">
            <v>0</v>
          </cell>
          <cell r="G331">
            <v>0</v>
          </cell>
          <cell r="H331">
            <v>0</v>
          </cell>
          <cell r="I331">
            <v>0</v>
          </cell>
          <cell r="J331">
            <v>127510602.07615437</v>
          </cell>
        </row>
        <row r="332">
          <cell r="A332">
            <v>315</v>
          </cell>
          <cell r="B332">
            <v>50465</v>
          </cell>
          <cell r="C332">
            <v>0</v>
          </cell>
          <cell r="D332">
            <v>2689828.9787180685</v>
          </cell>
          <cell r="E332">
            <v>0</v>
          </cell>
          <cell r="F332">
            <v>0</v>
          </cell>
          <cell r="G332">
            <v>0</v>
          </cell>
          <cell r="H332">
            <v>0</v>
          </cell>
          <cell r="I332">
            <v>0</v>
          </cell>
          <cell r="J332">
            <v>127510602.07615437</v>
          </cell>
        </row>
        <row r="333">
          <cell r="A333">
            <v>316</v>
          </cell>
          <cell r="B333">
            <v>50496</v>
          </cell>
          <cell r="C333">
            <v>0</v>
          </cell>
          <cell r="D333">
            <v>2689828.9787180685</v>
          </cell>
          <cell r="E333">
            <v>0</v>
          </cell>
          <cell r="F333">
            <v>0</v>
          </cell>
          <cell r="G333">
            <v>0</v>
          </cell>
          <cell r="H333">
            <v>0</v>
          </cell>
          <cell r="I333">
            <v>0</v>
          </cell>
          <cell r="J333">
            <v>127510602.07615437</v>
          </cell>
        </row>
        <row r="334">
          <cell r="A334">
            <v>317</v>
          </cell>
          <cell r="B334">
            <v>50526</v>
          </cell>
          <cell r="C334">
            <v>0</v>
          </cell>
          <cell r="D334">
            <v>2689828.9787180685</v>
          </cell>
          <cell r="E334">
            <v>0</v>
          </cell>
          <cell r="F334">
            <v>0</v>
          </cell>
          <cell r="G334">
            <v>0</v>
          </cell>
          <cell r="H334">
            <v>0</v>
          </cell>
          <cell r="I334">
            <v>0</v>
          </cell>
          <cell r="J334">
            <v>127510602.07615437</v>
          </cell>
        </row>
        <row r="335">
          <cell r="A335">
            <v>318</v>
          </cell>
          <cell r="B335">
            <v>50557</v>
          </cell>
          <cell r="C335">
            <v>0</v>
          </cell>
          <cell r="D335">
            <v>2689828.9787180685</v>
          </cell>
          <cell r="E335">
            <v>0</v>
          </cell>
          <cell r="F335">
            <v>0</v>
          </cell>
          <cell r="G335">
            <v>0</v>
          </cell>
          <cell r="H335">
            <v>0</v>
          </cell>
          <cell r="I335">
            <v>0</v>
          </cell>
          <cell r="J335">
            <v>127510602.07615437</v>
          </cell>
        </row>
        <row r="336">
          <cell r="A336">
            <v>319</v>
          </cell>
          <cell r="B336">
            <v>50587</v>
          </cell>
          <cell r="C336">
            <v>0</v>
          </cell>
          <cell r="D336">
            <v>2689828.9787180685</v>
          </cell>
          <cell r="E336">
            <v>0</v>
          </cell>
          <cell r="F336">
            <v>0</v>
          </cell>
          <cell r="G336">
            <v>0</v>
          </cell>
          <cell r="H336">
            <v>0</v>
          </cell>
          <cell r="I336">
            <v>0</v>
          </cell>
          <cell r="J336">
            <v>127510602.07615437</v>
          </cell>
        </row>
        <row r="337">
          <cell r="A337">
            <v>320</v>
          </cell>
          <cell r="B337">
            <v>50618</v>
          </cell>
          <cell r="C337">
            <v>0</v>
          </cell>
          <cell r="D337">
            <v>2689828.9787180685</v>
          </cell>
          <cell r="E337">
            <v>0</v>
          </cell>
          <cell r="F337">
            <v>0</v>
          </cell>
          <cell r="G337">
            <v>0</v>
          </cell>
          <cell r="H337">
            <v>0</v>
          </cell>
          <cell r="I337">
            <v>0</v>
          </cell>
          <cell r="J337">
            <v>127510602.07615437</v>
          </cell>
        </row>
        <row r="338">
          <cell r="A338">
            <v>321</v>
          </cell>
          <cell r="B338">
            <v>50649</v>
          </cell>
          <cell r="C338">
            <v>0</v>
          </cell>
          <cell r="D338">
            <v>2689828.9787180685</v>
          </cell>
          <cell r="E338">
            <v>0</v>
          </cell>
          <cell r="F338">
            <v>0</v>
          </cell>
          <cell r="G338">
            <v>0</v>
          </cell>
          <cell r="H338">
            <v>0</v>
          </cell>
          <cell r="I338">
            <v>0</v>
          </cell>
          <cell r="J338">
            <v>127510602.07615437</v>
          </cell>
        </row>
        <row r="339">
          <cell r="A339">
            <v>322</v>
          </cell>
          <cell r="B339">
            <v>50679</v>
          </cell>
          <cell r="C339">
            <v>0</v>
          </cell>
          <cell r="D339">
            <v>2689828.9787180685</v>
          </cell>
          <cell r="E339">
            <v>0</v>
          </cell>
          <cell r="F339">
            <v>0</v>
          </cell>
          <cell r="G339">
            <v>0</v>
          </cell>
          <cell r="H339">
            <v>0</v>
          </cell>
          <cell r="I339">
            <v>0</v>
          </cell>
          <cell r="J339">
            <v>127510602.07615437</v>
          </cell>
        </row>
        <row r="340">
          <cell r="A340">
            <v>323</v>
          </cell>
          <cell r="B340">
            <v>50710</v>
          </cell>
          <cell r="C340">
            <v>0</v>
          </cell>
          <cell r="D340">
            <v>2689828.9787180685</v>
          </cell>
          <cell r="E340">
            <v>0</v>
          </cell>
          <cell r="F340">
            <v>0</v>
          </cell>
          <cell r="G340">
            <v>0</v>
          </cell>
          <cell r="H340">
            <v>0</v>
          </cell>
          <cell r="I340">
            <v>0</v>
          </cell>
          <cell r="J340">
            <v>127510602.07615437</v>
          </cell>
        </row>
        <row r="341">
          <cell r="A341">
            <v>324</v>
          </cell>
          <cell r="B341">
            <v>50740</v>
          </cell>
          <cell r="C341">
            <v>0</v>
          </cell>
          <cell r="D341">
            <v>2689828.9787180685</v>
          </cell>
          <cell r="E341">
            <v>0</v>
          </cell>
          <cell r="F341">
            <v>0</v>
          </cell>
          <cell r="G341">
            <v>0</v>
          </cell>
          <cell r="H341">
            <v>0</v>
          </cell>
          <cell r="I341">
            <v>0</v>
          </cell>
          <cell r="J341">
            <v>127510602.07615437</v>
          </cell>
        </row>
        <row r="342">
          <cell r="A342">
            <v>325</v>
          </cell>
          <cell r="B342">
            <v>50771</v>
          </cell>
          <cell r="C342">
            <v>0</v>
          </cell>
          <cell r="D342">
            <v>2689828.9787180685</v>
          </cell>
          <cell r="E342">
            <v>0</v>
          </cell>
          <cell r="F342">
            <v>0</v>
          </cell>
          <cell r="G342">
            <v>0</v>
          </cell>
          <cell r="H342">
            <v>0</v>
          </cell>
          <cell r="I342">
            <v>0</v>
          </cell>
          <cell r="J342">
            <v>127510602.07615437</v>
          </cell>
        </row>
        <row r="343">
          <cell r="A343">
            <v>326</v>
          </cell>
          <cell r="B343">
            <v>50802</v>
          </cell>
          <cell r="C343">
            <v>0</v>
          </cell>
          <cell r="D343">
            <v>2689828.9787180685</v>
          </cell>
          <cell r="E343">
            <v>0</v>
          </cell>
          <cell r="F343">
            <v>0</v>
          </cell>
          <cell r="G343">
            <v>0</v>
          </cell>
          <cell r="H343">
            <v>0</v>
          </cell>
          <cell r="I343">
            <v>0</v>
          </cell>
          <cell r="J343">
            <v>127510602.07615437</v>
          </cell>
        </row>
        <row r="344">
          <cell r="A344">
            <v>327</v>
          </cell>
          <cell r="B344">
            <v>50830</v>
          </cell>
          <cell r="C344">
            <v>0</v>
          </cell>
          <cell r="D344">
            <v>2689828.9787180685</v>
          </cell>
          <cell r="E344">
            <v>0</v>
          </cell>
          <cell r="F344">
            <v>0</v>
          </cell>
          <cell r="G344">
            <v>0</v>
          </cell>
          <cell r="H344">
            <v>0</v>
          </cell>
          <cell r="I344">
            <v>0</v>
          </cell>
          <cell r="J344">
            <v>127510602.07615437</v>
          </cell>
        </row>
        <row r="345">
          <cell r="A345">
            <v>328</v>
          </cell>
          <cell r="B345">
            <v>50861</v>
          </cell>
          <cell r="C345">
            <v>0</v>
          </cell>
          <cell r="D345">
            <v>2689828.9787180685</v>
          </cell>
          <cell r="E345">
            <v>0</v>
          </cell>
          <cell r="F345">
            <v>0</v>
          </cell>
          <cell r="G345">
            <v>0</v>
          </cell>
          <cell r="H345">
            <v>0</v>
          </cell>
          <cell r="I345">
            <v>0</v>
          </cell>
          <cell r="J345">
            <v>127510602.07615437</v>
          </cell>
        </row>
        <row r="346">
          <cell r="A346">
            <v>329</v>
          </cell>
          <cell r="B346">
            <v>50891</v>
          </cell>
          <cell r="C346">
            <v>0</v>
          </cell>
          <cell r="D346">
            <v>2689828.9787180685</v>
          </cell>
          <cell r="E346">
            <v>0</v>
          </cell>
          <cell r="F346">
            <v>0</v>
          </cell>
          <cell r="G346">
            <v>0</v>
          </cell>
          <cell r="H346">
            <v>0</v>
          </cell>
          <cell r="I346">
            <v>0</v>
          </cell>
          <cell r="J346">
            <v>127510602.07615437</v>
          </cell>
        </row>
        <row r="347">
          <cell r="A347">
            <v>330</v>
          </cell>
          <cell r="B347">
            <v>50922</v>
          </cell>
          <cell r="C347">
            <v>0</v>
          </cell>
          <cell r="D347">
            <v>2689828.9787180685</v>
          </cell>
          <cell r="E347">
            <v>0</v>
          </cell>
          <cell r="F347">
            <v>0</v>
          </cell>
          <cell r="G347">
            <v>0</v>
          </cell>
          <cell r="H347">
            <v>0</v>
          </cell>
          <cell r="I347">
            <v>0</v>
          </cell>
          <cell r="J347">
            <v>127510602.07615437</v>
          </cell>
        </row>
        <row r="348">
          <cell r="A348">
            <v>331</v>
          </cell>
          <cell r="B348">
            <v>50952</v>
          </cell>
          <cell r="C348">
            <v>0</v>
          </cell>
          <cell r="D348">
            <v>2689828.9787180685</v>
          </cell>
          <cell r="E348">
            <v>0</v>
          </cell>
          <cell r="F348">
            <v>0</v>
          </cell>
          <cell r="G348">
            <v>0</v>
          </cell>
          <cell r="H348">
            <v>0</v>
          </cell>
          <cell r="I348">
            <v>0</v>
          </cell>
          <cell r="J348">
            <v>127510602.07615437</v>
          </cell>
        </row>
        <row r="349">
          <cell r="A349">
            <v>332</v>
          </cell>
          <cell r="B349">
            <v>50983</v>
          </cell>
          <cell r="C349">
            <v>0</v>
          </cell>
          <cell r="D349">
            <v>2689828.9787180685</v>
          </cell>
          <cell r="E349">
            <v>0</v>
          </cell>
          <cell r="F349">
            <v>0</v>
          </cell>
          <cell r="G349">
            <v>0</v>
          </cell>
          <cell r="H349">
            <v>0</v>
          </cell>
          <cell r="I349">
            <v>0</v>
          </cell>
          <cell r="J349">
            <v>127510602.07615437</v>
          </cell>
        </row>
        <row r="350">
          <cell r="A350">
            <v>333</v>
          </cell>
          <cell r="B350">
            <v>51014</v>
          </cell>
          <cell r="C350">
            <v>0</v>
          </cell>
          <cell r="D350">
            <v>2689828.9787180685</v>
          </cell>
          <cell r="E350">
            <v>0</v>
          </cell>
          <cell r="F350">
            <v>0</v>
          </cell>
          <cell r="G350">
            <v>0</v>
          </cell>
          <cell r="H350">
            <v>0</v>
          </cell>
          <cell r="I350">
            <v>0</v>
          </cell>
          <cell r="J350">
            <v>127510602.07615437</v>
          </cell>
        </row>
        <row r="351">
          <cell r="A351">
            <v>334</v>
          </cell>
          <cell r="B351">
            <v>51044</v>
          </cell>
          <cell r="C351">
            <v>0</v>
          </cell>
          <cell r="D351">
            <v>2689828.9787180685</v>
          </cell>
          <cell r="E351">
            <v>0</v>
          </cell>
          <cell r="F351">
            <v>0</v>
          </cell>
          <cell r="G351">
            <v>0</v>
          </cell>
          <cell r="H351">
            <v>0</v>
          </cell>
          <cell r="I351">
            <v>0</v>
          </cell>
          <cell r="J351">
            <v>127510602.07615437</v>
          </cell>
        </row>
        <row r="352">
          <cell r="A352">
            <v>335</v>
          </cell>
          <cell r="B352">
            <v>51075</v>
          </cell>
          <cell r="C352">
            <v>0</v>
          </cell>
          <cell r="D352">
            <v>2689828.9787180685</v>
          </cell>
          <cell r="E352">
            <v>0</v>
          </cell>
          <cell r="F352">
            <v>0</v>
          </cell>
          <cell r="G352">
            <v>0</v>
          </cell>
          <cell r="H352">
            <v>0</v>
          </cell>
          <cell r="I352">
            <v>0</v>
          </cell>
          <cell r="J352">
            <v>127510602.07615437</v>
          </cell>
        </row>
        <row r="353">
          <cell r="A353">
            <v>336</v>
          </cell>
          <cell r="B353">
            <v>51105</v>
          </cell>
          <cell r="C353">
            <v>0</v>
          </cell>
          <cell r="D353">
            <v>2689828.9787180685</v>
          </cell>
          <cell r="E353">
            <v>0</v>
          </cell>
          <cell r="F353">
            <v>0</v>
          </cell>
          <cell r="G353">
            <v>0</v>
          </cell>
          <cell r="H353">
            <v>0</v>
          </cell>
          <cell r="I353">
            <v>0</v>
          </cell>
          <cell r="J353">
            <v>127510602.07615437</v>
          </cell>
        </row>
        <row r="354">
          <cell r="A354">
            <v>337</v>
          </cell>
          <cell r="B354">
            <v>51136</v>
          </cell>
          <cell r="C354">
            <v>0</v>
          </cell>
          <cell r="D354">
            <v>2689828.9787180685</v>
          </cell>
          <cell r="E354">
            <v>0</v>
          </cell>
          <cell r="F354">
            <v>0</v>
          </cell>
          <cell r="G354">
            <v>0</v>
          </cell>
          <cell r="H354">
            <v>0</v>
          </cell>
          <cell r="I354">
            <v>0</v>
          </cell>
          <cell r="J354">
            <v>127510602.07615437</v>
          </cell>
        </row>
        <row r="355">
          <cell r="A355">
            <v>338</v>
          </cell>
          <cell r="B355">
            <v>51167</v>
          </cell>
          <cell r="C355">
            <v>0</v>
          </cell>
          <cell r="D355">
            <v>2689828.9787180685</v>
          </cell>
          <cell r="E355">
            <v>0</v>
          </cell>
          <cell r="F355">
            <v>0</v>
          </cell>
          <cell r="G355">
            <v>0</v>
          </cell>
          <cell r="H355">
            <v>0</v>
          </cell>
          <cell r="I355">
            <v>0</v>
          </cell>
          <cell r="J355">
            <v>127510602.07615437</v>
          </cell>
        </row>
        <row r="356">
          <cell r="A356">
            <v>339</v>
          </cell>
          <cell r="B356">
            <v>51196</v>
          </cell>
          <cell r="C356">
            <v>0</v>
          </cell>
          <cell r="D356">
            <v>2689828.9787180685</v>
          </cell>
          <cell r="E356">
            <v>0</v>
          </cell>
          <cell r="F356">
            <v>0</v>
          </cell>
          <cell r="G356">
            <v>0</v>
          </cell>
          <cell r="H356">
            <v>0</v>
          </cell>
          <cell r="I356">
            <v>0</v>
          </cell>
          <cell r="J356">
            <v>127510602.07615437</v>
          </cell>
        </row>
        <row r="357">
          <cell r="A357">
            <v>340</v>
          </cell>
          <cell r="B357">
            <v>51227</v>
          </cell>
          <cell r="C357">
            <v>0</v>
          </cell>
          <cell r="D357">
            <v>2689828.9787180685</v>
          </cell>
          <cell r="E357">
            <v>0</v>
          </cell>
          <cell r="F357">
            <v>0</v>
          </cell>
          <cell r="G357">
            <v>0</v>
          </cell>
          <cell r="H357">
            <v>0</v>
          </cell>
          <cell r="I357">
            <v>0</v>
          </cell>
          <cell r="J357">
            <v>127510602.07615437</v>
          </cell>
        </row>
        <row r="358">
          <cell r="A358">
            <v>341</v>
          </cell>
          <cell r="B358">
            <v>51257</v>
          </cell>
          <cell r="C358">
            <v>0</v>
          </cell>
          <cell r="D358">
            <v>2689828.9787180685</v>
          </cell>
          <cell r="E358">
            <v>0</v>
          </cell>
          <cell r="F358">
            <v>0</v>
          </cell>
          <cell r="G358">
            <v>0</v>
          </cell>
          <cell r="H358">
            <v>0</v>
          </cell>
          <cell r="I358">
            <v>0</v>
          </cell>
          <cell r="J358">
            <v>127510602.07615437</v>
          </cell>
        </row>
        <row r="359">
          <cell r="A359">
            <v>342</v>
          </cell>
          <cell r="B359">
            <v>51288</v>
          </cell>
          <cell r="C359">
            <v>0</v>
          </cell>
          <cell r="D359">
            <v>2689828.9787180685</v>
          </cell>
          <cell r="E359">
            <v>0</v>
          </cell>
          <cell r="F359">
            <v>0</v>
          </cell>
          <cell r="G359">
            <v>0</v>
          </cell>
          <cell r="H359">
            <v>0</v>
          </cell>
          <cell r="I359">
            <v>0</v>
          </cell>
          <cell r="J359">
            <v>127510602.07615437</v>
          </cell>
        </row>
        <row r="360">
          <cell r="A360">
            <v>343</v>
          </cell>
          <cell r="B360">
            <v>51318</v>
          </cell>
          <cell r="C360">
            <v>0</v>
          </cell>
          <cell r="D360">
            <v>2689828.9787180685</v>
          </cell>
          <cell r="E360">
            <v>0</v>
          </cell>
          <cell r="F360">
            <v>0</v>
          </cell>
          <cell r="G360">
            <v>0</v>
          </cell>
          <cell r="H360">
            <v>0</v>
          </cell>
          <cell r="I360">
            <v>0</v>
          </cell>
          <cell r="J360">
            <v>127510602.07615437</v>
          </cell>
        </row>
        <row r="361">
          <cell r="A361">
            <v>344</v>
          </cell>
          <cell r="B361">
            <v>51349</v>
          </cell>
          <cell r="C361">
            <v>0</v>
          </cell>
          <cell r="D361">
            <v>2689828.9787180685</v>
          </cell>
          <cell r="E361">
            <v>0</v>
          </cell>
          <cell r="F361">
            <v>0</v>
          </cell>
          <cell r="G361">
            <v>0</v>
          </cell>
          <cell r="H361">
            <v>0</v>
          </cell>
          <cell r="I361">
            <v>0</v>
          </cell>
          <cell r="J361">
            <v>127510602.07615437</v>
          </cell>
        </row>
        <row r="362">
          <cell r="A362">
            <v>345</v>
          </cell>
          <cell r="B362">
            <v>51380</v>
          </cell>
          <cell r="C362">
            <v>0</v>
          </cell>
          <cell r="D362">
            <v>2689828.9787180685</v>
          </cell>
          <cell r="E362">
            <v>0</v>
          </cell>
          <cell r="F362">
            <v>0</v>
          </cell>
          <cell r="G362">
            <v>0</v>
          </cell>
          <cell r="H362">
            <v>0</v>
          </cell>
          <cell r="I362">
            <v>0</v>
          </cell>
          <cell r="J362">
            <v>127510602.07615437</v>
          </cell>
        </row>
        <row r="363">
          <cell r="A363">
            <v>346</v>
          </cell>
          <cell r="B363">
            <v>51410</v>
          </cell>
          <cell r="C363">
            <v>0</v>
          </cell>
          <cell r="D363">
            <v>2689828.9787180685</v>
          </cell>
          <cell r="E363">
            <v>0</v>
          </cell>
          <cell r="F363">
            <v>0</v>
          </cell>
          <cell r="G363">
            <v>0</v>
          </cell>
          <cell r="H363">
            <v>0</v>
          </cell>
          <cell r="I363">
            <v>0</v>
          </cell>
          <cell r="J363">
            <v>127510602.07615437</v>
          </cell>
        </row>
        <row r="364">
          <cell r="A364">
            <v>347</v>
          </cell>
          <cell r="B364">
            <v>51441</v>
          </cell>
          <cell r="C364">
            <v>0</v>
          </cell>
          <cell r="D364">
            <v>2689828.9787180685</v>
          </cell>
          <cell r="E364">
            <v>0</v>
          </cell>
          <cell r="F364">
            <v>0</v>
          </cell>
          <cell r="G364">
            <v>0</v>
          </cell>
          <cell r="H364">
            <v>0</v>
          </cell>
          <cell r="I364">
            <v>0</v>
          </cell>
          <cell r="J364">
            <v>127510602.07615437</v>
          </cell>
        </row>
        <row r="365">
          <cell r="A365">
            <v>348</v>
          </cell>
          <cell r="B365">
            <v>51471</v>
          </cell>
          <cell r="C365">
            <v>0</v>
          </cell>
          <cell r="D365">
            <v>2689828.9787180685</v>
          </cell>
          <cell r="E365">
            <v>0</v>
          </cell>
          <cell r="F365">
            <v>0</v>
          </cell>
          <cell r="G365">
            <v>0</v>
          </cell>
          <cell r="H365">
            <v>0</v>
          </cell>
          <cell r="I365">
            <v>0</v>
          </cell>
          <cell r="J365">
            <v>127510602.07615437</v>
          </cell>
        </row>
        <row r="366">
          <cell r="A366">
            <v>349</v>
          </cell>
          <cell r="B366">
            <v>51502</v>
          </cell>
          <cell r="C366">
            <v>0</v>
          </cell>
          <cell r="D366">
            <v>2689828.9787180685</v>
          </cell>
          <cell r="E366">
            <v>0</v>
          </cell>
          <cell r="F366">
            <v>0</v>
          </cell>
          <cell r="G366">
            <v>0</v>
          </cell>
          <cell r="H366">
            <v>0</v>
          </cell>
          <cell r="I366">
            <v>0</v>
          </cell>
          <cell r="J366">
            <v>127510602.07615437</v>
          </cell>
        </row>
        <row r="367">
          <cell r="A367">
            <v>350</v>
          </cell>
          <cell r="B367">
            <v>51533</v>
          </cell>
          <cell r="C367">
            <v>0</v>
          </cell>
          <cell r="D367">
            <v>2689828.9787180685</v>
          </cell>
          <cell r="E367">
            <v>0</v>
          </cell>
          <cell r="F367">
            <v>0</v>
          </cell>
          <cell r="G367">
            <v>0</v>
          </cell>
          <cell r="H367">
            <v>0</v>
          </cell>
          <cell r="I367">
            <v>0</v>
          </cell>
          <cell r="J367">
            <v>127510602.07615437</v>
          </cell>
        </row>
        <row r="368">
          <cell r="A368">
            <v>351</v>
          </cell>
          <cell r="B368">
            <v>51561</v>
          </cell>
          <cell r="C368">
            <v>0</v>
          </cell>
          <cell r="D368">
            <v>2689828.9787180685</v>
          </cell>
          <cell r="E368">
            <v>0</v>
          </cell>
          <cell r="F368">
            <v>0</v>
          </cell>
          <cell r="G368">
            <v>0</v>
          </cell>
          <cell r="H368">
            <v>0</v>
          </cell>
          <cell r="I368">
            <v>0</v>
          </cell>
          <cell r="J368">
            <v>127510602.07615437</v>
          </cell>
        </row>
        <row r="369">
          <cell r="A369">
            <v>352</v>
          </cell>
          <cell r="B369">
            <v>51592</v>
          </cell>
          <cell r="C369">
            <v>0</v>
          </cell>
          <cell r="D369">
            <v>2689828.9787180685</v>
          </cell>
          <cell r="E369">
            <v>0</v>
          </cell>
          <cell r="F369">
            <v>0</v>
          </cell>
          <cell r="G369">
            <v>0</v>
          </cell>
          <cell r="H369">
            <v>0</v>
          </cell>
          <cell r="I369">
            <v>0</v>
          </cell>
          <cell r="J369">
            <v>127510602.07615437</v>
          </cell>
        </row>
        <row r="370">
          <cell r="A370">
            <v>353</v>
          </cell>
          <cell r="B370">
            <v>51622</v>
          </cell>
          <cell r="C370">
            <v>0</v>
          </cell>
          <cell r="D370">
            <v>2689828.9787180685</v>
          </cell>
          <cell r="E370">
            <v>0</v>
          </cell>
          <cell r="F370">
            <v>0</v>
          </cell>
          <cell r="G370">
            <v>0</v>
          </cell>
          <cell r="H370">
            <v>0</v>
          </cell>
          <cell r="I370">
            <v>0</v>
          </cell>
          <cell r="J370">
            <v>127510602.07615437</v>
          </cell>
        </row>
        <row r="371">
          <cell r="A371">
            <v>354</v>
          </cell>
          <cell r="B371">
            <v>51653</v>
          </cell>
          <cell r="C371">
            <v>0</v>
          </cell>
          <cell r="D371">
            <v>2689828.9787180685</v>
          </cell>
          <cell r="E371">
            <v>0</v>
          </cell>
          <cell r="F371">
            <v>0</v>
          </cell>
          <cell r="G371">
            <v>0</v>
          </cell>
          <cell r="H371">
            <v>0</v>
          </cell>
          <cell r="I371">
            <v>0</v>
          </cell>
          <cell r="J371">
            <v>127510602.07615437</v>
          </cell>
        </row>
        <row r="372">
          <cell r="A372">
            <v>355</v>
          </cell>
          <cell r="B372">
            <v>51683</v>
          </cell>
          <cell r="C372">
            <v>0</v>
          </cell>
          <cell r="D372">
            <v>2689828.9787180685</v>
          </cell>
          <cell r="E372">
            <v>0</v>
          </cell>
          <cell r="F372">
            <v>0</v>
          </cell>
          <cell r="G372">
            <v>0</v>
          </cell>
          <cell r="H372">
            <v>0</v>
          </cell>
          <cell r="I372">
            <v>0</v>
          </cell>
          <cell r="J372">
            <v>127510602.07615437</v>
          </cell>
        </row>
        <row r="373">
          <cell r="A373">
            <v>356</v>
          </cell>
          <cell r="B373">
            <v>51714</v>
          </cell>
          <cell r="C373">
            <v>0</v>
          </cell>
          <cell r="D373">
            <v>2689828.9787180685</v>
          </cell>
          <cell r="E373">
            <v>0</v>
          </cell>
          <cell r="F373">
            <v>0</v>
          </cell>
          <cell r="G373">
            <v>0</v>
          </cell>
          <cell r="H373">
            <v>0</v>
          </cell>
          <cell r="I373">
            <v>0</v>
          </cell>
          <cell r="J373">
            <v>127510602.07615437</v>
          </cell>
        </row>
        <row r="374">
          <cell r="A374">
            <v>357</v>
          </cell>
          <cell r="B374">
            <v>51745</v>
          </cell>
          <cell r="C374">
            <v>0</v>
          </cell>
          <cell r="D374">
            <v>2689828.9787180685</v>
          </cell>
          <cell r="E374">
            <v>0</v>
          </cell>
          <cell r="F374">
            <v>0</v>
          </cell>
          <cell r="G374">
            <v>0</v>
          </cell>
          <cell r="H374">
            <v>0</v>
          </cell>
          <cell r="I374">
            <v>0</v>
          </cell>
          <cell r="J374">
            <v>127510602.07615437</v>
          </cell>
        </row>
        <row r="375">
          <cell r="A375">
            <v>358</v>
          </cell>
          <cell r="B375">
            <v>51775</v>
          </cell>
          <cell r="C375">
            <v>0</v>
          </cell>
          <cell r="D375">
            <v>2689828.9787180685</v>
          </cell>
          <cell r="E375">
            <v>0</v>
          </cell>
          <cell r="F375">
            <v>0</v>
          </cell>
          <cell r="G375">
            <v>0</v>
          </cell>
          <cell r="H375">
            <v>0</v>
          </cell>
          <cell r="I375">
            <v>0</v>
          </cell>
          <cell r="J375">
            <v>127510602.07615437</v>
          </cell>
        </row>
        <row r="376">
          <cell r="A376">
            <v>359</v>
          </cell>
          <cell r="B376">
            <v>51806</v>
          </cell>
          <cell r="C376">
            <v>0</v>
          </cell>
          <cell r="D376">
            <v>2689828.9787180685</v>
          </cell>
          <cell r="E376">
            <v>0</v>
          </cell>
          <cell r="F376">
            <v>0</v>
          </cell>
          <cell r="G376">
            <v>0</v>
          </cell>
          <cell r="H376">
            <v>0</v>
          </cell>
          <cell r="I376">
            <v>0</v>
          </cell>
          <cell r="J376">
            <v>127510602.07615437</v>
          </cell>
        </row>
        <row r="377">
          <cell r="A377">
            <v>360</v>
          </cell>
          <cell r="B377">
            <v>51836</v>
          </cell>
          <cell r="C377">
            <v>0</v>
          </cell>
          <cell r="D377">
            <v>2689828.9787180685</v>
          </cell>
          <cell r="E377">
            <v>0</v>
          </cell>
          <cell r="F377">
            <v>0</v>
          </cell>
          <cell r="G377">
            <v>0</v>
          </cell>
          <cell r="H377">
            <v>0</v>
          </cell>
          <cell r="I377">
            <v>0</v>
          </cell>
          <cell r="J377">
            <v>127510602.07615437</v>
          </cell>
        </row>
        <row r="378">
          <cell r="A378">
            <v>361</v>
          </cell>
          <cell r="B378">
            <v>51867</v>
          </cell>
          <cell r="C378">
            <v>0</v>
          </cell>
          <cell r="D378">
            <v>2689828.9787180685</v>
          </cell>
          <cell r="E378">
            <v>0</v>
          </cell>
          <cell r="F378">
            <v>0</v>
          </cell>
          <cell r="G378">
            <v>0</v>
          </cell>
          <cell r="H378">
            <v>0</v>
          </cell>
          <cell r="I378">
            <v>0</v>
          </cell>
          <cell r="J378">
            <v>127510602.07615437</v>
          </cell>
        </row>
        <row r="379">
          <cell r="A379">
            <v>362</v>
          </cell>
          <cell r="B379">
            <v>51898</v>
          </cell>
          <cell r="C379">
            <v>0</v>
          </cell>
          <cell r="D379">
            <v>2689828.9787180685</v>
          </cell>
          <cell r="E379">
            <v>0</v>
          </cell>
          <cell r="F379">
            <v>0</v>
          </cell>
          <cell r="G379">
            <v>0</v>
          </cell>
          <cell r="H379">
            <v>0</v>
          </cell>
          <cell r="I379">
            <v>0</v>
          </cell>
          <cell r="J379">
            <v>127510602.07615437</v>
          </cell>
        </row>
        <row r="380">
          <cell r="A380">
            <v>363</v>
          </cell>
          <cell r="B380">
            <v>51926</v>
          </cell>
          <cell r="C380">
            <v>0</v>
          </cell>
          <cell r="D380">
            <v>2689828.9787180685</v>
          </cell>
          <cell r="E380">
            <v>0</v>
          </cell>
          <cell r="F380">
            <v>0</v>
          </cell>
          <cell r="G380">
            <v>0</v>
          </cell>
          <cell r="H380">
            <v>0</v>
          </cell>
          <cell r="I380">
            <v>0</v>
          </cell>
          <cell r="J380">
            <v>127510602.07615437</v>
          </cell>
        </row>
        <row r="381">
          <cell r="A381">
            <v>364</v>
          </cell>
          <cell r="B381">
            <v>51957</v>
          </cell>
          <cell r="C381">
            <v>0</v>
          </cell>
          <cell r="D381">
            <v>2689828.9787180685</v>
          </cell>
          <cell r="E381">
            <v>0</v>
          </cell>
          <cell r="F381">
            <v>0</v>
          </cell>
          <cell r="G381">
            <v>0</v>
          </cell>
          <cell r="H381">
            <v>0</v>
          </cell>
          <cell r="I381">
            <v>0</v>
          </cell>
          <cell r="J381">
            <v>127510602.07615437</v>
          </cell>
        </row>
        <row r="382">
          <cell r="A382">
            <v>365</v>
          </cell>
          <cell r="B382">
            <v>51987</v>
          </cell>
          <cell r="C382">
            <v>0</v>
          </cell>
          <cell r="D382">
            <v>2689828.9787180685</v>
          </cell>
          <cell r="E382">
            <v>0</v>
          </cell>
          <cell r="F382">
            <v>0</v>
          </cell>
          <cell r="G382">
            <v>0</v>
          </cell>
          <cell r="H382">
            <v>0</v>
          </cell>
          <cell r="I382">
            <v>0</v>
          </cell>
          <cell r="J382">
            <v>127510602.07615437</v>
          </cell>
        </row>
        <row r="383">
          <cell r="A383">
            <v>366</v>
          </cell>
          <cell r="B383">
            <v>52018</v>
          </cell>
          <cell r="C383">
            <v>0</v>
          </cell>
          <cell r="D383">
            <v>2689828.9787180685</v>
          </cell>
          <cell r="E383">
            <v>0</v>
          </cell>
          <cell r="F383">
            <v>0</v>
          </cell>
          <cell r="G383">
            <v>0</v>
          </cell>
          <cell r="H383">
            <v>0</v>
          </cell>
          <cell r="I383">
            <v>0</v>
          </cell>
          <cell r="J383">
            <v>127510602.07615437</v>
          </cell>
        </row>
        <row r="384">
          <cell r="A384">
            <v>367</v>
          </cell>
          <cell r="B384">
            <v>52048</v>
          </cell>
          <cell r="C384">
            <v>0</v>
          </cell>
          <cell r="D384">
            <v>2689828.9787180685</v>
          </cell>
          <cell r="E384">
            <v>0</v>
          </cell>
          <cell r="F384">
            <v>0</v>
          </cell>
          <cell r="G384">
            <v>0</v>
          </cell>
          <cell r="H384">
            <v>0</v>
          </cell>
          <cell r="I384">
            <v>0</v>
          </cell>
          <cell r="J384">
            <v>127510602.07615437</v>
          </cell>
        </row>
        <row r="385">
          <cell r="A385">
            <v>368</v>
          </cell>
          <cell r="B385">
            <v>52079</v>
          </cell>
          <cell r="C385">
            <v>0</v>
          </cell>
          <cell r="D385">
            <v>2689828.9787180685</v>
          </cell>
          <cell r="E385">
            <v>0</v>
          </cell>
          <cell r="F385">
            <v>0</v>
          </cell>
          <cell r="G385">
            <v>0</v>
          </cell>
          <cell r="H385">
            <v>0</v>
          </cell>
          <cell r="I385">
            <v>0</v>
          </cell>
          <cell r="J385">
            <v>127510602.07615437</v>
          </cell>
        </row>
        <row r="386">
          <cell r="A386">
            <v>369</v>
          </cell>
          <cell r="B386">
            <v>52110</v>
          </cell>
          <cell r="C386">
            <v>0</v>
          </cell>
          <cell r="D386">
            <v>2689828.9787180685</v>
          </cell>
          <cell r="E386">
            <v>0</v>
          </cell>
          <cell r="F386">
            <v>0</v>
          </cell>
          <cell r="G386">
            <v>0</v>
          </cell>
          <cell r="H386">
            <v>0</v>
          </cell>
          <cell r="I386">
            <v>0</v>
          </cell>
          <cell r="J386">
            <v>127510602.07615437</v>
          </cell>
        </row>
        <row r="387">
          <cell r="A387">
            <v>370</v>
          </cell>
          <cell r="B387">
            <v>52140</v>
          </cell>
          <cell r="C387">
            <v>0</v>
          </cell>
          <cell r="D387">
            <v>2689828.9787180685</v>
          </cell>
          <cell r="E387">
            <v>0</v>
          </cell>
          <cell r="F387">
            <v>0</v>
          </cell>
          <cell r="G387">
            <v>0</v>
          </cell>
          <cell r="H387">
            <v>0</v>
          </cell>
          <cell r="I387">
            <v>0</v>
          </cell>
          <cell r="J387">
            <v>127510602.07615437</v>
          </cell>
        </row>
        <row r="388">
          <cell r="A388">
            <v>371</v>
          </cell>
          <cell r="B388">
            <v>52171</v>
          </cell>
          <cell r="C388">
            <v>0</v>
          </cell>
          <cell r="D388">
            <v>2689828.9787180685</v>
          </cell>
          <cell r="E388">
            <v>0</v>
          </cell>
          <cell r="F388">
            <v>0</v>
          </cell>
          <cell r="G388">
            <v>0</v>
          </cell>
          <cell r="H388">
            <v>0</v>
          </cell>
          <cell r="I388">
            <v>0</v>
          </cell>
          <cell r="J388">
            <v>127510602.07615437</v>
          </cell>
        </row>
        <row r="389">
          <cell r="A389">
            <v>372</v>
          </cell>
          <cell r="B389">
            <v>52201</v>
          </cell>
          <cell r="C389">
            <v>0</v>
          </cell>
          <cell r="D389">
            <v>2689828.9787180685</v>
          </cell>
          <cell r="E389">
            <v>0</v>
          </cell>
          <cell r="F389">
            <v>0</v>
          </cell>
          <cell r="G389">
            <v>0</v>
          </cell>
          <cell r="H389">
            <v>0</v>
          </cell>
          <cell r="I389">
            <v>0</v>
          </cell>
          <cell r="J389">
            <v>127510602.07615437</v>
          </cell>
        </row>
        <row r="390">
          <cell r="A390">
            <v>373</v>
          </cell>
          <cell r="B390">
            <v>52232</v>
          </cell>
          <cell r="C390">
            <v>0</v>
          </cell>
          <cell r="D390">
            <v>2689828.9787180685</v>
          </cell>
          <cell r="E390">
            <v>0</v>
          </cell>
          <cell r="F390">
            <v>0</v>
          </cell>
          <cell r="G390">
            <v>0</v>
          </cell>
          <cell r="H390">
            <v>0</v>
          </cell>
          <cell r="I390">
            <v>0</v>
          </cell>
          <cell r="J390">
            <v>127510602.07615437</v>
          </cell>
        </row>
        <row r="391">
          <cell r="A391">
            <v>374</v>
          </cell>
          <cell r="B391">
            <v>52263</v>
          </cell>
          <cell r="C391">
            <v>0</v>
          </cell>
          <cell r="D391">
            <v>2689828.9787180685</v>
          </cell>
          <cell r="E391">
            <v>0</v>
          </cell>
          <cell r="F391">
            <v>0</v>
          </cell>
          <cell r="G391">
            <v>0</v>
          </cell>
          <cell r="H391">
            <v>0</v>
          </cell>
          <cell r="I391">
            <v>0</v>
          </cell>
          <cell r="J391">
            <v>127510602.07615437</v>
          </cell>
        </row>
        <row r="392">
          <cell r="A392">
            <v>375</v>
          </cell>
          <cell r="B392">
            <v>52291</v>
          </cell>
          <cell r="C392">
            <v>0</v>
          </cell>
          <cell r="D392">
            <v>2689828.9787180685</v>
          </cell>
          <cell r="E392">
            <v>0</v>
          </cell>
          <cell r="F392">
            <v>0</v>
          </cell>
          <cell r="G392">
            <v>0</v>
          </cell>
          <cell r="H392">
            <v>0</v>
          </cell>
          <cell r="I392">
            <v>0</v>
          </cell>
          <cell r="J392">
            <v>127510602.07615437</v>
          </cell>
        </row>
        <row r="393">
          <cell r="A393">
            <v>376</v>
          </cell>
          <cell r="B393">
            <v>52322</v>
          </cell>
          <cell r="C393">
            <v>0</v>
          </cell>
          <cell r="D393">
            <v>2689828.9787180685</v>
          </cell>
          <cell r="E393">
            <v>0</v>
          </cell>
          <cell r="F393">
            <v>0</v>
          </cell>
          <cell r="G393">
            <v>0</v>
          </cell>
          <cell r="H393">
            <v>0</v>
          </cell>
          <cell r="I393">
            <v>0</v>
          </cell>
          <cell r="J393">
            <v>127510602.07615437</v>
          </cell>
        </row>
        <row r="394">
          <cell r="A394">
            <v>377</v>
          </cell>
          <cell r="B394">
            <v>52352</v>
          </cell>
          <cell r="C394">
            <v>0</v>
          </cell>
          <cell r="D394">
            <v>2689828.9787180685</v>
          </cell>
          <cell r="E394">
            <v>0</v>
          </cell>
          <cell r="F394">
            <v>0</v>
          </cell>
          <cell r="G394">
            <v>0</v>
          </cell>
          <cell r="H394">
            <v>0</v>
          </cell>
          <cell r="I394">
            <v>0</v>
          </cell>
          <cell r="J394">
            <v>127510602.07615437</v>
          </cell>
        </row>
        <row r="395">
          <cell r="A395">
            <v>378</v>
          </cell>
          <cell r="B395">
            <v>52383</v>
          </cell>
          <cell r="C395">
            <v>0</v>
          </cell>
          <cell r="D395">
            <v>2689828.9787180685</v>
          </cell>
          <cell r="E395">
            <v>0</v>
          </cell>
          <cell r="F395">
            <v>0</v>
          </cell>
          <cell r="G395">
            <v>0</v>
          </cell>
          <cell r="H395">
            <v>0</v>
          </cell>
          <cell r="I395">
            <v>0</v>
          </cell>
          <cell r="J395">
            <v>127510602.07615437</v>
          </cell>
        </row>
        <row r="396">
          <cell r="A396">
            <v>379</v>
          </cell>
          <cell r="B396">
            <v>52413</v>
          </cell>
          <cell r="C396">
            <v>0</v>
          </cell>
          <cell r="D396">
            <v>2689828.9787180685</v>
          </cell>
          <cell r="E396">
            <v>0</v>
          </cell>
          <cell r="F396">
            <v>0</v>
          </cell>
          <cell r="G396">
            <v>0</v>
          </cell>
          <cell r="H396">
            <v>0</v>
          </cell>
          <cell r="I396">
            <v>0</v>
          </cell>
          <cell r="J396">
            <v>127510602.07615437</v>
          </cell>
        </row>
        <row r="397">
          <cell r="A397">
            <v>380</v>
          </cell>
          <cell r="B397">
            <v>52444</v>
          </cell>
          <cell r="C397">
            <v>0</v>
          </cell>
          <cell r="D397">
            <v>2689828.9787180685</v>
          </cell>
          <cell r="E397">
            <v>0</v>
          </cell>
          <cell r="F397">
            <v>0</v>
          </cell>
          <cell r="G397">
            <v>0</v>
          </cell>
          <cell r="H397">
            <v>0</v>
          </cell>
          <cell r="I397">
            <v>0</v>
          </cell>
          <cell r="J397">
            <v>127510602.07615437</v>
          </cell>
        </row>
        <row r="398">
          <cell r="A398">
            <v>381</v>
          </cell>
          <cell r="B398">
            <v>52475</v>
          </cell>
          <cell r="C398">
            <v>0</v>
          </cell>
          <cell r="D398">
            <v>2689828.9787180685</v>
          </cell>
          <cell r="E398">
            <v>0</v>
          </cell>
          <cell r="F398">
            <v>0</v>
          </cell>
          <cell r="G398">
            <v>0</v>
          </cell>
          <cell r="H398">
            <v>0</v>
          </cell>
          <cell r="I398">
            <v>0</v>
          </cell>
          <cell r="J398">
            <v>127510602.07615437</v>
          </cell>
        </row>
        <row r="399">
          <cell r="A399">
            <v>382</v>
          </cell>
          <cell r="B399">
            <v>52505</v>
          </cell>
          <cell r="C399">
            <v>0</v>
          </cell>
          <cell r="D399">
            <v>2689828.9787180685</v>
          </cell>
          <cell r="E399">
            <v>0</v>
          </cell>
          <cell r="F399">
            <v>0</v>
          </cell>
          <cell r="G399">
            <v>0</v>
          </cell>
          <cell r="H399">
            <v>0</v>
          </cell>
          <cell r="I399">
            <v>0</v>
          </cell>
          <cell r="J399">
            <v>127510602.07615437</v>
          </cell>
        </row>
        <row r="400">
          <cell r="A400">
            <v>383</v>
          </cell>
          <cell r="B400">
            <v>52536</v>
          </cell>
          <cell r="C400">
            <v>0</v>
          </cell>
          <cell r="D400">
            <v>2689828.9787180685</v>
          </cell>
          <cell r="E400">
            <v>0</v>
          </cell>
          <cell r="F400">
            <v>0</v>
          </cell>
          <cell r="G400">
            <v>0</v>
          </cell>
          <cell r="H400">
            <v>0</v>
          </cell>
          <cell r="I400">
            <v>0</v>
          </cell>
          <cell r="J400">
            <v>127510602.07615437</v>
          </cell>
        </row>
        <row r="401">
          <cell r="A401">
            <v>384</v>
          </cell>
          <cell r="B401">
            <v>52566</v>
          </cell>
          <cell r="C401">
            <v>0</v>
          </cell>
          <cell r="D401">
            <v>2689828.9787180685</v>
          </cell>
          <cell r="E401">
            <v>0</v>
          </cell>
          <cell r="F401">
            <v>0</v>
          </cell>
          <cell r="G401">
            <v>0</v>
          </cell>
          <cell r="H401">
            <v>0</v>
          </cell>
          <cell r="I401">
            <v>0</v>
          </cell>
          <cell r="J401">
            <v>127510602.07615437</v>
          </cell>
        </row>
        <row r="402">
          <cell r="A402">
            <v>385</v>
          </cell>
          <cell r="B402">
            <v>52597</v>
          </cell>
          <cell r="C402">
            <v>0</v>
          </cell>
          <cell r="D402">
            <v>2689828.9787180685</v>
          </cell>
          <cell r="E402">
            <v>0</v>
          </cell>
          <cell r="F402">
            <v>0</v>
          </cell>
          <cell r="G402">
            <v>0</v>
          </cell>
          <cell r="H402">
            <v>0</v>
          </cell>
          <cell r="I402">
            <v>0</v>
          </cell>
          <cell r="J402">
            <v>127510602.07615437</v>
          </cell>
        </row>
        <row r="403">
          <cell r="A403">
            <v>386</v>
          </cell>
          <cell r="B403">
            <v>52628</v>
          </cell>
          <cell r="C403">
            <v>0</v>
          </cell>
          <cell r="D403">
            <v>2689828.9787180685</v>
          </cell>
          <cell r="E403">
            <v>0</v>
          </cell>
          <cell r="F403">
            <v>0</v>
          </cell>
          <cell r="G403">
            <v>0</v>
          </cell>
          <cell r="H403">
            <v>0</v>
          </cell>
          <cell r="I403">
            <v>0</v>
          </cell>
          <cell r="J403">
            <v>127510602.07615437</v>
          </cell>
        </row>
        <row r="404">
          <cell r="A404">
            <v>387</v>
          </cell>
          <cell r="B404">
            <v>52657</v>
          </cell>
          <cell r="C404">
            <v>0</v>
          </cell>
          <cell r="D404">
            <v>2689828.9787180685</v>
          </cell>
          <cell r="E404">
            <v>0</v>
          </cell>
          <cell r="F404">
            <v>0</v>
          </cell>
          <cell r="G404">
            <v>0</v>
          </cell>
          <cell r="H404">
            <v>0</v>
          </cell>
          <cell r="I404">
            <v>0</v>
          </cell>
          <cell r="J404">
            <v>127510602.07615437</v>
          </cell>
        </row>
        <row r="405">
          <cell r="A405">
            <v>388</v>
          </cell>
          <cell r="B405">
            <v>52688</v>
          </cell>
          <cell r="C405">
            <v>0</v>
          </cell>
          <cell r="D405">
            <v>2689828.9787180685</v>
          </cell>
          <cell r="E405">
            <v>0</v>
          </cell>
          <cell r="F405">
            <v>0</v>
          </cell>
          <cell r="G405">
            <v>0</v>
          </cell>
          <cell r="H405">
            <v>0</v>
          </cell>
          <cell r="I405">
            <v>0</v>
          </cell>
          <cell r="J405">
            <v>127510602.07615437</v>
          </cell>
        </row>
        <row r="406">
          <cell r="A406">
            <v>389</v>
          </cell>
          <cell r="B406">
            <v>52718</v>
          </cell>
          <cell r="C406">
            <v>0</v>
          </cell>
          <cell r="D406">
            <v>2689828.9787180685</v>
          </cell>
          <cell r="E406">
            <v>0</v>
          </cell>
          <cell r="F406">
            <v>0</v>
          </cell>
          <cell r="G406">
            <v>0</v>
          </cell>
          <cell r="H406">
            <v>0</v>
          </cell>
          <cell r="I406">
            <v>0</v>
          </cell>
          <cell r="J406">
            <v>127510602.07615437</v>
          </cell>
        </row>
        <row r="407">
          <cell r="A407">
            <v>390</v>
          </cell>
          <cell r="B407">
            <v>52749</v>
          </cell>
          <cell r="C407">
            <v>0</v>
          </cell>
          <cell r="D407">
            <v>2689828.9787180685</v>
          </cell>
          <cell r="E407">
            <v>0</v>
          </cell>
          <cell r="F407">
            <v>0</v>
          </cell>
          <cell r="G407">
            <v>0</v>
          </cell>
          <cell r="H407">
            <v>0</v>
          </cell>
          <cell r="I407">
            <v>0</v>
          </cell>
          <cell r="J407">
            <v>127510602.07615437</v>
          </cell>
        </row>
        <row r="408">
          <cell r="A408">
            <v>391</v>
          </cell>
          <cell r="B408">
            <v>52779</v>
          </cell>
          <cell r="C408">
            <v>0</v>
          </cell>
          <cell r="D408">
            <v>2689828.9787180685</v>
          </cell>
          <cell r="E408">
            <v>0</v>
          </cell>
          <cell r="F408">
            <v>0</v>
          </cell>
          <cell r="G408">
            <v>0</v>
          </cell>
          <cell r="H408">
            <v>0</v>
          </cell>
          <cell r="I408">
            <v>0</v>
          </cell>
          <cell r="J408">
            <v>127510602.07615437</v>
          </cell>
        </row>
        <row r="409">
          <cell r="A409">
            <v>392</v>
          </cell>
          <cell r="B409">
            <v>52810</v>
          </cell>
          <cell r="C409">
            <v>0</v>
          </cell>
          <cell r="D409">
            <v>2689828.9787180685</v>
          </cell>
          <cell r="E409">
            <v>0</v>
          </cell>
          <cell r="F409">
            <v>0</v>
          </cell>
          <cell r="G409">
            <v>0</v>
          </cell>
          <cell r="H409">
            <v>0</v>
          </cell>
          <cell r="I409">
            <v>0</v>
          </cell>
          <cell r="J409">
            <v>127510602.07615437</v>
          </cell>
        </row>
        <row r="410">
          <cell r="A410">
            <v>393</v>
          </cell>
          <cell r="B410">
            <v>52841</v>
          </cell>
          <cell r="C410">
            <v>0</v>
          </cell>
          <cell r="D410">
            <v>2689828.9787180685</v>
          </cell>
          <cell r="E410">
            <v>0</v>
          </cell>
          <cell r="F410">
            <v>0</v>
          </cell>
          <cell r="G410">
            <v>0</v>
          </cell>
          <cell r="H410">
            <v>0</v>
          </cell>
          <cell r="I410">
            <v>0</v>
          </cell>
          <cell r="J410">
            <v>127510602.07615437</v>
          </cell>
        </row>
        <row r="411">
          <cell r="A411">
            <v>394</v>
          </cell>
          <cell r="B411">
            <v>52871</v>
          </cell>
          <cell r="C411">
            <v>0</v>
          </cell>
          <cell r="D411">
            <v>2689828.9787180685</v>
          </cell>
          <cell r="E411">
            <v>0</v>
          </cell>
          <cell r="F411">
            <v>0</v>
          </cell>
          <cell r="G411">
            <v>0</v>
          </cell>
          <cell r="H411">
            <v>0</v>
          </cell>
          <cell r="I411">
            <v>0</v>
          </cell>
          <cell r="J411">
            <v>127510602.07615437</v>
          </cell>
        </row>
        <row r="412">
          <cell r="A412">
            <v>395</v>
          </cell>
          <cell r="B412">
            <v>52902</v>
          </cell>
          <cell r="C412">
            <v>0</v>
          </cell>
          <cell r="D412">
            <v>2689828.9787180685</v>
          </cell>
          <cell r="E412">
            <v>0</v>
          </cell>
          <cell r="F412">
            <v>0</v>
          </cell>
          <cell r="G412">
            <v>0</v>
          </cell>
          <cell r="H412">
            <v>0</v>
          </cell>
          <cell r="I412">
            <v>0</v>
          </cell>
          <cell r="J412">
            <v>127510602.07615437</v>
          </cell>
        </row>
        <row r="413">
          <cell r="A413">
            <v>396</v>
          </cell>
          <cell r="B413">
            <v>52932</v>
          </cell>
          <cell r="C413">
            <v>0</v>
          </cell>
          <cell r="D413">
            <v>2689828.9787180685</v>
          </cell>
          <cell r="E413">
            <v>0</v>
          </cell>
          <cell r="F413">
            <v>0</v>
          </cell>
          <cell r="G413">
            <v>0</v>
          </cell>
          <cell r="H413">
            <v>0</v>
          </cell>
          <cell r="I413">
            <v>0</v>
          </cell>
          <cell r="J413">
            <v>127510602.07615437</v>
          </cell>
        </row>
        <row r="414">
          <cell r="A414">
            <v>397</v>
          </cell>
          <cell r="B414">
            <v>52963</v>
          </cell>
          <cell r="C414">
            <v>0</v>
          </cell>
          <cell r="D414">
            <v>2689828.9787180685</v>
          </cell>
          <cell r="E414">
            <v>0</v>
          </cell>
          <cell r="F414">
            <v>0</v>
          </cell>
          <cell r="G414">
            <v>0</v>
          </cell>
          <cell r="H414">
            <v>0</v>
          </cell>
          <cell r="I414">
            <v>0</v>
          </cell>
          <cell r="J414">
            <v>127510602.07615437</v>
          </cell>
        </row>
        <row r="415">
          <cell r="A415">
            <v>398</v>
          </cell>
          <cell r="B415">
            <v>52994</v>
          </cell>
          <cell r="C415">
            <v>0</v>
          </cell>
          <cell r="D415">
            <v>2689828.9787180685</v>
          </cell>
          <cell r="E415">
            <v>0</v>
          </cell>
          <cell r="F415">
            <v>0</v>
          </cell>
          <cell r="G415">
            <v>0</v>
          </cell>
          <cell r="H415">
            <v>0</v>
          </cell>
          <cell r="I415">
            <v>0</v>
          </cell>
          <cell r="J415">
            <v>127510602.07615437</v>
          </cell>
        </row>
        <row r="416">
          <cell r="A416">
            <v>399</v>
          </cell>
          <cell r="B416">
            <v>53022</v>
          </cell>
          <cell r="C416">
            <v>0</v>
          </cell>
          <cell r="D416">
            <v>2689828.9787180685</v>
          </cell>
          <cell r="E416">
            <v>0</v>
          </cell>
          <cell r="F416">
            <v>0</v>
          </cell>
          <cell r="G416">
            <v>0</v>
          </cell>
          <cell r="H416">
            <v>0</v>
          </cell>
          <cell r="I416">
            <v>0</v>
          </cell>
          <cell r="J416">
            <v>127510602.07615437</v>
          </cell>
        </row>
        <row r="417">
          <cell r="A417">
            <v>400</v>
          </cell>
          <cell r="B417">
            <v>53053</v>
          </cell>
          <cell r="C417">
            <v>0</v>
          </cell>
          <cell r="D417">
            <v>2689828.9787180685</v>
          </cell>
          <cell r="E417">
            <v>0</v>
          </cell>
          <cell r="F417">
            <v>0</v>
          </cell>
          <cell r="G417">
            <v>0</v>
          </cell>
          <cell r="H417">
            <v>0</v>
          </cell>
          <cell r="I417">
            <v>0</v>
          </cell>
          <cell r="J417">
            <v>127510602.07615437</v>
          </cell>
        </row>
        <row r="418">
          <cell r="A418">
            <v>401</v>
          </cell>
          <cell r="B418">
            <v>53083</v>
          </cell>
          <cell r="C418">
            <v>0</v>
          </cell>
          <cell r="D418">
            <v>2689828.9787180685</v>
          </cell>
          <cell r="E418">
            <v>0</v>
          </cell>
          <cell r="F418">
            <v>0</v>
          </cell>
          <cell r="G418">
            <v>0</v>
          </cell>
          <cell r="H418">
            <v>0</v>
          </cell>
          <cell r="I418">
            <v>0</v>
          </cell>
          <cell r="J418">
            <v>127510602.07615437</v>
          </cell>
        </row>
        <row r="419">
          <cell r="A419">
            <v>402</v>
          </cell>
          <cell r="B419">
            <v>53114</v>
          </cell>
          <cell r="C419">
            <v>0</v>
          </cell>
          <cell r="D419">
            <v>2689828.9787180685</v>
          </cell>
          <cell r="E419">
            <v>0</v>
          </cell>
          <cell r="F419">
            <v>0</v>
          </cell>
          <cell r="G419">
            <v>0</v>
          </cell>
          <cell r="H419">
            <v>0</v>
          </cell>
          <cell r="I419">
            <v>0</v>
          </cell>
          <cell r="J419">
            <v>127510602.07615437</v>
          </cell>
        </row>
        <row r="420">
          <cell r="A420">
            <v>403</v>
          </cell>
          <cell r="B420">
            <v>53144</v>
          </cell>
          <cell r="C420">
            <v>0</v>
          </cell>
          <cell r="D420">
            <v>2689828.9787180685</v>
          </cell>
          <cell r="E420">
            <v>0</v>
          </cell>
          <cell r="F420">
            <v>0</v>
          </cell>
          <cell r="G420">
            <v>0</v>
          </cell>
          <cell r="H420">
            <v>0</v>
          </cell>
          <cell r="I420">
            <v>0</v>
          </cell>
          <cell r="J420">
            <v>127510602.07615437</v>
          </cell>
        </row>
        <row r="421">
          <cell r="A421">
            <v>404</v>
          </cell>
          <cell r="B421">
            <v>53175</v>
          </cell>
          <cell r="C421">
            <v>0</v>
          </cell>
          <cell r="D421">
            <v>2689828.9787180685</v>
          </cell>
          <cell r="E421">
            <v>0</v>
          </cell>
          <cell r="F421">
            <v>0</v>
          </cell>
          <cell r="G421">
            <v>0</v>
          </cell>
          <cell r="H421">
            <v>0</v>
          </cell>
          <cell r="I421">
            <v>0</v>
          </cell>
          <cell r="J421">
            <v>127510602.07615437</v>
          </cell>
        </row>
        <row r="422">
          <cell r="A422">
            <v>405</v>
          </cell>
          <cell r="B422">
            <v>53206</v>
          </cell>
          <cell r="C422">
            <v>0</v>
          </cell>
          <cell r="D422">
            <v>2689828.9787180685</v>
          </cell>
          <cell r="E422">
            <v>0</v>
          </cell>
          <cell r="F422">
            <v>0</v>
          </cell>
          <cell r="G422">
            <v>0</v>
          </cell>
          <cell r="H422">
            <v>0</v>
          </cell>
          <cell r="I422">
            <v>0</v>
          </cell>
          <cell r="J422">
            <v>127510602.07615437</v>
          </cell>
        </row>
        <row r="423">
          <cell r="A423">
            <v>406</v>
          </cell>
          <cell r="B423">
            <v>53236</v>
          </cell>
          <cell r="C423">
            <v>0</v>
          </cell>
          <cell r="D423">
            <v>2689828.9787180685</v>
          </cell>
          <cell r="E423">
            <v>0</v>
          </cell>
          <cell r="F423">
            <v>0</v>
          </cell>
          <cell r="G423">
            <v>0</v>
          </cell>
          <cell r="H423">
            <v>0</v>
          </cell>
          <cell r="I423">
            <v>0</v>
          </cell>
          <cell r="J423">
            <v>127510602.07615437</v>
          </cell>
        </row>
        <row r="424">
          <cell r="A424">
            <v>407</v>
          </cell>
          <cell r="B424">
            <v>53267</v>
          </cell>
          <cell r="C424">
            <v>0</v>
          </cell>
          <cell r="D424">
            <v>2689828.9787180685</v>
          </cell>
          <cell r="E424">
            <v>0</v>
          </cell>
          <cell r="F424">
            <v>0</v>
          </cell>
          <cell r="G424">
            <v>0</v>
          </cell>
          <cell r="H424">
            <v>0</v>
          </cell>
          <cell r="I424">
            <v>0</v>
          </cell>
          <cell r="J424">
            <v>127510602.07615437</v>
          </cell>
        </row>
        <row r="425">
          <cell r="A425">
            <v>408</v>
          </cell>
          <cell r="B425">
            <v>53297</v>
          </cell>
          <cell r="C425">
            <v>0</v>
          </cell>
          <cell r="D425">
            <v>2689828.9787180685</v>
          </cell>
          <cell r="E425">
            <v>0</v>
          </cell>
          <cell r="F425">
            <v>0</v>
          </cell>
          <cell r="G425">
            <v>0</v>
          </cell>
          <cell r="H425">
            <v>0</v>
          </cell>
          <cell r="I425">
            <v>0</v>
          </cell>
          <cell r="J425">
            <v>127510602.07615437</v>
          </cell>
        </row>
        <row r="426">
          <cell r="A426">
            <v>409</v>
          </cell>
          <cell r="B426">
            <v>53328</v>
          </cell>
          <cell r="C426">
            <v>0</v>
          </cell>
          <cell r="D426">
            <v>2689828.9787180685</v>
          </cell>
          <cell r="E426">
            <v>0</v>
          </cell>
          <cell r="F426">
            <v>0</v>
          </cell>
          <cell r="G426">
            <v>0</v>
          </cell>
          <cell r="H426">
            <v>0</v>
          </cell>
          <cell r="I426">
            <v>0</v>
          </cell>
          <cell r="J426">
            <v>127510602.07615437</v>
          </cell>
        </row>
        <row r="427">
          <cell r="A427">
            <v>410</v>
          </cell>
          <cell r="B427">
            <v>53359</v>
          </cell>
          <cell r="C427">
            <v>0</v>
          </cell>
          <cell r="D427">
            <v>2689828.9787180685</v>
          </cell>
          <cell r="E427">
            <v>0</v>
          </cell>
          <cell r="F427">
            <v>0</v>
          </cell>
          <cell r="G427">
            <v>0</v>
          </cell>
          <cell r="H427">
            <v>0</v>
          </cell>
          <cell r="I427">
            <v>0</v>
          </cell>
          <cell r="J427">
            <v>127510602.07615437</v>
          </cell>
        </row>
        <row r="428">
          <cell r="A428">
            <v>411</v>
          </cell>
          <cell r="B428">
            <v>53387</v>
          </cell>
          <cell r="C428">
            <v>0</v>
          </cell>
          <cell r="D428">
            <v>2689828.9787180685</v>
          </cell>
          <cell r="E428">
            <v>0</v>
          </cell>
          <cell r="F428">
            <v>0</v>
          </cell>
          <cell r="G428">
            <v>0</v>
          </cell>
          <cell r="H428">
            <v>0</v>
          </cell>
          <cell r="I428">
            <v>0</v>
          </cell>
          <cell r="J428">
            <v>127510602.07615437</v>
          </cell>
        </row>
        <row r="429">
          <cell r="A429">
            <v>412</v>
          </cell>
          <cell r="B429">
            <v>53418</v>
          </cell>
          <cell r="C429">
            <v>0</v>
          </cell>
          <cell r="D429">
            <v>2689828.9787180685</v>
          </cell>
          <cell r="E429">
            <v>0</v>
          </cell>
          <cell r="F429">
            <v>0</v>
          </cell>
          <cell r="G429">
            <v>0</v>
          </cell>
          <cell r="H429">
            <v>0</v>
          </cell>
          <cell r="I429">
            <v>0</v>
          </cell>
          <cell r="J429">
            <v>127510602.07615437</v>
          </cell>
        </row>
        <row r="430">
          <cell r="A430">
            <v>413</v>
          </cell>
          <cell r="B430">
            <v>53448</v>
          </cell>
          <cell r="C430">
            <v>0</v>
          </cell>
          <cell r="D430">
            <v>2689828.9787180685</v>
          </cell>
          <cell r="E430">
            <v>0</v>
          </cell>
          <cell r="F430">
            <v>0</v>
          </cell>
          <cell r="G430">
            <v>0</v>
          </cell>
          <cell r="H430">
            <v>0</v>
          </cell>
          <cell r="I430">
            <v>0</v>
          </cell>
          <cell r="J430">
            <v>127510602.07615437</v>
          </cell>
        </row>
        <row r="431">
          <cell r="A431">
            <v>414</v>
          </cell>
          <cell r="B431">
            <v>53479</v>
          </cell>
          <cell r="C431">
            <v>0</v>
          </cell>
          <cell r="D431">
            <v>2689828.9787180685</v>
          </cell>
          <cell r="E431">
            <v>0</v>
          </cell>
          <cell r="F431">
            <v>0</v>
          </cell>
          <cell r="G431">
            <v>0</v>
          </cell>
          <cell r="H431">
            <v>0</v>
          </cell>
          <cell r="I431">
            <v>0</v>
          </cell>
          <cell r="J431">
            <v>127510602.07615437</v>
          </cell>
        </row>
        <row r="432">
          <cell r="A432">
            <v>415</v>
          </cell>
          <cell r="B432">
            <v>53509</v>
          </cell>
          <cell r="C432">
            <v>0</v>
          </cell>
          <cell r="D432">
            <v>2689828.9787180685</v>
          </cell>
          <cell r="E432">
            <v>0</v>
          </cell>
          <cell r="F432">
            <v>0</v>
          </cell>
          <cell r="G432">
            <v>0</v>
          </cell>
          <cell r="H432">
            <v>0</v>
          </cell>
          <cell r="I432">
            <v>0</v>
          </cell>
          <cell r="J432">
            <v>127510602.07615437</v>
          </cell>
        </row>
        <row r="433">
          <cell r="A433">
            <v>416</v>
          </cell>
          <cell r="B433">
            <v>53540</v>
          </cell>
          <cell r="C433">
            <v>0</v>
          </cell>
          <cell r="D433">
            <v>2689828.9787180685</v>
          </cell>
          <cell r="E433">
            <v>0</v>
          </cell>
          <cell r="F433">
            <v>0</v>
          </cell>
          <cell r="G433">
            <v>0</v>
          </cell>
          <cell r="H433">
            <v>0</v>
          </cell>
          <cell r="I433">
            <v>0</v>
          </cell>
          <cell r="J433">
            <v>127510602.07615437</v>
          </cell>
        </row>
        <row r="434">
          <cell r="A434">
            <v>417</v>
          </cell>
          <cell r="B434">
            <v>53571</v>
          </cell>
          <cell r="C434">
            <v>0</v>
          </cell>
          <cell r="D434">
            <v>2689828.9787180685</v>
          </cell>
          <cell r="E434">
            <v>0</v>
          </cell>
          <cell r="F434">
            <v>0</v>
          </cell>
          <cell r="G434">
            <v>0</v>
          </cell>
          <cell r="H434">
            <v>0</v>
          </cell>
          <cell r="I434">
            <v>0</v>
          </cell>
          <cell r="J434">
            <v>127510602.07615437</v>
          </cell>
        </row>
        <row r="435">
          <cell r="A435">
            <v>418</v>
          </cell>
          <cell r="B435">
            <v>53601</v>
          </cell>
          <cell r="C435">
            <v>0</v>
          </cell>
          <cell r="D435">
            <v>2689828.9787180685</v>
          </cell>
          <cell r="E435">
            <v>0</v>
          </cell>
          <cell r="F435">
            <v>0</v>
          </cell>
          <cell r="G435">
            <v>0</v>
          </cell>
          <cell r="H435">
            <v>0</v>
          </cell>
          <cell r="I435">
            <v>0</v>
          </cell>
          <cell r="J435">
            <v>127510602.07615437</v>
          </cell>
        </row>
        <row r="436">
          <cell r="A436">
            <v>419</v>
          </cell>
          <cell r="B436">
            <v>53632</v>
          </cell>
          <cell r="C436">
            <v>0</v>
          </cell>
          <cell r="D436">
            <v>2689828.9787180685</v>
          </cell>
          <cell r="E436">
            <v>0</v>
          </cell>
          <cell r="F436">
            <v>0</v>
          </cell>
          <cell r="G436">
            <v>0</v>
          </cell>
          <cell r="H436">
            <v>0</v>
          </cell>
          <cell r="I436">
            <v>0</v>
          </cell>
          <cell r="J436">
            <v>127510602.07615437</v>
          </cell>
        </row>
        <row r="437">
          <cell r="A437">
            <v>420</v>
          </cell>
          <cell r="B437">
            <v>53662</v>
          </cell>
          <cell r="C437">
            <v>0</v>
          </cell>
          <cell r="D437">
            <v>2689828.9787180685</v>
          </cell>
          <cell r="E437">
            <v>0</v>
          </cell>
          <cell r="F437">
            <v>0</v>
          </cell>
          <cell r="G437">
            <v>0</v>
          </cell>
          <cell r="H437">
            <v>0</v>
          </cell>
          <cell r="I437">
            <v>0</v>
          </cell>
          <cell r="J437">
            <v>127510602.07615437</v>
          </cell>
        </row>
        <row r="438">
          <cell r="A438">
            <v>421</v>
          </cell>
          <cell r="B438">
            <v>53693</v>
          </cell>
          <cell r="C438">
            <v>0</v>
          </cell>
          <cell r="D438">
            <v>2689828.9787180685</v>
          </cell>
          <cell r="E438">
            <v>0</v>
          </cell>
          <cell r="F438">
            <v>0</v>
          </cell>
          <cell r="G438">
            <v>0</v>
          </cell>
          <cell r="H438">
            <v>0</v>
          </cell>
          <cell r="I438">
            <v>0</v>
          </cell>
          <cell r="J438">
            <v>127510602.07615437</v>
          </cell>
        </row>
        <row r="439">
          <cell r="A439">
            <v>422</v>
          </cell>
          <cell r="B439">
            <v>53724</v>
          </cell>
          <cell r="C439">
            <v>0</v>
          </cell>
          <cell r="D439">
            <v>2689828.9787180685</v>
          </cell>
          <cell r="E439">
            <v>0</v>
          </cell>
          <cell r="F439">
            <v>0</v>
          </cell>
          <cell r="G439">
            <v>0</v>
          </cell>
          <cell r="H439">
            <v>0</v>
          </cell>
          <cell r="I439">
            <v>0</v>
          </cell>
          <cell r="J439">
            <v>127510602.07615437</v>
          </cell>
        </row>
        <row r="440">
          <cell r="A440">
            <v>423</v>
          </cell>
          <cell r="B440">
            <v>53752</v>
          </cell>
          <cell r="C440">
            <v>0</v>
          </cell>
          <cell r="D440">
            <v>2689828.9787180685</v>
          </cell>
          <cell r="E440">
            <v>0</v>
          </cell>
          <cell r="F440">
            <v>0</v>
          </cell>
          <cell r="G440">
            <v>0</v>
          </cell>
          <cell r="H440">
            <v>0</v>
          </cell>
          <cell r="I440">
            <v>0</v>
          </cell>
          <cell r="J440">
            <v>127510602.07615437</v>
          </cell>
        </row>
        <row r="441">
          <cell r="A441">
            <v>424</v>
          </cell>
          <cell r="B441">
            <v>53783</v>
          </cell>
          <cell r="C441">
            <v>0</v>
          </cell>
          <cell r="D441">
            <v>2689828.9787180685</v>
          </cell>
          <cell r="E441">
            <v>0</v>
          </cell>
          <cell r="F441">
            <v>0</v>
          </cell>
          <cell r="G441">
            <v>0</v>
          </cell>
          <cell r="H441">
            <v>0</v>
          </cell>
          <cell r="I441">
            <v>0</v>
          </cell>
          <cell r="J441">
            <v>127510602.07615437</v>
          </cell>
        </row>
        <row r="442">
          <cell r="A442">
            <v>425</v>
          </cell>
          <cell r="B442">
            <v>53813</v>
          </cell>
          <cell r="C442">
            <v>0</v>
          </cell>
          <cell r="D442">
            <v>2689828.9787180685</v>
          </cell>
          <cell r="E442">
            <v>0</v>
          </cell>
          <cell r="F442">
            <v>0</v>
          </cell>
          <cell r="G442">
            <v>0</v>
          </cell>
          <cell r="H442">
            <v>0</v>
          </cell>
          <cell r="I442">
            <v>0</v>
          </cell>
          <cell r="J442">
            <v>127510602.07615437</v>
          </cell>
        </row>
        <row r="443">
          <cell r="A443">
            <v>426</v>
          </cell>
          <cell r="B443">
            <v>53844</v>
          </cell>
          <cell r="C443">
            <v>0</v>
          </cell>
          <cell r="D443">
            <v>2689828.9787180685</v>
          </cell>
          <cell r="E443">
            <v>0</v>
          </cell>
          <cell r="F443">
            <v>0</v>
          </cell>
          <cell r="G443">
            <v>0</v>
          </cell>
          <cell r="H443">
            <v>0</v>
          </cell>
          <cell r="I443">
            <v>0</v>
          </cell>
          <cell r="J443">
            <v>127510602.07615437</v>
          </cell>
        </row>
        <row r="444">
          <cell r="A444">
            <v>427</v>
          </cell>
          <cell r="B444">
            <v>53874</v>
          </cell>
          <cell r="C444">
            <v>0</v>
          </cell>
          <cell r="D444">
            <v>2689828.9787180685</v>
          </cell>
          <cell r="E444">
            <v>0</v>
          </cell>
          <cell r="F444">
            <v>0</v>
          </cell>
          <cell r="G444">
            <v>0</v>
          </cell>
          <cell r="H444">
            <v>0</v>
          </cell>
          <cell r="I444">
            <v>0</v>
          </cell>
          <cell r="J444">
            <v>127510602.07615437</v>
          </cell>
        </row>
        <row r="445">
          <cell r="A445">
            <v>428</v>
          </cell>
          <cell r="B445">
            <v>53905</v>
          </cell>
          <cell r="C445">
            <v>0</v>
          </cell>
          <cell r="D445">
            <v>2689828.9787180685</v>
          </cell>
          <cell r="E445">
            <v>0</v>
          </cell>
          <cell r="F445">
            <v>0</v>
          </cell>
          <cell r="G445">
            <v>0</v>
          </cell>
          <cell r="H445">
            <v>0</v>
          </cell>
          <cell r="I445">
            <v>0</v>
          </cell>
          <cell r="J445">
            <v>127510602.07615437</v>
          </cell>
        </row>
        <row r="446">
          <cell r="A446">
            <v>429</v>
          </cell>
          <cell r="B446">
            <v>53936</v>
          </cell>
          <cell r="C446">
            <v>0</v>
          </cell>
          <cell r="D446">
            <v>2689828.9787180685</v>
          </cell>
          <cell r="E446">
            <v>0</v>
          </cell>
          <cell r="F446">
            <v>0</v>
          </cell>
          <cell r="G446">
            <v>0</v>
          </cell>
          <cell r="H446">
            <v>0</v>
          </cell>
          <cell r="I446">
            <v>0</v>
          </cell>
          <cell r="J446">
            <v>127510602.07615437</v>
          </cell>
        </row>
        <row r="447">
          <cell r="A447">
            <v>430</v>
          </cell>
          <cell r="B447">
            <v>53966</v>
          </cell>
          <cell r="C447">
            <v>0</v>
          </cell>
          <cell r="D447">
            <v>2689828.9787180685</v>
          </cell>
          <cell r="E447">
            <v>0</v>
          </cell>
          <cell r="F447">
            <v>0</v>
          </cell>
          <cell r="G447">
            <v>0</v>
          </cell>
          <cell r="H447">
            <v>0</v>
          </cell>
          <cell r="I447">
            <v>0</v>
          </cell>
          <cell r="J447">
            <v>127510602.07615437</v>
          </cell>
        </row>
        <row r="448">
          <cell r="A448">
            <v>431</v>
          </cell>
          <cell r="B448">
            <v>53997</v>
          </cell>
          <cell r="C448">
            <v>0</v>
          </cell>
          <cell r="D448">
            <v>2689828.9787180685</v>
          </cell>
          <cell r="E448">
            <v>0</v>
          </cell>
          <cell r="F448">
            <v>0</v>
          </cell>
          <cell r="G448">
            <v>0</v>
          </cell>
          <cell r="H448">
            <v>0</v>
          </cell>
          <cell r="I448">
            <v>0</v>
          </cell>
          <cell r="J448">
            <v>127510602.07615437</v>
          </cell>
        </row>
        <row r="449">
          <cell r="A449">
            <v>432</v>
          </cell>
          <cell r="B449">
            <v>54027</v>
          </cell>
          <cell r="C449">
            <v>0</v>
          </cell>
          <cell r="D449">
            <v>2689828.9787180685</v>
          </cell>
          <cell r="E449">
            <v>0</v>
          </cell>
          <cell r="F449">
            <v>0</v>
          </cell>
          <cell r="G449">
            <v>0</v>
          </cell>
          <cell r="H449">
            <v>0</v>
          </cell>
          <cell r="I449">
            <v>0</v>
          </cell>
          <cell r="J449">
            <v>127510602.07615437</v>
          </cell>
        </row>
        <row r="450">
          <cell r="A450">
            <v>433</v>
          </cell>
          <cell r="B450">
            <v>54058</v>
          </cell>
          <cell r="C450">
            <v>0</v>
          </cell>
          <cell r="D450">
            <v>2689828.9787180685</v>
          </cell>
          <cell r="E450">
            <v>0</v>
          </cell>
          <cell r="F450">
            <v>0</v>
          </cell>
          <cell r="G450">
            <v>0</v>
          </cell>
          <cell r="H450">
            <v>0</v>
          </cell>
          <cell r="I450">
            <v>0</v>
          </cell>
          <cell r="J450">
            <v>127510602.07615437</v>
          </cell>
        </row>
        <row r="451">
          <cell r="A451">
            <v>434</v>
          </cell>
          <cell r="B451">
            <v>54089</v>
          </cell>
          <cell r="C451">
            <v>0</v>
          </cell>
          <cell r="D451">
            <v>2689828.9787180685</v>
          </cell>
          <cell r="E451">
            <v>0</v>
          </cell>
          <cell r="F451">
            <v>0</v>
          </cell>
          <cell r="G451">
            <v>0</v>
          </cell>
          <cell r="H451">
            <v>0</v>
          </cell>
          <cell r="I451">
            <v>0</v>
          </cell>
          <cell r="J451">
            <v>127510602.07615437</v>
          </cell>
        </row>
        <row r="452">
          <cell r="A452">
            <v>435</v>
          </cell>
          <cell r="B452">
            <v>54118</v>
          </cell>
          <cell r="C452">
            <v>0</v>
          </cell>
          <cell r="D452">
            <v>2689828.9787180685</v>
          </cell>
          <cell r="E452">
            <v>0</v>
          </cell>
          <cell r="F452">
            <v>0</v>
          </cell>
          <cell r="G452">
            <v>0</v>
          </cell>
          <cell r="H452">
            <v>0</v>
          </cell>
          <cell r="I452">
            <v>0</v>
          </cell>
          <cell r="J452">
            <v>127510602.07615437</v>
          </cell>
        </row>
        <row r="453">
          <cell r="A453">
            <v>436</v>
          </cell>
          <cell r="B453">
            <v>54149</v>
          </cell>
          <cell r="C453">
            <v>0</v>
          </cell>
          <cell r="D453">
            <v>2689828.9787180685</v>
          </cell>
          <cell r="E453">
            <v>0</v>
          </cell>
          <cell r="F453">
            <v>0</v>
          </cell>
          <cell r="G453">
            <v>0</v>
          </cell>
          <cell r="H453">
            <v>0</v>
          </cell>
          <cell r="I453">
            <v>0</v>
          </cell>
          <cell r="J453">
            <v>127510602.07615437</v>
          </cell>
        </row>
        <row r="454">
          <cell r="A454">
            <v>437</v>
          </cell>
          <cell r="B454">
            <v>54179</v>
          </cell>
          <cell r="C454">
            <v>0</v>
          </cell>
          <cell r="D454">
            <v>2689828.9787180685</v>
          </cell>
          <cell r="E454">
            <v>0</v>
          </cell>
          <cell r="F454">
            <v>0</v>
          </cell>
          <cell r="G454">
            <v>0</v>
          </cell>
          <cell r="H454">
            <v>0</v>
          </cell>
          <cell r="I454">
            <v>0</v>
          </cell>
          <cell r="J454">
            <v>127510602.07615437</v>
          </cell>
        </row>
        <row r="455">
          <cell r="A455">
            <v>438</v>
          </cell>
          <cell r="B455">
            <v>54210</v>
          </cell>
          <cell r="C455">
            <v>0</v>
          </cell>
          <cell r="D455">
            <v>2689828.9787180685</v>
          </cell>
          <cell r="E455">
            <v>0</v>
          </cell>
          <cell r="F455">
            <v>0</v>
          </cell>
          <cell r="G455">
            <v>0</v>
          </cell>
          <cell r="H455">
            <v>0</v>
          </cell>
          <cell r="I455">
            <v>0</v>
          </cell>
          <cell r="J455">
            <v>127510602.07615437</v>
          </cell>
        </row>
        <row r="456">
          <cell r="A456">
            <v>439</v>
          </cell>
          <cell r="B456">
            <v>54240</v>
          </cell>
          <cell r="C456">
            <v>0</v>
          </cell>
          <cell r="D456">
            <v>2689828.9787180685</v>
          </cell>
          <cell r="E456">
            <v>0</v>
          </cell>
          <cell r="F456">
            <v>0</v>
          </cell>
          <cell r="G456">
            <v>0</v>
          </cell>
          <cell r="H456">
            <v>0</v>
          </cell>
          <cell r="I456">
            <v>0</v>
          </cell>
          <cell r="J456">
            <v>127510602.07615437</v>
          </cell>
        </row>
        <row r="457">
          <cell r="A457">
            <v>440</v>
          </cell>
          <cell r="B457">
            <v>54271</v>
          </cell>
          <cell r="C457">
            <v>0</v>
          </cell>
          <cell r="D457">
            <v>2689828.9787180685</v>
          </cell>
          <cell r="E457">
            <v>0</v>
          </cell>
          <cell r="F457">
            <v>0</v>
          </cell>
          <cell r="G457">
            <v>0</v>
          </cell>
          <cell r="H457">
            <v>0</v>
          </cell>
          <cell r="I457">
            <v>0</v>
          </cell>
          <cell r="J457">
            <v>127510602.07615437</v>
          </cell>
        </row>
        <row r="458">
          <cell r="A458">
            <v>441</v>
          </cell>
          <cell r="B458">
            <v>54302</v>
          </cell>
          <cell r="C458">
            <v>0</v>
          </cell>
          <cell r="D458">
            <v>2689828.9787180685</v>
          </cell>
          <cell r="E458">
            <v>0</v>
          </cell>
          <cell r="F458">
            <v>0</v>
          </cell>
          <cell r="G458">
            <v>0</v>
          </cell>
          <cell r="H458">
            <v>0</v>
          </cell>
          <cell r="I458">
            <v>0</v>
          </cell>
          <cell r="J458">
            <v>127510602.07615437</v>
          </cell>
        </row>
        <row r="459">
          <cell r="A459">
            <v>442</v>
          </cell>
          <cell r="B459">
            <v>54332</v>
          </cell>
          <cell r="C459">
            <v>0</v>
          </cell>
          <cell r="D459">
            <v>2689828.9787180685</v>
          </cell>
          <cell r="E459">
            <v>0</v>
          </cell>
          <cell r="F459">
            <v>0</v>
          </cell>
          <cell r="G459">
            <v>0</v>
          </cell>
          <cell r="H459">
            <v>0</v>
          </cell>
          <cell r="I459">
            <v>0</v>
          </cell>
          <cell r="J459">
            <v>127510602.07615437</v>
          </cell>
        </row>
        <row r="460">
          <cell r="A460">
            <v>443</v>
          </cell>
          <cell r="B460">
            <v>54363</v>
          </cell>
          <cell r="C460">
            <v>0</v>
          </cell>
          <cell r="D460">
            <v>2689828.9787180685</v>
          </cell>
          <cell r="E460">
            <v>0</v>
          </cell>
          <cell r="F460">
            <v>0</v>
          </cell>
          <cell r="G460">
            <v>0</v>
          </cell>
          <cell r="H460">
            <v>0</v>
          </cell>
          <cell r="I460">
            <v>0</v>
          </cell>
          <cell r="J460">
            <v>127510602.07615437</v>
          </cell>
        </row>
        <row r="461">
          <cell r="A461">
            <v>444</v>
          </cell>
          <cell r="B461">
            <v>54393</v>
          </cell>
          <cell r="C461">
            <v>0</v>
          </cell>
          <cell r="D461">
            <v>2689828.9787180685</v>
          </cell>
          <cell r="E461">
            <v>0</v>
          </cell>
          <cell r="F461">
            <v>0</v>
          </cell>
          <cell r="G461">
            <v>0</v>
          </cell>
          <cell r="H461">
            <v>0</v>
          </cell>
          <cell r="I461">
            <v>0</v>
          </cell>
          <cell r="J461">
            <v>127510602.07615437</v>
          </cell>
        </row>
        <row r="462">
          <cell r="A462">
            <v>445</v>
          </cell>
          <cell r="B462">
            <v>54424</v>
          </cell>
          <cell r="C462">
            <v>0</v>
          </cell>
          <cell r="D462">
            <v>2689828.9787180685</v>
          </cell>
          <cell r="E462">
            <v>0</v>
          </cell>
          <cell r="F462">
            <v>0</v>
          </cell>
          <cell r="G462">
            <v>0</v>
          </cell>
          <cell r="H462">
            <v>0</v>
          </cell>
          <cell r="I462">
            <v>0</v>
          </cell>
          <cell r="J462">
            <v>127510602.07615437</v>
          </cell>
        </row>
        <row r="463">
          <cell r="A463">
            <v>446</v>
          </cell>
          <cell r="B463">
            <v>54455</v>
          </cell>
          <cell r="C463">
            <v>0</v>
          </cell>
          <cell r="D463">
            <v>2689828.9787180685</v>
          </cell>
          <cell r="E463">
            <v>0</v>
          </cell>
          <cell r="F463">
            <v>0</v>
          </cell>
          <cell r="G463">
            <v>0</v>
          </cell>
          <cell r="H463">
            <v>0</v>
          </cell>
          <cell r="I463">
            <v>0</v>
          </cell>
          <cell r="J463">
            <v>127510602.07615437</v>
          </cell>
        </row>
        <row r="464">
          <cell r="A464">
            <v>447</v>
          </cell>
          <cell r="B464">
            <v>54483</v>
          </cell>
          <cell r="C464">
            <v>0</v>
          </cell>
          <cell r="D464">
            <v>2689828.9787180685</v>
          </cell>
          <cell r="E464">
            <v>0</v>
          </cell>
          <cell r="F464">
            <v>0</v>
          </cell>
          <cell r="G464">
            <v>0</v>
          </cell>
          <cell r="H464">
            <v>0</v>
          </cell>
          <cell r="I464">
            <v>0</v>
          </cell>
          <cell r="J464">
            <v>127510602.07615437</v>
          </cell>
        </row>
        <row r="465">
          <cell r="A465">
            <v>448</v>
          </cell>
          <cell r="B465">
            <v>54514</v>
          </cell>
          <cell r="C465">
            <v>0</v>
          </cell>
          <cell r="D465">
            <v>2689828.9787180685</v>
          </cell>
          <cell r="E465">
            <v>0</v>
          </cell>
          <cell r="F465">
            <v>0</v>
          </cell>
          <cell r="G465">
            <v>0</v>
          </cell>
          <cell r="H465">
            <v>0</v>
          </cell>
          <cell r="I465">
            <v>0</v>
          </cell>
          <cell r="J465">
            <v>127510602.07615437</v>
          </cell>
        </row>
        <row r="466">
          <cell r="A466">
            <v>449</v>
          </cell>
          <cell r="B466">
            <v>54544</v>
          </cell>
          <cell r="C466">
            <v>0</v>
          </cell>
          <cell r="D466">
            <v>2689828.9787180685</v>
          </cell>
          <cell r="E466">
            <v>0</v>
          </cell>
          <cell r="F466">
            <v>0</v>
          </cell>
          <cell r="G466">
            <v>0</v>
          </cell>
          <cell r="H466">
            <v>0</v>
          </cell>
          <cell r="I466">
            <v>0</v>
          </cell>
          <cell r="J466">
            <v>127510602.07615437</v>
          </cell>
        </row>
        <row r="467">
          <cell r="A467">
            <v>450</v>
          </cell>
          <cell r="B467">
            <v>54575</v>
          </cell>
          <cell r="C467">
            <v>0</v>
          </cell>
          <cell r="D467">
            <v>2689828.9787180685</v>
          </cell>
          <cell r="E467">
            <v>0</v>
          </cell>
          <cell r="F467">
            <v>0</v>
          </cell>
          <cell r="G467">
            <v>0</v>
          </cell>
          <cell r="H467">
            <v>0</v>
          </cell>
          <cell r="I467">
            <v>0</v>
          </cell>
          <cell r="J467">
            <v>127510602.07615437</v>
          </cell>
        </row>
        <row r="468">
          <cell r="A468">
            <v>451</v>
          </cell>
          <cell r="B468">
            <v>54605</v>
          </cell>
          <cell r="C468">
            <v>0</v>
          </cell>
          <cell r="D468">
            <v>2689828.9787180685</v>
          </cell>
          <cell r="E468">
            <v>0</v>
          </cell>
          <cell r="F468">
            <v>0</v>
          </cell>
          <cell r="G468">
            <v>0</v>
          </cell>
          <cell r="H468">
            <v>0</v>
          </cell>
          <cell r="I468">
            <v>0</v>
          </cell>
          <cell r="J468">
            <v>127510602.07615437</v>
          </cell>
        </row>
        <row r="469">
          <cell r="A469">
            <v>452</v>
          </cell>
          <cell r="B469">
            <v>54636</v>
          </cell>
          <cell r="C469">
            <v>0</v>
          </cell>
          <cell r="D469">
            <v>2689828.9787180685</v>
          </cell>
          <cell r="E469">
            <v>0</v>
          </cell>
          <cell r="F469">
            <v>0</v>
          </cell>
          <cell r="G469">
            <v>0</v>
          </cell>
          <cell r="H469">
            <v>0</v>
          </cell>
          <cell r="I469">
            <v>0</v>
          </cell>
          <cell r="J469">
            <v>127510602.07615437</v>
          </cell>
        </row>
        <row r="470">
          <cell r="A470">
            <v>453</v>
          </cell>
          <cell r="B470">
            <v>54667</v>
          </cell>
          <cell r="C470">
            <v>0</v>
          </cell>
          <cell r="D470">
            <v>2689828.9787180685</v>
          </cell>
          <cell r="E470">
            <v>0</v>
          </cell>
          <cell r="F470">
            <v>0</v>
          </cell>
          <cell r="G470">
            <v>0</v>
          </cell>
          <cell r="H470">
            <v>0</v>
          </cell>
          <cell r="I470">
            <v>0</v>
          </cell>
          <cell r="J470">
            <v>127510602.07615437</v>
          </cell>
        </row>
        <row r="471">
          <cell r="A471">
            <v>454</v>
          </cell>
          <cell r="B471">
            <v>54697</v>
          </cell>
          <cell r="C471">
            <v>0</v>
          </cell>
          <cell r="D471">
            <v>2689828.9787180685</v>
          </cell>
          <cell r="E471">
            <v>0</v>
          </cell>
          <cell r="F471">
            <v>0</v>
          </cell>
          <cell r="G471">
            <v>0</v>
          </cell>
          <cell r="H471">
            <v>0</v>
          </cell>
          <cell r="I471">
            <v>0</v>
          </cell>
          <cell r="J471">
            <v>127510602.07615437</v>
          </cell>
        </row>
        <row r="472">
          <cell r="A472">
            <v>455</v>
          </cell>
          <cell r="B472">
            <v>54728</v>
          </cell>
          <cell r="C472">
            <v>0</v>
          </cell>
          <cell r="D472">
            <v>2689828.9787180685</v>
          </cell>
          <cell r="E472">
            <v>0</v>
          </cell>
          <cell r="F472">
            <v>0</v>
          </cell>
          <cell r="G472">
            <v>0</v>
          </cell>
          <cell r="H472">
            <v>0</v>
          </cell>
          <cell r="I472">
            <v>0</v>
          </cell>
          <cell r="J472">
            <v>127510602.07615437</v>
          </cell>
        </row>
        <row r="473">
          <cell r="A473">
            <v>456</v>
          </cell>
          <cell r="B473">
            <v>54758</v>
          </cell>
          <cell r="C473">
            <v>0</v>
          </cell>
          <cell r="D473">
            <v>2689828.9787180685</v>
          </cell>
          <cell r="E473">
            <v>0</v>
          </cell>
          <cell r="F473">
            <v>0</v>
          </cell>
          <cell r="G473">
            <v>0</v>
          </cell>
          <cell r="H473">
            <v>0</v>
          </cell>
          <cell r="I473">
            <v>0</v>
          </cell>
          <cell r="J473">
            <v>127510602.07615437</v>
          </cell>
        </row>
        <row r="474">
          <cell r="A474">
            <v>457</v>
          </cell>
          <cell r="B474">
            <v>54789</v>
          </cell>
          <cell r="C474">
            <v>0</v>
          </cell>
          <cell r="D474">
            <v>2689828.9787180685</v>
          </cell>
          <cell r="E474">
            <v>0</v>
          </cell>
          <cell r="F474">
            <v>0</v>
          </cell>
          <cell r="G474">
            <v>0</v>
          </cell>
          <cell r="H474">
            <v>0</v>
          </cell>
          <cell r="I474">
            <v>0</v>
          </cell>
          <cell r="J474">
            <v>127510602.07615437</v>
          </cell>
        </row>
        <row r="475">
          <cell r="A475">
            <v>458</v>
          </cell>
          <cell r="B475">
            <v>54820</v>
          </cell>
          <cell r="C475">
            <v>0</v>
          </cell>
          <cell r="D475">
            <v>2689828.9787180685</v>
          </cell>
          <cell r="E475">
            <v>0</v>
          </cell>
          <cell r="F475">
            <v>0</v>
          </cell>
          <cell r="G475">
            <v>0</v>
          </cell>
          <cell r="H475">
            <v>0</v>
          </cell>
          <cell r="I475">
            <v>0</v>
          </cell>
          <cell r="J475">
            <v>127510602.07615437</v>
          </cell>
        </row>
        <row r="476">
          <cell r="A476">
            <v>459</v>
          </cell>
          <cell r="B476">
            <v>54848</v>
          </cell>
          <cell r="C476">
            <v>0</v>
          </cell>
          <cell r="D476">
            <v>2689828.9787180685</v>
          </cell>
          <cell r="E476">
            <v>0</v>
          </cell>
          <cell r="F476">
            <v>0</v>
          </cell>
          <cell r="G476">
            <v>0</v>
          </cell>
          <cell r="H476">
            <v>0</v>
          </cell>
          <cell r="I476">
            <v>0</v>
          </cell>
          <cell r="J476">
            <v>127510602.07615437</v>
          </cell>
        </row>
        <row r="477">
          <cell r="A477">
            <v>460</v>
          </cell>
          <cell r="B477">
            <v>54879</v>
          </cell>
          <cell r="C477">
            <v>0</v>
          </cell>
          <cell r="D477">
            <v>2689828.9787180685</v>
          </cell>
          <cell r="E477">
            <v>0</v>
          </cell>
          <cell r="F477">
            <v>0</v>
          </cell>
          <cell r="G477">
            <v>0</v>
          </cell>
          <cell r="H477">
            <v>0</v>
          </cell>
          <cell r="I477">
            <v>0</v>
          </cell>
          <cell r="J477">
            <v>127510602.07615437</v>
          </cell>
        </row>
        <row r="478">
          <cell r="A478">
            <v>461</v>
          </cell>
          <cell r="B478">
            <v>54909</v>
          </cell>
          <cell r="C478">
            <v>0</v>
          </cell>
          <cell r="D478">
            <v>2689828.9787180685</v>
          </cell>
          <cell r="E478">
            <v>0</v>
          </cell>
          <cell r="F478">
            <v>0</v>
          </cell>
          <cell r="G478">
            <v>0</v>
          </cell>
          <cell r="H478">
            <v>0</v>
          </cell>
          <cell r="I478">
            <v>0</v>
          </cell>
          <cell r="J478">
            <v>127510602.07615437</v>
          </cell>
        </row>
        <row r="479">
          <cell r="A479">
            <v>462</v>
          </cell>
          <cell r="B479">
            <v>54940</v>
          </cell>
          <cell r="C479">
            <v>0</v>
          </cell>
          <cell r="D479">
            <v>2689828.9787180685</v>
          </cell>
          <cell r="E479">
            <v>0</v>
          </cell>
          <cell r="F479">
            <v>0</v>
          </cell>
          <cell r="G479">
            <v>0</v>
          </cell>
          <cell r="H479">
            <v>0</v>
          </cell>
          <cell r="I479">
            <v>0</v>
          </cell>
          <cell r="J479">
            <v>127510602.07615437</v>
          </cell>
        </row>
        <row r="480">
          <cell r="A480">
            <v>463</v>
          </cell>
          <cell r="B480">
            <v>54970</v>
          </cell>
          <cell r="C480">
            <v>0</v>
          </cell>
          <cell r="D480">
            <v>2689828.9787180685</v>
          </cell>
          <cell r="E480">
            <v>0</v>
          </cell>
          <cell r="F480">
            <v>0</v>
          </cell>
          <cell r="G480">
            <v>0</v>
          </cell>
          <cell r="H480">
            <v>0</v>
          </cell>
          <cell r="I480">
            <v>0</v>
          </cell>
          <cell r="J480">
            <v>127510602.07615437</v>
          </cell>
        </row>
        <row r="481">
          <cell r="A481">
            <v>464</v>
          </cell>
          <cell r="B481">
            <v>55001</v>
          </cell>
          <cell r="C481">
            <v>0</v>
          </cell>
          <cell r="D481">
            <v>2689828.9787180685</v>
          </cell>
          <cell r="E481">
            <v>0</v>
          </cell>
          <cell r="F481">
            <v>0</v>
          </cell>
          <cell r="G481">
            <v>0</v>
          </cell>
          <cell r="H481">
            <v>0</v>
          </cell>
          <cell r="I481">
            <v>0</v>
          </cell>
          <cell r="J481">
            <v>127510602.07615437</v>
          </cell>
        </row>
        <row r="482">
          <cell r="A482">
            <v>465</v>
          </cell>
          <cell r="B482">
            <v>55032</v>
          </cell>
          <cell r="C482">
            <v>0</v>
          </cell>
          <cell r="D482">
            <v>2689828.9787180685</v>
          </cell>
          <cell r="E482">
            <v>0</v>
          </cell>
          <cell r="F482">
            <v>0</v>
          </cell>
          <cell r="G482">
            <v>0</v>
          </cell>
          <cell r="H482">
            <v>0</v>
          </cell>
          <cell r="I482">
            <v>0</v>
          </cell>
          <cell r="J482">
            <v>127510602.07615437</v>
          </cell>
        </row>
        <row r="483">
          <cell r="A483">
            <v>466</v>
          </cell>
          <cell r="B483">
            <v>55062</v>
          </cell>
          <cell r="C483">
            <v>0</v>
          </cell>
          <cell r="D483">
            <v>2689828.9787180685</v>
          </cell>
          <cell r="E483">
            <v>0</v>
          </cell>
          <cell r="F483">
            <v>0</v>
          </cell>
          <cell r="G483">
            <v>0</v>
          </cell>
          <cell r="H483">
            <v>0</v>
          </cell>
          <cell r="I483">
            <v>0</v>
          </cell>
          <cell r="J483">
            <v>127510602.07615437</v>
          </cell>
        </row>
        <row r="484">
          <cell r="A484">
            <v>467</v>
          </cell>
          <cell r="B484">
            <v>55093</v>
          </cell>
          <cell r="C484">
            <v>0</v>
          </cell>
          <cell r="D484">
            <v>2689828.9787180685</v>
          </cell>
          <cell r="E484">
            <v>0</v>
          </cell>
          <cell r="F484">
            <v>0</v>
          </cell>
          <cell r="G484">
            <v>0</v>
          </cell>
          <cell r="H484">
            <v>0</v>
          </cell>
          <cell r="I484">
            <v>0</v>
          </cell>
          <cell r="J484">
            <v>127510602.07615437</v>
          </cell>
        </row>
        <row r="485">
          <cell r="A485">
            <v>468</v>
          </cell>
          <cell r="B485">
            <v>55123</v>
          </cell>
          <cell r="C485">
            <v>0</v>
          </cell>
          <cell r="D485">
            <v>2689828.9787180685</v>
          </cell>
          <cell r="E485">
            <v>0</v>
          </cell>
          <cell r="F485">
            <v>0</v>
          </cell>
          <cell r="G485">
            <v>0</v>
          </cell>
          <cell r="H485">
            <v>0</v>
          </cell>
          <cell r="I485">
            <v>0</v>
          </cell>
          <cell r="J485">
            <v>127510602.07615437</v>
          </cell>
        </row>
        <row r="486">
          <cell r="A486">
            <v>469</v>
          </cell>
          <cell r="B486">
            <v>55154</v>
          </cell>
          <cell r="C486">
            <v>0</v>
          </cell>
          <cell r="D486">
            <v>2689828.9787180685</v>
          </cell>
          <cell r="E486">
            <v>0</v>
          </cell>
          <cell r="F486">
            <v>0</v>
          </cell>
          <cell r="G486">
            <v>0</v>
          </cell>
          <cell r="H486">
            <v>0</v>
          </cell>
          <cell r="I486">
            <v>0</v>
          </cell>
          <cell r="J486">
            <v>127510602.07615437</v>
          </cell>
        </row>
        <row r="487">
          <cell r="A487">
            <v>470</v>
          </cell>
          <cell r="B487">
            <v>55185</v>
          </cell>
          <cell r="C487">
            <v>0</v>
          </cell>
          <cell r="D487">
            <v>2689828.9787180685</v>
          </cell>
          <cell r="E487">
            <v>0</v>
          </cell>
          <cell r="F487">
            <v>0</v>
          </cell>
          <cell r="G487">
            <v>0</v>
          </cell>
          <cell r="H487">
            <v>0</v>
          </cell>
          <cell r="I487">
            <v>0</v>
          </cell>
          <cell r="J487">
            <v>127510602.07615437</v>
          </cell>
        </row>
        <row r="488">
          <cell r="A488">
            <v>471</v>
          </cell>
          <cell r="B488">
            <v>55213</v>
          </cell>
          <cell r="C488">
            <v>0</v>
          </cell>
          <cell r="D488">
            <v>2689828.9787180685</v>
          </cell>
          <cell r="E488">
            <v>0</v>
          </cell>
          <cell r="F488">
            <v>0</v>
          </cell>
          <cell r="G488">
            <v>0</v>
          </cell>
          <cell r="H488">
            <v>0</v>
          </cell>
          <cell r="I488">
            <v>0</v>
          </cell>
          <cell r="J488">
            <v>127510602.07615437</v>
          </cell>
        </row>
        <row r="489">
          <cell r="A489">
            <v>472</v>
          </cell>
          <cell r="B489">
            <v>55244</v>
          </cell>
          <cell r="C489">
            <v>0</v>
          </cell>
          <cell r="D489">
            <v>2689828.9787180685</v>
          </cell>
          <cell r="E489">
            <v>0</v>
          </cell>
          <cell r="F489">
            <v>0</v>
          </cell>
          <cell r="G489">
            <v>0</v>
          </cell>
          <cell r="H489">
            <v>0</v>
          </cell>
          <cell r="I489">
            <v>0</v>
          </cell>
          <cell r="J489">
            <v>127510602.07615437</v>
          </cell>
        </row>
        <row r="490">
          <cell r="A490">
            <v>473</v>
          </cell>
          <cell r="B490">
            <v>55274</v>
          </cell>
          <cell r="C490">
            <v>0</v>
          </cell>
          <cell r="D490">
            <v>2689828.9787180685</v>
          </cell>
          <cell r="E490">
            <v>0</v>
          </cell>
          <cell r="F490">
            <v>0</v>
          </cell>
          <cell r="G490">
            <v>0</v>
          </cell>
          <cell r="H490">
            <v>0</v>
          </cell>
          <cell r="I490">
            <v>0</v>
          </cell>
          <cell r="J490">
            <v>127510602.07615437</v>
          </cell>
        </row>
        <row r="491">
          <cell r="A491">
            <v>474</v>
          </cell>
          <cell r="B491">
            <v>55305</v>
          </cell>
          <cell r="C491">
            <v>0</v>
          </cell>
          <cell r="D491">
            <v>2689828.9787180685</v>
          </cell>
          <cell r="E491">
            <v>0</v>
          </cell>
          <cell r="F491">
            <v>0</v>
          </cell>
          <cell r="G491">
            <v>0</v>
          </cell>
          <cell r="H491">
            <v>0</v>
          </cell>
          <cell r="I491">
            <v>0</v>
          </cell>
          <cell r="J491">
            <v>127510602.07615437</v>
          </cell>
        </row>
        <row r="492">
          <cell r="A492">
            <v>475</v>
          </cell>
          <cell r="B492">
            <v>55335</v>
          </cell>
          <cell r="C492">
            <v>0</v>
          </cell>
          <cell r="D492">
            <v>2689828.9787180685</v>
          </cell>
          <cell r="E492">
            <v>0</v>
          </cell>
          <cell r="F492">
            <v>0</v>
          </cell>
          <cell r="G492">
            <v>0</v>
          </cell>
          <cell r="H492">
            <v>0</v>
          </cell>
          <cell r="I492">
            <v>0</v>
          </cell>
          <cell r="J492">
            <v>127510602.07615437</v>
          </cell>
        </row>
        <row r="493">
          <cell r="A493">
            <v>476</v>
          </cell>
          <cell r="B493">
            <v>55366</v>
          </cell>
          <cell r="C493">
            <v>0</v>
          </cell>
          <cell r="D493">
            <v>2689828.9787180685</v>
          </cell>
          <cell r="E493">
            <v>0</v>
          </cell>
          <cell r="F493">
            <v>0</v>
          </cell>
          <cell r="G493">
            <v>0</v>
          </cell>
          <cell r="H493">
            <v>0</v>
          </cell>
          <cell r="I493">
            <v>0</v>
          </cell>
          <cell r="J493">
            <v>127510602.07615437</v>
          </cell>
        </row>
        <row r="494">
          <cell r="A494">
            <v>477</v>
          </cell>
          <cell r="B494">
            <v>55397</v>
          </cell>
          <cell r="C494">
            <v>0</v>
          </cell>
          <cell r="D494">
            <v>2689828.9787180685</v>
          </cell>
          <cell r="E494">
            <v>0</v>
          </cell>
          <cell r="F494">
            <v>0</v>
          </cell>
          <cell r="G494">
            <v>0</v>
          </cell>
          <cell r="H494">
            <v>0</v>
          </cell>
          <cell r="I494">
            <v>0</v>
          </cell>
          <cell r="J494">
            <v>127510602.07615437</v>
          </cell>
        </row>
        <row r="495">
          <cell r="A495">
            <v>478</v>
          </cell>
          <cell r="B495">
            <v>55427</v>
          </cell>
          <cell r="C495">
            <v>0</v>
          </cell>
          <cell r="D495">
            <v>2689828.9787180685</v>
          </cell>
          <cell r="E495">
            <v>0</v>
          </cell>
          <cell r="F495">
            <v>0</v>
          </cell>
          <cell r="G495">
            <v>0</v>
          </cell>
          <cell r="H495">
            <v>0</v>
          </cell>
          <cell r="I495">
            <v>0</v>
          </cell>
          <cell r="J495">
            <v>127510602.07615437</v>
          </cell>
        </row>
        <row r="496">
          <cell r="A496">
            <v>479</v>
          </cell>
          <cell r="B496">
            <v>55458</v>
          </cell>
          <cell r="C496">
            <v>0</v>
          </cell>
          <cell r="D496">
            <v>2689828.9787180685</v>
          </cell>
          <cell r="E496">
            <v>0</v>
          </cell>
          <cell r="F496">
            <v>0</v>
          </cell>
          <cell r="G496">
            <v>0</v>
          </cell>
          <cell r="H496">
            <v>0</v>
          </cell>
          <cell r="I496">
            <v>0</v>
          </cell>
          <cell r="J496">
            <v>127510602.07615437</v>
          </cell>
        </row>
        <row r="497">
          <cell r="A497">
            <v>480</v>
          </cell>
          <cell r="B497">
            <v>55488</v>
          </cell>
          <cell r="C497">
            <v>0</v>
          </cell>
          <cell r="D497">
            <v>2689828.9787180685</v>
          </cell>
          <cell r="E497">
            <v>0</v>
          </cell>
          <cell r="F497">
            <v>0</v>
          </cell>
          <cell r="G497">
            <v>0</v>
          </cell>
          <cell r="H497">
            <v>0</v>
          </cell>
          <cell r="I497">
            <v>0</v>
          </cell>
          <cell r="J497">
            <v>127510602.07615437</v>
          </cell>
        </row>
      </sheetData>
      <sheetData sheetId="11" refreshError="1"/>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row r="5">
          <cell r="C5">
            <v>415</v>
          </cell>
        </row>
        <row r="7">
          <cell r="C7">
            <v>0.55000000000000004</v>
          </cell>
        </row>
        <row r="8">
          <cell r="C8">
            <v>0.95</v>
          </cell>
        </row>
        <row r="9">
          <cell r="C9">
            <v>460</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sheetName val="CHANGES"/>
      <sheetName val="ESTIMATE"/>
      <sheetName val="CAPEX"/>
      <sheetName val="INCOME"/>
      <sheetName val="RATES"/>
      <sheetName val="SPEC CHANGES"/>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15</v>
          </cell>
        </row>
        <row r="4">
          <cell r="A4" t="str">
            <v>Date:</v>
          </cell>
          <cell r="B4">
            <v>38217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0</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4.4228750779803185E-2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10 floor @ 3500mm centers</v>
          </cell>
          <cell r="J64" t="str">
            <v>m</v>
          </cell>
          <cell r="K64">
            <v>120</v>
          </cell>
          <cell r="L64">
            <v>1005</v>
          </cell>
          <cell r="M64">
            <v>120600</v>
          </cell>
          <cell r="O64">
            <v>24132</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0.11116399251836986</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cell r="O82">
            <v>7592.1727499999988</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cell r="P90">
            <v>127040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1.3230177625709818E-2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9.2848873681097219E-2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7.5286521489468738E-2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6.9647408269971317E-2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cell r="O328">
            <v>1538.1975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5.0273230042092991E-2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0.17193613586247841</v>
          </cell>
          <cell r="K409">
            <v>3070000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17447.761194029852</v>
          </cell>
          <cell r="I412" t="str">
            <v>/kitchen</v>
          </cell>
          <cell r="J412" t="str">
            <v>m</v>
          </cell>
          <cell r="K412">
            <v>334</v>
          </cell>
          <cell r="L412">
            <v>3500</v>
          </cell>
          <cell r="M412">
            <v>1169000</v>
          </cell>
        </row>
        <row r="413">
          <cell r="A413" t="str">
            <v>14.4</v>
          </cell>
          <cell r="C413" t="str">
            <v>E.O. for granite tops</v>
          </cell>
          <cell r="H413">
            <v>4985.0746268656712</v>
          </cell>
          <cell r="I413" t="str">
            <v>/kitchen</v>
          </cell>
          <cell r="J413" t="str">
            <v>m</v>
          </cell>
          <cell r="K413">
            <v>334</v>
          </cell>
          <cell r="L413">
            <v>1000</v>
          </cell>
          <cell r="M413">
            <v>334000</v>
          </cell>
        </row>
        <row r="414">
          <cell r="A414" t="str">
            <v>14.5</v>
          </cell>
          <cell r="C414" t="str">
            <v>Kitchen appliances</v>
          </cell>
          <cell r="J414" t="str">
            <v>No</v>
          </cell>
          <cell r="K414">
            <v>69</v>
          </cell>
          <cell r="L414">
            <v>7500</v>
          </cell>
          <cell r="M414">
            <v>517500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9.8139130161087357E-2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0.13996273522277519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1.2702552109110336E-2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7.6165467976838687E-3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1.6521550514472683E-2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1.682957942236963E-2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331189</v>
          </cell>
        </row>
        <row r="493">
          <cell r="A493" t="str">
            <v>14.</v>
          </cell>
          <cell r="C493" t="str">
            <v>Fittings</v>
          </cell>
          <cell r="K493">
            <v>0.04</v>
          </cell>
          <cell r="L493">
            <v>3070000</v>
          </cell>
          <cell r="M493">
            <v>122800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413986</v>
          </cell>
        </row>
        <row r="502">
          <cell r="A502" t="str">
            <v>14.</v>
          </cell>
          <cell r="C502" t="str">
            <v>Fittings</v>
          </cell>
          <cell r="K502">
            <v>0.05</v>
          </cell>
          <cell r="L502">
            <v>3070000</v>
          </cell>
          <cell r="M502">
            <v>153500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3.787909887767147E-2</v>
          </cell>
          <cell r="K538">
            <v>676349</v>
          </cell>
        </row>
        <row r="540">
          <cell r="A540">
            <v>24.1</v>
          </cell>
          <cell r="C540" t="str">
            <v>Alterations as detail build-up elsewhere</v>
          </cell>
          <cell r="J540" t="str">
            <v>m²</v>
          </cell>
          <cell r="K540">
            <v>5711</v>
          </cell>
          <cell r="L540">
            <v>100</v>
          </cell>
          <cell r="M540">
            <v>571100</v>
          </cell>
        </row>
        <row r="541">
          <cell r="A541" t="str">
            <v>24.1.1</v>
          </cell>
          <cell r="C541" t="str">
            <v>Building up of openings</v>
          </cell>
          <cell r="J541" t="str">
            <v>m²</v>
          </cell>
          <cell r="K541">
            <v>0</v>
          </cell>
          <cell r="L541">
            <v>600</v>
          </cell>
          <cell r="M541">
            <v>0</v>
          </cell>
          <cell r="O541">
            <v>12600</v>
          </cell>
        </row>
        <row r="544">
          <cell r="A544">
            <v>24.2</v>
          </cell>
          <cell r="C544" t="str">
            <v>Break-up and remove slabs to create double volume for voids &amp; stairs</v>
          </cell>
          <cell r="J544" t="str">
            <v>m²</v>
          </cell>
          <cell r="K544">
            <v>82.830000000000013</v>
          </cell>
          <cell r="L544">
            <v>300</v>
          </cell>
          <cell r="M544">
            <v>24849</v>
          </cell>
        </row>
        <row r="546">
          <cell r="A546">
            <v>24.3</v>
          </cell>
          <cell r="C546" t="str">
            <v>Upgrading of fins</v>
          </cell>
          <cell r="J546" t="str">
            <v>m²</v>
          </cell>
          <cell r="K546">
            <v>1008</v>
          </cell>
          <cell r="L546">
            <v>50</v>
          </cell>
          <cell r="M546">
            <v>50400</v>
          </cell>
        </row>
        <row r="548">
          <cell r="A548">
            <v>24.4</v>
          </cell>
          <cell r="C548" t="str">
            <v>Upgrading of main foyer</v>
          </cell>
          <cell r="J548" t="str">
            <v>m²</v>
          </cell>
          <cell r="K548">
            <v>100</v>
          </cell>
          <cell r="L548">
            <v>300</v>
          </cell>
          <cell r="M548">
            <v>30000</v>
          </cell>
        </row>
        <row r="550">
          <cell r="O550">
            <v>45862.37025</v>
          </cell>
          <cell r="P550">
            <v>127040</v>
          </cell>
        </row>
        <row r="552">
          <cell r="P552">
            <v>81177.629749999993</v>
          </cell>
        </row>
        <row r="553">
          <cell r="A553" t="str">
            <v>SUMMARY</v>
          </cell>
        </row>
        <row r="555">
          <cell r="A555" t="str">
            <v>A</v>
          </cell>
          <cell r="C555" t="str">
            <v>PRELIMINARIES</v>
          </cell>
          <cell r="H555">
            <v>0</v>
          </cell>
          <cell r="I555">
            <v>0</v>
          </cell>
          <cell r="M555">
            <v>0</v>
          </cell>
        </row>
        <row r="557">
          <cell r="A557" t="str">
            <v>B</v>
          </cell>
          <cell r="C557" t="str">
            <v>SUB-STRUCTURE</v>
          </cell>
          <cell r="H557">
            <v>0</v>
          </cell>
          <cell r="I557">
            <v>0</v>
          </cell>
          <cell r="M557">
            <v>0</v>
          </cell>
        </row>
        <row r="558">
          <cell r="A558" t="str">
            <v>2.</v>
          </cell>
          <cell r="C558" t="str">
            <v>Piling</v>
          </cell>
          <cell r="H558">
            <v>0</v>
          </cell>
          <cell r="I558">
            <v>0</v>
          </cell>
          <cell r="K558">
            <v>0</v>
          </cell>
        </row>
        <row r="559">
          <cell r="A559" t="str">
            <v>3.</v>
          </cell>
          <cell r="C559" t="str">
            <v>Foundations</v>
          </cell>
          <cell r="H559">
            <v>0</v>
          </cell>
          <cell r="I559">
            <v>0</v>
          </cell>
          <cell r="K559">
            <v>0</v>
          </cell>
        </row>
        <row r="560">
          <cell r="A560" t="str">
            <v>4.</v>
          </cell>
          <cell r="C560" t="str">
            <v>Basement</v>
          </cell>
          <cell r="H560">
            <v>0</v>
          </cell>
          <cell r="I560">
            <v>0</v>
          </cell>
          <cell r="K560">
            <v>0</v>
          </cell>
        </row>
        <row r="562">
          <cell r="A562" t="str">
            <v>C</v>
          </cell>
          <cell r="C562" t="str">
            <v>SUPERSTRUCTURE</v>
          </cell>
          <cell r="H562">
            <v>0.2614717946049801</v>
          </cell>
          <cell r="I562">
            <v>817.4927333216599</v>
          </cell>
          <cell r="M562">
            <v>4668701</v>
          </cell>
        </row>
        <row r="563">
          <cell r="A563" t="str">
            <v>5.</v>
          </cell>
          <cell r="C563" t="str">
            <v>Ground floor construction</v>
          </cell>
          <cell r="H563">
            <v>0</v>
          </cell>
          <cell r="I563">
            <v>0</v>
          </cell>
          <cell r="K563">
            <v>0</v>
          </cell>
        </row>
        <row r="564">
          <cell r="A564" t="str">
            <v>6.</v>
          </cell>
          <cell r="C564" t="str">
            <v>Structural Frame</v>
          </cell>
          <cell r="H564">
            <v>4.4228750779803185E-2</v>
          </cell>
          <cell r="I564">
            <v>138.28138679740852</v>
          </cell>
          <cell r="K564">
            <v>789725</v>
          </cell>
        </row>
        <row r="565">
          <cell r="A565" t="str">
            <v>7.</v>
          </cell>
          <cell r="C565" t="str">
            <v>External Envelope</v>
          </cell>
          <cell r="H565">
            <v>0.11116399251836986</v>
          </cell>
          <cell r="I565">
            <v>347.55471896340396</v>
          </cell>
          <cell r="K565">
            <v>1984885</v>
          </cell>
        </row>
        <row r="566">
          <cell r="A566" t="str">
            <v>8.</v>
          </cell>
          <cell r="C566" t="str">
            <v>Roofs</v>
          </cell>
          <cell r="H566">
            <v>1.3230177625709818E-2</v>
          </cell>
          <cell r="I566">
            <v>41.364209420416742</v>
          </cell>
          <cell r="K566">
            <v>236231</v>
          </cell>
        </row>
        <row r="567">
          <cell r="A567" t="str">
            <v>9.</v>
          </cell>
          <cell r="C567" t="str">
            <v>Upper Floors (Load bearing structures only)</v>
          </cell>
          <cell r="H567">
            <v>0</v>
          </cell>
          <cell r="I567">
            <v>0</v>
          </cell>
          <cell r="K567">
            <v>0</v>
          </cell>
        </row>
        <row r="568">
          <cell r="A568" t="str">
            <v>10.</v>
          </cell>
          <cell r="C568" t="str">
            <v>Internal divisions</v>
          </cell>
          <cell r="H568">
            <v>9.2848873681097219E-2</v>
          </cell>
          <cell r="I568">
            <v>290.29241814043075</v>
          </cell>
          <cell r="K568">
            <v>1657860</v>
          </cell>
        </row>
        <row r="570">
          <cell r="A570" t="str">
            <v>D</v>
          </cell>
          <cell r="C570" t="str">
            <v>INTERNAL FINISHES</v>
          </cell>
          <cell r="H570">
            <v>0.19520715980153305</v>
          </cell>
          <cell r="I570">
            <v>610.31605673262129</v>
          </cell>
          <cell r="M570">
            <v>3485515</v>
          </cell>
        </row>
        <row r="571">
          <cell r="A571" t="str">
            <v>11.</v>
          </cell>
          <cell r="C571" t="str">
            <v>Floor finishes</v>
          </cell>
          <cell r="H571">
            <v>7.5286521489468738E-2</v>
          </cell>
          <cell r="I571">
            <v>235.38364559621783</v>
          </cell>
          <cell r="K571">
            <v>1344276</v>
          </cell>
        </row>
        <row r="572">
          <cell r="A572" t="str">
            <v>12.</v>
          </cell>
          <cell r="C572" t="str">
            <v>Internal wall finishes</v>
          </cell>
          <cell r="H572">
            <v>6.9647408269971317E-2</v>
          </cell>
          <cell r="I572">
            <v>217.75293293643844</v>
          </cell>
          <cell r="K572">
            <v>1243587</v>
          </cell>
        </row>
        <row r="573">
          <cell r="A573" t="str">
            <v>13.</v>
          </cell>
          <cell r="C573" t="str">
            <v>Ceilings</v>
          </cell>
          <cell r="H573">
            <v>5.0273230042092991E-2</v>
          </cell>
          <cell r="I573">
            <v>157.17947819996499</v>
          </cell>
          <cell r="K573">
            <v>897652</v>
          </cell>
        </row>
        <row r="575">
          <cell r="A575" t="str">
            <v>E</v>
          </cell>
          <cell r="C575" t="str">
            <v>FITTINGS</v>
          </cell>
          <cell r="H575">
            <v>0.17193613586247841</v>
          </cell>
          <cell r="I575">
            <v>537.55909648047623</v>
          </cell>
          <cell r="M575">
            <v>3070000</v>
          </cell>
        </row>
        <row r="576">
          <cell r="A576" t="str">
            <v>14.</v>
          </cell>
          <cell r="C576" t="str">
            <v>Fittings</v>
          </cell>
          <cell r="K576">
            <v>3070000</v>
          </cell>
        </row>
        <row r="578">
          <cell r="A578" t="str">
            <v>F</v>
          </cell>
          <cell r="C578" t="str">
            <v>SERVICES</v>
          </cell>
          <cell r="H578">
            <v>0.33350581085333697</v>
          </cell>
          <cell r="I578">
            <v>1042.7074067588865</v>
          </cell>
          <cell r="M578">
            <v>5954902</v>
          </cell>
        </row>
        <row r="579">
          <cell r="A579" t="str">
            <v>15.</v>
          </cell>
          <cell r="C579" t="str">
            <v>Electrical Installation</v>
          </cell>
          <cell r="H579">
            <v>9.8139130161087357E-2</v>
          </cell>
          <cell r="I579">
            <v>306.83242864647173</v>
          </cell>
          <cell r="K579">
            <v>1752320</v>
          </cell>
        </row>
        <row r="580">
          <cell r="A580" t="str">
            <v>16.</v>
          </cell>
          <cell r="C580" t="str">
            <v>Plumbing Installation</v>
          </cell>
          <cell r="H580">
            <v>0.13996273522277519</v>
          </cell>
          <cell r="I580">
            <v>437.59411661705479</v>
          </cell>
          <cell r="K580">
            <v>2499100</v>
          </cell>
        </row>
        <row r="581">
          <cell r="A581" t="str">
            <v>17.</v>
          </cell>
          <cell r="C581" t="str">
            <v>Fire Protection</v>
          </cell>
          <cell r="H581">
            <v>1.2702552109110336E-2</v>
          </cell>
          <cell r="I581">
            <v>39.714585886884961</v>
          </cell>
          <cell r="K581">
            <v>226810</v>
          </cell>
        </row>
        <row r="582">
          <cell r="A582" t="str">
            <v>18.</v>
          </cell>
          <cell r="C582" t="str">
            <v>Lifts &amp; escalators</v>
          </cell>
          <cell r="H582">
            <v>7.6165467976838687E-3</v>
          </cell>
          <cell r="I582">
            <v>23.813167571353528</v>
          </cell>
          <cell r="K582">
            <v>135997</v>
          </cell>
        </row>
        <row r="583">
          <cell r="A583" t="str">
            <v>19.</v>
          </cell>
          <cell r="C583" t="str">
            <v>Air-conditioning &amp; Ventilation</v>
          </cell>
          <cell r="H583">
            <v>1.6521550514472683E-2</v>
          </cell>
          <cell r="I583">
            <v>51.654701453335669</v>
          </cell>
          <cell r="K583">
            <v>295000</v>
          </cell>
        </row>
        <row r="584">
          <cell r="A584" t="str">
            <v>20.</v>
          </cell>
          <cell r="C584" t="str">
            <v>Special services</v>
          </cell>
          <cell r="H584">
            <v>1.682957942236963E-2</v>
          </cell>
          <cell r="I584">
            <v>52.617755209245317</v>
          </cell>
          <cell r="K584">
            <v>300500</v>
          </cell>
        </row>
        <row r="585">
          <cell r="C585" t="str">
            <v>Profit &amp; Attendance</v>
          </cell>
          <cell r="H585">
            <v>1.8548324723178619E-2</v>
          </cell>
          <cell r="I585">
            <v>57.991420066538261</v>
          </cell>
          <cell r="K585">
            <v>331189</v>
          </cell>
        </row>
        <row r="586">
          <cell r="C586" t="str">
            <v>Builder's Work</v>
          </cell>
          <cell r="H586">
            <v>2.318539190265928E-2</v>
          </cell>
          <cell r="I586">
            <v>72.489231308002104</v>
          </cell>
          <cell r="K586">
            <v>413986</v>
          </cell>
        </row>
        <row r="588">
          <cell r="A588" t="str">
            <v>G</v>
          </cell>
          <cell r="C588" t="str">
            <v>EXTERNAL WORKS</v>
          </cell>
          <cell r="H588">
            <v>0</v>
          </cell>
          <cell r="I588">
            <v>0</v>
          </cell>
          <cell r="M588">
            <v>0</v>
          </cell>
        </row>
        <row r="589">
          <cell r="A589" t="str">
            <v>21.</v>
          </cell>
          <cell r="C589" t="str">
            <v>Soil drainage</v>
          </cell>
          <cell r="H589">
            <v>0</v>
          </cell>
          <cell r="I589">
            <v>0</v>
          </cell>
          <cell r="K589">
            <v>0</v>
          </cell>
        </row>
        <row r="590">
          <cell r="A590" t="str">
            <v>22.</v>
          </cell>
          <cell r="C590" t="str">
            <v>Stormwater drainage</v>
          </cell>
          <cell r="H590">
            <v>0</v>
          </cell>
          <cell r="I590">
            <v>0</v>
          </cell>
          <cell r="K590">
            <v>0</v>
          </cell>
        </row>
        <row r="591">
          <cell r="A591" t="str">
            <v>23.</v>
          </cell>
          <cell r="C591" t="str">
            <v>External Works</v>
          </cell>
          <cell r="H591">
            <v>0</v>
          </cell>
          <cell r="I591">
            <v>0</v>
          </cell>
          <cell r="K591">
            <v>0</v>
          </cell>
        </row>
        <row r="593">
          <cell r="A593" t="str">
            <v>H</v>
          </cell>
          <cell r="C593" t="str">
            <v>ALTERATIONS</v>
          </cell>
          <cell r="H593">
            <v>3.787909887767147E-2</v>
          </cell>
          <cell r="I593">
            <v>118.42917177376992</v>
          </cell>
          <cell r="M593">
            <v>676349</v>
          </cell>
        </row>
        <row r="594">
          <cell r="A594" t="str">
            <v>24.</v>
          </cell>
          <cell r="C594" t="str">
            <v>Alterations</v>
          </cell>
          <cell r="K594">
            <v>676349</v>
          </cell>
        </row>
        <row r="596">
          <cell r="C596" t="str">
            <v>SUB-TOTAL</v>
          </cell>
          <cell r="H596">
            <v>1</v>
          </cell>
          <cell r="I596">
            <v>3126.5044650674135</v>
          </cell>
          <cell r="M596">
            <v>17855467</v>
          </cell>
        </row>
        <row r="598">
          <cell r="A598" t="str">
            <v>H</v>
          </cell>
          <cell r="C598" t="str">
            <v>CONTINGENCIES</v>
          </cell>
          <cell r="I598">
            <v>156.32522325337069</v>
          </cell>
          <cell r="K598">
            <v>0.05</v>
          </cell>
          <cell r="M598">
            <v>892773.35000000009</v>
          </cell>
        </row>
        <row r="599">
          <cell r="C599" t="str">
            <v>ESTIMATED CURRENT CONSTRUCTION COST</v>
          </cell>
          <cell r="I599">
            <v>3282.8296883207845</v>
          </cell>
          <cell r="M599">
            <v>18748240.350000001</v>
          </cell>
        </row>
        <row r="601">
          <cell r="A601" t="str">
            <v>J</v>
          </cell>
          <cell r="C601" t="str">
            <v>ESCALATION</v>
          </cell>
        </row>
        <row r="602">
          <cell r="C602" t="str">
            <v xml:space="preserve">   Design Start</v>
          </cell>
          <cell r="D602">
            <v>7.0000000000000007E-2</v>
          </cell>
          <cell r="E602" t="str">
            <v>x</v>
          </cell>
          <cell r="F602">
            <v>0</v>
          </cell>
          <cell r="G602" t="str">
            <v>months</v>
          </cell>
          <cell r="I602">
            <v>0</v>
          </cell>
          <cell r="K602">
            <v>0</v>
          </cell>
        </row>
        <row r="603">
          <cell r="C603" t="str">
            <v xml:space="preserve">   Pre-contract</v>
          </cell>
          <cell r="D603">
            <v>7.0000000000000007E-2</v>
          </cell>
          <cell r="E603" t="str">
            <v>x</v>
          </cell>
          <cell r="F603">
            <v>0</v>
          </cell>
          <cell r="G603" t="str">
            <v>months</v>
          </cell>
          <cell r="I603">
            <v>0</v>
          </cell>
          <cell r="K603">
            <v>0</v>
          </cell>
        </row>
        <row r="604">
          <cell r="C604" t="str">
            <v xml:space="preserve">   Contract</v>
          </cell>
          <cell r="D604">
            <v>7.0000000000000007E-2</v>
          </cell>
          <cell r="E604" t="str">
            <v>x</v>
          </cell>
          <cell r="F604">
            <v>0</v>
          </cell>
          <cell r="G604" t="str">
            <v>months</v>
          </cell>
          <cell r="H604">
            <v>0.6</v>
          </cell>
          <cell r="I604">
            <v>0</v>
          </cell>
          <cell r="K604">
            <v>0</v>
          </cell>
          <cell r="M604">
            <v>0</v>
          </cell>
        </row>
        <row r="605">
          <cell r="C605" t="str">
            <v>ESTIMATED FINAL CONSTRUCTION COST</v>
          </cell>
          <cell r="I605">
            <v>3282.8296883207845</v>
          </cell>
          <cell r="M605">
            <v>18748240.350000001</v>
          </cell>
        </row>
        <row r="607">
          <cell r="A607" t="str">
            <v>K</v>
          </cell>
          <cell r="C607" t="str">
            <v>PROFESSIONAL FEES</v>
          </cell>
          <cell r="I607">
            <v>350.20136578532657</v>
          </cell>
          <cell r="M607">
            <v>2000000</v>
          </cell>
        </row>
        <row r="608">
          <cell r="C608" t="str">
            <v>Professional fees @ tariff</v>
          </cell>
          <cell r="H608">
            <v>0</v>
          </cell>
          <cell r="I608">
            <v>0</v>
          </cell>
          <cell r="K608">
            <v>0</v>
          </cell>
        </row>
        <row r="609">
          <cell r="C609" t="str">
            <v>Add for alteration work on above</v>
          </cell>
          <cell r="H609">
            <v>0</v>
          </cell>
          <cell r="I609">
            <v>0</v>
          </cell>
          <cell r="K609">
            <v>0</v>
          </cell>
        </row>
        <row r="610">
          <cell r="C610" t="str">
            <v>Disbursements</v>
          </cell>
          <cell r="H610">
            <v>0</v>
          </cell>
          <cell r="I610">
            <v>0</v>
          </cell>
          <cell r="K610">
            <v>0</v>
          </cell>
        </row>
        <row r="613">
          <cell r="A613" t="str">
            <v>L</v>
          </cell>
          <cell r="C613" t="str">
            <v>ESTIMATED FINAL CONSTRUCTION COST INCL. PROF. FEES &amp; TAXES</v>
          </cell>
          <cell r="K613">
            <v>5711</v>
          </cell>
          <cell r="L613">
            <v>3633.0310541061112</v>
          </cell>
          <cell r="M613">
            <v>20748240.350000001</v>
          </cell>
        </row>
        <row r="617">
          <cell r="M617">
            <v>18033774</v>
          </cell>
        </row>
        <row r="618">
          <cell r="M618">
            <v>2714466.3500000015</v>
          </cell>
        </row>
        <row r="620">
          <cell r="M620">
            <v>0.13082875001493807</v>
          </cell>
        </row>
      </sheetData>
      <sheetData sheetId="4"/>
      <sheetData sheetId="5"/>
      <sheetData sheetId="6"/>
      <sheetData sheetId="7"/>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G"/>
    </sheetNames>
    <definedNames>
      <definedName name="HTCAB"/>
    </defined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MAINLIST"/>
      <sheetName val="Nja"/>
      <sheetName val="Gen Prj Info"/>
      <sheetName val="WBS &amp; BUDGETS"/>
      <sheetName val="BILLING RATE SCHEDULE"/>
      <sheetName val="PLANNING A"/>
      <sheetName val="Qual Plan Standard Info"/>
      <sheetName val="Qual Plan Tasks"/>
      <sheetName val="Qual Plan IP's &amp; Other Info"/>
      <sheetName val="Determine Organisation"/>
      <sheetName val="Standard Proj Organisation"/>
      <sheetName val="Directory Structure"/>
      <sheetName val="Marketing Info"/>
      <sheetName val="Settings"/>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28">
          <cell r="D128" t="str">
            <v>3230</v>
          </cell>
        </row>
        <row r="129">
          <cell r="D129" t="str">
            <v>3240</v>
          </cell>
        </row>
        <row r="130">
          <cell r="D130" t="str">
            <v>4240</v>
          </cell>
        </row>
        <row r="131">
          <cell r="D131" t="str">
            <v>4320</v>
          </cell>
        </row>
        <row r="132">
          <cell r="D132">
            <v>4340</v>
          </cell>
        </row>
        <row r="133">
          <cell r="D133" t="str">
            <v>6240</v>
          </cell>
        </row>
        <row r="134">
          <cell r="D134" t="str">
            <v>7230</v>
          </cell>
        </row>
        <row r="135">
          <cell r="D135" t="str">
            <v>7231</v>
          </cell>
        </row>
        <row r="136">
          <cell r="D136" t="str">
            <v>7240</v>
          </cell>
        </row>
        <row r="137">
          <cell r="D137" t="str">
            <v>7241</v>
          </cell>
        </row>
        <row r="138">
          <cell r="D138" t="str">
            <v>7242</v>
          </cell>
        </row>
        <row r="139">
          <cell r="D139" t="str">
            <v>8220</v>
          </cell>
        </row>
        <row r="140">
          <cell r="D140" t="str">
            <v>8230</v>
          </cell>
        </row>
        <row r="141">
          <cell r="D141" t="str">
            <v>8240</v>
          </cell>
        </row>
        <row r="142">
          <cell r="D142" t="str">
            <v>9120</v>
          </cell>
        </row>
        <row r="143">
          <cell r="D143" t="str">
            <v>9140</v>
          </cell>
        </row>
        <row r="144">
          <cell r="D144" t="str">
            <v>9240</v>
          </cell>
        </row>
        <row r="145">
          <cell r="D145" t="str">
            <v>9320</v>
          </cell>
        </row>
        <row r="146">
          <cell r="D146" t="str">
            <v>9330</v>
          </cell>
        </row>
        <row r="147">
          <cell r="D147" t="str">
            <v>9340</v>
          </cell>
        </row>
        <row r="148">
          <cell r="D148">
            <v>1112</v>
          </cell>
        </row>
        <row r="149">
          <cell r="D149">
            <v>1114</v>
          </cell>
        </row>
        <row r="150">
          <cell r="D150">
            <v>1116</v>
          </cell>
        </row>
        <row r="151">
          <cell r="D151">
            <v>1122</v>
          </cell>
        </row>
        <row r="169">
          <cell r="B169" t="str">
            <v>LBR Only</v>
          </cell>
        </row>
        <row r="170">
          <cell r="B170" t="str">
            <v>EXP Only</v>
          </cell>
        </row>
        <row r="171">
          <cell r="B171" t="str">
            <v>LBR &amp; EXP</v>
          </cell>
        </row>
        <row r="172">
          <cell r="B172" t="str">
            <v>None</v>
          </cell>
        </row>
      </sheetData>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NSULTANT SHEET"/>
      <sheetName val="GENERAL NOTES"/>
      <sheetName val="EXECUTIVE SUMMARY"/>
      <sheetName val="CAPITAL COST DETAILS"/>
      <sheetName val="CAPEX SUMMARY"/>
      <sheetName val="CAPEX_EQUITY ANALYSIS"/>
      <sheetName val="RENTAL STREAM"/>
      <sheetName val="NPV"/>
      <sheetName val="SENSITIVITY ANALYSIS"/>
      <sheetName val="NET CASH FLOW"/>
      <sheetName val="ROI &amp; IRR"/>
      <sheetName val="BREAK-EVEN ANALYSIS"/>
      <sheetName val="BUILDING COST DETAI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T-INPUT"/>
      <sheetName val="CRT-SUM"/>
      <sheetName val="CRT-DETAIL"/>
      <sheetName val="CRT-JBCC"/>
      <sheetName val="Haylett (3)"/>
      <sheetName val="Haylett (2)"/>
      <sheetName val="Haylett"/>
      <sheetName val="Sheet1"/>
      <sheetName val="FR-BLDRSWRK-DETAIL"/>
      <sheetName val="FR-INDEX - GENERAL INFO"/>
      <sheetName val="FR-FINAL-SUM"/>
      <sheetName val="FR-SUMMERY"/>
      <sheetName val="FR-PROVSNL-SUM-DETAIL"/>
      <sheetName val="FR-PROFF-FEES"/>
      <sheetName val="FR-VO.-IUC."/>
      <sheetName val="FR-S.I.-"/>
      <sheetName val="VAT"/>
      <sheetName val="Construction Cashflow"/>
      <sheetName val="prof-fee-cashflow"/>
      <sheetName val="Project cashflow"/>
      <sheetName val="FR_SUMMERY"/>
      <sheetName val="FR_PROVSNL_SUM_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E ONE"/>
      <sheetName val="PHASE TWO"/>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_INFO"/>
      <sheetName val="ANNEX_A"/>
      <sheetName val="ANNEX_H.1"/>
    </sheetNames>
    <sheetDataSet>
      <sheetData sheetId="0"/>
      <sheetData sheetId="1" refreshError="1">
        <row r="23">
          <cell r="J23">
            <v>1981687.3955208361</v>
          </cell>
        </row>
      </sheetData>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
      <sheetName val="Control"/>
    </sheetNames>
    <sheetDataSet>
      <sheetData sheetId="0"/>
      <sheetData sheetId="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of Results"/>
      <sheetName val="O.M.E Breakdown"/>
      <sheetName val="O.M.E."/>
      <sheetName val="Building costs incl. S-Curve"/>
      <sheetName val="Viability"/>
      <sheetName val="Net Operating Income"/>
      <sheetName val="Mortgage Loan"/>
      <sheetName val="Owners Equity"/>
      <sheetName val="Cash Flow excl. equity"/>
      <sheetName val="Cash Flow with equity"/>
      <sheetName val="IRR"/>
      <sheetName val="IRR On equity after tax"/>
      <sheetName val="NPV"/>
      <sheetName val="WACC or Hurdle rate"/>
      <sheetName val="Sensitivity Analysis"/>
    </sheetNames>
    <sheetDataSet>
      <sheetData sheetId="0"/>
      <sheetData sheetId="1"/>
      <sheetData sheetId="2"/>
      <sheetData sheetId="3"/>
      <sheetData sheetId="4"/>
      <sheetData sheetId="5">
        <row r="343">
          <cell r="H343">
            <v>19</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ysheets"/>
      <sheetName val="Cover"/>
      <sheetName val="Notes"/>
      <sheetName val="Elemental summary"/>
      <sheetName val="Estimate"/>
      <sheetName val="dims"/>
      <sheetName val="Fees"/>
      <sheetName val="Options"/>
    </sheetNames>
    <sheetDataSet>
      <sheetData sheetId="0"/>
      <sheetData sheetId="1"/>
      <sheetData sheetId="2"/>
      <sheetData sheetId="3"/>
      <sheetData sheetId="4">
        <row r="1">
          <cell r="A1" t="str">
            <v>KINGSWOOD OVAL</v>
          </cell>
        </row>
        <row r="2">
          <cell r="A2" t="str">
            <v>PROTO TYPE "C" TYPICAL 3 BEDROOM UNIT - SIMPLEX</v>
          </cell>
        </row>
        <row r="3">
          <cell r="A3" t="str">
            <v>Elemental Estimate: No. 0</v>
          </cell>
          <cell r="E3" t="str">
            <v>(DRAFT FOR DISCUSSION PURPOSES ONLY)</v>
          </cell>
        </row>
        <row r="4">
          <cell r="A4" t="str">
            <v>Current date: 7th December 2004</v>
          </cell>
        </row>
        <row r="7">
          <cell r="A7" t="str">
            <v>A</v>
          </cell>
          <cell r="B7" t="str">
            <v>PRELIMINARIES</v>
          </cell>
          <cell r="E7">
            <v>0.1</v>
          </cell>
          <cell r="I7" t="str">
            <v>(carried to summary)</v>
          </cell>
          <cell r="L7" t="str">
            <v>R</v>
          </cell>
          <cell r="M7">
            <v>84600</v>
          </cell>
        </row>
        <row r="9">
          <cell r="A9" t="str">
            <v>B</v>
          </cell>
          <cell r="B9" t="str">
            <v>SUB-STRUCTURE</v>
          </cell>
        </row>
        <row r="11">
          <cell r="A11">
            <v>2</v>
          </cell>
          <cell r="B11" t="str">
            <v>Piling</v>
          </cell>
          <cell r="E11">
            <v>0</v>
          </cell>
          <cell r="K11">
            <v>0</v>
          </cell>
        </row>
        <row r="13">
          <cell r="A13">
            <v>2.1</v>
          </cell>
          <cell r="B13" t="str">
            <v>Piling including set up on site &amp; pile caps</v>
          </cell>
          <cell r="J13" t="str">
            <v>Item</v>
          </cell>
          <cell r="K13">
            <v>0</v>
          </cell>
          <cell r="L13">
            <v>0</v>
          </cell>
          <cell r="M13">
            <v>0</v>
          </cell>
        </row>
        <row r="14">
          <cell r="A14">
            <v>2.2000000000000002</v>
          </cell>
          <cell r="B14" t="str">
            <v>Allowance for crack repairs to surrounding properties</v>
          </cell>
          <cell r="J14" t="str">
            <v>Item</v>
          </cell>
          <cell r="K14">
            <v>0</v>
          </cell>
          <cell r="L14">
            <v>0</v>
          </cell>
          <cell r="M14">
            <v>0</v>
          </cell>
        </row>
        <row r="16">
          <cell r="A16">
            <v>3</v>
          </cell>
          <cell r="B16" t="str">
            <v>Foundations</v>
          </cell>
          <cell r="E16">
            <v>7.8734913072914858E-2</v>
          </cell>
          <cell r="K16">
            <v>73300</v>
          </cell>
        </row>
        <row r="18">
          <cell r="A18" t="str">
            <v>3.1.1</v>
          </cell>
          <cell r="B18" t="str">
            <v>Linear foundations to 270mm &amp; 220mm walls (1,20m deep)</v>
          </cell>
          <cell r="J18" t="str">
            <v>m</v>
          </cell>
          <cell r="K18">
            <v>97.68</v>
          </cell>
          <cell r="L18">
            <v>239.28715</v>
          </cell>
          <cell r="M18">
            <v>23373.57</v>
          </cell>
        </row>
        <row r="19">
          <cell r="B19" t="str">
            <v xml:space="preserve">  - Concrete 20Mpa</v>
          </cell>
          <cell r="C19">
            <v>1</v>
          </cell>
          <cell r="D19">
            <v>1</v>
          </cell>
          <cell r="E19">
            <v>0.7</v>
          </cell>
          <cell r="F19">
            <v>0.25</v>
          </cell>
          <cell r="G19">
            <v>617.6</v>
          </cell>
          <cell r="H19" t="str">
            <v>:</v>
          </cell>
          <cell r="I19">
            <v>108.08</v>
          </cell>
        </row>
        <row r="20">
          <cell r="B20" t="str">
            <v xml:space="preserve">  - Formwork</v>
          </cell>
          <cell r="C20" t="str">
            <v>}</v>
          </cell>
          <cell r="D20" t="str">
            <v>not applicable</v>
          </cell>
          <cell r="H20" t="str">
            <v>:</v>
          </cell>
          <cell r="I20">
            <v>0</v>
          </cell>
        </row>
        <row r="21">
          <cell r="B21" t="str">
            <v xml:space="preserve">  - Reinforcement</v>
          </cell>
          <cell r="C21" t="str">
            <v>}</v>
          </cell>
          <cell r="D21" t="str">
            <v>not applicable</v>
          </cell>
          <cell r="H21" t="str">
            <v>:</v>
          </cell>
          <cell r="I21">
            <v>0</v>
          </cell>
        </row>
        <row r="22">
          <cell r="B22" t="str">
            <v xml:space="preserve">  - Exc &amp; cart away </v>
          </cell>
          <cell r="C22">
            <v>1</v>
          </cell>
          <cell r="D22">
            <v>1</v>
          </cell>
          <cell r="E22">
            <v>0.7</v>
          </cell>
          <cell r="F22">
            <v>1.2</v>
          </cell>
          <cell r="G22">
            <v>78</v>
          </cell>
          <cell r="H22" t="str">
            <v>:</v>
          </cell>
          <cell r="I22">
            <v>65.52</v>
          </cell>
        </row>
        <row r="23">
          <cell r="B23" t="str">
            <v xml:space="preserve">  - Backfill</v>
          </cell>
          <cell r="C23">
            <v>1</v>
          </cell>
          <cell r="D23">
            <v>1</v>
          </cell>
          <cell r="E23">
            <v>0.42999999999999994</v>
          </cell>
          <cell r="F23">
            <v>0.95</v>
          </cell>
          <cell r="G23">
            <v>127.9</v>
          </cell>
          <cell r="H23" t="str">
            <v>:</v>
          </cell>
          <cell r="I23">
            <v>52.247149999999991</v>
          </cell>
        </row>
        <row r="24">
          <cell r="B24" t="str">
            <v xml:space="preserve">  - R.o.c. &amp; wking space</v>
          </cell>
          <cell r="C24">
            <v>2</v>
          </cell>
          <cell r="D24">
            <v>1</v>
          </cell>
          <cell r="E24">
            <v>1</v>
          </cell>
          <cell r="F24">
            <v>1.2</v>
          </cell>
          <cell r="G24">
            <v>5.6</v>
          </cell>
          <cell r="H24" t="str">
            <v>:</v>
          </cell>
          <cell r="I24">
            <v>13.44</v>
          </cell>
        </row>
        <row r="25">
          <cell r="B25" t="str">
            <v xml:space="preserve">  - Rock/concrete excavation</v>
          </cell>
          <cell r="C25" t="str">
            <v>}</v>
          </cell>
          <cell r="D25" t="str">
            <v>not applicable</v>
          </cell>
          <cell r="H25" t="str">
            <v>:</v>
          </cell>
          <cell r="I25">
            <v>0</v>
          </cell>
        </row>
        <row r="26">
          <cell r="B26" t="str">
            <v xml:space="preserve">  - Blinding</v>
          </cell>
          <cell r="C26" t="str">
            <v>}</v>
          </cell>
          <cell r="D26" t="str">
            <v>not applicable</v>
          </cell>
          <cell r="H26" t="str">
            <v>:</v>
          </cell>
          <cell r="I26">
            <v>0</v>
          </cell>
        </row>
        <row r="28">
          <cell r="A28" t="str">
            <v>3.1.2</v>
          </cell>
          <cell r="B28" t="str">
            <v>Linear foundations to terrace walls (1,20m deep)</v>
          </cell>
          <cell r="J28" t="str">
            <v>m</v>
          </cell>
          <cell r="K28">
            <v>12.42</v>
          </cell>
          <cell r="L28">
            <v>239.28715</v>
          </cell>
          <cell r="M28">
            <v>2971.95</v>
          </cell>
        </row>
        <row r="29">
          <cell r="B29" t="str">
            <v xml:space="preserve">  - Concrete 20Mpa</v>
          </cell>
          <cell r="C29">
            <v>1</v>
          </cell>
          <cell r="D29">
            <v>1</v>
          </cell>
          <cell r="E29">
            <v>0.7</v>
          </cell>
          <cell r="F29">
            <v>0.25</v>
          </cell>
          <cell r="G29">
            <v>617.6</v>
          </cell>
          <cell r="H29" t="str">
            <v>:</v>
          </cell>
          <cell r="I29">
            <v>108.08</v>
          </cell>
        </row>
        <row r="30">
          <cell r="B30" t="str">
            <v xml:space="preserve">  - Formwork</v>
          </cell>
          <cell r="C30" t="str">
            <v>}</v>
          </cell>
          <cell r="D30" t="str">
            <v>not applicable</v>
          </cell>
          <cell r="H30" t="str">
            <v>:</v>
          </cell>
          <cell r="I30">
            <v>0</v>
          </cell>
        </row>
        <row r="31">
          <cell r="B31" t="str">
            <v xml:space="preserve">  - Reinforcement</v>
          </cell>
          <cell r="C31" t="str">
            <v>}</v>
          </cell>
          <cell r="D31" t="str">
            <v>not applicable</v>
          </cell>
          <cell r="H31" t="str">
            <v>:</v>
          </cell>
          <cell r="I31">
            <v>0</v>
          </cell>
        </row>
        <row r="32">
          <cell r="B32" t="str">
            <v xml:space="preserve">  - Exc &amp; cart away </v>
          </cell>
          <cell r="C32">
            <v>1</v>
          </cell>
          <cell r="D32">
            <v>1</v>
          </cell>
          <cell r="E32">
            <v>0.7</v>
          </cell>
          <cell r="F32">
            <v>1.2</v>
          </cell>
          <cell r="G32">
            <v>78</v>
          </cell>
          <cell r="H32" t="str">
            <v>:</v>
          </cell>
          <cell r="I32">
            <v>65.52</v>
          </cell>
        </row>
        <row r="33">
          <cell r="B33" t="str">
            <v xml:space="preserve">  - Backfill</v>
          </cell>
          <cell r="C33">
            <v>1</v>
          </cell>
          <cell r="D33">
            <v>1</v>
          </cell>
          <cell r="E33">
            <v>0.42999999999999994</v>
          </cell>
          <cell r="F33">
            <v>0.95</v>
          </cell>
          <cell r="G33">
            <v>127.9</v>
          </cell>
          <cell r="H33" t="str">
            <v>:</v>
          </cell>
          <cell r="I33">
            <v>52.247149999999991</v>
          </cell>
        </row>
        <row r="34">
          <cell r="B34" t="str">
            <v xml:space="preserve">  - R.o.c. &amp; wking space</v>
          </cell>
          <cell r="C34">
            <v>2</v>
          </cell>
          <cell r="D34">
            <v>1</v>
          </cell>
          <cell r="E34">
            <v>1</v>
          </cell>
          <cell r="F34">
            <v>1.2</v>
          </cell>
          <cell r="G34">
            <v>5.6</v>
          </cell>
          <cell r="H34" t="str">
            <v>:</v>
          </cell>
          <cell r="I34">
            <v>13.44</v>
          </cell>
        </row>
        <row r="35">
          <cell r="B35" t="str">
            <v xml:space="preserve">  - Rock/concrete excavation</v>
          </cell>
          <cell r="C35" t="str">
            <v>}</v>
          </cell>
          <cell r="D35" t="str">
            <v>not applicable</v>
          </cell>
          <cell r="H35" t="str">
            <v>:</v>
          </cell>
          <cell r="I35">
            <v>0</v>
          </cell>
        </row>
        <row r="36">
          <cell r="B36" t="str">
            <v xml:space="preserve">  - Blinding</v>
          </cell>
          <cell r="C36" t="str">
            <v>}</v>
          </cell>
          <cell r="D36" t="str">
            <v>not applicable</v>
          </cell>
          <cell r="H36" t="str">
            <v>:</v>
          </cell>
          <cell r="I36">
            <v>0</v>
          </cell>
        </row>
        <row r="38">
          <cell r="A38" t="str">
            <v>3.1.3</v>
          </cell>
          <cell r="B38" t="str">
            <v>Thickenings to internal half brick walls</v>
          </cell>
          <cell r="J38" t="str">
            <v>m</v>
          </cell>
          <cell r="L38">
            <v>98.193100000000001</v>
          </cell>
          <cell r="M38">
            <v>0</v>
          </cell>
        </row>
        <row r="39">
          <cell r="B39" t="str">
            <v xml:space="preserve">  - Concrete 20Mpa</v>
          </cell>
          <cell r="C39">
            <v>1</v>
          </cell>
          <cell r="D39">
            <v>1</v>
          </cell>
          <cell r="E39">
            <v>0.65</v>
          </cell>
          <cell r="F39">
            <v>0.2</v>
          </cell>
          <cell r="G39">
            <v>617.6</v>
          </cell>
          <cell r="H39" t="str">
            <v>:</v>
          </cell>
          <cell r="I39">
            <v>80.288000000000011</v>
          </cell>
        </row>
        <row r="40">
          <cell r="B40" t="str">
            <v xml:space="preserve">  - Formwork</v>
          </cell>
          <cell r="C40" t="str">
            <v>}</v>
          </cell>
          <cell r="D40" t="str">
            <v>not applicable</v>
          </cell>
          <cell r="H40" t="str">
            <v>:</v>
          </cell>
          <cell r="I40">
            <v>0</v>
          </cell>
        </row>
        <row r="41">
          <cell r="B41" t="str">
            <v xml:space="preserve">  - Reinforcement</v>
          </cell>
          <cell r="C41" t="str">
            <v>}</v>
          </cell>
          <cell r="D41" t="str">
            <v>not applicable</v>
          </cell>
          <cell r="H41" t="str">
            <v>:</v>
          </cell>
          <cell r="I41">
            <v>0</v>
          </cell>
        </row>
        <row r="42">
          <cell r="B42" t="str">
            <v xml:space="preserve">  - Exc &amp; cart away </v>
          </cell>
          <cell r="C42">
            <v>1</v>
          </cell>
          <cell r="D42">
            <v>1</v>
          </cell>
          <cell r="E42">
            <v>0.65</v>
          </cell>
          <cell r="F42">
            <v>0.25</v>
          </cell>
          <cell r="G42">
            <v>78</v>
          </cell>
          <cell r="H42" t="str">
            <v>:</v>
          </cell>
          <cell r="I42">
            <v>12.675000000000001</v>
          </cell>
        </row>
        <row r="43">
          <cell r="B43" t="str">
            <v xml:space="preserve">  - Backfill</v>
          </cell>
          <cell r="C43">
            <v>1</v>
          </cell>
          <cell r="D43">
            <v>1</v>
          </cell>
          <cell r="E43">
            <v>0.38</v>
          </cell>
          <cell r="F43">
            <v>4.9999999999999989E-2</v>
          </cell>
          <cell r="G43">
            <v>127.9</v>
          </cell>
          <cell r="H43" t="str">
            <v>:</v>
          </cell>
          <cell r="I43">
            <v>2.4300999999999995</v>
          </cell>
        </row>
        <row r="44">
          <cell r="B44" t="str">
            <v xml:space="preserve">  - R.o.c. &amp; wking space</v>
          </cell>
          <cell r="C44">
            <v>2</v>
          </cell>
          <cell r="D44">
            <v>1</v>
          </cell>
          <cell r="E44">
            <v>1</v>
          </cell>
          <cell r="F44">
            <v>0.25</v>
          </cell>
          <cell r="G44">
            <v>5.6</v>
          </cell>
          <cell r="H44" t="str">
            <v>:</v>
          </cell>
          <cell r="I44">
            <v>2.8</v>
          </cell>
        </row>
        <row r="45">
          <cell r="B45" t="str">
            <v xml:space="preserve">  - Rock/concrete excavation</v>
          </cell>
          <cell r="C45" t="str">
            <v>}</v>
          </cell>
          <cell r="D45" t="str">
            <v>not applicable</v>
          </cell>
          <cell r="H45" t="str">
            <v>:</v>
          </cell>
          <cell r="I45">
            <v>0</v>
          </cell>
        </row>
        <row r="46">
          <cell r="B46" t="str">
            <v xml:space="preserve">  - Blinding</v>
          </cell>
          <cell r="C46" t="str">
            <v>}</v>
          </cell>
          <cell r="D46" t="str">
            <v>not applicable</v>
          </cell>
          <cell r="H46" t="str">
            <v>:</v>
          </cell>
          <cell r="I46">
            <v>0</v>
          </cell>
        </row>
        <row r="48">
          <cell r="A48" t="str">
            <v>3.1.4</v>
          </cell>
          <cell r="B48" t="str">
            <v>Linear foundations to terrace walls (1,60m deep)</v>
          </cell>
          <cell r="J48" t="str">
            <v>m</v>
          </cell>
          <cell r="L48">
            <v>401.45525000000004</v>
          </cell>
          <cell r="M48">
            <v>0</v>
          </cell>
        </row>
        <row r="49">
          <cell r="B49" t="str">
            <v xml:space="preserve">  - Concrete 20Mpa</v>
          </cell>
          <cell r="C49">
            <v>1</v>
          </cell>
          <cell r="D49">
            <v>1</v>
          </cell>
          <cell r="E49">
            <v>0.8</v>
          </cell>
          <cell r="F49">
            <v>0.25</v>
          </cell>
          <cell r="G49">
            <v>650</v>
          </cell>
          <cell r="H49" t="str">
            <v>:</v>
          </cell>
          <cell r="I49">
            <v>130</v>
          </cell>
        </row>
        <row r="50">
          <cell r="B50" t="str">
            <v xml:space="preserve">  - Formwork</v>
          </cell>
          <cell r="C50" t="str">
            <v>}</v>
          </cell>
          <cell r="D50" t="str">
            <v>not applicable</v>
          </cell>
          <cell r="H50" t="str">
            <v>:</v>
          </cell>
          <cell r="I50">
            <v>0</v>
          </cell>
        </row>
        <row r="51">
          <cell r="B51" t="str">
            <v xml:space="preserve">  - Reinforcement</v>
          </cell>
          <cell r="C51">
            <v>45</v>
          </cell>
          <cell r="D51">
            <v>1</v>
          </cell>
          <cell r="E51">
            <v>0.8</v>
          </cell>
          <cell r="F51">
            <v>0.25</v>
          </cell>
          <cell r="G51">
            <v>7.1</v>
          </cell>
          <cell r="H51" t="str">
            <v>:</v>
          </cell>
          <cell r="I51">
            <v>63.9</v>
          </cell>
        </row>
        <row r="52">
          <cell r="B52" t="str">
            <v xml:space="preserve">  - Exc &amp; cart away </v>
          </cell>
          <cell r="C52">
            <v>1</v>
          </cell>
          <cell r="D52">
            <v>1</v>
          </cell>
          <cell r="E52">
            <v>0.8</v>
          </cell>
          <cell r="F52">
            <v>1.6</v>
          </cell>
          <cell r="G52">
            <v>78</v>
          </cell>
          <cell r="H52" t="str">
            <v>:</v>
          </cell>
          <cell r="I52">
            <v>99.840000000000018</v>
          </cell>
        </row>
        <row r="53">
          <cell r="B53" t="str">
            <v xml:space="preserve">  - Backfill</v>
          </cell>
          <cell r="C53">
            <v>1</v>
          </cell>
          <cell r="D53">
            <v>1</v>
          </cell>
          <cell r="E53">
            <v>0.53</v>
          </cell>
          <cell r="F53">
            <v>1.35</v>
          </cell>
          <cell r="G53">
            <v>125.5</v>
          </cell>
          <cell r="H53" t="str">
            <v>:</v>
          </cell>
          <cell r="I53">
            <v>89.79525000000001</v>
          </cell>
        </row>
        <row r="54">
          <cell r="B54" t="str">
            <v xml:space="preserve">  - R.o.c. &amp; wking space</v>
          </cell>
          <cell r="C54">
            <v>2</v>
          </cell>
          <cell r="D54">
            <v>1</v>
          </cell>
          <cell r="E54">
            <v>1</v>
          </cell>
          <cell r="F54">
            <v>1.6</v>
          </cell>
          <cell r="G54">
            <v>5.6</v>
          </cell>
          <cell r="H54" t="str">
            <v>:</v>
          </cell>
          <cell r="I54">
            <v>17.919999999999998</v>
          </cell>
        </row>
        <row r="55">
          <cell r="B55" t="str">
            <v xml:space="preserve">  - Rock/concrete excavation</v>
          </cell>
          <cell r="C55" t="str">
            <v>}</v>
          </cell>
          <cell r="D55" t="str">
            <v>not applicable</v>
          </cell>
          <cell r="H55" t="str">
            <v>:</v>
          </cell>
          <cell r="I55">
            <v>0</v>
          </cell>
        </row>
        <row r="56">
          <cell r="B56" t="str">
            <v xml:space="preserve">  - Blinding</v>
          </cell>
          <cell r="C56" t="str">
            <v>}</v>
          </cell>
          <cell r="D56" t="str">
            <v>not applicable</v>
          </cell>
          <cell r="H56" t="str">
            <v>:</v>
          </cell>
          <cell r="I56">
            <v>0</v>
          </cell>
        </row>
        <row r="58">
          <cell r="A58" t="str">
            <v>3.1.3</v>
          </cell>
          <cell r="B58" t="str">
            <v>Linear foundations to half brick walls (1,20m deep)</v>
          </cell>
          <cell r="J58" t="str">
            <v>m</v>
          </cell>
          <cell r="K58">
            <v>17.46</v>
          </cell>
          <cell r="L58">
            <v>204.07499999999999</v>
          </cell>
          <cell r="M58">
            <v>3563.15</v>
          </cell>
        </row>
        <row r="59">
          <cell r="B59" t="str">
            <v xml:space="preserve">  - Concrete 20Mpa</v>
          </cell>
          <cell r="C59">
            <v>1</v>
          </cell>
          <cell r="D59">
            <v>1</v>
          </cell>
          <cell r="E59">
            <v>0.6</v>
          </cell>
          <cell r="F59">
            <v>0.2</v>
          </cell>
          <cell r="G59">
            <v>650</v>
          </cell>
          <cell r="H59" t="str">
            <v>:</v>
          </cell>
          <cell r="I59">
            <v>78</v>
          </cell>
        </row>
        <row r="60">
          <cell r="B60" t="str">
            <v xml:space="preserve">  - Formwork</v>
          </cell>
          <cell r="C60" t="str">
            <v>}</v>
          </cell>
          <cell r="D60" t="str">
            <v>not applicable</v>
          </cell>
          <cell r="H60" t="str">
            <v>:</v>
          </cell>
          <cell r="I60">
            <v>0</v>
          </cell>
        </row>
        <row r="61">
          <cell r="B61" t="str">
            <v xml:space="preserve">  - Reinforcement</v>
          </cell>
          <cell r="C61" t="str">
            <v>}</v>
          </cell>
          <cell r="H61" t="str">
            <v>:</v>
          </cell>
          <cell r="I61">
            <v>0</v>
          </cell>
        </row>
        <row r="62">
          <cell r="B62" t="str">
            <v xml:space="preserve">  - Exc &amp; cart away </v>
          </cell>
          <cell r="C62">
            <v>1</v>
          </cell>
          <cell r="D62">
            <v>1</v>
          </cell>
          <cell r="E62">
            <v>0.6</v>
          </cell>
          <cell r="F62">
            <v>1.2</v>
          </cell>
          <cell r="G62">
            <v>78</v>
          </cell>
          <cell r="H62" t="str">
            <v>:</v>
          </cell>
          <cell r="I62">
            <v>56.16</v>
          </cell>
        </row>
        <row r="63">
          <cell r="B63" t="str">
            <v xml:space="preserve">  - Backfill</v>
          </cell>
          <cell r="C63">
            <v>1</v>
          </cell>
          <cell r="D63">
            <v>1</v>
          </cell>
          <cell r="E63">
            <v>0.44999999999999996</v>
          </cell>
          <cell r="F63">
            <v>1</v>
          </cell>
          <cell r="G63">
            <v>125.5</v>
          </cell>
          <cell r="H63" t="str">
            <v>:</v>
          </cell>
          <cell r="I63">
            <v>56.474999999999994</v>
          </cell>
        </row>
        <row r="64">
          <cell r="B64" t="str">
            <v xml:space="preserve">  - R.o.c. &amp; wking space</v>
          </cell>
          <cell r="C64">
            <v>2</v>
          </cell>
          <cell r="D64">
            <v>1</v>
          </cell>
          <cell r="E64">
            <v>1</v>
          </cell>
          <cell r="F64">
            <v>1.2</v>
          </cell>
          <cell r="G64">
            <v>5.6</v>
          </cell>
          <cell r="H64" t="str">
            <v>:</v>
          </cell>
          <cell r="I64">
            <v>13.44</v>
          </cell>
        </row>
        <row r="65">
          <cell r="B65" t="str">
            <v xml:space="preserve">  - Rock/concrete excavation</v>
          </cell>
          <cell r="C65" t="str">
            <v>}</v>
          </cell>
          <cell r="D65" t="str">
            <v>not applicable</v>
          </cell>
          <cell r="H65" t="str">
            <v>:</v>
          </cell>
          <cell r="I65">
            <v>0</v>
          </cell>
        </row>
        <row r="66">
          <cell r="B66" t="str">
            <v xml:space="preserve">  - Blinding</v>
          </cell>
          <cell r="C66" t="str">
            <v>}</v>
          </cell>
          <cell r="D66" t="str">
            <v>not applicable</v>
          </cell>
          <cell r="H66" t="str">
            <v>:</v>
          </cell>
          <cell r="I66">
            <v>0</v>
          </cell>
        </row>
        <row r="68">
          <cell r="A68" t="str">
            <v>3.1.3</v>
          </cell>
          <cell r="B68" t="str">
            <v>Thickening to edges of surface beds around planters</v>
          </cell>
          <cell r="J68" t="str">
            <v>m</v>
          </cell>
          <cell r="L68">
            <v>149.19999999999999</v>
          </cell>
          <cell r="M68">
            <v>0</v>
          </cell>
        </row>
        <row r="69">
          <cell r="B69" t="str">
            <v xml:space="preserve">  - Concrete 20Mpa</v>
          </cell>
          <cell r="C69">
            <v>1</v>
          </cell>
          <cell r="D69">
            <v>1</v>
          </cell>
          <cell r="E69">
            <v>0.6</v>
          </cell>
          <cell r="F69">
            <v>0.25</v>
          </cell>
          <cell r="G69">
            <v>650</v>
          </cell>
          <cell r="H69" t="str">
            <v>:</v>
          </cell>
          <cell r="I69">
            <v>97.5</v>
          </cell>
        </row>
        <row r="70">
          <cell r="B70" t="str">
            <v xml:space="preserve">  - Exc &amp; cart away </v>
          </cell>
          <cell r="C70">
            <v>1</v>
          </cell>
          <cell r="D70">
            <v>1</v>
          </cell>
          <cell r="E70">
            <v>0.6</v>
          </cell>
          <cell r="F70">
            <v>0.25</v>
          </cell>
          <cell r="G70">
            <v>78</v>
          </cell>
          <cell r="H70" t="str">
            <v>:</v>
          </cell>
          <cell r="I70">
            <v>11.7</v>
          </cell>
        </row>
        <row r="71">
          <cell r="B71" t="str">
            <v xml:space="preserve">  - Formwork to edges</v>
          </cell>
          <cell r="C71">
            <v>1</v>
          </cell>
          <cell r="D71">
            <v>1</v>
          </cell>
          <cell r="E71">
            <v>1</v>
          </cell>
          <cell r="F71">
            <v>1</v>
          </cell>
          <cell r="G71">
            <v>40</v>
          </cell>
          <cell r="H71" t="str">
            <v>:</v>
          </cell>
          <cell r="I71">
            <v>40</v>
          </cell>
        </row>
        <row r="73">
          <cell r="A73" t="str">
            <v>3.2.1</v>
          </cell>
          <cell r="B73" t="str">
            <v>Foundations - 900 x 900 x 400mm (1,20m deep) -Piers and columns</v>
          </cell>
          <cell r="J73" t="str">
            <v>No</v>
          </cell>
          <cell r="K73">
            <v>8</v>
          </cell>
          <cell r="L73">
            <v>314.62400000000008</v>
          </cell>
          <cell r="M73">
            <v>2516.9899999999998</v>
          </cell>
        </row>
        <row r="74">
          <cell r="B74" t="str">
            <v xml:space="preserve">  - Concrete 20Mpa</v>
          </cell>
          <cell r="C74">
            <v>1</v>
          </cell>
          <cell r="D74">
            <v>0.9</v>
          </cell>
          <cell r="E74">
            <v>0.9</v>
          </cell>
          <cell r="F74">
            <v>0.4</v>
          </cell>
          <cell r="G74">
            <v>650</v>
          </cell>
          <cell r="H74" t="str">
            <v>:</v>
          </cell>
          <cell r="I74">
            <v>210.60000000000005</v>
          </cell>
        </row>
        <row r="75">
          <cell r="B75" t="str">
            <v xml:space="preserve">  - Formwork</v>
          </cell>
          <cell r="C75" t="str">
            <v>}</v>
          </cell>
          <cell r="D75" t="str">
            <v>not applicable</v>
          </cell>
          <cell r="H75" t="str">
            <v>:</v>
          </cell>
          <cell r="I75">
            <v>0</v>
          </cell>
        </row>
        <row r="76">
          <cell r="B76" t="str">
            <v xml:space="preserve">  - Reinforcement</v>
          </cell>
          <cell r="C76" t="str">
            <v>}</v>
          </cell>
          <cell r="D76" t="str">
            <v>not applicable</v>
          </cell>
          <cell r="H76" t="str">
            <v>:</v>
          </cell>
          <cell r="I76">
            <v>0</v>
          </cell>
        </row>
        <row r="77">
          <cell r="B77" t="str">
            <v xml:space="preserve">  - Exc &amp; cart away </v>
          </cell>
          <cell r="C77">
            <v>1</v>
          </cell>
          <cell r="D77">
            <v>0.9</v>
          </cell>
          <cell r="E77">
            <v>0.9</v>
          </cell>
          <cell r="F77">
            <v>1.2</v>
          </cell>
          <cell r="G77">
            <v>78</v>
          </cell>
          <cell r="H77" t="str">
            <v>:</v>
          </cell>
          <cell r="I77">
            <v>75.816000000000003</v>
          </cell>
        </row>
        <row r="78">
          <cell r="B78" t="str">
            <v xml:space="preserve">  - Backfill</v>
          </cell>
          <cell r="C78">
            <v>1</v>
          </cell>
          <cell r="D78">
            <v>0.20000000000000007</v>
          </cell>
          <cell r="E78">
            <v>0.20000000000000007</v>
          </cell>
          <cell r="F78">
            <v>0.79999999999999993</v>
          </cell>
          <cell r="G78">
            <v>125.5</v>
          </cell>
          <cell r="H78" t="str">
            <v>:</v>
          </cell>
          <cell r="I78">
            <v>4.0160000000000027</v>
          </cell>
        </row>
        <row r="79">
          <cell r="B79" t="str">
            <v xml:space="preserve">  - R.o.c. &amp; wking space</v>
          </cell>
          <cell r="C79">
            <v>4</v>
          </cell>
          <cell r="D79">
            <v>1</v>
          </cell>
          <cell r="E79">
            <v>0.9</v>
          </cell>
          <cell r="F79">
            <v>1.2</v>
          </cell>
          <cell r="G79">
            <v>5.6</v>
          </cell>
          <cell r="H79" t="str">
            <v>:</v>
          </cell>
          <cell r="I79">
            <v>24.192</v>
          </cell>
        </row>
        <row r="80">
          <cell r="B80" t="str">
            <v xml:space="preserve">  - Rock excavation</v>
          </cell>
          <cell r="C80" t="str">
            <v>}</v>
          </cell>
          <cell r="D80" t="str">
            <v>not applicable</v>
          </cell>
          <cell r="H80" t="str">
            <v>:</v>
          </cell>
          <cell r="I80">
            <v>0</v>
          </cell>
        </row>
        <row r="81">
          <cell r="B81" t="str">
            <v xml:space="preserve"> -  Blinding</v>
          </cell>
          <cell r="C81" t="str">
            <v>}</v>
          </cell>
          <cell r="D81" t="str">
            <v>not applicable</v>
          </cell>
          <cell r="H81" t="str">
            <v>:</v>
          </cell>
          <cell r="I81">
            <v>0</v>
          </cell>
        </row>
        <row r="83">
          <cell r="A83">
            <v>3.2</v>
          </cell>
          <cell r="B83" t="str">
            <v>Numbered foundations - 1200 x 1200 x 400mm (1,20m deep) - columns</v>
          </cell>
          <cell r="J83" t="str">
            <v>No</v>
          </cell>
          <cell r="L83">
            <v>736.60079999999994</v>
          </cell>
          <cell r="M83">
            <v>5892.81</v>
          </cell>
        </row>
        <row r="84">
          <cell r="B84" t="str">
            <v xml:space="preserve">  - Concrete 20Mpa</v>
          </cell>
          <cell r="C84">
            <v>1</v>
          </cell>
          <cell r="D84">
            <v>1.2</v>
          </cell>
          <cell r="E84">
            <v>1.2</v>
          </cell>
          <cell r="F84">
            <v>0.4</v>
          </cell>
          <cell r="G84">
            <v>617.6</v>
          </cell>
          <cell r="H84" t="str">
            <v>:</v>
          </cell>
          <cell r="I84">
            <v>355.73759999999999</v>
          </cell>
        </row>
        <row r="85">
          <cell r="B85" t="str">
            <v xml:space="preserve">  - Formwork</v>
          </cell>
          <cell r="C85" t="str">
            <v>}</v>
          </cell>
          <cell r="D85" t="str">
            <v>not applicable</v>
          </cell>
          <cell r="H85" t="str">
            <v>:</v>
          </cell>
          <cell r="I85">
            <v>0</v>
          </cell>
        </row>
        <row r="86">
          <cell r="B86" t="str">
            <v xml:space="preserve">  - Reinforcement</v>
          </cell>
          <cell r="C86" t="str">
            <v>}</v>
          </cell>
          <cell r="D86" t="str">
            <v>not applicable</v>
          </cell>
          <cell r="H86" t="str">
            <v>:</v>
          </cell>
          <cell r="I86">
            <v>0</v>
          </cell>
        </row>
        <row r="87">
          <cell r="B87" t="str">
            <v xml:space="preserve">  - Exc &amp; cart away </v>
          </cell>
          <cell r="C87">
            <v>1</v>
          </cell>
          <cell r="D87">
            <v>1.2</v>
          </cell>
          <cell r="E87">
            <v>1.2</v>
          </cell>
          <cell r="F87">
            <v>1.2</v>
          </cell>
          <cell r="G87">
            <v>78</v>
          </cell>
          <cell r="H87" t="str">
            <v>:</v>
          </cell>
          <cell r="I87">
            <v>134.78399999999999</v>
          </cell>
        </row>
        <row r="88">
          <cell r="B88" t="str">
            <v xml:space="preserve">  - Backfill</v>
          </cell>
          <cell r="C88">
            <v>1</v>
          </cell>
          <cell r="D88">
            <v>0.89999999999999991</v>
          </cell>
          <cell r="E88">
            <v>0.89999999999999991</v>
          </cell>
          <cell r="F88">
            <v>0.79999999999999993</v>
          </cell>
          <cell r="G88">
            <v>127.9</v>
          </cell>
          <cell r="H88" t="str">
            <v>:</v>
          </cell>
          <cell r="I88">
            <v>82.879199999999983</v>
          </cell>
        </row>
        <row r="89">
          <cell r="B89" t="str">
            <v xml:space="preserve">  - R.o.c. &amp; wking space</v>
          </cell>
          <cell r="C89">
            <v>4</v>
          </cell>
          <cell r="D89">
            <v>1</v>
          </cell>
          <cell r="E89">
            <v>2</v>
          </cell>
          <cell r="F89">
            <v>1.2</v>
          </cell>
          <cell r="G89">
            <v>17</v>
          </cell>
          <cell r="H89" t="str">
            <v>:</v>
          </cell>
          <cell r="I89">
            <v>163.19999999999999</v>
          </cell>
        </row>
        <row r="90">
          <cell r="B90" t="str">
            <v xml:space="preserve">  - Rock excavation</v>
          </cell>
          <cell r="C90" t="str">
            <v>}</v>
          </cell>
          <cell r="D90" t="str">
            <v>not applicable</v>
          </cell>
          <cell r="H90" t="str">
            <v>:</v>
          </cell>
          <cell r="I90">
            <v>0</v>
          </cell>
        </row>
        <row r="91">
          <cell r="B91" t="str">
            <v xml:space="preserve"> -  Blinding</v>
          </cell>
          <cell r="C91" t="str">
            <v>}</v>
          </cell>
          <cell r="D91" t="str">
            <v>not applicable</v>
          </cell>
          <cell r="H91" t="str">
            <v>:</v>
          </cell>
          <cell r="I91">
            <v>0</v>
          </cell>
        </row>
        <row r="93">
          <cell r="A93" t="str">
            <v>3.3.1</v>
          </cell>
          <cell r="B93" t="str">
            <v>Brick pier stub columns with concrete filling - 345 x 345 x 2200mm  high</v>
          </cell>
          <cell r="J93" t="str">
            <v>No</v>
          </cell>
          <cell r="L93">
            <v>289.34465999999998</v>
          </cell>
          <cell r="M93">
            <v>0</v>
          </cell>
        </row>
        <row r="94">
          <cell r="B94" t="str">
            <v xml:space="preserve">  - Brickwork in piers</v>
          </cell>
          <cell r="C94">
            <v>1</v>
          </cell>
          <cell r="D94">
            <v>0.35</v>
          </cell>
          <cell r="E94">
            <v>0.35</v>
          </cell>
          <cell r="F94">
            <v>2.2000000000000002</v>
          </cell>
          <cell r="G94">
            <v>950</v>
          </cell>
          <cell r="H94" t="str">
            <v>:</v>
          </cell>
          <cell r="I94">
            <v>256.02499999999998</v>
          </cell>
        </row>
        <row r="95">
          <cell r="B95" t="str">
            <v xml:space="preserve">  - 20 Mpa conc. Filling</v>
          </cell>
          <cell r="C95">
            <v>1</v>
          </cell>
          <cell r="D95">
            <v>0.13</v>
          </cell>
          <cell r="E95">
            <v>0.13</v>
          </cell>
          <cell r="F95">
            <v>2.2000000000000002</v>
          </cell>
          <cell r="G95">
            <v>670</v>
          </cell>
          <cell r="H95" t="str">
            <v>:</v>
          </cell>
          <cell r="I95">
            <v>24.910600000000002</v>
          </cell>
        </row>
        <row r="96">
          <cell r="B96" t="str">
            <v xml:space="preserve">  - Formwork</v>
          </cell>
          <cell r="C96" t="str">
            <v>}</v>
          </cell>
          <cell r="D96" t="str">
            <v>not applicable</v>
          </cell>
          <cell r="H96" t="str">
            <v>:</v>
          </cell>
          <cell r="I96">
            <v>0</v>
          </cell>
        </row>
        <row r="97">
          <cell r="B97" t="str">
            <v xml:space="preserve">  - Reinforcement</v>
          </cell>
          <cell r="C97">
            <v>2.4660000000000002</v>
          </cell>
          <cell r="D97">
            <v>1</v>
          </cell>
          <cell r="E97">
            <v>1</v>
          </cell>
          <cell r="F97">
            <v>2.2000000000000002</v>
          </cell>
          <cell r="G97">
            <v>1.55</v>
          </cell>
          <cell r="H97" t="str">
            <v>:</v>
          </cell>
          <cell r="I97">
            <v>8.409060000000002</v>
          </cell>
        </row>
        <row r="99">
          <cell r="A99" t="str">
            <v>3.3.1</v>
          </cell>
          <cell r="B99" t="str">
            <v>Concrete stub column - 350 x 350 x 1200mm high</v>
          </cell>
          <cell r="J99" t="str">
            <v>No</v>
          </cell>
          <cell r="L99">
            <v>285.75399999999996</v>
          </cell>
          <cell r="M99">
            <v>0</v>
          </cell>
        </row>
        <row r="100">
          <cell r="B100" t="str">
            <v xml:space="preserve">  - Concrete 25Mpa</v>
          </cell>
          <cell r="C100">
            <v>1</v>
          </cell>
          <cell r="D100">
            <v>0.35</v>
          </cell>
          <cell r="E100">
            <v>0.35</v>
          </cell>
          <cell r="F100">
            <v>0.8</v>
          </cell>
          <cell r="G100">
            <v>781</v>
          </cell>
          <cell r="H100" t="str">
            <v>:</v>
          </cell>
          <cell r="I100">
            <v>76.537999999999997</v>
          </cell>
        </row>
        <row r="101">
          <cell r="B101" t="str">
            <v xml:space="preserve">  - Formwork</v>
          </cell>
          <cell r="C101">
            <v>4</v>
          </cell>
          <cell r="D101">
            <v>1</v>
          </cell>
          <cell r="E101">
            <v>0.35</v>
          </cell>
          <cell r="F101">
            <v>0.8</v>
          </cell>
          <cell r="G101">
            <v>107</v>
          </cell>
          <cell r="H101" t="str">
            <v>:</v>
          </cell>
          <cell r="I101">
            <v>119.83999999999999</v>
          </cell>
        </row>
        <row r="102">
          <cell r="B102" t="str">
            <v xml:space="preserve">  - Reinforcement</v>
          </cell>
          <cell r="C102">
            <v>120</v>
          </cell>
          <cell r="D102">
            <v>0.35</v>
          </cell>
          <cell r="E102">
            <v>0.35</v>
          </cell>
          <cell r="F102">
            <v>0.8</v>
          </cell>
          <cell r="G102">
            <v>7.6</v>
          </cell>
          <cell r="H102" t="str">
            <v>:</v>
          </cell>
          <cell r="I102">
            <v>89.375999999999991</v>
          </cell>
        </row>
        <row r="104">
          <cell r="A104" t="str">
            <v>3.4.1</v>
          </cell>
          <cell r="B104" t="str">
            <v>Foundation walls - 320mm hollow walls (0,60m deep)</v>
          </cell>
          <cell r="J104" t="str">
            <v>m</v>
          </cell>
          <cell r="L104">
            <v>197.64160411764703</v>
          </cell>
          <cell r="M104">
            <v>0</v>
          </cell>
        </row>
        <row r="105">
          <cell r="B105" t="str">
            <v xml:space="preserve">  - Bk Cavity wall </v>
          </cell>
          <cell r="C105">
            <v>1</v>
          </cell>
          <cell r="D105">
            <v>1</v>
          </cell>
          <cell r="E105">
            <v>1</v>
          </cell>
          <cell r="F105">
            <v>0.6</v>
          </cell>
          <cell r="G105">
            <v>209.9</v>
          </cell>
          <cell r="H105" t="str">
            <v>:</v>
          </cell>
          <cell r="I105">
            <v>125.94</v>
          </cell>
        </row>
        <row r="106">
          <cell r="B106" t="str">
            <v xml:space="preserve">  - Slayed mortar fillet</v>
          </cell>
          <cell r="C106">
            <v>1</v>
          </cell>
          <cell r="D106">
            <v>1</v>
          </cell>
          <cell r="E106">
            <v>1</v>
          </cell>
          <cell r="F106">
            <v>1</v>
          </cell>
          <cell r="G106">
            <v>6</v>
          </cell>
          <cell r="H106" t="str">
            <v>:</v>
          </cell>
          <cell r="I106">
            <v>6</v>
          </cell>
        </row>
        <row r="107">
          <cell r="B107" t="str">
            <v xml:space="preserve">  - DPC in walls</v>
          </cell>
          <cell r="C107">
            <v>1</v>
          </cell>
          <cell r="D107">
            <v>1</v>
          </cell>
          <cell r="E107">
            <v>1</v>
          </cell>
          <cell r="F107">
            <v>0.3</v>
          </cell>
          <cell r="G107">
            <v>9.3000000000000007</v>
          </cell>
          <cell r="H107" t="str">
            <v>:</v>
          </cell>
          <cell r="I107">
            <v>2.79</v>
          </cell>
        </row>
        <row r="108">
          <cell r="B108" t="str">
            <v xml:space="preserve">  - 20 Mpa conc. Filling</v>
          </cell>
          <cell r="C108">
            <v>1</v>
          </cell>
          <cell r="D108">
            <v>1</v>
          </cell>
          <cell r="E108">
            <v>0.11</v>
          </cell>
          <cell r="F108">
            <v>0.6</v>
          </cell>
          <cell r="G108">
            <v>670</v>
          </cell>
          <cell r="H108" t="str">
            <v>:</v>
          </cell>
          <cell r="I108">
            <v>44.22</v>
          </cell>
        </row>
        <row r="109">
          <cell r="B109" t="str">
            <v xml:space="preserve">  - Reinforcement</v>
          </cell>
          <cell r="C109">
            <v>0.61699999999999999</v>
          </cell>
          <cell r="D109">
            <v>1</v>
          </cell>
          <cell r="E109">
            <v>1</v>
          </cell>
          <cell r="F109">
            <v>3.3</v>
          </cell>
          <cell r="G109">
            <v>7.1</v>
          </cell>
          <cell r="H109" t="str">
            <v>:</v>
          </cell>
          <cell r="I109">
            <v>14.456309999999998</v>
          </cell>
        </row>
        <row r="110">
          <cell r="B110" t="str">
            <v xml:space="preserve">  - Brick reinforcement</v>
          </cell>
          <cell r="C110">
            <v>5.8823529411764701</v>
          </cell>
          <cell r="D110">
            <v>1</v>
          </cell>
          <cell r="E110">
            <v>1</v>
          </cell>
          <cell r="F110">
            <v>0.6</v>
          </cell>
          <cell r="G110">
            <v>1.2</v>
          </cell>
          <cell r="H110" t="str">
            <v>:</v>
          </cell>
          <cell r="I110">
            <v>4.235294117647058</v>
          </cell>
        </row>
        <row r="112">
          <cell r="A112" t="str">
            <v>3.3.1</v>
          </cell>
          <cell r="B112" t="str">
            <v>Foundation walls - 270mm hollow walls (1,20m deep)</v>
          </cell>
          <cell r="J112" t="str">
            <v>m</v>
          </cell>
          <cell r="K112">
            <v>81.680000000000007</v>
          </cell>
          <cell r="L112">
            <v>308.26058823529411</v>
          </cell>
          <cell r="M112">
            <v>25178.720000000001</v>
          </cell>
        </row>
        <row r="113">
          <cell r="B113" t="str">
            <v xml:space="preserve">  - Bk Cavity wall </v>
          </cell>
          <cell r="C113">
            <v>1</v>
          </cell>
          <cell r="D113">
            <v>1</v>
          </cell>
          <cell r="E113">
            <v>1</v>
          </cell>
          <cell r="F113">
            <v>1.2</v>
          </cell>
          <cell r="G113">
            <v>209</v>
          </cell>
          <cell r="H113" t="str">
            <v>:</v>
          </cell>
          <cell r="I113">
            <v>250.79999999999998</v>
          </cell>
        </row>
        <row r="114">
          <cell r="B114" t="str">
            <v xml:space="preserve">  - Slayed mortar fillet</v>
          </cell>
          <cell r="C114">
            <v>1</v>
          </cell>
          <cell r="D114">
            <v>1</v>
          </cell>
          <cell r="E114">
            <v>1</v>
          </cell>
          <cell r="F114">
            <v>1</v>
          </cell>
          <cell r="G114">
            <v>6</v>
          </cell>
          <cell r="H114" t="str">
            <v>:</v>
          </cell>
          <cell r="I114">
            <v>6</v>
          </cell>
        </row>
        <row r="115">
          <cell r="B115" t="str">
            <v xml:space="preserve">  - DPC in walls</v>
          </cell>
          <cell r="C115">
            <v>1</v>
          </cell>
          <cell r="D115">
            <v>1</v>
          </cell>
          <cell r="E115">
            <v>1</v>
          </cell>
          <cell r="F115">
            <v>0.3</v>
          </cell>
          <cell r="G115">
            <v>9.3000000000000007</v>
          </cell>
          <cell r="H115" t="str">
            <v>:</v>
          </cell>
          <cell r="I115">
            <v>2.79</v>
          </cell>
        </row>
        <row r="116">
          <cell r="B116" t="str">
            <v xml:space="preserve">  - 20 Mpa conc. Filling</v>
          </cell>
          <cell r="C116">
            <v>1</v>
          </cell>
          <cell r="D116">
            <v>1</v>
          </cell>
          <cell r="E116">
            <v>0.05</v>
          </cell>
          <cell r="F116">
            <v>1.2</v>
          </cell>
          <cell r="G116">
            <v>670</v>
          </cell>
          <cell r="H116" t="str">
            <v>:</v>
          </cell>
          <cell r="I116">
            <v>40.199999999999996</v>
          </cell>
        </row>
        <row r="117">
          <cell r="B117" t="str">
            <v xml:space="preserve">  - Reinforcement</v>
          </cell>
          <cell r="C117" t="str">
            <v>}</v>
          </cell>
          <cell r="D117" t="str">
            <v>not applicable</v>
          </cell>
          <cell r="H117" t="str">
            <v>:</v>
          </cell>
          <cell r="I117">
            <v>0</v>
          </cell>
        </row>
        <row r="118">
          <cell r="B118" t="str">
            <v xml:space="preserve">  - Brick reinforcement</v>
          </cell>
          <cell r="C118">
            <v>5.8823529411764701</v>
          </cell>
          <cell r="D118">
            <v>1</v>
          </cell>
          <cell r="E118">
            <v>1</v>
          </cell>
          <cell r="F118">
            <v>1.2</v>
          </cell>
          <cell r="G118">
            <v>1.2</v>
          </cell>
          <cell r="H118" t="str">
            <v>:</v>
          </cell>
          <cell r="I118">
            <v>8.470588235294116</v>
          </cell>
        </row>
        <row r="120">
          <cell r="A120" t="str">
            <v>3.3.2</v>
          </cell>
          <cell r="B120" t="str">
            <v>Foundation walls - 220mm walls (1,20m deep)</v>
          </cell>
          <cell r="J120" t="str">
            <v>m</v>
          </cell>
          <cell r="K120">
            <v>16</v>
          </cell>
          <cell r="L120">
            <v>257.57647058823528</v>
          </cell>
          <cell r="M120">
            <v>4121.22</v>
          </cell>
        </row>
        <row r="121">
          <cell r="B121" t="str">
            <v xml:space="preserve">  - Bk Wall </v>
          </cell>
          <cell r="C121">
            <v>1</v>
          </cell>
          <cell r="D121">
            <v>1</v>
          </cell>
          <cell r="E121">
            <v>1</v>
          </cell>
          <cell r="F121">
            <v>1.2</v>
          </cell>
          <cell r="G121">
            <v>207</v>
          </cell>
          <cell r="H121" t="str">
            <v>:</v>
          </cell>
          <cell r="I121">
            <v>248.39999999999998</v>
          </cell>
        </row>
        <row r="122">
          <cell r="B122" t="str">
            <v xml:space="preserve">  - Brick reinforcement</v>
          </cell>
          <cell r="C122">
            <v>5.8823529411764701</v>
          </cell>
          <cell r="D122">
            <v>1</v>
          </cell>
          <cell r="E122">
            <v>1</v>
          </cell>
          <cell r="F122">
            <v>1.2</v>
          </cell>
          <cell r="G122">
            <v>1.3</v>
          </cell>
          <cell r="H122" t="str">
            <v>:</v>
          </cell>
          <cell r="I122">
            <v>9.1764705882352935</v>
          </cell>
        </row>
        <row r="124">
          <cell r="A124" t="str">
            <v>3.4.4</v>
          </cell>
          <cell r="B124" t="str">
            <v>Foundation walls - 390mm walls (terraces with stone cladding 0,80m high)</v>
          </cell>
          <cell r="J124" t="str">
            <v>m</v>
          </cell>
          <cell r="L124">
            <v>247.75970588235296</v>
          </cell>
          <cell r="M124">
            <v>0</v>
          </cell>
        </row>
        <row r="125">
          <cell r="B125" t="str">
            <v xml:space="preserve">  - Bk Cavity wall </v>
          </cell>
          <cell r="C125">
            <v>1</v>
          </cell>
          <cell r="D125">
            <v>1</v>
          </cell>
          <cell r="E125">
            <v>1</v>
          </cell>
          <cell r="F125">
            <v>0.8</v>
          </cell>
          <cell r="G125">
            <v>209.9</v>
          </cell>
          <cell r="H125" t="str">
            <v>:</v>
          </cell>
          <cell r="I125">
            <v>167.92000000000002</v>
          </cell>
        </row>
        <row r="126">
          <cell r="B126" t="str">
            <v xml:space="preserve">  - Slayed mortar fillet</v>
          </cell>
          <cell r="C126">
            <v>1</v>
          </cell>
          <cell r="D126">
            <v>1</v>
          </cell>
          <cell r="E126">
            <v>1</v>
          </cell>
          <cell r="F126">
            <v>1</v>
          </cell>
          <cell r="G126">
            <v>6</v>
          </cell>
          <cell r="H126" t="str">
            <v>:</v>
          </cell>
          <cell r="I126">
            <v>6</v>
          </cell>
        </row>
        <row r="127">
          <cell r="B127" t="str">
            <v xml:space="preserve">  - DPC in walls</v>
          </cell>
          <cell r="C127">
            <v>1</v>
          </cell>
          <cell r="D127">
            <v>1</v>
          </cell>
          <cell r="E127">
            <v>1</v>
          </cell>
          <cell r="F127">
            <v>0.3</v>
          </cell>
          <cell r="G127">
            <v>9.3000000000000007</v>
          </cell>
          <cell r="H127" t="str">
            <v>:</v>
          </cell>
          <cell r="I127">
            <v>2.79</v>
          </cell>
        </row>
        <row r="128">
          <cell r="B128" t="str">
            <v xml:space="preserve">  - 20 Mpa conc. Filling</v>
          </cell>
          <cell r="C128">
            <v>1</v>
          </cell>
          <cell r="D128">
            <v>1</v>
          </cell>
          <cell r="E128">
            <v>0.06</v>
          </cell>
          <cell r="F128">
            <v>0.8</v>
          </cell>
          <cell r="G128">
            <v>670</v>
          </cell>
          <cell r="H128" t="str">
            <v>:</v>
          </cell>
          <cell r="I128">
            <v>32.160000000000004</v>
          </cell>
        </row>
        <row r="129">
          <cell r="B129" t="str">
            <v xml:space="preserve">  - Reinforcement</v>
          </cell>
          <cell r="C129" t="str">
            <v>}</v>
          </cell>
          <cell r="D129" t="str">
            <v>not applicable</v>
          </cell>
          <cell r="H129" t="str">
            <v>:</v>
          </cell>
          <cell r="I129">
            <v>0</v>
          </cell>
        </row>
        <row r="130">
          <cell r="B130" t="str">
            <v xml:space="preserve">  - Brick reinforcement</v>
          </cell>
          <cell r="C130">
            <v>5.8823529411764701</v>
          </cell>
          <cell r="D130">
            <v>1</v>
          </cell>
          <cell r="E130">
            <v>1</v>
          </cell>
          <cell r="F130">
            <v>0.8</v>
          </cell>
          <cell r="G130">
            <v>1.2</v>
          </cell>
          <cell r="H130" t="str">
            <v>:</v>
          </cell>
          <cell r="I130">
            <v>5.6470588235294121</v>
          </cell>
        </row>
        <row r="131">
          <cell r="B131" t="str">
            <v xml:space="preserve"> -  110mm skin for stonework</v>
          </cell>
          <cell r="C131">
            <v>1</v>
          </cell>
          <cell r="D131">
            <v>1</v>
          </cell>
          <cell r="E131">
            <v>1</v>
          </cell>
          <cell r="F131">
            <v>0.30000000000000004</v>
          </cell>
          <cell r="G131">
            <v>103.75</v>
          </cell>
          <cell r="H131" t="str">
            <v>:</v>
          </cell>
          <cell r="I131">
            <v>31.125000000000004</v>
          </cell>
        </row>
        <row r="132">
          <cell r="B132" t="str">
            <v xml:space="preserve">  - Brick reinforcement</v>
          </cell>
          <cell r="C132">
            <v>5.8823529411764701</v>
          </cell>
          <cell r="D132">
            <v>1</v>
          </cell>
          <cell r="E132">
            <v>1</v>
          </cell>
          <cell r="F132">
            <v>0.30000000000000004</v>
          </cell>
          <cell r="G132">
            <v>1.2</v>
          </cell>
          <cell r="H132" t="str">
            <v>:</v>
          </cell>
          <cell r="I132">
            <v>2.1176470588235294</v>
          </cell>
        </row>
        <row r="134">
          <cell r="A134" t="str">
            <v>3.4.5</v>
          </cell>
          <cell r="B134" t="str">
            <v>Foundation walls - 220mm walls</v>
          </cell>
          <cell r="J134" t="str">
            <v>m</v>
          </cell>
          <cell r="M134" t="str">
            <v>not applicable</v>
          </cell>
        </row>
        <row r="135">
          <cell r="B135" t="str">
            <v xml:space="preserve"> -  220mm Walls</v>
          </cell>
          <cell r="C135">
            <v>1</v>
          </cell>
          <cell r="D135">
            <v>1</v>
          </cell>
          <cell r="E135">
            <v>1</v>
          </cell>
          <cell r="F135">
            <v>1.6</v>
          </cell>
          <cell r="G135">
            <v>200</v>
          </cell>
          <cell r="H135" t="str">
            <v>:</v>
          </cell>
          <cell r="I135">
            <v>320</v>
          </cell>
        </row>
        <row r="136">
          <cell r="B136" t="str">
            <v xml:space="preserve">  - Reinforcement</v>
          </cell>
          <cell r="C136">
            <v>5.8823529411764701</v>
          </cell>
          <cell r="D136">
            <v>1</v>
          </cell>
          <cell r="E136">
            <v>1</v>
          </cell>
          <cell r="F136">
            <v>1.6</v>
          </cell>
          <cell r="G136">
            <v>1.55</v>
          </cell>
          <cell r="H136" t="str">
            <v>:</v>
          </cell>
          <cell r="I136">
            <v>14.588235294117649</v>
          </cell>
        </row>
        <row r="138">
          <cell r="A138" t="str">
            <v>3.3.3</v>
          </cell>
          <cell r="B138" t="str">
            <v>Foundation walls - 115mm walls</v>
          </cell>
          <cell r="J138" t="str">
            <v>m</v>
          </cell>
          <cell r="K138">
            <v>17.46</v>
          </cell>
          <cell r="L138">
            <v>140.2729411764706</v>
          </cell>
          <cell r="M138">
            <v>2449.17</v>
          </cell>
        </row>
        <row r="139">
          <cell r="B139" t="str">
            <v xml:space="preserve"> -  115mm Walls</v>
          </cell>
          <cell r="C139">
            <v>1</v>
          </cell>
          <cell r="D139">
            <v>1</v>
          </cell>
          <cell r="E139">
            <v>1</v>
          </cell>
          <cell r="F139">
            <v>1.6</v>
          </cell>
          <cell r="G139">
            <v>81.2</v>
          </cell>
          <cell r="H139" t="str">
            <v>:</v>
          </cell>
          <cell r="I139">
            <v>129.92000000000002</v>
          </cell>
        </row>
        <row r="140">
          <cell r="B140" t="str">
            <v xml:space="preserve">  - Reinforcement</v>
          </cell>
          <cell r="C140">
            <v>5.8823529411764701</v>
          </cell>
          <cell r="D140">
            <v>1</v>
          </cell>
          <cell r="E140">
            <v>1</v>
          </cell>
          <cell r="F140">
            <v>1.6</v>
          </cell>
          <cell r="G140">
            <v>1.1000000000000001</v>
          </cell>
          <cell r="H140" t="str">
            <v>:</v>
          </cell>
          <cell r="I140">
            <v>10.352941176470589</v>
          </cell>
        </row>
        <row r="142">
          <cell r="A142" t="str">
            <v>3.5</v>
          </cell>
          <cell r="B142" t="str">
            <v>Ground beams - 345 x 505mm</v>
          </cell>
          <cell r="J142" t="str">
            <v>m</v>
          </cell>
          <cell r="M142" t="str">
            <v>not applicable</v>
          </cell>
        </row>
        <row r="143">
          <cell r="B143" t="str">
            <v xml:space="preserve">  - Exc, cart away &amp; backfill</v>
          </cell>
          <cell r="C143">
            <v>1</v>
          </cell>
          <cell r="D143">
            <v>0.35</v>
          </cell>
          <cell r="E143">
            <v>0.51</v>
          </cell>
          <cell r="F143">
            <v>0.8</v>
          </cell>
          <cell r="G143">
            <v>87.045000000000002</v>
          </cell>
          <cell r="H143" t="str">
            <v>:</v>
          </cell>
          <cell r="I143">
            <v>12.430026000000002</v>
          </cell>
        </row>
        <row r="144">
          <cell r="B144" t="str">
            <v xml:space="preserve">  - R.o.c. &amp; wking space</v>
          </cell>
          <cell r="C144">
            <v>2</v>
          </cell>
          <cell r="D144">
            <v>1</v>
          </cell>
          <cell r="E144">
            <v>1</v>
          </cell>
          <cell r="F144">
            <v>0.8</v>
          </cell>
          <cell r="G144">
            <v>5</v>
          </cell>
          <cell r="H144" t="str">
            <v>:</v>
          </cell>
          <cell r="I144">
            <v>8</v>
          </cell>
        </row>
        <row r="145">
          <cell r="B145" t="str">
            <v xml:space="preserve">  - Concrete 25 Mpa </v>
          </cell>
          <cell r="C145">
            <v>1</v>
          </cell>
          <cell r="D145">
            <v>1</v>
          </cell>
          <cell r="E145">
            <v>0.35</v>
          </cell>
          <cell r="F145">
            <v>0.51</v>
          </cell>
          <cell r="G145">
            <v>551.25</v>
          </cell>
          <cell r="H145" t="str">
            <v>:</v>
          </cell>
          <cell r="I145">
            <v>98.398124999999993</v>
          </cell>
        </row>
        <row r="146">
          <cell r="B146" t="str">
            <v xml:space="preserve">  - Formwork </v>
          </cell>
          <cell r="C146">
            <v>2</v>
          </cell>
          <cell r="D146">
            <v>1</v>
          </cell>
          <cell r="E146">
            <v>1</v>
          </cell>
          <cell r="F146">
            <v>0.35</v>
          </cell>
          <cell r="G146">
            <v>91.35</v>
          </cell>
          <cell r="H146" t="str">
            <v>:</v>
          </cell>
          <cell r="I146">
            <v>63.944999999999993</v>
          </cell>
        </row>
        <row r="147">
          <cell r="B147" t="str">
            <v xml:space="preserve">  - Reinforcement</v>
          </cell>
          <cell r="C147">
            <v>55</v>
          </cell>
          <cell r="D147">
            <v>1</v>
          </cell>
          <cell r="E147">
            <v>0.35</v>
          </cell>
          <cell r="F147">
            <v>0.51</v>
          </cell>
          <cell r="G147">
            <v>5.12</v>
          </cell>
          <cell r="H147" t="str">
            <v>:</v>
          </cell>
          <cell r="I147">
            <v>50.265600000000006</v>
          </cell>
        </row>
        <row r="149">
          <cell r="A149">
            <v>3.4</v>
          </cell>
          <cell r="B149" t="str">
            <v>Finishes to foundation walls</v>
          </cell>
          <cell r="J149" t="str">
            <v>m²</v>
          </cell>
          <cell r="K149">
            <v>31.736000000000004</v>
          </cell>
          <cell r="L149">
            <v>73.5</v>
          </cell>
          <cell r="M149">
            <v>2332.6</v>
          </cell>
        </row>
        <row r="150">
          <cell r="B150" t="str">
            <v xml:space="preserve">  -  Plaster</v>
          </cell>
          <cell r="C150">
            <v>1</v>
          </cell>
          <cell r="D150">
            <v>1</v>
          </cell>
          <cell r="E150">
            <v>1</v>
          </cell>
          <cell r="F150">
            <v>1</v>
          </cell>
          <cell r="G150">
            <v>39.5</v>
          </cell>
          <cell r="H150" t="str">
            <v>:</v>
          </cell>
          <cell r="I150">
            <v>39.5</v>
          </cell>
        </row>
        <row r="151">
          <cell r="B151" t="str">
            <v xml:space="preserve">  -  Paint</v>
          </cell>
          <cell r="C151">
            <v>1</v>
          </cell>
          <cell r="D151">
            <v>1</v>
          </cell>
          <cell r="E151">
            <v>1</v>
          </cell>
          <cell r="F151">
            <v>1</v>
          </cell>
          <cell r="G151">
            <v>34</v>
          </cell>
          <cell r="H151" t="str">
            <v>:</v>
          </cell>
          <cell r="I151">
            <v>34</v>
          </cell>
        </row>
        <row r="152">
          <cell r="B152" t="str">
            <v xml:space="preserve">  -  Bagging internally</v>
          </cell>
          <cell r="C152" t="str">
            <v>}</v>
          </cell>
          <cell r="D152" t="str">
            <v>not applicable</v>
          </cell>
          <cell r="H152" t="str">
            <v>:</v>
          </cell>
          <cell r="I152">
            <v>0</v>
          </cell>
        </row>
        <row r="153">
          <cell r="B153" t="str">
            <v xml:space="preserve">  -  Waterproofing internally </v>
          </cell>
          <cell r="C153" t="str">
            <v>}</v>
          </cell>
          <cell r="D153" t="str">
            <v>not applicable</v>
          </cell>
          <cell r="H153" t="str">
            <v>:</v>
          </cell>
          <cell r="I153">
            <v>0</v>
          </cell>
        </row>
        <row r="155">
          <cell r="A155" t="str">
            <v>3.6.2</v>
          </cell>
          <cell r="B155" t="str">
            <v>Finishes to foundation walls - verandas</v>
          </cell>
          <cell r="J155" t="str">
            <v>m²</v>
          </cell>
          <cell r="L155">
            <v>715.00000000000011</v>
          </cell>
          <cell r="M155">
            <v>0</v>
          </cell>
        </row>
        <row r="156">
          <cell r="B156" t="str">
            <v xml:space="preserve">  -  Natural sandstone cladding</v>
          </cell>
          <cell r="C156">
            <v>1</v>
          </cell>
          <cell r="D156">
            <v>1</v>
          </cell>
          <cell r="E156">
            <v>1</v>
          </cell>
          <cell r="F156">
            <v>1</v>
          </cell>
          <cell r="G156">
            <v>715.00000000000011</v>
          </cell>
          <cell r="H156" t="str">
            <v>:</v>
          </cell>
          <cell r="I156">
            <v>715.00000000000011</v>
          </cell>
        </row>
        <row r="157">
          <cell r="B157" t="str">
            <v xml:space="preserve">  -  Bagging internally</v>
          </cell>
          <cell r="C157" t="str">
            <v>}</v>
          </cell>
          <cell r="D157" t="str">
            <v>included with waterproofing rate</v>
          </cell>
          <cell r="H157" t="str">
            <v>:</v>
          </cell>
          <cell r="I157">
            <v>0</v>
          </cell>
        </row>
        <row r="158">
          <cell r="B158" t="str">
            <v xml:space="preserve">  -  Waterproofing internally </v>
          </cell>
          <cell r="C158" t="str">
            <v>}</v>
          </cell>
          <cell r="D158" t="str">
            <v>not applicable</v>
          </cell>
          <cell r="H158" t="str">
            <v>:</v>
          </cell>
          <cell r="I158">
            <v>0</v>
          </cell>
        </row>
        <row r="160">
          <cell r="A160">
            <v>3.5</v>
          </cell>
          <cell r="B160" t="str">
            <v>Special circumstances - keeping excavations clear of water</v>
          </cell>
          <cell r="J160" t="str">
            <v>item</v>
          </cell>
          <cell r="K160">
            <v>1</v>
          </cell>
          <cell r="L160">
            <v>850</v>
          </cell>
          <cell r="M160">
            <v>850</v>
          </cell>
        </row>
        <row r="162">
          <cell r="A162">
            <v>4</v>
          </cell>
          <cell r="B162" t="str">
            <v>Basement (lower ground)</v>
          </cell>
          <cell r="E162">
            <v>0</v>
          </cell>
          <cell r="K162">
            <v>0</v>
          </cell>
        </row>
        <row r="164">
          <cell r="A164">
            <v>4.0999999999999996</v>
          </cell>
          <cell r="B164" t="str">
            <v>Excavations</v>
          </cell>
          <cell r="J164" t="str">
            <v>m³</v>
          </cell>
          <cell r="L164">
            <v>68</v>
          </cell>
          <cell r="M164">
            <v>0</v>
          </cell>
        </row>
        <row r="165">
          <cell r="B165" t="str">
            <v xml:space="preserve">  - Excavate</v>
          </cell>
          <cell r="C165">
            <v>1</v>
          </cell>
          <cell r="D165">
            <v>1</v>
          </cell>
          <cell r="E165">
            <v>1</v>
          </cell>
          <cell r="F165">
            <v>1</v>
          </cell>
          <cell r="G165">
            <v>40</v>
          </cell>
          <cell r="H165" t="str">
            <v>:</v>
          </cell>
          <cell r="I165">
            <v>40</v>
          </cell>
        </row>
        <row r="166">
          <cell r="B166" t="str">
            <v xml:space="preserve">  - Cart away</v>
          </cell>
          <cell r="C166">
            <v>1</v>
          </cell>
          <cell r="D166">
            <v>1</v>
          </cell>
          <cell r="E166">
            <v>1</v>
          </cell>
          <cell r="F166">
            <v>1</v>
          </cell>
          <cell r="G166">
            <v>28</v>
          </cell>
          <cell r="H166" t="str">
            <v>:</v>
          </cell>
          <cell r="I166">
            <v>28</v>
          </cell>
        </row>
        <row r="167">
          <cell r="B167" t="str">
            <v xml:space="preserve">  - Eo for rock excavation</v>
          </cell>
          <cell r="C167" t="str">
            <v>}</v>
          </cell>
          <cell r="D167" t="str">
            <v>not applicable</v>
          </cell>
          <cell r="H167" t="str">
            <v>:</v>
          </cell>
          <cell r="I167">
            <v>0</v>
          </cell>
        </row>
        <row r="169">
          <cell r="A169">
            <v>4.2</v>
          </cell>
          <cell r="B169" t="str">
            <v>Backfilling behind retaining walls</v>
          </cell>
          <cell r="J169" t="str">
            <v>m³</v>
          </cell>
          <cell r="L169">
            <v>160</v>
          </cell>
          <cell r="M169">
            <v>0</v>
          </cell>
        </row>
        <row r="171">
          <cell r="A171" t="str">
            <v>4.3</v>
          </cell>
          <cell r="B171" t="str">
            <v>Lowest floor construction</v>
          </cell>
          <cell r="J171" t="str">
            <v>m²</v>
          </cell>
          <cell r="L171">
            <v>135.22500000000002</v>
          </cell>
          <cell r="M171">
            <v>0</v>
          </cell>
        </row>
        <row r="172">
          <cell r="B172" t="str">
            <v xml:space="preserve">  - Concrete 20 Mpa</v>
          </cell>
          <cell r="C172">
            <v>1</v>
          </cell>
          <cell r="D172">
            <v>1</v>
          </cell>
          <cell r="E172">
            <v>1</v>
          </cell>
          <cell r="F172">
            <v>0.1</v>
          </cell>
          <cell r="G172">
            <v>660</v>
          </cell>
          <cell r="H172" t="str">
            <v>:</v>
          </cell>
          <cell r="I172">
            <v>66</v>
          </cell>
        </row>
        <row r="173">
          <cell r="B173" t="str">
            <v xml:space="preserve">  - Reinforcement</v>
          </cell>
          <cell r="C173" t="str">
            <v>}</v>
          </cell>
          <cell r="D173" t="str">
            <v>not applicable</v>
          </cell>
          <cell r="H173" t="str">
            <v>:</v>
          </cell>
          <cell r="I173">
            <v>0</v>
          </cell>
        </row>
        <row r="174">
          <cell r="B174" t="str">
            <v xml:space="preserve">  - Construction joints</v>
          </cell>
          <cell r="C174">
            <v>0.1</v>
          </cell>
          <cell r="D174">
            <v>1</v>
          </cell>
          <cell r="E174">
            <v>1</v>
          </cell>
          <cell r="F174">
            <v>1</v>
          </cell>
          <cell r="G174">
            <v>15</v>
          </cell>
          <cell r="H174" t="str">
            <v>:</v>
          </cell>
          <cell r="I174">
            <v>1.5</v>
          </cell>
        </row>
        <row r="175">
          <cell r="B175" t="str">
            <v xml:space="preserve">  - Surface finish </v>
          </cell>
          <cell r="C175" t="str">
            <v>}</v>
          </cell>
          <cell r="D175" t="str">
            <v>not applicable</v>
          </cell>
          <cell r="H175" t="str">
            <v>:</v>
          </cell>
          <cell r="I175">
            <v>0</v>
          </cell>
        </row>
        <row r="176">
          <cell r="B176" t="str">
            <v xml:space="preserve">  - Waterproof membrane</v>
          </cell>
          <cell r="C176">
            <v>1</v>
          </cell>
          <cell r="D176">
            <v>1</v>
          </cell>
          <cell r="E176">
            <v>1</v>
          </cell>
          <cell r="F176">
            <v>1</v>
          </cell>
          <cell r="G176">
            <v>6.7</v>
          </cell>
          <cell r="H176" t="str">
            <v>:</v>
          </cell>
          <cell r="I176">
            <v>6.7</v>
          </cell>
        </row>
        <row r="177">
          <cell r="B177" t="str">
            <v xml:space="preserve">  - Sand bed</v>
          </cell>
          <cell r="C177" t="str">
            <v>}</v>
          </cell>
          <cell r="D177" t="str">
            <v>not applicable</v>
          </cell>
          <cell r="H177" t="str">
            <v>:</v>
          </cell>
          <cell r="I177">
            <v>0</v>
          </cell>
        </row>
        <row r="178">
          <cell r="B178" t="str">
            <v xml:space="preserve">  - Sub-base filling (imported)</v>
          </cell>
          <cell r="C178">
            <v>1</v>
          </cell>
          <cell r="D178">
            <v>1</v>
          </cell>
          <cell r="E178">
            <v>1</v>
          </cell>
          <cell r="F178">
            <v>0.45</v>
          </cell>
          <cell r="G178">
            <v>125.5</v>
          </cell>
          <cell r="H178" t="str">
            <v>:</v>
          </cell>
          <cell r="I178">
            <v>56.475000000000001</v>
          </cell>
        </row>
        <row r="179">
          <cell r="B179" t="str">
            <v xml:space="preserve">  - Compact in-situ material</v>
          </cell>
          <cell r="C179">
            <v>1</v>
          </cell>
          <cell r="D179">
            <v>1</v>
          </cell>
          <cell r="E179">
            <v>1</v>
          </cell>
          <cell r="F179">
            <v>1</v>
          </cell>
          <cell r="G179">
            <v>4.55</v>
          </cell>
          <cell r="H179" t="str">
            <v>:</v>
          </cell>
          <cell r="I179">
            <v>4.55</v>
          </cell>
        </row>
        <row r="180">
          <cell r="B180" t="str">
            <v xml:space="preserve">  - Reduce levels &amp; cart away</v>
          </cell>
          <cell r="C180" t="str">
            <v>}</v>
          </cell>
          <cell r="D180" t="str">
            <v>with external works</v>
          </cell>
          <cell r="H180" t="str">
            <v>:</v>
          </cell>
          <cell r="I180">
            <v>0</v>
          </cell>
        </row>
        <row r="182">
          <cell r="A182" t="str">
            <v>4.4</v>
          </cell>
          <cell r="B182" t="str">
            <v>Sub surface drains</v>
          </cell>
          <cell r="J182" t="str">
            <v>m</v>
          </cell>
          <cell r="M182" t="str">
            <v>with retaining wall</v>
          </cell>
        </row>
        <row r="183">
          <cell r="B183" t="str">
            <v xml:space="preserve">  - Excavate for, etc</v>
          </cell>
          <cell r="C183" t="str">
            <v>}</v>
          </cell>
          <cell r="D183" t="str">
            <v>included</v>
          </cell>
          <cell r="H183" t="str">
            <v>:</v>
          </cell>
          <cell r="I183">
            <v>0</v>
          </cell>
        </row>
        <row r="184">
          <cell r="B184" t="str">
            <v xml:space="preserve">  - 110mm core drain pipe</v>
          </cell>
          <cell r="C184">
            <v>1</v>
          </cell>
          <cell r="D184">
            <v>1</v>
          </cell>
          <cell r="E184">
            <v>1</v>
          </cell>
          <cell r="F184">
            <v>1</v>
          </cell>
          <cell r="G184">
            <v>95.15</v>
          </cell>
          <cell r="H184" t="str">
            <v>:</v>
          </cell>
          <cell r="I184">
            <v>95.15</v>
          </cell>
        </row>
        <row r="185">
          <cell r="B185" t="str">
            <v xml:space="preserve">  - 13mm Aggregate</v>
          </cell>
          <cell r="C185" t="str">
            <v>}</v>
          </cell>
          <cell r="D185" t="str">
            <v>included</v>
          </cell>
          <cell r="H185" t="str">
            <v>:</v>
          </cell>
          <cell r="I185">
            <v>0</v>
          </cell>
        </row>
        <row r="186">
          <cell r="B186" t="str">
            <v xml:space="preserve">  - Bidem</v>
          </cell>
          <cell r="C186" t="str">
            <v>}</v>
          </cell>
          <cell r="D186" t="str">
            <v>included</v>
          </cell>
          <cell r="H186" t="str">
            <v>:</v>
          </cell>
          <cell r="I186">
            <v>0</v>
          </cell>
        </row>
        <row r="188">
          <cell r="A188" t="str">
            <v>4.5.1</v>
          </cell>
          <cell r="B188" t="str">
            <v>Retaining wall type A (345mm thick Brick cavity wall with concrete filling</v>
          </cell>
          <cell r="J188" t="str">
            <v>m</v>
          </cell>
          <cell r="L188">
            <v>2326.2326176470588</v>
          </cell>
          <cell r="M188">
            <v>0</v>
          </cell>
        </row>
        <row r="189">
          <cell r="B189" t="str">
            <v>2,60m high retaining plus foundation of 0.8 x 0,25m)</v>
          </cell>
        </row>
        <row r="190">
          <cell r="B190" t="str">
            <v>Footing:</v>
          </cell>
        </row>
        <row r="191">
          <cell r="B191" t="str">
            <v xml:space="preserve">  - Concrete 25 Mpa</v>
          </cell>
          <cell r="C191">
            <v>1</v>
          </cell>
          <cell r="D191">
            <v>1</v>
          </cell>
          <cell r="E191">
            <v>0.8</v>
          </cell>
          <cell r="F191">
            <v>0.25</v>
          </cell>
          <cell r="G191">
            <v>710</v>
          </cell>
          <cell r="H191" t="str">
            <v>:</v>
          </cell>
          <cell r="I191">
            <v>142</v>
          </cell>
        </row>
        <row r="192">
          <cell r="B192" t="str">
            <v xml:space="preserve">  - Formwork</v>
          </cell>
          <cell r="C192" t="str">
            <v>}</v>
          </cell>
          <cell r="D192" t="str">
            <v>not applicable</v>
          </cell>
          <cell r="H192" t="str">
            <v>:</v>
          </cell>
          <cell r="I192">
            <v>0</v>
          </cell>
        </row>
        <row r="193">
          <cell r="B193" t="str">
            <v xml:space="preserve">  - Reinforcement</v>
          </cell>
          <cell r="C193" t="str">
            <v>}</v>
          </cell>
          <cell r="D193" t="str">
            <v>not applicable</v>
          </cell>
          <cell r="H193" t="str">
            <v>:</v>
          </cell>
          <cell r="I193">
            <v>0</v>
          </cell>
        </row>
        <row r="194">
          <cell r="B194" t="str">
            <v xml:space="preserve">  - Exc &amp; cart away </v>
          </cell>
          <cell r="C194">
            <v>1</v>
          </cell>
          <cell r="D194">
            <v>1</v>
          </cell>
          <cell r="E194">
            <v>0.8</v>
          </cell>
          <cell r="F194">
            <v>1.2</v>
          </cell>
          <cell r="G194">
            <v>78</v>
          </cell>
          <cell r="H194" t="str">
            <v>:</v>
          </cell>
          <cell r="I194">
            <v>74.88</v>
          </cell>
        </row>
        <row r="195">
          <cell r="B195" t="str">
            <v xml:space="preserve">  - Backfill</v>
          </cell>
          <cell r="C195">
            <v>1</v>
          </cell>
          <cell r="D195">
            <v>1</v>
          </cell>
          <cell r="E195">
            <v>0.46</v>
          </cell>
          <cell r="F195">
            <v>0.95</v>
          </cell>
          <cell r="G195">
            <v>125.5</v>
          </cell>
          <cell r="H195" t="str">
            <v>:</v>
          </cell>
          <cell r="I195">
            <v>54.843499999999999</v>
          </cell>
        </row>
        <row r="196">
          <cell r="B196" t="str">
            <v xml:space="preserve">  - R.o.c. &amp; wking space</v>
          </cell>
          <cell r="C196">
            <v>2</v>
          </cell>
          <cell r="D196">
            <v>1</v>
          </cell>
          <cell r="E196">
            <v>1</v>
          </cell>
          <cell r="F196">
            <v>1.2</v>
          </cell>
          <cell r="G196">
            <v>5.6</v>
          </cell>
          <cell r="H196" t="str">
            <v>:</v>
          </cell>
          <cell r="I196">
            <v>13.44</v>
          </cell>
        </row>
        <row r="197">
          <cell r="B197" t="str">
            <v xml:space="preserve">  - Rock/concrete excavation</v>
          </cell>
          <cell r="C197" t="str">
            <v>}</v>
          </cell>
          <cell r="D197" t="str">
            <v>not applicable</v>
          </cell>
          <cell r="H197" t="str">
            <v>:</v>
          </cell>
          <cell r="I197">
            <v>0</v>
          </cell>
        </row>
        <row r="198">
          <cell r="B198" t="str">
            <v xml:space="preserve">  - Blinding</v>
          </cell>
          <cell r="C198">
            <v>1</v>
          </cell>
          <cell r="D198">
            <v>1</v>
          </cell>
          <cell r="E198">
            <v>0.8</v>
          </cell>
          <cell r="F198">
            <v>0.05</v>
          </cell>
          <cell r="G198">
            <v>600</v>
          </cell>
          <cell r="H198" t="str">
            <v>:</v>
          </cell>
          <cell r="I198">
            <v>24.000000000000004</v>
          </cell>
        </row>
        <row r="199">
          <cell r="B199" t="str">
            <v xml:space="preserve">  - 110mm core drain, stone, bidem</v>
          </cell>
          <cell r="C199">
            <v>1</v>
          </cell>
          <cell r="D199">
            <v>1</v>
          </cell>
          <cell r="E199">
            <v>1</v>
          </cell>
          <cell r="F199">
            <v>1</v>
          </cell>
          <cell r="G199">
            <v>115</v>
          </cell>
          <cell r="H199" t="str">
            <v>:</v>
          </cell>
          <cell r="I199">
            <v>115</v>
          </cell>
        </row>
        <row r="200">
          <cell r="B200" t="str">
            <v>Wall:</v>
          </cell>
        </row>
        <row r="201">
          <cell r="B201" t="str">
            <v xml:space="preserve">  - Working space</v>
          </cell>
          <cell r="C201" t="str">
            <v>}</v>
          </cell>
          <cell r="D201" t="str">
            <v>not appliable</v>
          </cell>
          <cell r="H201" t="str">
            <v>:</v>
          </cell>
          <cell r="I201">
            <v>0</v>
          </cell>
        </row>
        <row r="202">
          <cell r="B202" t="str">
            <v xml:space="preserve"> -  345mm Cavity wall</v>
          </cell>
          <cell r="C202">
            <v>1</v>
          </cell>
          <cell r="D202">
            <v>1</v>
          </cell>
          <cell r="E202">
            <v>1</v>
          </cell>
          <cell r="F202">
            <v>3.55</v>
          </cell>
          <cell r="G202">
            <v>203</v>
          </cell>
          <cell r="H202" t="str">
            <v>:</v>
          </cell>
          <cell r="I202">
            <v>720.65</v>
          </cell>
        </row>
        <row r="203">
          <cell r="B203" t="str">
            <v xml:space="preserve"> -  Reinforcing to brickwork</v>
          </cell>
          <cell r="C203">
            <v>2</v>
          </cell>
          <cell r="D203">
            <v>2.3529411764705879</v>
          </cell>
          <cell r="E203">
            <v>1</v>
          </cell>
          <cell r="F203">
            <v>3.55</v>
          </cell>
          <cell r="G203">
            <v>1.55</v>
          </cell>
          <cell r="H203" t="str">
            <v>:</v>
          </cell>
          <cell r="I203">
            <v>25.89411764705882</v>
          </cell>
        </row>
        <row r="204">
          <cell r="B204" t="str">
            <v xml:space="preserve">  - Concrete filling to cavity </v>
          </cell>
          <cell r="C204">
            <v>1</v>
          </cell>
          <cell r="D204">
            <v>1</v>
          </cell>
          <cell r="E204">
            <v>3.55</v>
          </cell>
          <cell r="F204">
            <v>0.15</v>
          </cell>
          <cell r="G204">
            <v>670</v>
          </cell>
          <cell r="H204" t="str">
            <v>:</v>
          </cell>
          <cell r="I204">
            <v>356.77499999999998</v>
          </cell>
        </row>
        <row r="205">
          <cell r="B205" t="str">
            <v xml:space="preserve">  - Reinforcement to cavity</v>
          </cell>
          <cell r="C205">
            <v>50</v>
          </cell>
          <cell r="D205">
            <v>1</v>
          </cell>
          <cell r="E205">
            <v>3.55</v>
          </cell>
          <cell r="F205">
            <v>0.15</v>
          </cell>
          <cell r="G205">
            <v>6.8</v>
          </cell>
          <cell r="H205" t="str">
            <v>:</v>
          </cell>
          <cell r="I205">
            <v>181.04999999999998</v>
          </cell>
        </row>
        <row r="206">
          <cell r="B206" t="str">
            <v xml:space="preserve">  - Bagging of brickwork</v>
          </cell>
          <cell r="C206">
            <v>1</v>
          </cell>
          <cell r="D206">
            <v>1</v>
          </cell>
          <cell r="E206">
            <v>1</v>
          </cell>
          <cell r="F206">
            <v>2.9</v>
          </cell>
          <cell r="G206">
            <v>13</v>
          </cell>
          <cell r="H206" t="str">
            <v>:</v>
          </cell>
          <cell r="I206">
            <v>37.699999999999996</v>
          </cell>
        </row>
        <row r="207">
          <cell r="B207" t="str">
            <v xml:space="preserve">  - Amerdrain drainage</v>
          </cell>
          <cell r="C207">
            <v>1</v>
          </cell>
          <cell r="D207">
            <v>1</v>
          </cell>
          <cell r="E207">
            <v>1</v>
          </cell>
          <cell r="F207">
            <v>2.9</v>
          </cell>
          <cell r="G207">
            <v>100</v>
          </cell>
          <cell r="H207" t="str">
            <v>:</v>
          </cell>
          <cell r="I207">
            <v>290</v>
          </cell>
        </row>
        <row r="208">
          <cell r="B208" t="str">
            <v xml:space="preserve">  - Indextene waterproofing</v>
          </cell>
          <cell r="C208">
            <v>1</v>
          </cell>
          <cell r="D208">
            <v>1</v>
          </cell>
          <cell r="E208">
            <v>1</v>
          </cell>
          <cell r="F208">
            <v>2.9</v>
          </cell>
          <cell r="G208">
            <v>100</v>
          </cell>
          <cell r="H208" t="str">
            <v>:</v>
          </cell>
          <cell r="I208">
            <v>290</v>
          </cell>
        </row>
        <row r="210">
          <cell r="A210" t="str">
            <v>4.5.2</v>
          </cell>
          <cell r="B210" t="str">
            <v>Retaining wall type A (345mm thick Brick cavity wall with concrete filling</v>
          </cell>
          <cell r="J210" t="str">
            <v>m</v>
          </cell>
          <cell r="L210">
            <v>1910.1693823529413</v>
          </cell>
          <cell r="M210">
            <v>0</v>
          </cell>
        </row>
        <row r="211">
          <cell r="B211" t="str">
            <v>1,45m high retaining plus foundation of 0.8 x 0,25m)</v>
          </cell>
        </row>
        <row r="212">
          <cell r="B212" t="str">
            <v>Footing:</v>
          </cell>
        </row>
        <row r="213">
          <cell r="B213" t="str">
            <v xml:space="preserve">  - Concrete 25 Mpa</v>
          </cell>
          <cell r="C213">
            <v>1</v>
          </cell>
          <cell r="D213">
            <v>1</v>
          </cell>
          <cell r="E213">
            <v>0.8</v>
          </cell>
          <cell r="F213">
            <v>0.25</v>
          </cell>
          <cell r="G213">
            <v>710</v>
          </cell>
          <cell r="H213" t="str">
            <v>:</v>
          </cell>
          <cell r="I213">
            <v>142</v>
          </cell>
        </row>
        <row r="214">
          <cell r="B214" t="str">
            <v xml:space="preserve">  - Formwork</v>
          </cell>
          <cell r="C214" t="str">
            <v>}</v>
          </cell>
          <cell r="D214" t="str">
            <v>not applicable</v>
          </cell>
          <cell r="H214" t="str">
            <v>:</v>
          </cell>
          <cell r="I214">
            <v>0</v>
          </cell>
        </row>
        <row r="215">
          <cell r="B215" t="str">
            <v xml:space="preserve">  - Reinforcement</v>
          </cell>
          <cell r="C215" t="str">
            <v>}</v>
          </cell>
          <cell r="D215" t="str">
            <v>not applicable</v>
          </cell>
          <cell r="H215" t="str">
            <v>:</v>
          </cell>
          <cell r="I215">
            <v>0</v>
          </cell>
        </row>
        <row r="216">
          <cell r="B216" t="str">
            <v xml:space="preserve">  - Exc &amp; cart away </v>
          </cell>
          <cell r="C216">
            <v>1</v>
          </cell>
          <cell r="D216">
            <v>1</v>
          </cell>
          <cell r="E216">
            <v>0.8</v>
          </cell>
          <cell r="F216">
            <v>1.2</v>
          </cell>
          <cell r="G216">
            <v>78</v>
          </cell>
          <cell r="H216" t="str">
            <v>:</v>
          </cell>
          <cell r="I216">
            <v>74.88</v>
          </cell>
        </row>
        <row r="217">
          <cell r="B217" t="str">
            <v xml:space="preserve">  - Backfill</v>
          </cell>
          <cell r="C217">
            <v>1</v>
          </cell>
          <cell r="D217">
            <v>1</v>
          </cell>
          <cell r="E217">
            <v>0.46</v>
          </cell>
          <cell r="F217">
            <v>0.95</v>
          </cell>
          <cell r="G217">
            <v>125.5</v>
          </cell>
          <cell r="H217" t="str">
            <v>:</v>
          </cell>
          <cell r="I217">
            <v>54.843499999999999</v>
          </cell>
        </row>
        <row r="218">
          <cell r="B218" t="str">
            <v xml:space="preserve">  - R.o.c. &amp; wking space</v>
          </cell>
          <cell r="C218">
            <v>2</v>
          </cell>
          <cell r="D218">
            <v>1</v>
          </cell>
          <cell r="E218">
            <v>1</v>
          </cell>
          <cell r="F218">
            <v>1.2</v>
          </cell>
          <cell r="G218">
            <v>5.6</v>
          </cell>
          <cell r="H218" t="str">
            <v>:</v>
          </cell>
          <cell r="I218">
            <v>13.44</v>
          </cell>
        </row>
        <row r="219">
          <cell r="B219" t="str">
            <v xml:space="preserve">  - Rock/concrete excavation</v>
          </cell>
          <cell r="C219" t="str">
            <v>}</v>
          </cell>
          <cell r="D219" t="str">
            <v>not appliable</v>
          </cell>
          <cell r="H219" t="str">
            <v>:</v>
          </cell>
          <cell r="I219">
            <v>0</v>
          </cell>
        </row>
        <row r="220">
          <cell r="B220" t="str">
            <v xml:space="preserve">  - Blinding</v>
          </cell>
          <cell r="C220">
            <v>1</v>
          </cell>
          <cell r="D220">
            <v>1</v>
          </cell>
          <cell r="E220">
            <v>0.8</v>
          </cell>
          <cell r="F220">
            <v>0.05</v>
          </cell>
          <cell r="G220">
            <v>600</v>
          </cell>
          <cell r="H220" t="str">
            <v>:</v>
          </cell>
          <cell r="I220">
            <v>24.000000000000004</v>
          </cell>
        </row>
        <row r="221">
          <cell r="B221" t="str">
            <v xml:space="preserve">  - 110mm core drain, stone, bidem</v>
          </cell>
          <cell r="C221">
            <v>1</v>
          </cell>
          <cell r="D221">
            <v>1</v>
          </cell>
          <cell r="E221">
            <v>1</v>
          </cell>
          <cell r="F221">
            <v>1</v>
          </cell>
          <cell r="G221">
            <v>115</v>
          </cell>
          <cell r="H221" t="str">
            <v>:</v>
          </cell>
          <cell r="I221">
            <v>115</v>
          </cell>
        </row>
        <row r="222">
          <cell r="B222" t="str">
            <v>Wall:</v>
          </cell>
        </row>
        <row r="223">
          <cell r="B223" t="str">
            <v xml:space="preserve">  - Working space</v>
          </cell>
          <cell r="C223" t="str">
            <v>}</v>
          </cell>
          <cell r="D223" t="str">
            <v>not appliable</v>
          </cell>
          <cell r="H223" t="str">
            <v>:</v>
          </cell>
          <cell r="I223">
            <v>0</v>
          </cell>
        </row>
        <row r="224">
          <cell r="B224" t="str">
            <v xml:space="preserve"> -  345mm Cavity wall</v>
          </cell>
          <cell r="C224">
            <v>1</v>
          </cell>
          <cell r="D224">
            <v>1</v>
          </cell>
          <cell r="E224">
            <v>1</v>
          </cell>
          <cell r="F224">
            <v>2.4</v>
          </cell>
          <cell r="G224">
            <v>203</v>
          </cell>
          <cell r="H224" t="str">
            <v>:</v>
          </cell>
          <cell r="I224">
            <v>487.2</v>
          </cell>
        </row>
        <row r="225">
          <cell r="B225" t="str">
            <v xml:space="preserve"> -  Reinforcing to brickwork</v>
          </cell>
          <cell r="C225">
            <v>2</v>
          </cell>
          <cell r="D225">
            <v>2.3529411764705879</v>
          </cell>
          <cell r="E225">
            <v>1</v>
          </cell>
          <cell r="F225">
            <v>2.4</v>
          </cell>
          <cell r="G225">
            <v>1.55</v>
          </cell>
          <cell r="H225" t="str">
            <v>:</v>
          </cell>
          <cell r="I225">
            <v>17.505882352941171</v>
          </cell>
        </row>
        <row r="226">
          <cell r="B226" t="str">
            <v xml:space="preserve">  - Concrete filling to cavity </v>
          </cell>
          <cell r="C226">
            <v>1</v>
          </cell>
          <cell r="D226">
            <v>1</v>
          </cell>
          <cell r="E226">
            <v>2.4</v>
          </cell>
          <cell r="F226">
            <v>0.15</v>
          </cell>
          <cell r="G226">
            <v>670</v>
          </cell>
          <cell r="H226" t="str">
            <v>:</v>
          </cell>
          <cell r="I226">
            <v>241.2</v>
          </cell>
        </row>
        <row r="227">
          <cell r="B227" t="str">
            <v xml:space="preserve">  - Reinforcement to cavity</v>
          </cell>
          <cell r="C227">
            <v>50</v>
          </cell>
          <cell r="D227">
            <v>1</v>
          </cell>
          <cell r="E227">
            <v>2.4</v>
          </cell>
          <cell r="F227">
            <v>0.15</v>
          </cell>
          <cell r="G227">
            <v>6.8</v>
          </cell>
          <cell r="H227" t="str">
            <v>:</v>
          </cell>
          <cell r="I227">
            <v>122.39999999999999</v>
          </cell>
        </row>
        <row r="228">
          <cell r="B228" t="str">
            <v xml:space="preserve">  - Bagging of brickwork</v>
          </cell>
          <cell r="C228">
            <v>1</v>
          </cell>
          <cell r="D228">
            <v>1</v>
          </cell>
          <cell r="E228">
            <v>1</v>
          </cell>
          <cell r="F228">
            <v>2.9</v>
          </cell>
          <cell r="G228">
            <v>13</v>
          </cell>
          <cell r="H228" t="str">
            <v>:</v>
          </cell>
          <cell r="I228">
            <v>37.699999999999996</v>
          </cell>
        </row>
        <row r="229">
          <cell r="B229" t="str">
            <v xml:space="preserve">  - Amerdrain drainage</v>
          </cell>
          <cell r="C229">
            <v>1</v>
          </cell>
          <cell r="D229">
            <v>1</v>
          </cell>
          <cell r="E229">
            <v>1</v>
          </cell>
          <cell r="F229">
            <v>2.9</v>
          </cell>
          <cell r="G229">
            <v>100</v>
          </cell>
          <cell r="H229" t="str">
            <v>:</v>
          </cell>
          <cell r="I229">
            <v>290</v>
          </cell>
        </row>
        <row r="230">
          <cell r="B230" t="str">
            <v xml:space="preserve">  - Indextene waterproofing</v>
          </cell>
          <cell r="C230">
            <v>1</v>
          </cell>
          <cell r="D230">
            <v>1</v>
          </cell>
          <cell r="E230">
            <v>1</v>
          </cell>
          <cell r="F230">
            <v>2.9</v>
          </cell>
          <cell r="G230">
            <v>100</v>
          </cell>
          <cell r="H230" t="str">
            <v>:</v>
          </cell>
          <cell r="I230">
            <v>290</v>
          </cell>
        </row>
        <row r="232">
          <cell r="A232" t="str">
            <v>4.6</v>
          </cell>
          <cell r="B232" t="str">
            <v>Slabs and ramps - 200mm thick</v>
          </cell>
          <cell r="J232" t="str">
            <v>m²</v>
          </cell>
          <cell r="L232">
            <v>417.69037974683545</v>
          </cell>
          <cell r="M232">
            <v>0</v>
          </cell>
        </row>
        <row r="233">
          <cell r="B233" t="str">
            <v xml:space="preserve">  - Concrete - 25 Mpa</v>
          </cell>
          <cell r="C233">
            <v>1</v>
          </cell>
          <cell r="D233">
            <v>1</v>
          </cell>
          <cell r="E233">
            <v>1</v>
          </cell>
          <cell r="F233">
            <v>0.2</v>
          </cell>
          <cell r="G233">
            <v>745</v>
          </cell>
          <cell r="H233" t="str">
            <v>:</v>
          </cell>
          <cell r="I233">
            <v>149</v>
          </cell>
        </row>
        <row r="234">
          <cell r="B234" t="str">
            <v xml:space="preserve">  - Formwork</v>
          </cell>
          <cell r="C234">
            <v>1</v>
          </cell>
          <cell r="D234">
            <v>1</v>
          </cell>
          <cell r="E234">
            <v>1</v>
          </cell>
          <cell r="F234">
            <v>1</v>
          </cell>
          <cell r="G234">
            <v>116</v>
          </cell>
          <cell r="H234" t="str">
            <v>:</v>
          </cell>
          <cell r="I234">
            <v>116</v>
          </cell>
        </row>
        <row r="235">
          <cell r="B235" t="str">
            <v xml:space="preserve">  - Reinforcement</v>
          </cell>
          <cell r="C235">
            <v>85</v>
          </cell>
          <cell r="D235">
            <v>1</v>
          </cell>
          <cell r="E235">
            <v>1</v>
          </cell>
          <cell r="F235">
            <v>0.17</v>
          </cell>
          <cell r="G235">
            <v>6.8</v>
          </cell>
          <cell r="H235" t="str">
            <v>:</v>
          </cell>
          <cell r="I235">
            <v>98.26</v>
          </cell>
        </row>
        <row r="236">
          <cell r="B236" t="str">
            <v xml:space="preserve">  - Surface finish</v>
          </cell>
          <cell r="C236" t="str">
            <v>}</v>
          </cell>
          <cell r="D236" t="str">
            <v>elsewhere</v>
          </cell>
          <cell r="H236" t="str">
            <v>:</v>
          </cell>
          <cell r="I236">
            <v>0</v>
          </cell>
        </row>
        <row r="237">
          <cell r="B237" t="str">
            <v xml:space="preserve">  - Indextene waterproofing</v>
          </cell>
          <cell r="C237">
            <v>0.54430379746835444</v>
          </cell>
          <cell r="D237">
            <v>1</v>
          </cell>
          <cell r="E237">
            <v>1</v>
          </cell>
          <cell r="F237">
            <v>1</v>
          </cell>
          <cell r="G237">
            <v>100</v>
          </cell>
          <cell r="H237" t="str">
            <v>:</v>
          </cell>
          <cell r="I237">
            <v>54.430379746835442</v>
          </cell>
        </row>
        <row r="239">
          <cell r="A239" t="str">
            <v>4.7.1</v>
          </cell>
          <cell r="B239" t="str">
            <v>Beams supporting slabs 280 x 345mm</v>
          </cell>
          <cell r="J239" t="str">
            <v>m</v>
          </cell>
          <cell r="L239">
            <v>179.23640000000003</v>
          </cell>
          <cell r="M239">
            <v>0</v>
          </cell>
        </row>
        <row r="240">
          <cell r="B240" t="str">
            <v xml:space="preserve">  - Concrete - 25 Mpa</v>
          </cell>
          <cell r="C240">
            <v>1</v>
          </cell>
          <cell r="D240">
            <v>1</v>
          </cell>
          <cell r="E240">
            <v>0.28000000000000003</v>
          </cell>
          <cell r="F240">
            <v>0.35</v>
          </cell>
          <cell r="G240">
            <v>745</v>
          </cell>
          <cell r="H240" t="str">
            <v>:</v>
          </cell>
          <cell r="I240">
            <v>73.010000000000005</v>
          </cell>
        </row>
        <row r="241">
          <cell r="B241" t="str">
            <v xml:space="preserve">  - Formwork to beams</v>
          </cell>
          <cell r="C241">
            <v>2</v>
          </cell>
          <cell r="D241">
            <v>1</v>
          </cell>
          <cell r="E241">
            <v>0.28000000000000003</v>
          </cell>
          <cell r="F241">
            <v>1</v>
          </cell>
          <cell r="G241">
            <v>116</v>
          </cell>
          <cell r="H241" t="str">
            <v>:</v>
          </cell>
          <cell r="I241">
            <v>64.960000000000008</v>
          </cell>
        </row>
        <row r="242">
          <cell r="B242" t="str">
            <v xml:space="preserve">  - Formwork to beams</v>
          </cell>
          <cell r="C242">
            <v>1</v>
          </cell>
          <cell r="D242">
            <v>1</v>
          </cell>
          <cell r="E242">
            <v>1</v>
          </cell>
          <cell r="F242">
            <v>0.35</v>
          </cell>
          <cell r="G242">
            <v>116</v>
          </cell>
          <cell r="H242" t="str">
            <v>:</v>
          </cell>
          <cell r="I242">
            <v>40.599999999999994</v>
          </cell>
        </row>
        <row r="243">
          <cell r="B243" t="str">
            <v xml:space="preserve">  - Reinforcement</v>
          </cell>
          <cell r="C243">
            <v>1</v>
          </cell>
          <cell r="D243">
            <v>1</v>
          </cell>
          <cell r="E243">
            <v>0.28000000000000003</v>
          </cell>
          <cell r="F243">
            <v>0.35</v>
          </cell>
          <cell r="G243">
            <v>6.8</v>
          </cell>
          <cell r="H243" t="str">
            <v>:</v>
          </cell>
          <cell r="I243">
            <v>0.66639999999999999</v>
          </cell>
        </row>
        <row r="245">
          <cell r="A245" t="str">
            <v>4.7.2</v>
          </cell>
          <cell r="B245" t="str">
            <v>Upstand beams - 280 x 600mm with toe to support stone cladding</v>
          </cell>
          <cell r="J245" t="str">
            <v>m</v>
          </cell>
          <cell r="L245">
            <v>428.75650000000002</v>
          </cell>
          <cell r="M245">
            <v>0</v>
          </cell>
        </row>
        <row r="246">
          <cell r="B246" t="str">
            <v xml:space="preserve">  - Concrete - 25 Mpa</v>
          </cell>
          <cell r="C246">
            <v>1</v>
          </cell>
          <cell r="D246">
            <v>1</v>
          </cell>
          <cell r="E246">
            <v>0.28000000000000003</v>
          </cell>
          <cell r="F246">
            <v>0.6</v>
          </cell>
          <cell r="G246">
            <v>745</v>
          </cell>
          <cell r="H246" t="str">
            <v>:</v>
          </cell>
          <cell r="I246">
            <v>125.16000000000001</v>
          </cell>
        </row>
        <row r="247">
          <cell r="B247" t="str">
            <v xml:space="preserve">  - Formwork to beams</v>
          </cell>
          <cell r="C247">
            <v>2</v>
          </cell>
          <cell r="D247">
            <v>1</v>
          </cell>
          <cell r="E247">
            <v>1</v>
          </cell>
          <cell r="F247">
            <v>0.6</v>
          </cell>
          <cell r="G247">
            <v>116</v>
          </cell>
          <cell r="H247" t="str">
            <v>:</v>
          </cell>
          <cell r="I247">
            <v>139.19999999999999</v>
          </cell>
        </row>
        <row r="248">
          <cell r="B248" t="str">
            <v xml:space="preserve">  - Reinforcement</v>
          </cell>
          <cell r="C248">
            <v>85</v>
          </cell>
          <cell r="D248">
            <v>1</v>
          </cell>
          <cell r="E248">
            <v>0.28000000000000003</v>
          </cell>
          <cell r="F248">
            <v>0.6</v>
          </cell>
          <cell r="G248">
            <v>6.8</v>
          </cell>
          <cell r="H248" t="str">
            <v>:</v>
          </cell>
          <cell r="I248">
            <v>97.103999999999999</v>
          </cell>
        </row>
        <row r="249">
          <cell r="B249" t="str">
            <v xml:space="preserve">  - Concrete - 25 Mpa in toe</v>
          </cell>
          <cell r="C249">
            <v>1</v>
          </cell>
          <cell r="D249">
            <v>1</v>
          </cell>
          <cell r="E249">
            <v>0.11</v>
          </cell>
          <cell r="F249">
            <v>0.15</v>
          </cell>
          <cell r="G249">
            <v>745</v>
          </cell>
          <cell r="H249" t="str">
            <v>:</v>
          </cell>
          <cell r="I249">
            <v>12.2925</v>
          </cell>
        </row>
        <row r="250">
          <cell r="B250" t="str">
            <v xml:space="preserve">  - Box out to form 110 x 150mm toe</v>
          </cell>
          <cell r="C250">
            <v>1</v>
          </cell>
          <cell r="D250">
            <v>1</v>
          </cell>
          <cell r="E250">
            <v>1</v>
          </cell>
          <cell r="F250">
            <v>1</v>
          </cell>
          <cell r="G250">
            <v>55</v>
          </cell>
          <cell r="H250" t="str">
            <v>:</v>
          </cell>
          <cell r="I250">
            <v>55</v>
          </cell>
        </row>
        <row r="252">
          <cell r="A252" t="str">
            <v>4.8</v>
          </cell>
          <cell r="B252" t="str">
            <v>Staircases - concrete</v>
          </cell>
          <cell r="J252" t="str">
            <v>m²</v>
          </cell>
          <cell r="L252">
            <v>665.6</v>
          </cell>
          <cell r="M252">
            <v>0</v>
          </cell>
        </row>
        <row r="253">
          <cell r="B253" t="str">
            <v xml:space="preserve">  - Concrete - 25 Mpa</v>
          </cell>
          <cell r="C253">
            <v>1</v>
          </cell>
          <cell r="D253">
            <v>1</v>
          </cell>
          <cell r="E253">
            <v>1</v>
          </cell>
          <cell r="F253">
            <v>0.2</v>
          </cell>
          <cell r="G253">
            <v>745</v>
          </cell>
          <cell r="H253" t="str">
            <v>:</v>
          </cell>
          <cell r="I253">
            <v>149</v>
          </cell>
        </row>
        <row r="254">
          <cell r="B254" t="str">
            <v xml:space="preserve">  - Formwork to soffits</v>
          </cell>
          <cell r="C254">
            <v>1</v>
          </cell>
          <cell r="D254">
            <v>1</v>
          </cell>
          <cell r="E254">
            <v>1</v>
          </cell>
          <cell r="F254">
            <v>1</v>
          </cell>
          <cell r="G254">
            <v>116</v>
          </cell>
          <cell r="H254" t="str">
            <v>:</v>
          </cell>
          <cell r="I254">
            <v>116</v>
          </cell>
        </row>
        <row r="255">
          <cell r="B255" t="str">
            <v xml:space="preserve">  - Formwork to edges, risers</v>
          </cell>
          <cell r="C255">
            <v>5.7</v>
          </cell>
          <cell r="D255">
            <v>1</v>
          </cell>
          <cell r="E255">
            <v>1</v>
          </cell>
          <cell r="F255">
            <v>1</v>
          </cell>
          <cell r="G255">
            <v>50</v>
          </cell>
          <cell r="H255" t="str">
            <v>:</v>
          </cell>
          <cell r="I255">
            <v>285</v>
          </cell>
        </row>
        <row r="256">
          <cell r="B256" t="str">
            <v xml:space="preserve">  - Reinforcement</v>
          </cell>
          <cell r="C256">
            <v>85</v>
          </cell>
          <cell r="D256">
            <v>1</v>
          </cell>
          <cell r="E256">
            <v>1</v>
          </cell>
          <cell r="F256">
            <v>0.2</v>
          </cell>
          <cell r="G256">
            <v>6.8</v>
          </cell>
          <cell r="H256" t="str">
            <v>:</v>
          </cell>
          <cell r="I256">
            <v>115.6</v>
          </cell>
        </row>
        <row r="258">
          <cell r="A258" t="str">
            <v>4.9</v>
          </cell>
          <cell r="B258" t="str">
            <v>Temporary lateral support - risk of collapse only</v>
          </cell>
          <cell r="H258" t="str">
            <v>:</v>
          </cell>
          <cell r="J258" t="str">
            <v>m²</v>
          </cell>
          <cell r="L258">
            <v>28</v>
          </cell>
          <cell r="M258">
            <v>0</v>
          </cell>
        </row>
        <row r="260">
          <cell r="A260" t="str">
            <v>4.10</v>
          </cell>
          <cell r="B260" t="str">
            <v>Special circumstances</v>
          </cell>
          <cell r="H260" t="str">
            <v>:</v>
          </cell>
          <cell r="J260" t="str">
            <v>Item</v>
          </cell>
          <cell r="L260">
            <v>750</v>
          </cell>
          <cell r="M260">
            <v>0</v>
          </cell>
        </row>
        <row r="263">
          <cell r="A263" t="str">
            <v>C</v>
          </cell>
          <cell r="B263" t="str">
            <v>SUPERSTRUCTURE</v>
          </cell>
        </row>
        <row r="265">
          <cell r="A265">
            <v>5</v>
          </cell>
          <cell r="B265" t="str">
            <v>Ground floor construction</v>
          </cell>
          <cell r="E265">
            <v>2.6423995383270199E-2</v>
          </cell>
          <cell r="K265">
            <v>24600</v>
          </cell>
        </row>
        <row r="267">
          <cell r="A267">
            <v>5.0999999999999996</v>
          </cell>
          <cell r="B267" t="str">
            <v>Solid floors 100mm thick (mesh reinforced)</v>
          </cell>
          <cell r="J267" t="str">
            <v>m²</v>
          </cell>
          <cell r="K267">
            <v>159.04929999999999</v>
          </cell>
          <cell r="L267">
            <v>154.65</v>
          </cell>
          <cell r="M267">
            <v>24596.97</v>
          </cell>
        </row>
        <row r="268">
          <cell r="B268" t="str">
            <v xml:space="preserve">  - Concrete 20 Mpa</v>
          </cell>
          <cell r="C268">
            <v>1</v>
          </cell>
          <cell r="D268">
            <v>1</v>
          </cell>
          <cell r="E268">
            <v>1</v>
          </cell>
          <cell r="F268">
            <v>0.1</v>
          </cell>
          <cell r="G268">
            <v>675</v>
          </cell>
          <cell r="H268" t="str">
            <v>:</v>
          </cell>
          <cell r="I268">
            <v>67.5</v>
          </cell>
        </row>
        <row r="269">
          <cell r="B269" t="str">
            <v xml:space="preserve">  - Reinforcement</v>
          </cell>
          <cell r="C269" t="str">
            <v>}</v>
          </cell>
          <cell r="D269" t="str">
            <v>not applicable</v>
          </cell>
          <cell r="H269" t="str">
            <v>:</v>
          </cell>
          <cell r="I269">
            <v>0</v>
          </cell>
        </row>
        <row r="270">
          <cell r="B270" t="str">
            <v xml:space="preserve">  - Construction joints</v>
          </cell>
          <cell r="C270">
            <v>0.1</v>
          </cell>
          <cell r="D270">
            <v>1</v>
          </cell>
          <cell r="E270">
            <v>1</v>
          </cell>
          <cell r="F270">
            <v>1</v>
          </cell>
          <cell r="G270">
            <v>22</v>
          </cell>
          <cell r="H270" t="str">
            <v>:</v>
          </cell>
          <cell r="I270">
            <v>2.2000000000000002</v>
          </cell>
        </row>
        <row r="271">
          <cell r="B271" t="str">
            <v xml:space="preserve">  - Surface finish </v>
          </cell>
          <cell r="C271" t="str">
            <v>}</v>
          </cell>
          <cell r="D271" t="str">
            <v>not applicable</v>
          </cell>
          <cell r="H271" t="str">
            <v>:</v>
          </cell>
          <cell r="I271">
            <v>0</v>
          </cell>
        </row>
        <row r="272">
          <cell r="B272" t="str">
            <v xml:space="preserve">  - Mesh reinforcing</v>
          </cell>
          <cell r="C272">
            <v>1</v>
          </cell>
          <cell r="D272">
            <v>1</v>
          </cell>
          <cell r="E272">
            <v>1</v>
          </cell>
          <cell r="F272">
            <v>1</v>
          </cell>
          <cell r="G272">
            <v>36</v>
          </cell>
          <cell r="H272" t="str">
            <v>:</v>
          </cell>
          <cell r="I272">
            <v>36</v>
          </cell>
        </row>
        <row r="273">
          <cell r="B273" t="str">
            <v xml:space="preserve">  - Waterproof membrane</v>
          </cell>
          <cell r="C273">
            <v>1</v>
          </cell>
          <cell r="D273">
            <v>1</v>
          </cell>
          <cell r="E273">
            <v>1</v>
          </cell>
          <cell r="F273">
            <v>1</v>
          </cell>
          <cell r="G273">
            <v>6.75</v>
          </cell>
          <cell r="H273" t="str">
            <v>:</v>
          </cell>
          <cell r="I273">
            <v>6.75</v>
          </cell>
        </row>
        <row r="274">
          <cell r="B274" t="str">
            <v xml:space="preserve">  - Sand bed</v>
          </cell>
          <cell r="C274" t="str">
            <v>}</v>
          </cell>
          <cell r="D274" t="str">
            <v>not applicable</v>
          </cell>
          <cell r="H274" t="str">
            <v>:</v>
          </cell>
          <cell r="I274">
            <v>0</v>
          </cell>
        </row>
        <row r="275">
          <cell r="B275" t="str">
            <v xml:space="preserve">  - Sub-base filling (imported)</v>
          </cell>
          <cell r="C275">
            <v>1</v>
          </cell>
          <cell r="D275">
            <v>1</v>
          </cell>
          <cell r="E275">
            <v>1</v>
          </cell>
          <cell r="F275">
            <v>0.3</v>
          </cell>
          <cell r="G275">
            <v>125.5</v>
          </cell>
          <cell r="H275" t="str">
            <v>:</v>
          </cell>
          <cell r="I275">
            <v>37.65</v>
          </cell>
        </row>
        <row r="276">
          <cell r="B276" t="str">
            <v xml:space="preserve">  - Compact in-situ material</v>
          </cell>
          <cell r="C276">
            <v>1</v>
          </cell>
          <cell r="D276">
            <v>1</v>
          </cell>
          <cell r="E276">
            <v>1</v>
          </cell>
          <cell r="F276">
            <v>1</v>
          </cell>
          <cell r="G276">
            <v>4.55</v>
          </cell>
          <cell r="H276" t="str">
            <v>:</v>
          </cell>
          <cell r="I276">
            <v>4.55</v>
          </cell>
        </row>
        <row r="277">
          <cell r="B277" t="str">
            <v xml:space="preserve">  - Reduce levels &amp; cart away</v>
          </cell>
          <cell r="C277" t="str">
            <v>}</v>
          </cell>
          <cell r="D277" t="str">
            <v>with external works</v>
          </cell>
          <cell r="H277" t="str">
            <v>:</v>
          </cell>
          <cell r="I277">
            <v>0</v>
          </cell>
        </row>
        <row r="279">
          <cell r="A279" t="str">
            <v>5.1.2</v>
          </cell>
          <cell r="B279" t="str">
            <v xml:space="preserve">Solid floors 100mm thick </v>
          </cell>
          <cell r="J279" t="str">
            <v>m²</v>
          </cell>
          <cell r="M279" t="str">
            <v>not applicable</v>
          </cell>
        </row>
        <row r="280">
          <cell r="B280" t="str">
            <v xml:space="preserve">  - Concrete 20 Mpa</v>
          </cell>
          <cell r="C280">
            <v>1</v>
          </cell>
          <cell r="D280">
            <v>1</v>
          </cell>
          <cell r="E280">
            <v>1</v>
          </cell>
          <cell r="F280">
            <v>0.1</v>
          </cell>
          <cell r="G280">
            <v>657</v>
          </cell>
          <cell r="H280" t="str">
            <v>:</v>
          </cell>
          <cell r="I280">
            <v>65.7</v>
          </cell>
        </row>
        <row r="281">
          <cell r="B281" t="str">
            <v xml:space="preserve">  - Reinforcement - Ref 193</v>
          </cell>
          <cell r="C281">
            <v>1</v>
          </cell>
          <cell r="D281">
            <v>1</v>
          </cell>
          <cell r="E281">
            <v>1</v>
          </cell>
          <cell r="F281">
            <v>1</v>
          </cell>
          <cell r="G281">
            <v>35</v>
          </cell>
          <cell r="H281" t="str">
            <v>:</v>
          </cell>
          <cell r="I281">
            <v>35</v>
          </cell>
        </row>
        <row r="282">
          <cell r="B282" t="str">
            <v xml:space="preserve">  - Construction joints</v>
          </cell>
          <cell r="C282">
            <v>0.1</v>
          </cell>
          <cell r="D282">
            <v>1</v>
          </cell>
          <cell r="E282">
            <v>1</v>
          </cell>
          <cell r="F282">
            <v>1</v>
          </cell>
          <cell r="G282">
            <v>20</v>
          </cell>
          <cell r="H282" t="str">
            <v>:</v>
          </cell>
          <cell r="I282">
            <v>2</v>
          </cell>
        </row>
        <row r="283">
          <cell r="B283" t="str">
            <v xml:space="preserve">  - Surface finish </v>
          </cell>
          <cell r="C283" t="str">
            <v>}</v>
          </cell>
          <cell r="D283" t="str">
            <v>not applicable</v>
          </cell>
          <cell r="H283" t="str">
            <v>:</v>
          </cell>
          <cell r="I283">
            <v>0</v>
          </cell>
        </row>
        <row r="284">
          <cell r="B284" t="str">
            <v xml:space="preserve">  - Waterproof membrane</v>
          </cell>
          <cell r="C284">
            <v>1</v>
          </cell>
          <cell r="D284">
            <v>1</v>
          </cell>
          <cell r="E284">
            <v>1</v>
          </cell>
          <cell r="F284">
            <v>1</v>
          </cell>
          <cell r="G284">
            <v>6.7</v>
          </cell>
          <cell r="H284" t="str">
            <v>:</v>
          </cell>
          <cell r="I284">
            <v>6.7</v>
          </cell>
        </row>
        <row r="285">
          <cell r="B285" t="str">
            <v xml:space="preserve">  - Sand bed</v>
          </cell>
          <cell r="C285" t="str">
            <v>}</v>
          </cell>
          <cell r="D285" t="str">
            <v>not applicable</v>
          </cell>
          <cell r="H285" t="str">
            <v>:</v>
          </cell>
          <cell r="I285">
            <v>0</v>
          </cell>
        </row>
        <row r="286">
          <cell r="B286" t="str">
            <v xml:space="preserve">  - Sub-base filling (imported)</v>
          </cell>
          <cell r="C286">
            <v>1</v>
          </cell>
          <cell r="D286">
            <v>1</v>
          </cell>
          <cell r="E286">
            <v>1</v>
          </cell>
          <cell r="F286">
            <v>0.3</v>
          </cell>
          <cell r="G286">
            <v>125.5</v>
          </cell>
          <cell r="H286" t="str">
            <v>:</v>
          </cell>
          <cell r="I286">
            <v>37.65</v>
          </cell>
        </row>
        <row r="287">
          <cell r="B287" t="str">
            <v xml:space="preserve">  - Compact in-situ material</v>
          </cell>
          <cell r="C287">
            <v>1</v>
          </cell>
          <cell r="D287">
            <v>1</v>
          </cell>
          <cell r="E287">
            <v>1</v>
          </cell>
          <cell r="F287">
            <v>1</v>
          </cell>
          <cell r="G287">
            <v>4.55</v>
          </cell>
          <cell r="H287" t="str">
            <v>:</v>
          </cell>
          <cell r="I287">
            <v>4.55</v>
          </cell>
        </row>
        <row r="288">
          <cell r="B288" t="str">
            <v xml:space="preserve">  - Reduce levels &amp; cart away</v>
          </cell>
          <cell r="C288" t="str">
            <v>}</v>
          </cell>
          <cell r="D288" t="str">
            <v>with external works</v>
          </cell>
          <cell r="H288" t="str">
            <v>:</v>
          </cell>
          <cell r="I288">
            <v>0</v>
          </cell>
        </row>
        <row r="290">
          <cell r="A290" t="str">
            <v>5.1.3</v>
          </cell>
          <cell r="B290" t="str">
            <v>Solid floors 170mm thick reinforced</v>
          </cell>
          <cell r="J290" t="str">
            <v>m²</v>
          </cell>
          <cell r="L290">
            <v>196.39800000000002</v>
          </cell>
          <cell r="M290">
            <v>0</v>
          </cell>
        </row>
        <row r="291">
          <cell r="B291" t="str">
            <v xml:space="preserve">  - Concrete 20 Mpa</v>
          </cell>
          <cell r="C291">
            <v>1</v>
          </cell>
          <cell r="D291">
            <v>1</v>
          </cell>
          <cell r="E291">
            <v>1</v>
          </cell>
          <cell r="F291">
            <v>0.17</v>
          </cell>
          <cell r="G291">
            <v>501.9</v>
          </cell>
          <cell r="H291" t="str">
            <v>:</v>
          </cell>
          <cell r="I291">
            <v>85.323000000000008</v>
          </cell>
        </row>
        <row r="292">
          <cell r="B292" t="str">
            <v xml:space="preserve">  - Reinforcement</v>
          </cell>
          <cell r="C292">
            <v>75</v>
          </cell>
          <cell r="D292">
            <v>1</v>
          </cell>
          <cell r="E292">
            <v>1</v>
          </cell>
          <cell r="F292">
            <v>0.17</v>
          </cell>
          <cell r="G292">
            <v>5.12</v>
          </cell>
          <cell r="H292" t="str">
            <v>:</v>
          </cell>
          <cell r="I292">
            <v>65.280000000000015</v>
          </cell>
        </row>
        <row r="293">
          <cell r="B293" t="str">
            <v xml:space="preserve">  - Construction joints</v>
          </cell>
          <cell r="C293" t="str">
            <v>}</v>
          </cell>
          <cell r="D293" t="str">
            <v>not applicable</v>
          </cell>
          <cell r="H293" t="str">
            <v>:</v>
          </cell>
          <cell r="I293">
            <v>0</v>
          </cell>
        </row>
        <row r="294">
          <cell r="B294" t="str">
            <v xml:space="preserve">  - Surface finish </v>
          </cell>
          <cell r="C294" t="str">
            <v>}</v>
          </cell>
          <cell r="D294" t="str">
            <v>not applicable</v>
          </cell>
          <cell r="H294" t="str">
            <v>:</v>
          </cell>
          <cell r="I294">
            <v>0</v>
          </cell>
        </row>
        <row r="295">
          <cell r="B295" t="str">
            <v xml:space="preserve">  - Waterproof membrane</v>
          </cell>
          <cell r="C295">
            <v>1</v>
          </cell>
          <cell r="D295">
            <v>1</v>
          </cell>
          <cell r="E295">
            <v>1</v>
          </cell>
          <cell r="F295">
            <v>1</v>
          </cell>
          <cell r="G295">
            <v>4.25</v>
          </cell>
          <cell r="H295" t="str">
            <v>:</v>
          </cell>
          <cell r="I295">
            <v>4.25</v>
          </cell>
        </row>
        <row r="296">
          <cell r="B296" t="str">
            <v xml:space="preserve">  - Sand bed</v>
          </cell>
          <cell r="C296" t="str">
            <v>}</v>
          </cell>
          <cell r="D296" t="str">
            <v>not applicable</v>
          </cell>
          <cell r="H296" t="str">
            <v>:</v>
          </cell>
          <cell r="I296">
            <v>0</v>
          </cell>
        </row>
        <row r="297">
          <cell r="B297" t="str">
            <v xml:space="preserve">  - Sub-base filling (imported)</v>
          </cell>
          <cell r="C297">
            <v>1</v>
          </cell>
          <cell r="D297">
            <v>1</v>
          </cell>
          <cell r="E297">
            <v>1</v>
          </cell>
          <cell r="F297">
            <v>0.45</v>
          </cell>
          <cell r="G297">
            <v>75.099999999999994</v>
          </cell>
          <cell r="H297" t="str">
            <v>:</v>
          </cell>
          <cell r="I297">
            <v>33.795000000000002</v>
          </cell>
        </row>
        <row r="298">
          <cell r="B298" t="str">
            <v xml:space="preserve">  - Compact in-situ material</v>
          </cell>
          <cell r="C298">
            <v>1</v>
          </cell>
          <cell r="D298">
            <v>1</v>
          </cell>
          <cell r="E298">
            <v>1</v>
          </cell>
          <cell r="F298">
            <v>1</v>
          </cell>
          <cell r="G298">
            <v>7.75</v>
          </cell>
          <cell r="H298" t="str">
            <v>:</v>
          </cell>
          <cell r="I298">
            <v>7.75</v>
          </cell>
        </row>
        <row r="299">
          <cell r="B299" t="str">
            <v xml:space="preserve">  - Reduce levels &amp; cart away</v>
          </cell>
          <cell r="C299" t="str">
            <v>}</v>
          </cell>
          <cell r="D299" t="str">
            <v>with external works</v>
          </cell>
          <cell r="H299" t="str">
            <v>:</v>
          </cell>
          <cell r="I299">
            <v>0</v>
          </cell>
        </row>
        <row r="301">
          <cell r="A301" t="str">
            <v>5.2</v>
          </cell>
          <cell r="B301" t="str">
            <v>Suspended floors</v>
          </cell>
          <cell r="J301" t="str">
            <v>m²</v>
          </cell>
          <cell r="M301" t="str">
            <v>not applicable</v>
          </cell>
        </row>
        <row r="302">
          <cell r="B302" t="str">
            <v xml:space="preserve">  - Concrete 30 Mpa</v>
          </cell>
          <cell r="C302">
            <v>1</v>
          </cell>
          <cell r="D302">
            <v>1</v>
          </cell>
          <cell r="E302">
            <v>1</v>
          </cell>
          <cell r="F302">
            <v>0.2</v>
          </cell>
          <cell r="G302">
            <v>535</v>
          </cell>
          <cell r="H302" t="str">
            <v>:</v>
          </cell>
          <cell r="I302">
            <v>107</v>
          </cell>
        </row>
        <row r="303">
          <cell r="B303" t="str">
            <v xml:space="preserve">  - Reinforcement</v>
          </cell>
          <cell r="C303">
            <v>85</v>
          </cell>
          <cell r="D303">
            <v>1</v>
          </cell>
          <cell r="E303">
            <v>1</v>
          </cell>
          <cell r="F303">
            <v>0.2</v>
          </cell>
          <cell r="G303">
            <v>4.0999999999999996</v>
          </cell>
          <cell r="H303" t="str">
            <v>:</v>
          </cell>
          <cell r="I303">
            <v>69.699999999999989</v>
          </cell>
        </row>
        <row r="304">
          <cell r="B304" t="str">
            <v xml:space="preserve">  - Permanent formwork</v>
          </cell>
          <cell r="C304">
            <v>1</v>
          </cell>
          <cell r="D304">
            <v>1</v>
          </cell>
          <cell r="E304">
            <v>1</v>
          </cell>
          <cell r="F304">
            <v>1</v>
          </cell>
          <cell r="G304">
            <v>120</v>
          </cell>
          <cell r="H304" t="str">
            <v>:</v>
          </cell>
          <cell r="I304">
            <v>120</v>
          </cell>
        </row>
        <row r="305">
          <cell r="B305" t="str">
            <v xml:space="preserve">  - Surface finish </v>
          </cell>
          <cell r="C305" t="str">
            <v>}</v>
          </cell>
          <cell r="D305" t="str">
            <v>not applicable</v>
          </cell>
          <cell r="H305" t="str">
            <v>:</v>
          </cell>
          <cell r="I305">
            <v>0</v>
          </cell>
        </row>
        <row r="307">
          <cell r="A307" t="str">
            <v>5.3</v>
          </cell>
          <cell r="B307" t="str">
            <v>Steps (living area)</v>
          </cell>
          <cell r="J307" t="str">
            <v>item</v>
          </cell>
          <cell r="M307" t="str">
            <v>not applicable</v>
          </cell>
        </row>
        <row r="308">
          <cell r="B308" t="str">
            <v xml:space="preserve">  -  20MPa Concrete steps</v>
          </cell>
          <cell r="C308">
            <v>0.4</v>
          </cell>
          <cell r="D308">
            <v>1</v>
          </cell>
          <cell r="E308">
            <v>1</v>
          </cell>
          <cell r="F308">
            <v>1</v>
          </cell>
          <cell r="G308">
            <v>657</v>
          </cell>
          <cell r="H308" t="str">
            <v>:</v>
          </cell>
          <cell r="I308">
            <v>262.8</v>
          </cell>
        </row>
        <row r="309">
          <cell r="B309" t="str">
            <v xml:space="preserve">  -  Formwork to risers</v>
          </cell>
          <cell r="C309">
            <v>7</v>
          </cell>
          <cell r="D309">
            <v>1</v>
          </cell>
          <cell r="E309">
            <v>1</v>
          </cell>
          <cell r="F309">
            <v>1</v>
          </cell>
          <cell r="G309">
            <v>50</v>
          </cell>
          <cell r="H309" t="str">
            <v>:</v>
          </cell>
          <cell r="I309">
            <v>350</v>
          </cell>
        </row>
        <row r="310">
          <cell r="B310" t="str">
            <v xml:space="preserve">  -  Backfill under stairs</v>
          </cell>
          <cell r="C310">
            <v>0.5</v>
          </cell>
          <cell r="D310">
            <v>1</v>
          </cell>
          <cell r="E310">
            <v>1.6</v>
          </cell>
          <cell r="F310">
            <v>0.5</v>
          </cell>
          <cell r="G310">
            <v>125.5</v>
          </cell>
          <cell r="H310" t="str">
            <v>:</v>
          </cell>
          <cell r="I310">
            <v>50.2</v>
          </cell>
        </row>
        <row r="312">
          <cell r="A312">
            <v>6</v>
          </cell>
          <cell r="B312" t="str">
            <v>Structural Frame</v>
          </cell>
          <cell r="E312">
            <v>4.7262430766824744E-3</v>
          </cell>
          <cell r="K312">
            <v>4400</v>
          </cell>
        </row>
        <row r="314">
          <cell r="A314">
            <v>6.1</v>
          </cell>
          <cell r="B314" t="str">
            <v>Slabs and ramps</v>
          </cell>
          <cell r="J314" t="str">
            <v>m²</v>
          </cell>
          <cell r="M314" t="str">
            <v>elsewhere</v>
          </cell>
        </row>
        <row r="315">
          <cell r="B315" t="str">
            <v xml:space="preserve">  - Concrete - 25 Mpa</v>
          </cell>
          <cell r="C315">
            <v>1</v>
          </cell>
          <cell r="D315">
            <v>1</v>
          </cell>
          <cell r="E315">
            <v>1</v>
          </cell>
          <cell r="F315">
            <v>0.3</v>
          </cell>
          <cell r="G315">
            <v>745</v>
          </cell>
          <cell r="H315" t="str">
            <v>:</v>
          </cell>
          <cell r="I315">
            <v>223.5</v>
          </cell>
        </row>
        <row r="316">
          <cell r="B316" t="str">
            <v xml:space="preserve">  - Formwork</v>
          </cell>
          <cell r="C316">
            <v>1</v>
          </cell>
          <cell r="D316">
            <v>1</v>
          </cell>
          <cell r="E316">
            <v>1</v>
          </cell>
          <cell r="F316">
            <v>1</v>
          </cell>
          <cell r="G316">
            <v>116</v>
          </cell>
          <cell r="H316" t="str">
            <v>:</v>
          </cell>
          <cell r="I316">
            <v>116</v>
          </cell>
        </row>
        <row r="317">
          <cell r="B317" t="str">
            <v xml:space="preserve">  - Reinforcement</v>
          </cell>
          <cell r="C317">
            <v>85</v>
          </cell>
          <cell r="D317">
            <v>1</v>
          </cell>
          <cell r="E317">
            <v>1</v>
          </cell>
          <cell r="F317">
            <v>0.3</v>
          </cell>
          <cell r="G317">
            <v>6.8</v>
          </cell>
          <cell r="H317" t="str">
            <v>:</v>
          </cell>
          <cell r="I317">
            <v>173.4</v>
          </cell>
        </row>
        <row r="319">
          <cell r="A319" t="str">
            <v>6.1</v>
          </cell>
          <cell r="B319" t="str">
            <v>Slabs and ramps - 200mm thick (over entrance lobby)</v>
          </cell>
          <cell r="J319" t="str">
            <v>m²</v>
          </cell>
          <cell r="L319">
            <v>380.6</v>
          </cell>
          <cell r="M319">
            <v>0</v>
          </cell>
        </row>
        <row r="320">
          <cell r="B320" t="str">
            <v xml:space="preserve">  - Concrete - 25 Mpa</v>
          </cell>
          <cell r="C320">
            <v>1</v>
          </cell>
          <cell r="D320">
            <v>1</v>
          </cell>
          <cell r="E320">
            <v>1</v>
          </cell>
          <cell r="F320">
            <v>0.2</v>
          </cell>
          <cell r="G320">
            <v>745</v>
          </cell>
          <cell r="H320" t="str">
            <v>:</v>
          </cell>
          <cell r="I320">
            <v>149</v>
          </cell>
        </row>
        <row r="321">
          <cell r="B321" t="str">
            <v xml:space="preserve">  - Formwork</v>
          </cell>
          <cell r="C321">
            <v>1</v>
          </cell>
          <cell r="D321">
            <v>1</v>
          </cell>
          <cell r="E321">
            <v>1</v>
          </cell>
          <cell r="F321">
            <v>1</v>
          </cell>
          <cell r="G321">
            <v>116</v>
          </cell>
          <cell r="H321" t="str">
            <v>:</v>
          </cell>
          <cell r="I321">
            <v>116</v>
          </cell>
        </row>
        <row r="322">
          <cell r="B322" t="str">
            <v xml:space="preserve">  - Reinforcement</v>
          </cell>
          <cell r="C322">
            <v>85</v>
          </cell>
          <cell r="D322">
            <v>1</v>
          </cell>
          <cell r="E322">
            <v>1</v>
          </cell>
          <cell r="F322">
            <v>0.2</v>
          </cell>
          <cell r="G322">
            <v>6.8</v>
          </cell>
          <cell r="H322" t="str">
            <v>:</v>
          </cell>
          <cell r="I322">
            <v>115.6</v>
          </cell>
        </row>
        <row r="323">
          <cell r="B323" t="str">
            <v xml:space="preserve">  - Surface finish</v>
          </cell>
          <cell r="C323" t="str">
            <v>}</v>
          </cell>
          <cell r="D323" t="str">
            <v>elsewhere</v>
          </cell>
          <cell r="H323" t="str">
            <v>:</v>
          </cell>
          <cell r="I323">
            <v>0</v>
          </cell>
        </row>
        <row r="325">
          <cell r="A325" t="str">
            <v>6.1.1</v>
          </cell>
          <cell r="B325" t="str">
            <v>Slabs and ramps - 250mm thick</v>
          </cell>
          <cell r="J325" t="str">
            <v>m²</v>
          </cell>
          <cell r="L325">
            <v>446.75</v>
          </cell>
          <cell r="M325">
            <v>0</v>
          </cell>
        </row>
        <row r="326">
          <cell r="B326" t="str">
            <v xml:space="preserve">  - Concrete - 25 Mpa</v>
          </cell>
          <cell r="C326">
            <v>1</v>
          </cell>
          <cell r="D326">
            <v>1</v>
          </cell>
          <cell r="E326">
            <v>1</v>
          </cell>
          <cell r="F326">
            <v>0.25</v>
          </cell>
          <cell r="G326">
            <v>745</v>
          </cell>
          <cell r="H326" t="str">
            <v>:</v>
          </cell>
          <cell r="I326">
            <v>186.25</v>
          </cell>
        </row>
        <row r="327">
          <cell r="B327" t="str">
            <v xml:space="preserve">  - Formwork</v>
          </cell>
          <cell r="C327">
            <v>1</v>
          </cell>
          <cell r="D327">
            <v>1</v>
          </cell>
          <cell r="E327">
            <v>1</v>
          </cell>
          <cell r="F327">
            <v>1</v>
          </cell>
          <cell r="G327">
            <v>116</v>
          </cell>
          <cell r="H327" t="str">
            <v>:</v>
          </cell>
          <cell r="I327">
            <v>116</v>
          </cell>
        </row>
        <row r="328">
          <cell r="B328" t="str">
            <v xml:space="preserve">  - Reinforcement</v>
          </cell>
          <cell r="C328">
            <v>85</v>
          </cell>
          <cell r="D328">
            <v>1</v>
          </cell>
          <cell r="E328">
            <v>1</v>
          </cell>
          <cell r="F328">
            <v>0.25</v>
          </cell>
          <cell r="G328">
            <v>6.8</v>
          </cell>
          <cell r="H328" t="str">
            <v>:</v>
          </cell>
          <cell r="I328">
            <v>144.5</v>
          </cell>
        </row>
        <row r="329">
          <cell r="B329" t="str">
            <v xml:space="preserve">  - Surface finish</v>
          </cell>
          <cell r="C329" t="str">
            <v>}</v>
          </cell>
          <cell r="D329" t="str">
            <v>elsewhere</v>
          </cell>
          <cell r="H329" t="str">
            <v>:</v>
          </cell>
          <cell r="I329">
            <v>0</v>
          </cell>
        </row>
        <row r="331">
          <cell r="A331">
            <v>6.2</v>
          </cell>
          <cell r="B331" t="str">
            <v>Slip joints</v>
          </cell>
          <cell r="J331" t="str">
            <v>m</v>
          </cell>
          <cell r="L331">
            <v>60</v>
          </cell>
          <cell r="M331">
            <v>0</v>
          </cell>
        </row>
        <row r="333">
          <cell r="A333">
            <v>6.2</v>
          </cell>
          <cell r="B333" t="str">
            <v>Beams supporting slabs - 340 x 345mm upstand beam</v>
          </cell>
          <cell r="J333" t="str">
            <v>m</v>
          </cell>
          <cell r="M333" t="str">
            <v>elsewhere</v>
          </cell>
        </row>
        <row r="334">
          <cell r="B334" t="str">
            <v xml:space="preserve">  - Concrete - 30 Mpa</v>
          </cell>
          <cell r="C334">
            <v>1</v>
          </cell>
          <cell r="D334">
            <v>1</v>
          </cell>
          <cell r="E334">
            <v>0.34</v>
          </cell>
          <cell r="F334">
            <v>0.35</v>
          </cell>
          <cell r="G334">
            <v>745</v>
          </cell>
          <cell r="H334" t="str">
            <v>:</v>
          </cell>
          <cell r="I334">
            <v>88.655000000000001</v>
          </cell>
        </row>
        <row r="335">
          <cell r="B335" t="str">
            <v xml:space="preserve">  - Formwork to sides beams</v>
          </cell>
          <cell r="C335">
            <v>2</v>
          </cell>
          <cell r="D335">
            <v>1</v>
          </cell>
          <cell r="E335">
            <v>1</v>
          </cell>
          <cell r="F335">
            <v>0.35</v>
          </cell>
          <cell r="G335">
            <v>116</v>
          </cell>
          <cell r="H335" t="str">
            <v>:</v>
          </cell>
          <cell r="I335">
            <v>81.199999999999989</v>
          </cell>
        </row>
        <row r="336">
          <cell r="B336" t="str">
            <v xml:space="preserve">  - Formwork to soffits beams</v>
          </cell>
          <cell r="C336" t="str">
            <v>}</v>
          </cell>
          <cell r="D336" t="str">
            <v>not applicable</v>
          </cell>
          <cell r="H336" t="str">
            <v>:</v>
          </cell>
          <cell r="I336">
            <v>0</v>
          </cell>
        </row>
        <row r="337">
          <cell r="B337" t="str">
            <v xml:space="preserve">  - Reinforcement</v>
          </cell>
          <cell r="C337">
            <v>100</v>
          </cell>
          <cell r="D337">
            <v>1</v>
          </cell>
          <cell r="E337">
            <v>0.34</v>
          </cell>
          <cell r="F337">
            <v>0.35</v>
          </cell>
          <cell r="G337">
            <v>6.8</v>
          </cell>
          <cell r="H337" t="str">
            <v>:</v>
          </cell>
          <cell r="I337">
            <v>80.919999999999987</v>
          </cell>
        </row>
        <row r="339">
          <cell r="A339" t="str">
            <v>6.2.1</v>
          </cell>
          <cell r="B339" t="str">
            <v>Beams supporting slabs - 350 x 500mm upstand beam</v>
          </cell>
          <cell r="J339" t="str">
            <v>m</v>
          </cell>
          <cell r="L339">
            <v>365.375</v>
          </cell>
          <cell r="M339">
            <v>0</v>
          </cell>
        </row>
        <row r="340">
          <cell r="B340" t="str">
            <v xml:space="preserve">  - Concrete - 30 Mpa</v>
          </cell>
          <cell r="C340">
            <v>1</v>
          </cell>
          <cell r="D340">
            <v>1</v>
          </cell>
          <cell r="E340">
            <v>0.35</v>
          </cell>
          <cell r="F340">
            <v>0.5</v>
          </cell>
          <cell r="G340">
            <v>745</v>
          </cell>
          <cell r="H340" t="str">
            <v>:</v>
          </cell>
          <cell r="I340">
            <v>130.375</v>
          </cell>
        </row>
        <row r="341">
          <cell r="B341" t="str">
            <v xml:space="preserve">  - Formwork to sides beams</v>
          </cell>
          <cell r="C341">
            <v>2</v>
          </cell>
          <cell r="D341">
            <v>1</v>
          </cell>
          <cell r="E341">
            <v>1</v>
          </cell>
          <cell r="F341">
            <v>0.5</v>
          </cell>
          <cell r="G341">
            <v>116</v>
          </cell>
          <cell r="H341" t="str">
            <v>:</v>
          </cell>
          <cell r="I341">
            <v>116</v>
          </cell>
        </row>
        <row r="342">
          <cell r="B342" t="str">
            <v xml:space="preserve">  - Formwork to soffits beams</v>
          </cell>
          <cell r="C342" t="str">
            <v>}</v>
          </cell>
          <cell r="D342" t="str">
            <v>not applicable</v>
          </cell>
          <cell r="H342" t="str">
            <v>:</v>
          </cell>
          <cell r="I342">
            <v>0</v>
          </cell>
        </row>
        <row r="343">
          <cell r="B343" t="str">
            <v xml:space="preserve">  - Reinforcement</v>
          </cell>
          <cell r="C343">
            <v>100</v>
          </cell>
          <cell r="D343">
            <v>1</v>
          </cell>
          <cell r="E343">
            <v>0.35</v>
          </cell>
          <cell r="F343">
            <v>0.5</v>
          </cell>
          <cell r="G343">
            <v>6.8</v>
          </cell>
          <cell r="H343" t="str">
            <v>:</v>
          </cell>
          <cell r="I343">
            <v>119</v>
          </cell>
        </row>
        <row r="345">
          <cell r="A345" t="str">
            <v>6.2.3</v>
          </cell>
          <cell r="B345" t="str">
            <v xml:space="preserve">Upstand sandwich beam to slab - </v>
          </cell>
          <cell r="J345" t="str">
            <v>m</v>
          </cell>
          <cell r="L345">
            <v>160.74</v>
          </cell>
          <cell r="M345">
            <v>0</v>
          </cell>
        </row>
        <row r="346">
          <cell r="B346" t="str">
            <v xml:space="preserve">  - Brick-on-edge wall incl concrete</v>
          </cell>
          <cell r="C346">
            <v>1</v>
          </cell>
          <cell r="D346">
            <v>1</v>
          </cell>
          <cell r="E346">
            <v>1</v>
          </cell>
          <cell r="F346">
            <v>0.59</v>
          </cell>
          <cell r="G346">
            <v>220</v>
          </cell>
          <cell r="H346" t="str">
            <v>:</v>
          </cell>
          <cell r="I346">
            <v>129.79999999999998</v>
          </cell>
        </row>
        <row r="347">
          <cell r="B347" t="str">
            <v xml:space="preserve">  - 230 Wide brickforce</v>
          </cell>
          <cell r="C347">
            <v>1</v>
          </cell>
          <cell r="D347">
            <v>1</v>
          </cell>
          <cell r="E347">
            <v>1</v>
          </cell>
          <cell r="F347">
            <v>3</v>
          </cell>
          <cell r="G347">
            <v>0.62</v>
          </cell>
          <cell r="H347" t="str">
            <v>:</v>
          </cell>
          <cell r="I347">
            <v>1.8599999999999999</v>
          </cell>
        </row>
        <row r="348">
          <cell r="B348" t="str">
            <v xml:space="preserve">  - Cavity drip closure</v>
          </cell>
          <cell r="C348">
            <v>1</v>
          </cell>
          <cell r="D348">
            <v>1</v>
          </cell>
          <cell r="E348">
            <v>1</v>
          </cell>
          <cell r="F348">
            <v>1</v>
          </cell>
          <cell r="G348">
            <v>9.7200000000000006</v>
          </cell>
          <cell r="H348" t="str">
            <v>:</v>
          </cell>
          <cell r="I348">
            <v>9.7200000000000006</v>
          </cell>
        </row>
        <row r="349">
          <cell r="B349" t="str">
            <v xml:space="preserve">  - Filling to cavity of hollow walls</v>
          </cell>
          <cell r="C349">
            <v>1</v>
          </cell>
          <cell r="D349">
            <v>1</v>
          </cell>
          <cell r="E349">
            <v>1</v>
          </cell>
          <cell r="F349">
            <v>0.04</v>
          </cell>
          <cell r="G349">
            <v>484</v>
          </cell>
          <cell r="H349" t="str">
            <v>:</v>
          </cell>
          <cell r="I349">
            <v>19.36</v>
          </cell>
        </row>
        <row r="352">
          <cell r="A352" t="str">
            <v>6.4.1</v>
          </cell>
          <cell r="B352" t="str">
            <v>Beams supporting slabs - 230 x 675mm</v>
          </cell>
          <cell r="J352" t="str">
            <v>m</v>
          </cell>
          <cell r="M352" t="str">
            <v>not applicable</v>
          </cell>
        </row>
        <row r="353">
          <cell r="B353" t="str">
            <v xml:space="preserve">  - Concrete - 30 Mpa</v>
          </cell>
          <cell r="C353">
            <v>1</v>
          </cell>
          <cell r="D353">
            <v>1</v>
          </cell>
          <cell r="E353">
            <v>0.23</v>
          </cell>
          <cell r="F353">
            <v>0.67500000000000004</v>
          </cell>
          <cell r="G353">
            <v>745</v>
          </cell>
          <cell r="H353" t="str">
            <v>:</v>
          </cell>
          <cell r="I353">
            <v>115.66125000000002</v>
          </cell>
        </row>
        <row r="354">
          <cell r="B354" t="str">
            <v xml:space="preserve">  - Formwork to sides beams</v>
          </cell>
          <cell r="C354">
            <v>2</v>
          </cell>
          <cell r="D354">
            <v>1</v>
          </cell>
          <cell r="E354">
            <v>1</v>
          </cell>
          <cell r="F354">
            <v>0.67500000000000004</v>
          </cell>
          <cell r="G354">
            <v>116</v>
          </cell>
          <cell r="H354" t="str">
            <v>:</v>
          </cell>
          <cell r="I354">
            <v>156.60000000000002</v>
          </cell>
        </row>
        <row r="355">
          <cell r="B355" t="str">
            <v xml:space="preserve">  - Formwork to soffits beams</v>
          </cell>
          <cell r="C355">
            <v>1</v>
          </cell>
          <cell r="D355">
            <v>1</v>
          </cell>
          <cell r="E355">
            <v>0.23</v>
          </cell>
          <cell r="F355">
            <v>1</v>
          </cell>
          <cell r="G355">
            <v>116</v>
          </cell>
          <cell r="H355" t="str">
            <v>:</v>
          </cell>
          <cell r="I355">
            <v>26.68</v>
          </cell>
        </row>
        <row r="356">
          <cell r="B356" t="str">
            <v xml:space="preserve">  - Reinforcement</v>
          </cell>
          <cell r="C356">
            <v>100</v>
          </cell>
          <cell r="D356">
            <v>1</v>
          </cell>
          <cell r="E356">
            <v>0.23</v>
          </cell>
          <cell r="F356">
            <v>0.67500000000000004</v>
          </cell>
          <cell r="G356">
            <v>6.8</v>
          </cell>
          <cell r="H356" t="str">
            <v>:</v>
          </cell>
          <cell r="I356">
            <v>105.57</v>
          </cell>
        </row>
        <row r="358">
          <cell r="A358" t="str">
            <v>6.3</v>
          </cell>
          <cell r="B358" t="str">
            <v>Isolated eaves beams - 270 x 900mm with 100 x 170mm toe</v>
          </cell>
          <cell r="J358" t="str">
            <v>m</v>
          </cell>
          <cell r="M358" t="str">
            <v>not aplicable</v>
          </cell>
        </row>
        <row r="359">
          <cell r="B359" t="str">
            <v xml:space="preserve">  - Concrete 25 Mpa</v>
          </cell>
          <cell r="C359">
            <v>1</v>
          </cell>
          <cell r="D359">
            <v>1</v>
          </cell>
          <cell r="E359">
            <v>0.27</v>
          </cell>
          <cell r="F359">
            <v>0.9</v>
          </cell>
          <cell r="G359">
            <v>745</v>
          </cell>
          <cell r="H359" t="str">
            <v>:</v>
          </cell>
          <cell r="I359">
            <v>181.03500000000003</v>
          </cell>
        </row>
        <row r="360">
          <cell r="B360" t="str">
            <v xml:space="preserve">  - Concrete 25 Mpa in toe</v>
          </cell>
          <cell r="C360">
            <v>1</v>
          </cell>
          <cell r="D360">
            <v>1</v>
          </cell>
          <cell r="E360">
            <v>0.1</v>
          </cell>
          <cell r="F360">
            <v>0.17</v>
          </cell>
          <cell r="G360">
            <v>745</v>
          </cell>
          <cell r="H360" t="str">
            <v>:</v>
          </cell>
          <cell r="I360">
            <v>12.665000000000001</v>
          </cell>
        </row>
        <row r="361">
          <cell r="B361" t="str">
            <v xml:space="preserve">  - Formwork to sides beams</v>
          </cell>
          <cell r="C361">
            <v>2</v>
          </cell>
          <cell r="D361">
            <v>1</v>
          </cell>
          <cell r="E361">
            <v>1</v>
          </cell>
          <cell r="F361">
            <v>0.9</v>
          </cell>
          <cell r="G361">
            <v>116</v>
          </cell>
          <cell r="H361" t="str">
            <v>:</v>
          </cell>
          <cell r="I361">
            <v>208.8</v>
          </cell>
        </row>
        <row r="362">
          <cell r="B362" t="str">
            <v xml:space="preserve">  - Formwork to soffits beams</v>
          </cell>
          <cell r="C362">
            <v>1</v>
          </cell>
          <cell r="D362">
            <v>1</v>
          </cell>
          <cell r="E362">
            <v>0.27</v>
          </cell>
          <cell r="F362">
            <v>1</v>
          </cell>
          <cell r="G362">
            <v>116</v>
          </cell>
          <cell r="H362" t="str">
            <v>:</v>
          </cell>
          <cell r="I362">
            <v>31.32</v>
          </cell>
        </row>
        <row r="363">
          <cell r="B363" t="str">
            <v xml:space="preserve">  - Box out to form toe</v>
          </cell>
          <cell r="C363">
            <v>1</v>
          </cell>
          <cell r="D363">
            <v>1</v>
          </cell>
          <cell r="E363">
            <v>1</v>
          </cell>
          <cell r="F363">
            <v>1</v>
          </cell>
          <cell r="G363">
            <v>45</v>
          </cell>
          <cell r="H363" t="str">
            <v>:</v>
          </cell>
          <cell r="I363">
            <v>45</v>
          </cell>
        </row>
        <row r="364">
          <cell r="B364" t="str">
            <v xml:space="preserve">  - Reinforcement</v>
          </cell>
          <cell r="C364">
            <v>95</v>
          </cell>
          <cell r="D364">
            <v>1</v>
          </cell>
          <cell r="E364">
            <v>0.27</v>
          </cell>
          <cell r="F364">
            <v>0.9</v>
          </cell>
          <cell r="G364">
            <v>6.8</v>
          </cell>
          <cell r="H364" t="str">
            <v>:</v>
          </cell>
          <cell r="I364">
            <v>156.97800000000001</v>
          </cell>
        </row>
        <row r="366">
          <cell r="A366" t="str">
            <v>6.3.1</v>
          </cell>
          <cell r="B366" t="str">
            <v>Isolated eaves beams - 270 x 425mm</v>
          </cell>
          <cell r="J366" t="str">
            <v>m</v>
          </cell>
          <cell r="L366">
            <v>289.53724999999997</v>
          </cell>
          <cell r="M366">
            <v>0</v>
          </cell>
        </row>
        <row r="367">
          <cell r="B367" t="str">
            <v xml:space="preserve">  - Concrete 25 Mpa</v>
          </cell>
          <cell r="C367">
            <v>1</v>
          </cell>
          <cell r="D367">
            <v>1</v>
          </cell>
          <cell r="E367">
            <v>0.27</v>
          </cell>
          <cell r="F367">
            <v>0.42499999999999999</v>
          </cell>
          <cell r="G367">
            <v>745</v>
          </cell>
          <cell r="H367" t="str">
            <v>:</v>
          </cell>
          <cell r="I367">
            <v>85.48875000000001</v>
          </cell>
        </row>
        <row r="368">
          <cell r="B368" t="str">
            <v xml:space="preserve">  - Formwork to sides beams</v>
          </cell>
          <cell r="C368">
            <v>2</v>
          </cell>
          <cell r="D368">
            <v>1</v>
          </cell>
          <cell r="E368">
            <v>1</v>
          </cell>
          <cell r="F368">
            <v>0.42499999999999999</v>
          </cell>
          <cell r="G368">
            <v>116</v>
          </cell>
          <cell r="H368" t="str">
            <v>:</v>
          </cell>
          <cell r="I368">
            <v>98.6</v>
          </cell>
        </row>
        <row r="369">
          <cell r="B369" t="str">
            <v xml:space="preserve">  - Formwork to soffits beams</v>
          </cell>
          <cell r="C369">
            <v>1</v>
          </cell>
          <cell r="D369">
            <v>1</v>
          </cell>
          <cell r="E369">
            <v>0.27</v>
          </cell>
          <cell r="F369">
            <v>1</v>
          </cell>
          <cell r="G369">
            <v>116</v>
          </cell>
          <cell r="H369" t="str">
            <v>:</v>
          </cell>
          <cell r="I369">
            <v>31.32</v>
          </cell>
        </row>
        <row r="370">
          <cell r="B370" t="str">
            <v xml:space="preserve">  - Reinforcement</v>
          </cell>
          <cell r="C370">
            <v>95</v>
          </cell>
          <cell r="D370">
            <v>1</v>
          </cell>
          <cell r="E370">
            <v>0.27</v>
          </cell>
          <cell r="F370">
            <v>0.42499999999999999</v>
          </cell>
          <cell r="G370">
            <v>6.8</v>
          </cell>
          <cell r="H370" t="str">
            <v>:</v>
          </cell>
          <cell r="I370">
            <v>74.128500000000003</v>
          </cell>
        </row>
        <row r="372">
          <cell r="A372">
            <v>6.1</v>
          </cell>
          <cell r="B372" t="str">
            <v>Isolated beams - 270 x 300mm</v>
          </cell>
          <cell r="J372" t="str">
            <v>m</v>
          </cell>
          <cell r="K372">
            <v>19.78</v>
          </cell>
          <cell r="L372">
            <v>222.66299999999998</v>
          </cell>
          <cell r="M372">
            <v>4404.2700000000004</v>
          </cell>
        </row>
        <row r="373">
          <cell r="B373" t="str">
            <v xml:space="preserve">  - Concrete 25 Mpa</v>
          </cell>
          <cell r="C373">
            <v>1</v>
          </cell>
          <cell r="D373">
            <v>1</v>
          </cell>
          <cell r="E373">
            <v>0.27</v>
          </cell>
          <cell r="F373">
            <v>0.3</v>
          </cell>
          <cell r="G373">
            <v>781</v>
          </cell>
          <cell r="H373" t="str">
            <v>:</v>
          </cell>
          <cell r="I373">
            <v>63.261000000000003</v>
          </cell>
        </row>
        <row r="374">
          <cell r="B374" t="str">
            <v xml:space="preserve">  - Formwork to sides beams</v>
          </cell>
          <cell r="C374">
            <v>2</v>
          </cell>
          <cell r="D374">
            <v>1</v>
          </cell>
          <cell r="E374">
            <v>1</v>
          </cell>
          <cell r="F374">
            <v>0.3</v>
          </cell>
          <cell r="G374">
            <v>116</v>
          </cell>
          <cell r="H374" t="str">
            <v>:</v>
          </cell>
          <cell r="I374">
            <v>69.599999999999994</v>
          </cell>
        </row>
        <row r="375">
          <cell r="B375" t="str">
            <v xml:space="preserve">  - Formwork to soffits beams</v>
          </cell>
          <cell r="C375">
            <v>1</v>
          </cell>
          <cell r="D375">
            <v>1</v>
          </cell>
          <cell r="E375">
            <v>0.27</v>
          </cell>
          <cell r="F375">
            <v>1</v>
          </cell>
          <cell r="G375">
            <v>116</v>
          </cell>
          <cell r="H375" t="str">
            <v>:</v>
          </cell>
          <cell r="I375">
            <v>31.32</v>
          </cell>
        </row>
        <row r="376">
          <cell r="B376" t="str">
            <v xml:space="preserve">  - Reinforcement</v>
          </cell>
          <cell r="C376">
            <v>95</v>
          </cell>
          <cell r="D376">
            <v>1</v>
          </cell>
          <cell r="E376">
            <v>0.27</v>
          </cell>
          <cell r="F376">
            <v>0.3</v>
          </cell>
          <cell r="G376">
            <v>7.6</v>
          </cell>
          <cell r="H376" t="str">
            <v>:</v>
          </cell>
          <cell r="I376">
            <v>58.481999999999999</v>
          </cell>
        </row>
        <row r="378">
          <cell r="A378">
            <v>6.4</v>
          </cell>
          <cell r="B378" t="str">
            <v>Columns supporting slabs - concrete - 350 x 350mm</v>
          </cell>
          <cell r="J378" t="str">
            <v>m</v>
          </cell>
          <cell r="L378">
            <v>391.57999999999993</v>
          </cell>
          <cell r="M378">
            <v>0</v>
          </cell>
        </row>
        <row r="379">
          <cell r="B379" t="str">
            <v xml:space="preserve">  - Concrete 25 Mpa</v>
          </cell>
          <cell r="C379">
            <v>1</v>
          </cell>
          <cell r="D379">
            <v>1</v>
          </cell>
          <cell r="E379">
            <v>0.35</v>
          </cell>
          <cell r="F379">
            <v>0.35</v>
          </cell>
          <cell r="G379">
            <v>780</v>
          </cell>
          <cell r="H379" t="str">
            <v>:</v>
          </cell>
          <cell r="I379">
            <v>95.549999999999983</v>
          </cell>
        </row>
        <row r="380">
          <cell r="B380" t="str">
            <v xml:space="preserve">  - Formwork</v>
          </cell>
          <cell r="C380">
            <v>4</v>
          </cell>
          <cell r="D380">
            <v>1</v>
          </cell>
          <cell r="E380">
            <v>1</v>
          </cell>
          <cell r="F380">
            <v>0.35</v>
          </cell>
          <cell r="G380">
            <v>125</v>
          </cell>
          <cell r="H380" t="str">
            <v>:</v>
          </cell>
          <cell r="I380">
            <v>175</v>
          </cell>
        </row>
        <row r="381">
          <cell r="B381" t="str">
            <v xml:space="preserve">  - Reinforcement</v>
          </cell>
          <cell r="C381">
            <v>130</v>
          </cell>
          <cell r="D381">
            <v>1</v>
          </cell>
          <cell r="E381">
            <v>0.35</v>
          </cell>
          <cell r="F381">
            <v>0.35</v>
          </cell>
          <cell r="G381">
            <v>7.6</v>
          </cell>
          <cell r="H381" t="str">
            <v>:</v>
          </cell>
          <cell r="I381">
            <v>121.02999999999999</v>
          </cell>
        </row>
        <row r="383">
          <cell r="A383" t="str">
            <v>6.6.2</v>
          </cell>
          <cell r="B383" t="str">
            <v>Columns supporting slabs - concrete - 600 x 600mm</v>
          </cell>
          <cell r="J383" t="str">
            <v>m</v>
          </cell>
          <cell r="L383">
            <v>864.83999999999992</v>
          </cell>
          <cell r="M383">
            <v>0</v>
          </cell>
        </row>
        <row r="384">
          <cell r="B384" t="str">
            <v xml:space="preserve">  - Concrete 25 Mpa</v>
          </cell>
          <cell r="C384">
            <v>1</v>
          </cell>
          <cell r="D384">
            <v>1</v>
          </cell>
          <cell r="E384">
            <v>0.6</v>
          </cell>
          <cell r="F384">
            <v>0.6</v>
          </cell>
          <cell r="G384">
            <v>745</v>
          </cell>
          <cell r="H384" t="str">
            <v>:</v>
          </cell>
          <cell r="I384">
            <v>268.2</v>
          </cell>
        </row>
        <row r="385">
          <cell r="B385" t="str">
            <v xml:space="preserve">  - Formwork</v>
          </cell>
          <cell r="C385">
            <v>4</v>
          </cell>
          <cell r="D385">
            <v>1</v>
          </cell>
          <cell r="E385">
            <v>1</v>
          </cell>
          <cell r="F385">
            <v>0.6</v>
          </cell>
          <cell r="G385">
            <v>116</v>
          </cell>
          <cell r="H385" t="str">
            <v>:</v>
          </cell>
          <cell r="I385">
            <v>278.39999999999998</v>
          </cell>
        </row>
        <row r="386">
          <cell r="B386" t="str">
            <v xml:space="preserve">  - Reinforcement</v>
          </cell>
          <cell r="C386">
            <v>130</v>
          </cell>
          <cell r="D386">
            <v>1</v>
          </cell>
          <cell r="E386">
            <v>0.6</v>
          </cell>
          <cell r="F386">
            <v>0.6</v>
          </cell>
          <cell r="G386">
            <v>6.8</v>
          </cell>
          <cell r="H386" t="str">
            <v>:</v>
          </cell>
          <cell r="I386">
            <v>318.23999999999995</v>
          </cell>
        </row>
        <row r="388">
          <cell r="A388" t="str">
            <v>6.6.3</v>
          </cell>
          <cell r="B388" t="str">
            <v>Columns supporting slabs - 500 x 500mm (at porte cochere)</v>
          </cell>
          <cell r="J388" t="str">
            <v>m</v>
          </cell>
          <cell r="L388">
            <v>639.25</v>
          </cell>
          <cell r="M388">
            <v>0</v>
          </cell>
        </row>
        <row r="389">
          <cell r="B389" t="str">
            <v xml:space="preserve">  - Concrete 30 Mpa</v>
          </cell>
          <cell r="C389">
            <v>1</v>
          </cell>
          <cell r="D389">
            <v>1</v>
          </cell>
          <cell r="E389">
            <v>0.5</v>
          </cell>
          <cell r="F389">
            <v>0.5</v>
          </cell>
          <cell r="G389">
            <v>745</v>
          </cell>
          <cell r="H389" t="str">
            <v>:</v>
          </cell>
          <cell r="I389">
            <v>186.25</v>
          </cell>
        </row>
        <row r="390">
          <cell r="B390" t="str">
            <v xml:space="preserve">  - Formwork</v>
          </cell>
          <cell r="C390">
            <v>4</v>
          </cell>
          <cell r="D390">
            <v>1</v>
          </cell>
          <cell r="E390">
            <v>1</v>
          </cell>
          <cell r="F390">
            <v>0.5</v>
          </cell>
          <cell r="G390">
            <v>116</v>
          </cell>
          <cell r="H390" t="str">
            <v>:</v>
          </cell>
          <cell r="I390">
            <v>232</v>
          </cell>
        </row>
        <row r="391">
          <cell r="B391" t="str">
            <v xml:space="preserve">  - Reinforcement</v>
          </cell>
          <cell r="C391">
            <v>130</v>
          </cell>
          <cell r="D391">
            <v>1</v>
          </cell>
          <cell r="E391">
            <v>0.5</v>
          </cell>
          <cell r="F391">
            <v>0.5</v>
          </cell>
          <cell r="G391">
            <v>6.8</v>
          </cell>
          <cell r="H391" t="str">
            <v>:</v>
          </cell>
          <cell r="I391">
            <v>221</v>
          </cell>
        </row>
        <row r="393">
          <cell r="A393" t="str">
            <v>6.4.3</v>
          </cell>
          <cell r="B393" t="str">
            <v>Columns supporting slabs - 450mm diameter</v>
          </cell>
          <cell r="J393" t="str">
            <v>m</v>
          </cell>
          <cell r="L393">
            <v>162.23471147999999</v>
          </cell>
          <cell r="M393">
            <v>0</v>
          </cell>
        </row>
        <row r="394">
          <cell r="B394" t="str">
            <v xml:space="preserve">  - Concrete 30 Mpa</v>
          </cell>
          <cell r="C394">
            <v>3.14</v>
          </cell>
          <cell r="D394">
            <v>1</v>
          </cell>
          <cell r="E394">
            <v>0.23</v>
          </cell>
          <cell r="F394">
            <v>0.23</v>
          </cell>
          <cell r="G394">
            <v>239.58</v>
          </cell>
          <cell r="H394" t="str">
            <v>:</v>
          </cell>
          <cell r="I394">
            <v>39.795675480000007</v>
          </cell>
        </row>
        <row r="395">
          <cell r="B395" t="str">
            <v xml:space="preserve">  - Formwork (special)</v>
          </cell>
          <cell r="C395">
            <v>1</v>
          </cell>
          <cell r="D395">
            <v>1</v>
          </cell>
          <cell r="E395">
            <v>1</v>
          </cell>
          <cell r="F395">
            <v>1</v>
          </cell>
          <cell r="G395">
            <v>55</v>
          </cell>
          <cell r="H395" t="str">
            <v>:</v>
          </cell>
          <cell r="I395">
            <v>55</v>
          </cell>
        </row>
        <row r="396">
          <cell r="B396" t="str">
            <v xml:space="preserve">  - Reinforcement</v>
          </cell>
          <cell r="C396">
            <v>140</v>
          </cell>
          <cell r="D396">
            <v>3.14</v>
          </cell>
          <cell r="E396">
            <v>0.23</v>
          </cell>
          <cell r="F396">
            <v>0.23</v>
          </cell>
          <cell r="G396">
            <v>2.9</v>
          </cell>
          <cell r="H396" t="str">
            <v>:</v>
          </cell>
          <cell r="I396">
            <v>67.439036000000002</v>
          </cell>
        </row>
        <row r="398">
          <cell r="A398" t="str">
            <v>6.4.1</v>
          </cell>
          <cell r="B398" t="str">
            <v>Columns supporting slabs - 350mm diameter</v>
          </cell>
          <cell r="J398" t="str">
            <v>m</v>
          </cell>
          <cell r="L398">
            <v>387.82522399999999</v>
          </cell>
          <cell r="M398">
            <v>0</v>
          </cell>
        </row>
        <row r="399">
          <cell r="B399" t="str">
            <v xml:space="preserve">  - Concrete - 30 Mpa</v>
          </cell>
          <cell r="C399">
            <v>3.14</v>
          </cell>
          <cell r="D399">
            <v>1</v>
          </cell>
          <cell r="E399">
            <v>0.18</v>
          </cell>
          <cell r="F399">
            <v>0.18</v>
          </cell>
          <cell r="G399">
            <v>535</v>
          </cell>
          <cell r="H399" t="str">
            <v>:</v>
          </cell>
          <cell r="I399">
            <v>54.428760000000004</v>
          </cell>
        </row>
        <row r="400">
          <cell r="B400" t="str">
            <v xml:space="preserve">  - Formwork (special)</v>
          </cell>
          <cell r="C400">
            <v>1</v>
          </cell>
          <cell r="D400">
            <v>1</v>
          </cell>
          <cell r="E400">
            <v>1</v>
          </cell>
          <cell r="F400">
            <v>1</v>
          </cell>
          <cell r="G400">
            <v>275</v>
          </cell>
          <cell r="H400" t="str">
            <v>:</v>
          </cell>
          <cell r="I400">
            <v>275</v>
          </cell>
        </row>
        <row r="401">
          <cell r="B401" t="str">
            <v xml:space="preserve">  - Reinforcement</v>
          </cell>
          <cell r="C401">
            <v>140</v>
          </cell>
          <cell r="D401">
            <v>3.14</v>
          </cell>
          <cell r="E401">
            <v>0.18</v>
          </cell>
          <cell r="F401">
            <v>0.18</v>
          </cell>
          <cell r="G401">
            <v>4.0999999999999996</v>
          </cell>
          <cell r="H401" t="str">
            <v>:</v>
          </cell>
          <cell r="I401">
            <v>58.396463999999987</v>
          </cell>
        </row>
        <row r="403">
          <cell r="A403" t="str">
            <v>6.6</v>
          </cell>
          <cell r="B403" t="str">
            <v>Columns supporting roof - steel</v>
          </cell>
          <cell r="J403" t="str">
            <v>m</v>
          </cell>
          <cell r="L403">
            <v>356</v>
          </cell>
          <cell r="M403">
            <v>0</v>
          </cell>
        </row>
        <row r="404">
          <cell r="B404" t="str">
            <v xml:space="preserve">  - Steel - 100 x 100 x 5mm</v>
          </cell>
          <cell r="C404">
            <v>14.24</v>
          </cell>
          <cell r="D404">
            <v>1</v>
          </cell>
          <cell r="E404">
            <v>1</v>
          </cell>
          <cell r="F404">
            <v>1</v>
          </cell>
          <cell r="G404">
            <v>25</v>
          </cell>
          <cell r="H404" t="str">
            <v>:</v>
          </cell>
          <cell r="I404">
            <v>356</v>
          </cell>
        </row>
        <row r="406">
          <cell r="A406" t="str">
            <v>6.5</v>
          </cell>
          <cell r="B406" t="str">
            <v>Walls supporting slabs</v>
          </cell>
          <cell r="J406" t="str">
            <v>m²</v>
          </cell>
          <cell r="M406" t="str">
            <v>not applicable</v>
          </cell>
        </row>
        <row r="407">
          <cell r="B407" t="str">
            <v xml:space="preserve">  - Concrete - 30 Mpa</v>
          </cell>
          <cell r="C407" t="str">
            <v>}</v>
          </cell>
          <cell r="H407" t="str">
            <v>:</v>
          </cell>
          <cell r="I407">
            <v>0</v>
          </cell>
        </row>
        <row r="408">
          <cell r="B408" t="str">
            <v xml:space="preserve">  - Formwork</v>
          </cell>
          <cell r="C408" t="str">
            <v>}</v>
          </cell>
          <cell r="H408" t="str">
            <v>:</v>
          </cell>
          <cell r="I408">
            <v>0</v>
          </cell>
        </row>
        <row r="409">
          <cell r="B409" t="str">
            <v xml:space="preserve">  - Reinforcement</v>
          </cell>
          <cell r="C409" t="str">
            <v>}</v>
          </cell>
          <cell r="D409" t="str">
            <v>not applicable</v>
          </cell>
          <cell r="H409" t="str">
            <v>:</v>
          </cell>
          <cell r="I409">
            <v>0</v>
          </cell>
        </row>
        <row r="410">
          <cell r="B410" t="str">
            <v xml:space="preserve">  - Half brick walls</v>
          </cell>
          <cell r="C410" t="str">
            <v>}</v>
          </cell>
          <cell r="H410" t="str">
            <v>:</v>
          </cell>
          <cell r="I410">
            <v>0</v>
          </cell>
        </row>
        <row r="411">
          <cell r="B411" t="str">
            <v xml:space="preserve">  - Brick reinforcing</v>
          </cell>
          <cell r="C411" t="str">
            <v>}</v>
          </cell>
          <cell r="H411" t="str">
            <v>:</v>
          </cell>
          <cell r="I411">
            <v>0</v>
          </cell>
        </row>
        <row r="413">
          <cell r="A413" t="str">
            <v>6.5.2</v>
          </cell>
          <cell r="B413" t="str">
            <v>Walls supporting slabs c.o.p</v>
          </cell>
          <cell r="J413" t="str">
            <v>m²</v>
          </cell>
          <cell r="L413">
            <v>0</v>
          </cell>
          <cell r="M413">
            <v>0</v>
          </cell>
        </row>
        <row r="414">
          <cell r="B414" t="str">
            <v xml:space="preserve">  - Concrete</v>
          </cell>
          <cell r="C414" t="str">
            <v>}</v>
          </cell>
          <cell r="H414" t="str">
            <v>:</v>
          </cell>
          <cell r="I414">
            <v>0</v>
          </cell>
        </row>
        <row r="415">
          <cell r="B415" t="str">
            <v xml:space="preserve">  - Formwork</v>
          </cell>
          <cell r="C415" t="str">
            <v>}</v>
          </cell>
          <cell r="D415" t="str">
            <v>not applicable</v>
          </cell>
          <cell r="H415" t="str">
            <v>:</v>
          </cell>
          <cell r="I415">
            <v>0</v>
          </cell>
        </row>
        <row r="416">
          <cell r="B416" t="str">
            <v xml:space="preserve">  - Reinforcement</v>
          </cell>
          <cell r="C416" t="str">
            <v>}</v>
          </cell>
          <cell r="H416" t="str">
            <v>:</v>
          </cell>
          <cell r="I416">
            <v>0</v>
          </cell>
        </row>
        <row r="419">
          <cell r="A419">
            <v>6.6</v>
          </cell>
          <cell r="B419" t="str">
            <v>Staircases - concrete</v>
          </cell>
          <cell r="J419" t="str">
            <v>m²</v>
          </cell>
          <cell r="M419" t="str">
            <v>elsewhere</v>
          </cell>
        </row>
        <row r="420">
          <cell r="B420" t="str">
            <v xml:space="preserve">  - Concrete - 25 Mpa</v>
          </cell>
          <cell r="C420">
            <v>1</v>
          </cell>
          <cell r="D420">
            <v>1</v>
          </cell>
          <cell r="E420">
            <v>1</v>
          </cell>
          <cell r="F420">
            <v>0.2</v>
          </cell>
          <cell r="G420">
            <v>745</v>
          </cell>
          <cell r="H420" t="str">
            <v>:</v>
          </cell>
          <cell r="I420">
            <v>149</v>
          </cell>
        </row>
        <row r="421">
          <cell r="B421" t="str">
            <v xml:space="preserve">  - Formwork to soffits</v>
          </cell>
          <cell r="C421">
            <v>1</v>
          </cell>
          <cell r="D421">
            <v>1</v>
          </cell>
          <cell r="E421">
            <v>1</v>
          </cell>
          <cell r="F421">
            <v>1</v>
          </cell>
          <cell r="G421">
            <v>116</v>
          </cell>
          <cell r="H421" t="str">
            <v>:</v>
          </cell>
          <cell r="I421">
            <v>116</v>
          </cell>
        </row>
        <row r="422">
          <cell r="B422" t="str">
            <v xml:space="preserve">  - Formwork to edges, risers</v>
          </cell>
          <cell r="C422">
            <v>5.7</v>
          </cell>
          <cell r="D422">
            <v>1</v>
          </cell>
          <cell r="E422">
            <v>1</v>
          </cell>
          <cell r="F422">
            <v>1</v>
          </cell>
          <cell r="G422">
            <v>50</v>
          </cell>
          <cell r="H422" t="str">
            <v>:</v>
          </cell>
          <cell r="I422">
            <v>285</v>
          </cell>
        </row>
        <row r="423">
          <cell r="B423" t="str">
            <v xml:space="preserve">  - Reinforcement</v>
          </cell>
          <cell r="C423">
            <v>85</v>
          </cell>
          <cell r="D423">
            <v>1</v>
          </cell>
          <cell r="E423">
            <v>1</v>
          </cell>
          <cell r="F423">
            <v>0.2</v>
          </cell>
          <cell r="G423">
            <v>6.8</v>
          </cell>
          <cell r="H423" t="str">
            <v>:</v>
          </cell>
          <cell r="I423">
            <v>115.6</v>
          </cell>
        </row>
        <row r="425">
          <cell r="A425" t="str">
            <v>6.6.2</v>
          </cell>
          <cell r="B425" t="str">
            <v>Staircases - timber complete x 2/ce (balustrades elsewhere)</v>
          </cell>
          <cell r="J425" t="str">
            <v>item</v>
          </cell>
          <cell r="L425">
            <v>15000</v>
          </cell>
          <cell r="M425">
            <v>0</v>
          </cell>
        </row>
        <row r="427">
          <cell r="A427" t="str">
            <v>6.8</v>
          </cell>
          <cell r="B427" t="str">
            <v>Independent beams</v>
          </cell>
          <cell r="J427" t="str">
            <v>m</v>
          </cell>
          <cell r="M427" t="str">
            <v>not applicable</v>
          </cell>
        </row>
        <row r="428">
          <cell r="B428" t="str">
            <v xml:space="preserve">  - Concrete</v>
          </cell>
          <cell r="C428" t="str">
            <v>}</v>
          </cell>
          <cell r="H428" t="str">
            <v>:</v>
          </cell>
          <cell r="I428">
            <v>0</v>
          </cell>
        </row>
        <row r="429">
          <cell r="B429" t="str">
            <v xml:space="preserve">  - Formwork</v>
          </cell>
          <cell r="C429" t="str">
            <v>}</v>
          </cell>
          <cell r="D429" t="str">
            <v>not applicable</v>
          </cell>
          <cell r="H429" t="str">
            <v>:</v>
          </cell>
          <cell r="I429">
            <v>0</v>
          </cell>
        </row>
        <row r="430">
          <cell r="B430" t="str">
            <v xml:space="preserve">  - Reinforcement</v>
          </cell>
          <cell r="C430" t="str">
            <v>}</v>
          </cell>
          <cell r="H430" t="str">
            <v>:</v>
          </cell>
          <cell r="I430">
            <v>0</v>
          </cell>
        </row>
        <row r="432">
          <cell r="A432" t="str">
            <v>6.9</v>
          </cell>
          <cell r="B432" t="str">
            <v>Independent columns- concrete - 350 x 350mm</v>
          </cell>
          <cell r="J432" t="str">
            <v>m</v>
          </cell>
          <cell r="M432" t="str">
            <v>not applicable</v>
          </cell>
        </row>
        <row r="433">
          <cell r="B433" t="str">
            <v xml:space="preserve">  - Concrete 25 Mpa</v>
          </cell>
          <cell r="C433">
            <v>1</v>
          </cell>
          <cell r="D433">
            <v>1</v>
          </cell>
          <cell r="E433">
            <v>0.35</v>
          </cell>
          <cell r="F433">
            <v>0.35</v>
          </cell>
          <cell r="G433">
            <v>600</v>
          </cell>
          <cell r="H433" t="str">
            <v>:</v>
          </cell>
          <cell r="I433">
            <v>73.499999999999986</v>
          </cell>
        </row>
        <row r="434">
          <cell r="B434" t="str">
            <v xml:space="preserve">  - Formwork</v>
          </cell>
          <cell r="C434">
            <v>4</v>
          </cell>
          <cell r="D434">
            <v>1</v>
          </cell>
          <cell r="E434">
            <v>1</v>
          </cell>
          <cell r="F434">
            <v>0.35</v>
          </cell>
          <cell r="G434">
            <v>94.5</v>
          </cell>
          <cell r="H434" t="str">
            <v>:</v>
          </cell>
          <cell r="I434">
            <v>132.29999999999998</v>
          </cell>
        </row>
        <row r="435">
          <cell r="B435" t="str">
            <v xml:space="preserve">  - Reinforcement</v>
          </cell>
          <cell r="C435">
            <v>130</v>
          </cell>
          <cell r="D435">
            <v>1</v>
          </cell>
          <cell r="E435">
            <v>0.35</v>
          </cell>
          <cell r="F435">
            <v>0.35</v>
          </cell>
          <cell r="G435">
            <v>5.29</v>
          </cell>
          <cell r="H435" t="str">
            <v>:</v>
          </cell>
          <cell r="I435">
            <v>84.243249999999989</v>
          </cell>
        </row>
        <row r="437">
          <cell r="A437" t="str">
            <v>6.10.1</v>
          </cell>
          <cell r="B437" t="str">
            <v>Columns supporting roof - steel</v>
          </cell>
          <cell r="J437" t="str">
            <v>m</v>
          </cell>
          <cell r="L437">
            <v>613.79999999999995</v>
          </cell>
          <cell r="M437">
            <v>0</v>
          </cell>
        </row>
        <row r="438">
          <cell r="B438" t="str">
            <v xml:space="preserve">  - Steel - 160 x 100 x 6mm</v>
          </cell>
          <cell r="C438">
            <v>19.5</v>
          </cell>
          <cell r="D438">
            <v>1</v>
          </cell>
          <cell r="E438">
            <v>1</v>
          </cell>
          <cell r="F438">
            <v>1</v>
          </cell>
          <cell r="G438">
            <v>30</v>
          </cell>
          <cell r="H438" t="str">
            <v>:</v>
          </cell>
          <cell r="I438">
            <v>585</v>
          </cell>
        </row>
        <row r="439">
          <cell r="B439" t="str">
            <v xml:space="preserve">  - Paint finish</v>
          </cell>
          <cell r="C439">
            <v>4</v>
          </cell>
          <cell r="D439">
            <v>1</v>
          </cell>
          <cell r="E439">
            <v>1</v>
          </cell>
          <cell r="F439">
            <v>0.16</v>
          </cell>
          <cell r="G439">
            <v>45</v>
          </cell>
          <cell r="H439" t="str">
            <v>:</v>
          </cell>
          <cell r="I439">
            <v>28.8</v>
          </cell>
        </row>
        <row r="441">
          <cell r="A441" t="str">
            <v>6.10.2</v>
          </cell>
          <cell r="B441" t="str">
            <v>Columns supporting roof - steel</v>
          </cell>
          <cell r="J441" t="str">
            <v>m</v>
          </cell>
          <cell r="L441">
            <v>445.2</v>
          </cell>
          <cell r="M441">
            <v>0</v>
          </cell>
        </row>
        <row r="442">
          <cell r="B442" t="str">
            <v xml:space="preserve">  - Steel - 100 x 100 x 5mm</v>
          </cell>
          <cell r="C442">
            <v>14.24</v>
          </cell>
          <cell r="D442">
            <v>1</v>
          </cell>
          <cell r="E442">
            <v>1</v>
          </cell>
          <cell r="F442">
            <v>1</v>
          </cell>
          <cell r="G442">
            <v>30</v>
          </cell>
          <cell r="H442" t="str">
            <v>:</v>
          </cell>
          <cell r="I442">
            <v>427.2</v>
          </cell>
        </row>
        <row r="443">
          <cell r="B443" t="str">
            <v xml:space="preserve">  - Paint finish</v>
          </cell>
          <cell r="C443">
            <v>4</v>
          </cell>
          <cell r="D443">
            <v>1</v>
          </cell>
          <cell r="E443">
            <v>1</v>
          </cell>
          <cell r="F443">
            <v>0.1</v>
          </cell>
          <cell r="G443">
            <v>45</v>
          </cell>
          <cell r="H443" t="str">
            <v>:</v>
          </cell>
          <cell r="I443">
            <v>18</v>
          </cell>
        </row>
        <row r="445">
          <cell r="A445" t="str">
            <v>6.10.3</v>
          </cell>
          <cell r="B445" t="str">
            <v>Columns supporting roof - steel</v>
          </cell>
          <cell r="J445" t="str">
            <v>m</v>
          </cell>
          <cell r="L445">
            <v>297</v>
          </cell>
          <cell r="M445">
            <v>0</v>
          </cell>
        </row>
        <row r="446">
          <cell r="B446" t="str">
            <v xml:space="preserve">  - Steel - 75 x 75 x 4,5mm</v>
          </cell>
          <cell r="C446">
            <v>9.42</v>
          </cell>
          <cell r="D446">
            <v>1</v>
          </cell>
          <cell r="E446">
            <v>1</v>
          </cell>
          <cell r="F446">
            <v>1</v>
          </cell>
          <cell r="G446">
            <v>30</v>
          </cell>
          <cell r="H446" t="str">
            <v>:</v>
          </cell>
          <cell r="I446">
            <v>282.60000000000002</v>
          </cell>
        </row>
        <row r="447">
          <cell r="B447" t="str">
            <v xml:space="preserve">  - Paint finish</v>
          </cell>
          <cell r="C447">
            <v>4</v>
          </cell>
          <cell r="D447">
            <v>1</v>
          </cell>
          <cell r="E447">
            <v>1</v>
          </cell>
          <cell r="F447">
            <v>0.08</v>
          </cell>
          <cell r="G447">
            <v>45</v>
          </cell>
          <cell r="H447" t="str">
            <v>:</v>
          </cell>
          <cell r="I447">
            <v>14.4</v>
          </cell>
        </row>
        <row r="449">
          <cell r="A449">
            <v>7</v>
          </cell>
          <cell r="B449" t="str">
            <v>External Envelope</v>
          </cell>
          <cell r="E449">
            <v>0.16713714152995296</v>
          </cell>
          <cell r="K449">
            <v>155600</v>
          </cell>
        </row>
        <row r="451">
          <cell r="A451" t="str">
            <v>7.1.1</v>
          </cell>
          <cell r="B451" t="str">
            <v>Walls - 270mm cavity walls</v>
          </cell>
          <cell r="J451" t="str">
            <v>m²</v>
          </cell>
          <cell r="K451">
            <v>230.59939999999997</v>
          </cell>
          <cell r="L451">
            <v>214.64705882352942</v>
          </cell>
          <cell r="M451">
            <v>49497.48</v>
          </cell>
        </row>
        <row r="452">
          <cell r="B452" t="str">
            <v xml:space="preserve"> -  Brick cavity wall</v>
          </cell>
          <cell r="C452">
            <v>1</v>
          </cell>
          <cell r="D452">
            <v>1</v>
          </cell>
          <cell r="E452">
            <v>1</v>
          </cell>
          <cell r="F452">
            <v>1</v>
          </cell>
          <cell r="G452">
            <v>209</v>
          </cell>
          <cell r="H452" t="str">
            <v>:</v>
          </cell>
          <cell r="I452">
            <v>209</v>
          </cell>
        </row>
        <row r="453">
          <cell r="B453" t="str">
            <v xml:space="preserve"> -  Reinforcing</v>
          </cell>
          <cell r="C453">
            <v>2</v>
          </cell>
          <cell r="D453">
            <v>2.3529411764705879</v>
          </cell>
          <cell r="E453">
            <v>1</v>
          </cell>
          <cell r="F453">
            <v>1</v>
          </cell>
          <cell r="G453">
            <v>1.2</v>
          </cell>
          <cell r="H453" t="str">
            <v>:</v>
          </cell>
          <cell r="I453">
            <v>5.6470588235294104</v>
          </cell>
        </row>
        <row r="455">
          <cell r="A455" t="str">
            <v>7.1.2</v>
          </cell>
          <cell r="B455" t="str">
            <v>Walls - 320mm cavity walls</v>
          </cell>
          <cell r="J455" t="str">
            <v>m²</v>
          </cell>
          <cell r="L455">
            <v>211.82</v>
          </cell>
          <cell r="M455">
            <v>0</v>
          </cell>
        </row>
        <row r="456">
          <cell r="B456" t="str">
            <v xml:space="preserve">  - Brickwork</v>
          </cell>
          <cell r="C456">
            <v>1</v>
          </cell>
          <cell r="D456">
            <v>1</v>
          </cell>
          <cell r="E456">
            <v>1</v>
          </cell>
          <cell r="F456">
            <v>1</v>
          </cell>
          <cell r="G456">
            <v>209</v>
          </cell>
          <cell r="H456" t="str">
            <v>:</v>
          </cell>
          <cell r="I456">
            <v>209</v>
          </cell>
        </row>
        <row r="457">
          <cell r="B457" t="str">
            <v xml:space="preserve">  - Reinforcement</v>
          </cell>
          <cell r="C457">
            <v>1</v>
          </cell>
          <cell r="D457">
            <v>2.35</v>
          </cell>
          <cell r="E457">
            <v>1</v>
          </cell>
          <cell r="F457">
            <v>1</v>
          </cell>
          <cell r="G457">
            <v>1.2</v>
          </cell>
          <cell r="H457" t="str">
            <v>:</v>
          </cell>
          <cell r="I457">
            <v>2.82</v>
          </cell>
        </row>
        <row r="459">
          <cell r="A459" t="str">
            <v>7.1.2</v>
          </cell>
          <cell r="B459" t="str">
            <v>Piers - 345 x 345mm brickwork</v>
          </cell>
          <cell r="J459" t="str">
            <v>m</v>
          </cell>
          <cell r="K459">
            <v>17.600000000000001</v>
          </cell>
          <cell r="L459">
            <v>176.71799999999996</v>
          </cell>
          <cell r="M459">
            <v>3110.2367999999997</v>
          </cell>
        </row>
        <row r="460">
          <cell r="B460" t="str">
            <v xml:space="preserve"> -  Mass brickwork</v>
          </cell>
          <cell r="C460">
            <v>1</v>
          </cell>
          <cell r="D460">
            <v>1</v>
          </cell>
          <cell r="E460">
            <v>0.35</v>
          </cell>
          <cell r="F460">
            <v>0.35</v>
          </cell>
          <cell r="G460">
            <v>950</v>
          </cell>
          <cell r="H460" t="str">
            <v>:</v>
          </cell>
          <cell r="I460">
            <v>116.37499999999999</v>
          </cell>
        </row>
        <row r="461">
          <cell r="B461" t="str">
            <v xml:space="preserve"> -  Conc filling</v>
          </cell>
          <cell r="C461">
            <v>1</v>
          </cell>
          <cell r="D461">
            <v>1</v>
          </cell>
          <cell r="E461">
            <v>0.13</v>
          </cell>
          <cell r="F461">
            <v>0.13</v>
          </cell>
          <cell r="G461">
            <v>670</v>
          </cell>
          <cell r="H461" t="str">
            <v>:</v>
          </cell>
          <cell r="I461">
            <v>11.323</v>
          </cell>
        </row>
        <row r="462">
          <cell r="B462" t="str">
            <v xml:space="preserve"> -  Reinforcing</v>
          </cell>
          <cell r="C462">
            <v>1</v>
          </cell>
          <cell r="D462">
            <v>1</v>
          </cell>
          <cell r="E462">
            <v>1</v>
          </cell>
          <cell r="F462">
            <v>6.45</v>
          </cell>
          <cell r="G462">
            <v>7.6</v>
          </cell>
          <cell r="H462" t="str">
            <v>:</v>
          </cell>
          <cell r="I462">
            <v>49.019999999999996</v>
          </cell>
        </row>
        <row r="464">
          <cell r="A464" t="str">
            <v>7.1.3</v>
          </cell>
          <cell r="B464" t="str">
            <v>Shelf to braai at patio</v>
          </cell>
          <cell r="J464" t="str">
            <v>No</v>
          </cell>
          <cell r="K464">
            <v>0</v>
          </cell>
          <cell r="L464">
            <v>291.2208</v>
          </cell>
          <cell r="M464" t="str">
            <v>Not applicable</v>
          </cell>
        </row>
        <row r="465">
          <cell r="B465" t="str">
            <v xml:space="preserve"> -  Concrete</v>
          </cell>
          <cell r="C465">
            <v>1</v>
          </cell>
          <cell r="D465">
            <v>1.2</v>
          </cell>
          <cell r="E465">
            <v>0.6</v>
          </cell>
          <cell r="F465">
            <v>0.17</v>
          </cell>
          <cell r="G465">
            <v>710</v>
          </cell>
          <cell r="H465" t="str">
            <v>:</v>
          </cell>
          <cell r="I465">
            <v>86.904000000000011</v>
          </cell>
        </row>
        <row r="466">
          <cell r="B466" t="str">
            <v xml:space="preserve"> -  Formwork to soffit</v>
          </cell>
          <cell r="C466">
            <v>1</v>
          </cell>
          <cell r="D466">
            <v>1.2</v>
          </cell>
          <cell r="E466">
            <v>0.6</v>
          </cell>
          <cell r="F466">
            <v>1</v>
          </cell>
          <cell r="G466">
            <v>110</v>
          </cell>
          <cell r="H466" t="str">
            <v>:</v>
          </cell>
          <cell r="I466">
            <v>79.2</v>
          </cell>
        </row>
        <row r="467">
          <cell r="B467" t="str">
            <v xml:space="preserve"> -  Formwork to edge</v>
          </cell>
          <cell r="C467">
            <v>1</v>
          </cell>
          <cell r="D467">
            <v>1.2</v>
          </cell>
          <cell r="E467">
            <v>1</v>
          </cell>
          <cell r="F467">
            <v>1</v>
          </cell>
          <cell r="G467">
            <v>50</v>
          </cell>
          <cell r="H467" t="str">
            <v>:</v>
          </cell>
          <cell r="I467">
            <v>60</v>
          </cell>
        </row>
        <row r="468">
          <cell r="B468" t="str">
            <v xml:space="preserve"> -  Reinforcing</v>
          </cell>
          <cell r="C468">
            <v>70</v>
          </cell>
          <cell r="D468">
            <v>1.2</v>
          </cell>
          <cell r="E468">
            <v>0.6</v>
          </cell>
          <cell r="F468">
            <v>0.17</v>
          </cell>
          <cell r="G468">
            <v>7.6</v>
          </cell>
          <cell r="H468" t="str">
            <v>:</v>
          </cell>
          <cell r="I468">
            <v>65.116799999999998</v>
          </cell>
        </row>
        <row r="469">
          <cell r="B469" t="str">
            <v xml:space="preserve"> -  Brickwork</v>
          </cell>
          <cell r="C469" t="str">
            <v>}</v>
          </cell>
          <cell r="D469" t="str">
            <v>not applicable</v>
          </cell>
          <cell r="H469" t="str">
            <v>:</v>
          </cell>
          <cell r="I469">
            <v>0</v>
          </cell>
        </row>
        <row r="471">
          <cell r="A471" t="str">
            <v>7.1.4</v>
          </cell>
          <cell r="B471" t="str">
            <v>Chimney (externally)</v>
          </cell>
          <cell r="J471" t="str">
            <v>No</v>
          </cell>
          <cell r="K471">
            <v>1</v>
          </cell>
          <cell r="L471">
            <v>7904</v>
          </cell>
          <cell r="M471">
            <v>7904</v>
          </cell>
        </row>
        <row r="472">
          <cell r="B472" t="str">
            <v xml:space="preserve">  - Mass brickwork in chimney</v>
          </cell>
          <cell r="C472">
            <v>1</v>
          </cell>
          <cell r="D472">
            <v>5</v>
          </cell>
          <cell r="E472">
            <v>1</v>
          </cell>
          <cell r="F472">
            <v>1</v>
          </cell>
          <cell r="G472">
            <v>1001.4</v>
          </cell>
          <cell r="H472" t="str">
            <v>:</v>
          </cell>
          <cell r="I472">
            <v>5007</v>
          </cell>
        </row>
        <row r="473">
          <cell r="B473" t="str">
            <v xml:space="preserve">  - Lintels around fire place</v>
          </cell>
          <cell r="C473">
            <v>1</v>
          </cell>
          <cell r="D473">
            <v>6</v>
          </cell>
          <cell r="E473">
            <v>1</v>
          </cell>
          <cell r="F473">
            <v>1</v>
          </cell>
          <cell r="G473">
            <v>32</v>
          </cell>
          <cell r="H473" t="str">
            <v>:</v>
          </cell>
          <cell r="I473">
            <v>192</v>
          </cell>
        </row>
        <row r="474">
          <cell r="B474" t="str">
            <v xml:space="preserve">  - Flue liners</v>
          </cell>
          <cell r="C474">
            <v>1</v>
          </cell>
          <cell r="D474">
            <v>6</v>
          </cell>
          <cell r="E474">
            <v>1</v>
          </cell>
          <cell r="F474">
            <v>1</v>
          </cell>
          <cell r="G474">
            <v>330</v>
          </cell>
          <cell r="H474" t="str">
            <v>:</v>
          </cell>
          <cell r="I474">
            <v>1980</v>
          </cell>
        </row>
        <row r="475">
          <cell r="B475" t="str">
            <v xml:space="preserve">  - Spark arrestor</v>
          </cell>
          <cell r="C475" t="str">
            <v>}</v>
          </cell>
          <cell r="D475" t="str">
            <v>not applicable</v>
          </cell>
          <cell r="H475" t="str">
            <v>:</v>
          </cell>
          <cell r="I475">
            <v>0</v>
          </cell>
        </row>
        <row r="476">
          <cell r="B476" t="str">
            <v xml:space="preserve">  - Chimney cowl / capping</v>
          </cell>
          <cell r="C476">
            <v>1</v>
          </cell>
          <cell r="D476">
            <v>1</v>
          </cell>
          <cell r="E476">
            <v>1</v>
          </cell>
          <cell r="F476">
            <v>1</v>
          </cell>
          <cell r="G476">
            <v>725</v>
          </cell>
          <cell r="H476" t="str">
            <v>:</v>
          </cell>
          <cell r="I476">
            <v>725</v>
          </cell>
        </row>
        <row r="478">
          <cell r="A478" t="str">
            <v>7.2.1</v>
          </cell>
          <cell r="B478" t="str">
            <v>Finishes - smooth plaster and paint</v>
          </cell>
          <cell r="J478" t="str">
            <v>m²</v>
          </cell>
          <cell r="K478">
            <v>253.25939999999994</v>
          </cell>
          <cell r="L478">
            <v>69</v>
          </cell>
          <cell r="M478">
            <v>17474.900000000001</v>
          </cell>
        </row>
        <row r="479">
          <cell r="B479" t="str">
            <v xml:space="preserve">  -  Plaster</v>
          </cell>
          <cell r="C479">
            <v>1</v>
          </cell>
          <cell r="D479">
            <v>1</v>
          </cell>
          <cell r="E479">
            <v>1</v>
          </cell>
          <cell r="F479">
            <v>1</v>
          </cell>
          <cell r="G479">
            <v>36.5</v>
          </cell>
          <cell r="H479" t="str">
            <v>:</v>
          </cell>
          <cell r="I479">
            <v>36.5</v>
          </cell>
        </row>
        <row r="480">
          <cell r="B480" t="str">
            <v xml:space="preserve">  -  Acrylic paint</v>
          </cell>
          <cell r="C480">
            <v>1</v>
          </cell>
          <cell r="D480">
            <v>1</v>
          </cell>
          <cell r="E480">
            <v>1</v>
          </cell>
          <cell r="F480">
            <v>1</v>
          </cell>
          <cell r="G480">
            <v>32.5</v>
          </cell>
          <cell r="H480" t="str">
            <v>:</v>
          </cell>
          <cell r="I480">
            <v>32.5</v>
          </cell>
        </row>
        <row r="482">
          <cell r="A482" t="str">
            <v>7.2.2</v>
          </cell>
          <cell r="B482" t="str">
            <v>Finishes - scratch plaster and paint to brick piers</v>
          </cell>
          <cell r="J482" t="str">
            <v>m²</v>
          </cell>
          <cell r="K482">
            <v>0</v>
          </cell>
          <cell r="L482">
            <v>73.5</v>
          </cell>
          <cell r="M482">
            <v>0</v>
          </cell>
        </row>
        <row r="483">
          <cell r="B483" t="str">
            <v xml:space="preserve">  -  Plaster</v>
          </cell>
          <cell r="C483">
            <v>1</v>
          </cell>
          <cell r="D483">
            <v>1</v>
          </cell>
          <cell r="E483">
            <v>1</v>
          </cell>
          <cell r="F483">
            <v>1</v>
          </cell>
          <cell r="G483">
            <v>39.5</v>
          </cell>
          <cell r="H483" t="str">
            <v>:</v>
          </cell>
          <cell r="I483">
            <v>39.5</v>
          </cell>
        </row>
        <row r="484">
          <cell r="B484" t="str">
            <v xml:space="preserve">  -  Acrylic paint</v>
          </cell>
          <cell r="C484">
            <v>1</v>
          </cell>
          <cell r="D484">
            <v>1</v>
          </cell>
          <cell r="E484">
            <v>1</v>
          </cell>
          <cell r="F484">
            <v>1</v>
          </cell>
          <cell r="G484">
            <v>34</v>
          </cell>
          <cell r="H484" t="str">
            <v>:</v>
          </cell>
          <cell r="I484">
            <v>34</v>
          </cell>
        </row>
        <row r="486">
          <cell r="A486" t="str">
            <v>7.2.2</v>
          </cell>
          <cell r="B486" t="str">
            <v>Finishes - Natural stone cladding</v>
          </cell>
          <cell r="J486" t="str">
            <v>m²</v>
          </cell>
          <cell r="L486">
            <v>780</v>
          </cell>
          <cell r="M486">
            <v>0</v>
          </cell>
        </row>
        <row r="487">
          <cell r="B487" t="str">
            <v xml:space="preserve">  -  Plaster</v>
          </cell>
          <cell r="C487" t="str">
            <v>}</v>
          </cell>
          <cell r="D487" t="str">
            <v>not applicable</v>
          </cell>
          <cell r="H487" t="str">
            <v>:</v>
          </cell>
          <cell r="I487">
            <v>0</v>
          </cell>
        </row>
        <row r="488">
          <cell r="B488" t="str">
            <v xml:space="preserve">  -  Stone tiling</v>
          </cell>
          <cell r="C488">
            <v>1</v>
          </cell>
          <cell r="D488">
            <v>1</v>
          </cell>
          <cell r="E488">
            <v>1</v>
          </cell>
          <cell r="F488">
            <v>1</v>
          </cell>
          <cell r="G488">
            <v>300</v>
          </cell>
          <cell r="H488" t="str">
            <v>:</v>
          </cell>
          <cell r="I488">
            <v>780</v>
          </cell>
        </row>
        <row r="490">
          <cell r="A490" t="str">
            <v>7.2.3</v>
          </cell>
          <cell r="B490" t="str">
            <v>Finishes - shiplap boarding</v>
          </cell>
          <cell r="J490" t="str">
            <v>m²</v>
          </cell>
          <cell r="M490" t="str">
            <v>omitted</v>
          </cell>
        </row>
        <row r="491">
          <cell r="B491" t="str">
            <v xml:space="preserve">  -  Shiplap boarding and framework</v>
          </cell>
          <cell r="C491">
            <v>1</v>
          </cell>
          <cell r="D491">
            <v>1</v>
          </cell>
          <cell r="E491">
            <v>1</v>
          </cell>
          <cell r="F491">
            <v>1</v>
          </cell>
          <cell r="G491">
            <v>150</v>
          </cell>
          <cell r="H491" t="str">
            <v>:</v>
          </cell>
          <cell r="I491">
            <v>150</v>
          </cell>
        </row>
        <row r="492">
          <cell r="B492" t="str">
            <v xml:space="preserve">  -  Finish</v>
          </cell>
          <cell r="C492">
            <v>1</v>
          </cell>
          <cell r="D492">
            <v>1</v>
          </cell>
          <cell r="E492">
            <v>1</v>
          </cell>
          <cell r="F492">
            <v>1</v>
          </cell>
          <cell r="G492">
            <v>29</v>
          </cell>
          <cell r="H492" t="str">
            <v>:</v>
          </cell>
          <cell r="I492">
            <v>29</v>
          </cell>
        </row>
        <row r="494">
          <cell r="A494" t="str">
            <v>7.2.2</v>
          </cell>
          <cell r="B494" t="str">
            <v>Finishes - Bagged plaster and paint to gables</v>
          </cell>
          <cell r="J494" t="str">
            <v>m²</v>
          </cell>
          <cell r="K494">
            <v>12.120000000000001</v>
          </cell>
          <cell r="L494">
            <v>64</v>
          </cell>
          <cell r="M494">
            <v>775.68</v>
          </cell>
        </row>
        <row r="495">
          <cell r="B495" t="str">
            <v xml:space="preserve">  -  Plaster</v>
          </cell>
          <cell r="C495">
            <v>1</v>
          </cell>
          <cell r="D495">
            <v>1</v>
          </cell>
          <cell r="E495">
            <v>1</v>
          </cell>
          <cell r="F495">
            <v>1</v>
          </cell>
          <cell r="G495">
            <v>30</v>
          </cell>
          <cell r="H495" t="str">
            <v>:</v>
          </cell>
          <cell r="I495">
            <v>30</v>
          </cell>
        </row>
        <row r="496">
          <cell r="B496" t="str">
            <v xml:space="preserve">  -  Acrylic paint</v>
          </cell>
          <cell r="C496">
            <v>1</v>
          </cell>
          <cell r="D496">
            <v>1</v>
          </cell>
          <cell r="E496">
            <v>1</v>
          </cell>
          <cell r="F496">
            <v>1</v>
          </cell>
          <cell r="G496">
            <v>34</v>
          </cell>
          <cell r="H496" t="str">
            <v>:</v>
          </cell>
          <cell r="I496">
            <v>34</v>
          </cell>
        </row>
        <row r="498">
          <cell r="A498" t="str">
            <v>7.2.3</v>
          </cell>
          <cell r="B498" t="str">
            <v>Special finishes - mouldings, niches, etc.</v>
          </cell>
          <cell r="J498" t="str">
            <v>m</v>
          </cell>
          <cell r="K498">
            <v>78.98</v>
          </cell>
          <cell r="L498">
            <v>25</v>
          </cell>
          <cell r="M498">
            <v>1974.5</v>
          </cell>
        </row>
        <row r="500">
          <cell r="A500" t="str">
            <v>7.2.4</v>
          </cell>
          <cell r="B500" t="str">
            <v>Special finishes - plinth line</v>
          </cell>
          <cell r="J500" t="str">
            <v>m</v>
          </cell>
          <cell r="L500">
            <v>27.7</v>
          </cell>
          <cell r="M500" t="str">
            <v>not applicable</v>
          </cell>
        </row>
        <row r="502">
          <cell r="A502" t="str">
            <v>7.2.6</v>
          </cell>
          <cell r="B502" t="str">
            <v>Special finishes - plaster / tile coping / seat to terrace wall</v>
          </cell>
          <cell r="J502" t="str">
            <v>m</v>
          </cell>
          <cell r="M502" t="str">
            <v>not applicable</v>
          </cell>
        </row>
        <row r="504">
          <cell r="A504" t="str">
            <v>7.3.1</v>
          </cell>
          <cell r="B504" t="str">
            <v>Powder coated aluminium window</v>
          </cell>
          <cell r="J504" t="str">
            <v>m²</v>
          </cell>
          <cell r="K504">
            <v>21.000000000000004</v>
          </cell>
          <cell r="L504">
            <v>1169.0752380952383</v>
          </cell>
          <cell r="M504">
            <v>24550.58</v>
          </cell>
        </row>
        <row r="505">
          <cell r="B505" t="str">
            <v xml:space="preserve">  -  Window</v>
          </cell>
          <cell r="C505">
            <v>1</v>
          </cell>
          <cell r="D505">
            <v>1</v>
          </cell>
          <cell r="E505">
            <v>1</v>
          </cell>
          <cell r="F505">
            <v>1</v>
          </cell>
          <cell r="G505">
            <v>967.5</v>
          </cell>
          <cell r="H505" t="str">
            <v>:</v>
          </cell>
          <cell r="I505">
            <v>967.5</v>
          </cell>
        </row>
        <row r="506">
          <cell r="B506" t="str">
            <v xml:space="preserve">  -  Shutters to 50% of windows</v>
          </cell>
          <cell r="C506" t="str">
            <v>}</v>
          </cell>
          <cell r="D506" t="str">
            <v>not applicable</v>
          </cell>
          <cell r="H506" t="str">
            <v>:</v>
          </cell>
          <cell r="I506">
            <v>0</v>
          </cell>
        </row>
        <row r="507">
          <cell r="B507" t="str">
            <v xml:space="preserve">  -  Finish to shutters</v>
          </cell>
          <cell r="C507" t="str">
            <v>}</v>
          </cell>
          <cell r="D507" t="str">
            <v>not applicable</v>
          </cell>
          <cell r="H507" t="str">
            <v>:</v>
          </cell>
          <cell r="I507">
            <v>0</v>
          </cell>
        </row>
        <row r="508">
          <cell r="B508" t="str">
            <v xml:space="preserve">  -  Close cavities, waterproof, etc</v>
          </cell>
          <cell r="C508">
            <v>4.4761904761904763</v>
          </cell>
          <cell r="D508">
            <v>1</v>
          </cell>
          <cell r="E508">
            <v>1</v>
          </cell>
          <cell r="F508">
            <v>1</v>
          </cell>
          <cell r="G508">
            <v>16.465</v>
          </cell>
          <cell r="H508" t="str">
            <v>:</v>
          </cell>
          <cell r="I508">
            <v>73.700476190476195</v>
          </cell>
        </row>
        <row r="509">
          <cell r="B509" t="str">
            <v xml:space="preserve">  -  Precast lintels, reinforcing, etc</v>
          </cell>
          <cell r="C509">
            <v>0.66666666666666663</v>
          </cell>
          <cell r="D509">
            <v>1.6</v>
          </cell>
          <cell r="E509">
            <v>1</v>
          </cell>
          <cell r="F509">
            <v>1</v>
          </cell>
          <cell r="G509">
            <v>77</v>
          </cell>
          <cell r="H509" t="str">
            <v>:</v>
          </cell>
          <cell r="I509">
            <v>82.133333333333326</v>
          </cell>
        </row>
        <row r="510">
          <cell r="B510" t="str">
            <v xml:space="preserve">  -  Finishes to reveals</v>
          </cell>
          <cell r="C510">
            <v>2.9047619047619047</v>
          </cell>
          <cell r="D510">
            <v>1</v>
          </cell>
          <cell r="E510">
            <v>1</v>
          </cell>
          <cell r="F510">
            <v>0.18000000000000002</v>
          </cell>
          <cell r="G510">
            <v>70.5</v>
          </cell>
          <cell r="H510" t="str">
            <v>:</v>
          </cell>
          <cell r="I510">
            <v>36.861428571428576</v>
          </cell>
        </row>
        <row r="511">
          <cell r="B511" t="str">
            <v xml:space="preserve">  -  Cills &amp; finishes</v>
          </cell>
          <cell r="C511" t="str">
            <v>}</v>
          </cell>
          <cell r="D511" t="str">
            <v>elsewhere</v>
          </cell>
          <cell r="H511" t="str">
            <v>:</v>
          </cell>
          <cell r="I511">
            <v>0</v>
          </cell>
        </row>
        <row r="512">
          <cell r="B512" t="str">
            <v xml:space="preserve">  -  Head linings &amp; finishes</v>
          </cell>
          <cell r="C512">
            <v>0.66666666666666663</v>
          </cell>
          <cell r="D512">
            <v>1</v>
          </cell>
          <cell r="E512">
            <v>1</v>
          </cell>
          <cell r="F512">
            <v>0.18000000000000002</v>
          </cell>
          <cell r="G512">
            <v>74</v>
          </cell>
          <cell r="H512" t="str">
            <v>:</v>
          </cell>
          <cell r="I512">
            <v>8.8800000000000008</v>
          </cell>
        </row>
        <row r="513">
          <cell r="B513" t="str">
            <v xml:space="preserve">  -  Special conditions</v>
          </cell>
          <cell r="C513" t="str">
            <v>}</v>
          </cell>
          <cell r="D513" t="str">
            <v>not applicable</v>
          </cell>
          <cell r="H513" t="str">
            <v>:</v>
          </cell>
          <cell r="I513">
            <v>0</v>
          </cell>
        </row>
        <row r="515">
          <cell r="A515" t="str">
            <v>7.3.2</v>
          </cell>
          <cell r="B515" t="str">
            <v>Powder coated aluminium windows &amp; doors - sliding</v>
          </cell>
          <cell r="J515" t="str">
            <v>m²</v>
          </cell>
          <cell r="L515">
            <v>1485.94911875</v>
          </cell>
          <cell r="M515">
            <v>0</v>
          </cell>
        </row>
        <row r="516">
          <cell r="B516" t="str">
            <v xml:space="preserve">  -  Door</v>
          </cell>
          <cell r="C516">
            <v>1</v>
          </cell>
          <cell r="D516">
            <v>1</v>
          </cell>
          <cell r="E516">
            <v>1</v>
          </cell>
          <cell r="F516">
            <v>1</v>
          </cell>
          <cell r="G516">
            <v>1400</v>
          </cell>
          <cell r="H516" t="str">
            <v>:</v>
          </cell>
          <cell r="I516">
            <v>1400</v>
          </cell>
        </row>
        <row r="517">
          <cell r="B517" t="str">
            <v xml:space="preserve">  -  Close cavities, waterproof, etc</v>
          </cell>
          <cell r="C517">
            <v>1.1462500000000002</v>
          </cell>
          <cell r="D517">
            <v>1</v>
          </cell>
          <cell r="E517">
            <v>1</v>
          </cell>
          <cell r="F517">
            <v>1</v>
          </cell>
          <cell r="G517">
            <v>16.465</v>
          </cell>
          <cell r="H517" t="str">
            <v>:</v>
          </cell>
          <cell r="I517">
            <v>18.873006250000003</v>
          </cell>
        </row>
        <row r="518">
          <cell r="B518" t="str">
            <v xml:space="preserve">  -  Precast lintels, reinforcing, etc</v>
          </cell>
          <cell r="C518">
            <v>0.5</v>
          </cell>
          <cell r="D518">
            <v>1.6</v>
          </cell>
          <cell r="E518">
            <v>1</v>
          </cell>
          <cell r="F518">
            <v>1</v>
          </cell>
          <cell r="G518">
            <v>64</v>
          </cell>
          <cell r="H518" t="str">
            <v>:</v>
          </cell>
          <cell r="I518">
            <v>51.2</v>
          </cell>
        </row>
        <row r="519">
          <cell r="B519" t="str">
            <v xml:space="preserve">  -  Finishes to reveals</v>
          </cell>
          <cell r="C519">
            <v>0.72625000000000006</v>
          </cell>
          <cell r="D519">
            <v>1</v>
          </cell>
          <cell r="E519">
            <v>1</v>
          </cell>
          <cell r="F519">
            <v>0.18</v>
          </cell>
          <cell r="G519">
            <v>70.5</v>
          </cell>
          <cell r="H519" t="str">
            <v>:</v>
          </cell>
          <cell r="I519">
            <v>9.2161125000000013</v>
          </cell>
        </row>
        <row r="520">
          <cell r="B520" t="str">
            <v xml:space="preserve">  -  Cills &amp; finishes</v>
          </cell>
          <cell r="C520" t="str">
            <v>}</v>
          </cell>
          <cell r="D520" t="str">
            <v>elsewhere</v>
          </cell>
          <cell r="H520" t="str">
            <v>:</v>
          </cell>
          <cell r="I520">
            <v>0</v>
          </cell>
        </row>
        <row r="521">
          <cell r="B521" t="str">
            <v xml:space="preserve">  -  Head linings &amp; finishes</v>
          </cell>
          <cell r="C521">
            <v>0.5</v>
          </cell>
          <cell r="D521">
            <v>1</v>
          </cell>
          <cell r="E521">
            <v>1</v>
          </cell>
          <cell r="F521">
            <v>0.18</v>
          </cell>
          <cell r="G521">
            <v>74</v>
          </cell>
          <cell r="H521" t="str">
            <v>:</v>
          </cell>
          <cell r="I521">
            <v>6.66</v>
          </cell>
        </row>
        <row r="522">
          <cell r="B522" t="str">
            <v xml:space="preserve">  -  Special conditions</v>
          </cell>
          <cell r="C522" t="str">
            <v>}</v>
          </cell>
          <cell r="D522" t="str">
            <v>not applicable</v>
          </cell>
          <cell r="H522" t="str">
            <v>:</v>
          </cell>
          <cell r="I522">
            <v>0</v>
          </cell>
        </row>
        <row r="524">
          <cell r="A524" t="str">
            <v>7.3.1</v>
          </cell>
          <cell r="B524" t="str">
            <v>Aluminium windows - anodised</v>
          </cell>
          <cell r="J524" t="str">
            <v>m²</v>
          </cell>
          <cell r="L524">
            <v>1102.5082</v>
          </cell>
          <cell r="M524">
            <v>0</v>
          </cell>
        </row>
        <row r="525">
          <cell r="B525" t="str">
            <v xml:space="preserve">  -  Frame</v>
          </cell>
          <cell r="C525">
            <v>1</v>
          </cell>
          <cell r="D525">
            <v>1</v>
          </cell>
          <cell r="E525">
            <v>1</v>
          </cell>
          <cell r="F525">
            <v>1</v>
          </cell>
          <cell r="G525">
            <v>900</v>
          </cell>
          <cell r="H525" t="str">
            <v>:</v>
          </cell>
          <cell r="I525">
            <v>900</v>
          </cell>
        </row>
        <row r="526">
          <cell r="B526" t="str">
            <v xml:space="preserve">  -  Glazing - 4mm clear glass</v>
          </cell>
          <cell r="C526" t="str">
            <v>}</v>
          </cell>
          <cell r="D526" t="str">
            <v>included</v>
          </cell>
          <cell r="H526" t="str">
            <v>:</v>
          </cell>
          <cell r="I526">
            <v>0</v>
          </cell>
        </row>
        <row r="527">
          <cell r="B527" t="str">
            <v xml:space="preserve">  -  Finish to frame</v>
          </cell>
          <cell r="C527" t="str">
            <v>}</v>
          </cell>
          <cell r="D527" t="str">
            <v>included</v>
          </cell>
          <cell r="H527" t="str">
            <v>:</v>
          </cell>
          <cell r="I527">
            <v>0</v>
          </cell>
        </row>
        <row r="528">
          <cell r="B528" t="str">
            <v xml:space="preserve">  -  Close cavities, waterproof, etc</v>
          </cell>
          <cell r="C528">
            <v>2</v>
          </cell>
          <cell r="D528">
            <v>2</v>
          </cell>
          <cell r="E528">
            <v>1</v>
          </cell>
          <cell r="F528">
            <v>1</v>
          </cell>
          <cell r="G528">
            <v>19.600000000000001</v>
          </cell>
          <cell r="H528" t="str">
            <v>:</v>
          </cell>
          <cell r="I528">
            <v>78.400000000000006</v>
          </cell>
        </row>
        <row r="529">
          <cell r="B529" t="str">
            <v xml:space="preserve">  -  Precast lintels, reinforcing, etc</v>
          </cell>
          <cell r="C529">
            <v>1</v>
          </cell>
          <cell r="D529">
            <v>1.4</v>
          </cell>
          <cell r="E529">
            <v>1</v>
          </cell>
          <cell r="F529">
            <v>1</v>
          </cell>
          <cell r="G529">
            <v>64.8</v>
          </cell>
          <cell r="H529" t="str">
            <v>:</v>
          </cell>
          <cell r="I529">
            <v>90.719999999999985</v>
          </cell>
        </row>
        <row r="530">
          <cell r="B530" t="str">
            <v xml:space="preserve">  -  Finishes to reveals</v>
          </cell>
          <cell r="C530">
            <v>1</v>
          </cell>
          <cell r="D530">
            <v>2</v>
          </cell>
          <cell r="E530">
            <v>1</v>
          </cell>
          <cell r="F530">
            <v>0.27</v>
          </cell>
          <cell r="G530">
            <v>61.83</v>
          </cell>
          <cell r="H530" t="str">
            <v>:</v>
          </cell>
          <cell r="I530">
            <v>33.388200000000005</v>
          </cell>
        </row>
        <row r="531">
          <cell r="B531" t="str">
            <v xml:space="preserve">  -  Cills and finishes</v>
          </cell>
          <cell r="C531" t="str">
            <v>}</v>
          </cell>
          <cell r="D531" t="str">
            <v>elsewhere</v>
          </cell>
          <cell r="H531" t="str">
            <v>:</v>
          </cell>
          <cell r="I531">
            <v>0</v>
          </cell>
        </row>
        <row r="532">
          <cell r="B532" t="str">
            <v xml:space="preserve">  -  Head linings and finishes</v>
          </cell>
          <cell r="C532" t="str">
            <v>}</v>
          </cell>
          <cell r="D532" t="str">
            <v>not applicable</v>
          </cell>
          <cell r="H532" t="str">
            <v>:</v>
          </cell>
          <cell r="I532">
            <v>0</v>
          </cell>
        </row>
        <row r="533">
          <cell r="B533" t="str">
            <v xml:space="preserve">  -  Special conditions</v>
          </cell>
          <cell r="C533" t="str">
            <v>}</v>
          </cell>
          <cell r="D533" t="str">
            <v>not applicable</v>
          </cell>
          <cell r="H533" t="str">
            <v>:</v>
          </cell>
          <cell r="I533">
            <v>0</v>
          </cell>
        </row>
        <row r="535">
          <cell r="A535" t="str">
            <v>7.3.2</v>
          </cell>
          <cell r="B535" t="str">
            <v>Aluminium windows, sliding doors, etc.</v>
          </cell>
          <cell r="J535" t="str">
            <v>m²</v>
          </cell>
          <cell r="K535">
            <v>5.04</v>
          </cell>
          <cell r="L535">
            <v>1861.0082000000002</v>
          </cell>
          <cell r="M535">
            <v>9379.48</v>
          </cell>
        </row>
        <row r="536">
          <cell r="B536" t="str">
            <v xml:space="preserve">  -  Frame</v>
          </cell>
          <cell r="C536">
            <v>1</v>
          </cell>
          <cell r="D536">
            <v>1</v>
          </cell>
          <cell r="E536">
            <v>1</v>
          </cell>
          <cell r="F536">
            <v>1</v>
          </cell>
          <cell r="G536">
            <v>1658.5</v>
          </cell>
          <cell r="H536" t="str">
            <v>:</v>
          </cell>
          <cell r="I536">
            <v>1658.5</v>
          </cell>
        </row>
        <row r="537">
          <cell r="B537" t="str">
            <v xml:space="preserve">  -  Glazing - 6,5mm safety glass</v>
          </cell>
          <cell r="C537" t="str">
            <v>}</v>
          </cell>
          <cell r="D537" t="str">
            <v>included</v>
          </cell>
          <cell r="H537" t="str">
            <v>:</v>
          </cell>
          <cell r="I537">
            <v>0</v>
          </cell>
        </row>
        <row r="538">
          <cell r="B538" t="str">
            <v xml:space="preserve">  -  Finish to frame</v>
          </cell>
          <cell r="C538" t="str">
            <v>}</v>
          </cell>
          <cell r="D538" t="str">
            <v>included</v>
          </cell>
          <cell r="H538" t="str">
            <v>:</v>
          </cell>
          <cell r="I538">
            <v>0</v>
          </cell>
        </row>
        <row r="539">
          <cell r="B539" t="str">
            <v xml:space="preserve">  -  Close cavities, waterproof, etc</v>
          </cell>
          <cell r="C539">
            <v>2</v>
          </cell>
          <cell r="D539">
            <v>2</v>
          </cell>
          <cell r="E539">
            <v>1</v>
          </cell>
          <cell r="F539">
            <v>1</v>
          </cell>
          <cell r="G539">
            <v>19.600000000000001</v>
          </cell>
          <cell r="H539" t="str">
            <v>:</v>
          </cell>
          <cell r="I539">
            <v>78.400000000000006</v>
          </cell>
        </row>
        <row r="540">
          <cell r="B540" t="str">
            <v xml:space="preserve">  -  Precast lintels, reinforcing, etc</v>
          </cell>
          <cell r="C540">
            <v>1</v>
          </cell>
          <cell r="D540">
            <v>1.4</v>
          </cell>
          <cell r="E540">
            <v>1</v>
          </cell>
          <cell r="F540">
            <v>1</v>
          </cell>
          <cell r="G540">
            <v>64.8</v>
          </cell>
          <cell r="H540" t="str">
            <v>:</v>
          </cell>
          <cell r="I540">
            <v>90.719999999999985</v>
          </cell>
        </row>
        <row r="541">
          <cell r="B541" t="str">
            <v xml:space="preserve">  -  Finishes to reveals</v>
          </cell>
          <cell r="C541">
            <v>1</v>
          </cell>
          <cell r="D541">
            <v>2</v>
          </cell>
          <cell r="E541">
            <v>1</v>
          </cell>
          <cell r="F541">
            <v>0.27</v>
          </cell>
          <cell r="G541">
            <v>61.83</v>
          </cell>
          <cell r="H541" t="str">
            <v>:</v>
          </cell>
          <cell r="I541">
            <v>33.388200000000005</v>
          </cell>
        </row>
        <row r="542">
          <cell r="B542" t="str">
            <v xml:space="preserve">  -  Cills and finishes</v>
          </cell>
          <cell r="C542" t="str">
            <v>}</v>
          </cell>
          <cell r="D542" t="str">
            <v>elsewhere</v>
          </cell>
          <cell r="H542" t="str">
            <v>:</v>
          </cell>
          <cell r="I542">
            <v>0</v>
          </cell>
        </row>
        <row r="543">
          <cell r="B543" t="str">
            <v xml:space="preserve">  -  Head linings and finishes</v>
          </cell>
          <cell r="C543" t="str">
            <v>}</v>
          </cell>
          <cell r="D543" t="str">
            <v>not applicable</v>
          </cell>
          <cell r="H543" t="str">
            <v>:</v>
          </cell>
          <cell r="I543">
            <v>0</v>
          </cell>
        </row>
        <row r="544">
          <cell r="B544" t="str">
            <v xml:space="preserve">  -  Special conditions</v>
          </cell>
          <cell r="C544" t="str">
            <v>}</v>
          </cell>
          <cell r="D544" t="str">
            <v>not applicable</v>
          </cell>
          <cell r="H544" t="str">
            <v>:</v>
          </cell>
          <cell r="I544">
            <v>0</v>
          </cell>
        </row>
        <row r="546">
          <cell r="A546" t="str">
            <v>7.3.2</v>
          </cell>
          <cell r="B546" t="str">
            <v>Aluminium windows, folding doors, etc.</v>
          </cell>
          <cell r="J546" t="str">
            <v>m²</v>
          </cell>
          <cell r="L546">
            <v>1721.4784999999999</v>
          </cell>
          <cell r="M546">
            <v>0</v>
          </cell>
        </row>
        <row r="547">
          <cell r="B547" t="str">
            <v xml:space="preserve">  -  Frame</v>
          </cell>
          <cell r="C547">
            <v>1</v>
          </cell>
          <cell r="D547">
            <v>1</v>
          </cell>
          <cell r="E547">
            <v>1</v>
          </cell>
          <cell r="F547">
            <v>1</v>
          </cell>
          <cell r="G547">
            <v>1612.5</v>
          </cell>
          <cell r="H547" t="str">
            <v>:</v>
          </cell>
          <cell r="I547">
            <v>1612.5</v>
          </cell>
        </row>
        <row r="548">
          <cell r="B548" t="str">
            <v xml:space="preserve">  -  Glazing - 6,5mm safety glass</v>
          </cell>
          <cell r="C548" t="str">
            <v>}</v>
          </cell>
          <cell r="D548" t="str">
            <v>included</v>
          </cell>
          <cell r="H548" t="str">
            <v>:</v>
          </cell>
          <cell r="I548">
            <v>0</v>
          </cell>
        </row>
        <row r="549">
          <cell r="B549" t="str">
            <v xml:space="preserve">  -  Finish to frame</v>
          </cell>
          <cell r="C549" t="str">
            <v>}</v>
          </cell>
          <cell r="D549" t="str">
            <v>included</v>
          </cell>
          <cell r="H549" t="str">
            <v>:</v>
          </cell>
          <cell r="I549">
            <v>0</v>
          </cell>
        </row>
        <row r="550">
          <cell r="B550" t="str">
            <v xml:space="preserve">  -  Close cavities, waterproof, etc</v>
          </cell>
          <cell r="C550">
            <v>1.3</v>
          </cell>
          <cell r="D550">
            <v>1</v>
          </cell>
          <cell r="E550">
            <v>1</v>
          </cell>
          <cell r="F550">
            <v>1</v>
          </cell>
          <cell r="G550">
            <v>16.465</v>
          </cell>
          <cell r="H550" t="str">
            <v>:</v>
          </cell>
          <cell r="I550">
            <v>21.404500000000002</v>
          </cell>
        </row>
        <row r="551">
          <cell r="B551" t="str">
            <v xml:space="preserve">  -  Precast lintels, reinforcing, etc</v>
          </cell>
          <cell r="C551">
            <v>0.5</v>
          </cell>
          <cell r="D551">
            <v>1.6</v>
          </cell>
          <cell r="E551">
            <v>1</v>
          </cell>
          <cell r="F551">
            <v>1</v>
          </cell>
          <cell r="G551">
            <v>77</v>
          </cell>
          <cell r="H551" t="str">
            <v>:</v>
          </cell>
          <cell r="I551">
            <v>61.6</v>
          </cell>
        </row>
        <row r="552">
          <cell r="B552" t="str">
            <v xml:space="preserve">  -  Finishes to reveals</v>
          </cell>
          <cell r="C552">
            <v>1.3</v>
          </cell>
          <cell r="D552">
            <v>1</v>
          </cell>
          <cell r="E552">
            <v>1</v>
          </cell>
          <cell r="F552">
            <v>0.27</v>
          </cell>
          <cell r="G552">
            <v>74</v>
          </cell>
          <cell r="H552" t="str">
            <v>:</v>
          </cell>
          <cell r="I552">
            <v>25.974000000000004</v>
          </cell>
        </row>
        <row r="553">
          <cell r="B553" t="str">
            <v xml:space="preserve">  -  Cills and finishes</v>
          </cell>
          <cell r="C553" t="str">
            <v>}</v>
          </cell>
          <cell r="D553" t="str">
            <v>elsewhere</v>
          </cell>
          <cell r="H553" t="str">
            <v>:</v>
          </cell>
          <cell r="I553">
            <v>0</v>
          </cell>
        </row>
        <row r="554">
          <cell r="B554" t="str">
            <v xml:space="preserve">  -  Head linings and finishes</v>
          </cell>
          <cell r="C554" t="str">
            <v>}</v>
          </cell>
          <cell r="D554" t="str">
            <v>not applicable</v>
          </cell>
          <cell r="H554" t="str">
            <v>:</v>
          </cell>
          <cell r="I554">
            <v>0</v>
          </cell>
        </row>
        <row r="555">
          <cell r="B555" t="str">
            <v xml:space="preserve">  -  Special conditions</v>
          </cell>
          <cell r="C555" t="str">
            <v>}</v>
          </cell>
          <cell r="D555" t="str">
            <v>not applicable</v>
          </cell>
          <cell r="H555" t="str">
            <v>:</v>
          </cell>
          <cell r="I555">
            <v>0</v>
          </cell>
        </row>
        <row r="557">
          <cell r="A557" t="str">
            <v>7.4.1</v>
          </cell>
          <cell r="B557" t="str">
            <v>Window sundries - vertical blinds</v>
          </cell>
          <cell r="J557" t="str">
            <v>m²</v>
          </cell>
          <cell r="M557" t="str">
            <v>excluded</v>
          </cell>
        </row>
        <row r="559">
          <cell r="A559" t="str">
            <v>7.4.2</v>
          </cell>
          <cell r="B559" t="str">
            <v>Window sundries - cills (internal &amp; external)</v>
          </cell>
          <cell r="J559" t="str">
            <v>m</v>
          </cell>
          <cell r="K559">
            <v>26.400000000000006</v>
          </cell>
          <cell r="L559">
            <v>64.16</v>
          </cell>
          <cell r="M559">
            <v>1693.82</v>
          </cell>
        </row>
        <row r="561">
          <cell r="A561" t="str">
            <v>7.4.3</v>
          </cell>
          <cell r="B561" t="str">
            <v>Window sundries - burglar proofing to windows</v>
          </cell>
          <cell r="J561" t="str">
            <v>m²</v>
          </cell>
          <cell r="M561" t="str">
            <v>excluded</v>
          </cell>
        </row>
        <row r="563">
          <cell r="A563" t="str">
            <v>7.5.1</v>
          </cell>
          <cell r="B563" t="str">
            <v>Doors -size 813 x 2100mm high (entrance door)</v>
          </cell>
          <cell r="J563" t="str">
            <v>No</v>
          </cell>
          <cell r="K563">
            <v>1</v>
          </cell>
          <cell r="L563">
            <v>5827.8662499999991</v>
          </cell>
          <cell r="M563">
            <v>5827.87</v>
          </cell>
        </row>
        <row r="564">
          <cell r="B564" t="str">
            <v xml:space="preserve">  -  Door &amp; frame</v>
          </cell>
          <cell r="C564">
            <v>1</v>
          </cell>
          <cell r="D564">
            <v>1</v>
          </cell>
          <cell r="E564">
            <v>1</v>
          </cell>
          <cell r="F564">
            <v>1</v>
          </cell>
          <cell r="G564">
            <v>3500</v>
          </cell>
          <cell r="H564" t="str">
            <v>:</v>
          </cell>
          <cell r="I564">
            <v>3500</v>
          </cell>
        </row>
        <row r="565">
          <cell r="B565" t="str">
            <v xml:space="preserve">  -  Frame anchors</v>
          </cell>
          <cell r="C565">
            <v>6</v>
          </cell>
          <cell r="D565">
            <v>1</v>
          </cell>
          <cell r="E565">
            <v>1</v>
          </cell>
          <cell r="F565">
            <v>1</v>
          </cell>
          <cell r="G565">
            <v>6.5</v>
          </cell>
          <cell r="H565" t="str">
            <v>:</v>
          </cell>
          <cell r="I565">
            <v>39</v>
          </cell>
        </row>
        <row r="566">
          <cell r="B566" t="str">
            <v xml:space="preserve">  -  Finish to frame </v>
          </cell>
          <cell r="C566">
            <v>1</v>
          </cell>
          <cell r="D566">
            <v>4.8699999999999992</v>
          </cell>
          <cell r="E566">
            <v>1</v>
          </cell>
          <cell r="F566">
            <v>0.23</v>
          </cell>
          <cell r="G566">
            <v>45</v>
          </cell>
          <cell r="H566" t="str">
            <v>:</v>
          </cell>
          <cell r="I566">
            <v>50.404499999999992</v>
          </cell>
        </row>
        <row r="567">
          <cell r="B567" t="str">
            <v xml:space="preserve">  -  Prime backs of frames</v>
          </cell>
          <cell r="C567">
            <v>1</v>
          </cell>
          <cell r="D567">
            <v>4.8699999999999992</v>
          </cell>
          <cell r="E567">
            <v>1</v>
          </cell>
          <cell r="F567">
            <v>1</v>
          </cell>
          <cell r="G567">
            <v>7.25</v>
          </cell>
          <cell r="H567" t="str">
            <v>:</v>
          </cell>
          <cell r="I567">
            <v>35.307499999999997</v>
          </cell>
        </row>
        <row r="568">
          <cell r="B568" t="str">
            <v xml:space="preserve">  -  Finish to door</v>
          </cell>
          <cell r="C568">
            <v>2</v>
          </cell>
          <cell r="D568">
            <v>0.89</v>
          </cell>
          <cell r="E568">
            <v>2.1440000000000001</v>
          </cell>
          <cell r="F568">
            <v>1</v>
          </cell>
          <cell r="G568">
            <v>45</v>
          </cell>
          <cell r="H568" t="str">
            <v>:</v>
          </cell>
          <cell r="I568">
            <v>171.73439999999999</v>
          </cell>
        </row>
        <row r="569">
          <cell r="B569" t="str">
            <v xml:space="preserve">  -  Architrave &amp; finish (bead)</v>
          </cell>
          <cell r="C569">
            <v>2</v>
          </cell>
          <cell r="D569">
            <v>4.8699999999999992</v>
          </cell>
          <cell r="E569">
            <v>1</v>
          </cell>
          <cell r="F569">
            <v>1</v>
          </cell>
          <cell r="G569">
            <v>21.8</v>
          </cell>
          <cell r="H569" t="str">
            <v>:</v>
          </cell>
          <cell r="I569">
            <v>212.33199999999997</v>
          </cell>
        </row>
        <row r="570">
          <cell r="B570" t="str">
            <v xml:space="preserve">  -  Ironmongery</v>
          </cell>
          <cell r="C570">
            <v>1</v>
          </cell>
          <cell r="D570">
            <v>1</v>
          </cell>
          <cell r="E570">
            <v>1</v>
          </cell>
          <cell r="F570">
            <v>1</v>
          </cell>
          <cell r="G570">
            <v>1528</v>
          </cell>
          <cell r="H570" t="str">
            <v>:</v>
          </cell>
          <cell r="I570">
            <v>1528</v>
          </cell>
        </row>
        <row r="571">
          <cell r="B571" t="str">
            <v xml:space="preserve">  -  Close cavities, waterproof</v>
          </cell>
          <cell r="C571">
            <v>1</v>
          </cell>
          <cell r="D571">
            <v>4.8699999999999992</v>
          </cell>
          <cell r="E571">
            <v>1</v>
          </cell>
          <cell r="F571">
            <v>1</v>
          </cell>
          <cell r="G571">
            <v>18.324999999999999</v>
          </cell>
          <cell r="H571" t="str">
            <v>:</v>
          </cell>
          <cell r="I571">
            <v>89.242749999999987</v>
          </cell>
        </row>
        <row r="572">
          <cell r="B572" t="str">
            <v xml:space="preserve">  -  Precast lintels, reinforcing, etc</v>
          </cell>
          <cell r="C572">
            <v>1.5</v>
          </cell>
          <cell r="D572">
            <v>1</v>
          </cell>
          <cell r="E572">
            <v>1</v>
          </cell>
          <cell r="F572">
            <v>1</v>
          </cell>
          <cell r="G572">
            <v>77</v>
          </cell>
          <cell r="H572" t="str">
            <v>:</v>
          </cell>
          <cell r="I572">
            <v>115.5</v>
          </cell>
        </row>
        <row r="573">
          <cell r="B573" t="str">
            <v xml:space="preserve">  -  Finishes to reveals and head</v>
          </cell>
          <cell r="C573">
            <v>1</v>
          </cell>
          <cell r="D573">
            <v>4.8699999999999992</v>
          </cell>
          <cell r="E573">
            <v>1</v>
          </cell>
          <cell r="F573">
            <v>0.18000000000000002</v>
          </cell>
          <cell r="G573">
            <v>98.5</v>
          </cell>
          <cell r="H573" t="str">
            <v>:</v>
          </cell>
          <cell r="I573">
            <v>86.345099999999988</v>
          </cell>
        </row>
        <row r="574">
          <cell r="B574" t="str">
            <v xml:space="preserve">  -  Head linings and finishes</v>
          </cell>
          <cell r="C574" t="str">
            <v>}</v>
          </cell>
          <cell r="D574" t="str">
            <v>not applicable</v>
          </cell>
          <cell r="H574" t="str">
            <v>:</v>
          </cell>
          <cell r="I574">
            <v>0</v>
          </cell>
        </row>
        <row r="575">
          <cell r="B575" t="str">
            <v xml:space="preserve">  -  Special conditions</v>
          </cell>
          <cell r="C575" t="str">
            <v>}</v>
          </cell>
          <cell r="D575" t="str">
            <v>not applicable</v>
          </cell>
          <cell r="H575" t="str">
            <v>:</v>
          </cell>
          <cell r="I575">
            <v>0</v>
          </cell>
        </row>
        <row r="577">
          <cell r="A577" t="str">
            <v>7.5.2</v>
          </cell>
          <cell r="B577" t="str">
            <v>Doors - size 813 x 2032mm high (garage)</v>
          </cell>
          <cell r="J577" t="str">
            <v>No</v>
          </cell>
          <cell r="K577">
            <v>0</v>
          </cell>
          <cell r="L577">
            <v>2431.0406949999997</v>
          </cell>
          <cell r="M577">
            <v>0</v>
          </cell>
        </row>
        <row r="578">
          <cell r="B578" t="str">
            <v xml:space="preserve">  -  Door &amp; frame </v>
          </cell>
          <cell r="C578">
            <v>1</v>
          </cell>
          <cell r="D578">
            <v>1</v>
          </cell>
          <cell r="E578">
            <v>1</v>
          </cell>
          <cell r="F578">
            <v>1</v>
          </cell>
          <cell r="G578">
            <v>1000</v>
          </cell>
          <cell r="H578" t="str">
            <v>:</v>
          </cell>
          <cell r="I578">
            <v>1000</v>
          </cell>
        </row>
        <row r="579">
          <cell r="B579" t="str">
            <v xml:space="preserve">  -  Frame anchors</v>
          </cell>
          <cell r="C579">
            <v>6</v>
          </cell>
          <cell r="D579">
            <v>1</v>
          </cell>
          <cell r="E579">
            <v>1</v>
          </cell>
          <cell r="F579">
            <v>1</v>
          </cell>
          <cell r="G579">
            <v>6.5</v>
          </cell>
          <cell r="H579" t="str">
            <v>:</v>
          </cell>
          <cell r="I579">
            <v>39</v>
          </cell>
        </row>
        <row r="580">
          <cell r="B580" t="str">
            <v xml:space="preserve">  -  Finish to frame </v>
          </cell>
          <cell r="C580">
            <v>1</v>
          </cell>
          <cell r="D580">
            <v>4.8729999999999993</v>
          </cell>
          <cell r="E580">
            <v>1</v>
          </cell>
          <cell r="F580">
            <v>0.23</v>
          </cell>
          <cell r="G580">
            <v>45</v>
          </cell>
          <cell r="H580" t="str">
            <v>:</v>
          </cell>
          <cell r="I580">
            <v>50.435549999999999</v>
          </cell>
        </row>
        <row r="581">
          <cell r="B581" t="str">
            <v xml:space="preserve">  -  Prime backs of frames</v>
          </cell>
          <cell r="C581">
            <v>1</v>
          </cell>
          <cell r="D581">
            <v>4.8729999999999993</v>
          </cell>
          <cell r="E581">
            <v>1</v>
          </cell>
          <cell r="F581">
            <v>1</v>
          </cell>
          <cell r="G581">
            <v>7.25</v>
          </cell>
          <cell r="H581" t="str">
            <v>:</v>
          </cell>
          <cell r="I581">
            <v>35.329249999999995</v>
          </cell>
        </row>
        <row r="582">
          <cell r="B582" t="str">
            <v xml:space="preserve">  -  Finish to door</v>
          </cell>
          <cell r="C582">
            <v>2</v>
          </cell>
          <cell r="D582">
            <v>0.89</v>
          </cell>
          <cell r="E582">
            <v>2.0699999999999998</v>
          </cell>
          <cell r="F582">
            <v>1</v>
          </cell>
          <cell r="G582">
            <v>45</v>
          </cell>
          <cell r="H582" t="str">
            <v>:</v>
          </cell>
          <cell r="I582">
            <v>165.80699999999999</v>
          </cell>
        </row>
        <row r="583">
          <cell r="B583" t="str">
            <v xml:space="preserve">  -  Architrave &amp; finish (bead)</v>
          </cell>
          <cell r="C583">
            <v>2</v>
          </cell>
          <cell r="D583">
            <v>4.8729999999999993</v>
          </cell>
          <cell r="E583">
            <v>1</v>
          </cell>
          <cell r="F583">
            <v>1</v>
          </cell>
          <cell r="G583">
            <v>21.8</v>
          </cell>
          <cell r="H583" t="str">
            <v>:</v>
          </cell>
          <cell r="I583">
            <v>212.46279999999999</v>
          </cell>
        </row>
        <row r="584">
          <cell r="B584" t="str">
            <v xml:space="preserve">  -  Ironmongery</v>
          </cell>
          <cell r="C584">
            <v>1</v>
          </cell>
          <cell r="D584">
            <v>1</v>
          </cell>
          <cell r="E584">
            <v>1</v>
          </cell>
          <cell r="F584">
            <v>1</v>
          </cell>
          <cell r="G584">
            <v>676</v>
          </cell>
          <cell r="H584" t="str">
            <v>:</v>
          </cell>
          <cell r="I584">
            <v>676</v>
          </cell>
        </row>
        <row r="585">
          <cell r="B585" t="str">
            <v xml:space="preserve">  -  Close cavities, waterproof</v>
          </cell>
          <cell r="C585">
            <v>1</v>
          </cell>
          <cell r="D585">
            <v>4.8729999999999993</v>
          </cell>
          <cell r="E585">
            <v>1</v>
          </cell>
          <cell r="F585">
            <v>1</v>
          </cell>
          <cell r="G585">
            <v>18.324999999999999</v>
          </cell>
          <cell r="H585" t="str">
            <v>:</v>
          </cell>
          <cell r="I585">
            <v>89.297724999999986</v>
          </cell>
        </row>
        <row r="586">
          <cell r="B586" t="str">
            <v xml:space="preserve">  -  Precast lintels, reinforcing, etc</v>
          </cell>
          <cell r="C586">
            <v>1.31</v>
          </cell>
          <cell r="D586">
            <v>1</v>
          </cell>
          <cell r="E586">
            <v>1</v>
          </cell>
          <cell r="F586">
            <v>1</v>
          </cell>
          <cell r="G586">
            <v>77</v>
          </cell>
          <cell r="H586" t="str">
            <v>:</v>
          </cell>
          <cell r="I586">
            <v>100.87</v>
          </cell>
        </row>
        <row r="587">
          <cell r="B587" t="str">
            <v xml:space="preserve">  -  Finishes to reveals and head</v>
          </cell>
          <cell r="C587">
            <v>1</v>
          </cell>
          <cell r="D587">
            <v>4.8729999999999993</v>
          </cell>
          <cell r="E587">
            <v>1</v>
          </cell>
          <cell r="F587">
            <v>0.18000000000000002</v>
          </cell>
          <cell r="G587">
            <v>70.5</v>
          </cell>
          <cell r="H587" t="str">
            <v>:</v>
          </cell>
          <cell r="I587">
            <v>61.838370000000005</v>
          </cell>
        </row>
        <row r="588">
          <cell r="B588" t="str">
            <v xml:space="preserve">  -  Head linings and finishes</v>
          </cell>
          <cell r="C588" t="str">
            <v>}</v>
          </cell>
          <cell r="D588" t="str">
            <v>not applicable</v>
          </cell>
          <cell r="H588" t="str">
            <v>:</v>
          </cell>
          <cell r="I588">
            <v>0</v>
          </cell>
        </row>
        <row r="589">
          <cell r="B589" t="str">
            <v xml:space="preserve">  -  Special conditions</v>
          </cell>
          <cell r="C589" t="str">
            <v>}</v>
          </cell>
          <cell r="D589" t="str">
            <v>not applicable</v>
          </cell>
          <cell r="H589" t="str">
            <v>:</v>
          </cell>
          <cell r="I589">
            <v>0</v>
          </cell>
        </row>
        <row r="591">
          <cell r="A591" t="str">
            <v>7.5.2</v>
          </cell>
          <cell r="B591" t="str">
            <v>Part glazed single size 813 x 2032mm high (scullery)</v>
          </cell>
          <cell r="J591" t="str">
            <v>No</v>
          </cell>
          <cell r="K591">
            <v>1</v>
          </cell>
          <cell r="L591">
            <v>5041.8099350000002</v>
          </cell>
          <cell r="M591">
            <v>5041.8100000000004</v>
          </cell>
        </row>
        <row r="592">
          <cell r="B592" t="str">
            <v xml:space="preserve">  -  Door &amp; frame</v>
          </cell>
          <cell r="C592">
            <v>1</v>
          </cell>
          <cell r="D592">
            <v>1</v>
          </cell>
          <cell r="E592">
            <v>1</v>
          </cell>
          <cell r="F592">
            <v>1</v>
          </cell>
          <cell r="G592">
            <v>2610</v>
          </cell>
          <cell r="H592" t="str">
            <v>:</v>
          </cell>
          <cell r="I592">
            <v>2610</v>
          </cell>
        </row>
        <row r="593">
          <cell r="B593" t="str">
            <v xml:space="preserve">  -  Frame anchors</v>
          </cell>
          <cell r="C593">
            <v>6</v>
          </cell>
          <cell r="D593">
            <v>1</v>
          </cell>
          <cell r="E593">
            <v>1</v>
          </cell>
          <cell r="F593">
            <v>1</v>
          </cell>
          <cell r="G593">
            <v>6.5</v>
          </cell>
          <cell r="H593" t="str">
            <v>:</v>
          </cell>
          <cell r="I593">
            <v>39</v>
          </cell>
        </row>
        <row r="594">
          <cell r="B594" t="str">
            <v xml:space="preserve">  -  Finish to frame</v>
          </cell>
          <cell r="C594">
            <v>1</v>
          </cell>
          <cell r="D594">
            <v>4.8729999999999993</v>
          </cell>
          <cell r="E594">
            <v>1</v>
          </cell>
          <cell r="F594">
            <v>0.23</v>
          </cell>
          <cell r="G594">
            <v>45</v>
          </cell>
          <cell r="H594" t="str">
            <v>:</v>
          </cell>
          <cell r="I594">
            <v>50.435549999999999</v>
          </cell>
        </row>
        <row r="595">
          <cell r="B595" t="str">
            <v xml:space="preserve">  -  Prime backs of frames</v>
          </cell>
          <cell r="C595">
            <v>1</v>
          </cell>
          <cell r="D595">
            <v>4.8729999999999993</v>
          </cell>
          <cell r="E595">
            <v>1</v>
          </cell>
          <cell r="F595">
            <v>1</v>
          </cell>
          <cell r="G595">
            <v>7.25</v>
          </cell>
          <cell r="H595" t="str">
            <v>:</v>
          </cell>
          <cell r="I595">
            <v>35.329249999999995</v>
          </cell>
        </row>
        <row r="596">
          <cell r="B596" t="str">
            <v xml:space="preserve">  -  Finish to door</v>
          </cell>
          <cell r="C596">
            <v>2</v>
          </cell>
          <cell r="D596">
            <v>0.85299999999999998</v>
          </cell>
          <cell r="E596">
            <v>2.0699999999999998</v>
          </cell>
          <cell r="F596">
            <v>1</v>
          </cell>
          <cell r="G596">
            <v>45</v>
          </cell>
          <cell r="H596" t="str">
            <v>:</v>
          </cell>
          <cell r="I596">
            <v>158.91389999999998</v>
          </cell>
        </row>
        <row r="597">
          <cell r="B597" t="str">
            <v xml:space="preserve">  -  Glazing - 6mm clear glass</v>
          </cell>
          <cell r="C597">
            <v>0.3</v>
          </cell>
          <cell r="D597">
            <v>0.85299999999999998</v>
          </cell>
          <cell r="E597">
            <v>2.0699999999999998</v>
          </cell>
          <cell r="F597">
            <v>1</v>
          </cell>
          <cell r="G597">
            <v>340</v>
          </cell>
          <cell r="H597" t="str">
            <v>:</v>
          </cell>
          <cell r="I597">
            <v>180.10241999999997</v>
          </cell>
        </row>
        <row r="598">
          <cell r="B598" t="str">
            <v xml:space="preserve">  -  Architrave &amp; finish (bead)</v>
          </cell>
          <cell r="C598">
            <v>2</v>
          </cell>
          <cell r="D598">
            <v>4.8729999999999993</v>
          </cell>
          <cell r="E598">
            <v>1</v>
          </cell>
          <cell r="F598">
            <v>1</v>
          </cell>
          <cell r="G598">
            <v>21.8</v>
          </cell>
          <cell r="H598" t="str">
            <v>:</v>
          </cell>
          <cell r="I598">
            <v>212.46279999999999</v>
          </cell>
        </row>
        <row r="599">
          <cell r="B599" t="str">
            <v xml:space="preserve">  -  Ironmongery</v>
          </cell>
          <cell r="C599">
            <v>1</v>
          </cell>
          <cell r="D599">
            <v>1</v>
          </cell>
          <cell r="E599">
            <v>1</v>
          </cell>
          <cell r="F599">
            <v>1</v>
          </cell>
          <cell r="G599">
            <v>1479</v>
          </cell>
          <cell r="H599" t="str">
            <v>:</v>
          </cell>
          <cell r="I599">
            <v>1479</v>
          </cell>
        </row>
        <row r="600">
          <cell r="B600" t="str">
            <v xml:space="preserve">  -  Close cavities, waterproof</v>
          </cell>
          <cell r="C600">
            <v>1</v>
          </cell>
          <cell r="D600">
            <v>4.8729999999999993</v>
          </cell>
          <cell r="E600">
            <v>1</v>
          </cell>
          <cell r="F600">
            <v>1</v>
          </cell>
          <cell r="G600">
            <v>18.324999999999999</v>
          </cell>
          <cell r="H600" t="str">
            <v>:</v>
          </cell>
          <cell r="I600">
            <v>89.297724999999986</v>
          </cell>
        </row>
        <row r="601">
          <cell r="B601" t="str">
            <v xml:space="preserve">  -  Precast lintels, reinforcing, etc</v>
          </cell>
          <cell r="C601">
            <v>1.31</v>
          </cell>
          <cell r="D601">
            <v>1</v>
          </cell>
          <cell r="E601">
            <v>1</v>
          </cell>
          <cell r="F601">
            <v>1</v>
          </cell>
          <cell r="G601">
            <v>77</v>
          </cell>
          <cell r="H601" t="str">
            <v>:</v>
          </cell>
          <cell r="I601">
            <v>100.87</v>
          </cell>
        </row>
        <row r="602">
          <cell r="B602" t="str">
            <v xml:space="preserve">  -  Finishes to reveals and head</v>
          </cell>
          <cell r="C602">
            <v>1</v>
          </cell>
          <cell r="D602">
            <v>4.8729999999999993</v>
          </cell>
          <cell r="E602">
            <v>1</v>
          </cell>
          <cell r="F602">
            <v>0.18000000000000002</v>
          </cell>
          <cell r="G602">
            <v>98.5</v>
          </cell>
          <cell r="H602" t="str">
            <v>:</v>
          </cell>
          <cell r="I602">
            <v>86.398290000000003</v>
          </cell>
        </row>
        <row r="603">
          <cell r="B603" t="str">
            <v xml:space="preserve">  -  Head linings and finishes</v>
          </cell>
          <cell r="C603" t="str">
            <v>}</v>
          </cell>
          <cell r="D603" t="str">
            <v>not applicable</v>
          </cell>
          <cell r="H603" t="str">
            <v>:</v>
          </cell>
          <cell r="I603">
            <v>0</v>
          </cell>
        </row>
        <row r="604">
          <cell r="B604" t="str">
            <v xml:space="preserve">  -  Special conditions</v>
          </cell>
          <cell r="C604" t="str">
            <v>}</v>
          </cell>
          <cell r="D604" t="str">
            <v>not applicable</v>
          </cell>
          <cell r="H604" t="str">
            <v>:</v>
          </cell>
          <cell r="I604">
            <v>0</v>
          </cell>
        </row>
        <row r="606">
          <cell r="A606" t="str">
            <v>7.5.4</v>
          </cell>
          <cell r="B606" t="str">
            <v>Glazed single size 813 x 2032mm high</v>
          </cell>
          <cell r="J606" t="str">
            <v>No</v>
          </cell>
          <cell r="L606">
            <v>5221.9123550000004</v>
          </cell>
          <cell r="M606">
            <v>0</v>
          </cell>
        </row>
        <row r="607">
          <cell r="B607" t="str">
            <v xml:space="preserve">  -  Door &amp; frame  (Acume)</v>
          </cell>
          <cell r="C607">
            <v>1</v>
          </cell>
          <cell r="D607">
            <v>1</v>
          </cell>
          <cell r="E607">
            <v>1</v>
          </cell>
          <cell r="F607">
            <v>1</v>
          </cell>
          <cell r="G607">
            <v>2610</v>
          </cell>
          <cell r="H607" t="str">
            <v>:</v>
          </cell>
          <cell r="I607">
            <v>2610</v>
          </cell>
        </row>
        <row r="608">
          <cell r="B608" t="str">
            <v xml:space="preserve">  -  Frame anchors</v>
          </cell>
          <cell r="C608">
            <v>6</v>
          </cell>
          <cell r="D608">
            <v>1</v>
          </cell>
          <cell r="E608">
            <v>1</v>
          </cell>
          <cell r="F608">
            <v>1</v>
          </cell>
          <cell r="G608">
            <v>6.5</v>
          </cell>
          <cell r="H608" t="str">
            <v>:</v>
          </cell>
          <cell r="I608">
            <v>39</v>
          </cell>
        </row>
        <row r="609">
          <cell r="B609" t="str">
            <v xml:space="preserve">  -  Finish to frame</v>
          </cell>
          <cell r="C609">
            <v>1</v>
          </cell>
          <cell r="D609">
            <v>4.8729999999999993</v>
          </cell>
          <cell r="E609">
            <v>1</v>
          </cell>
          <cell r="F609">
            <v>0.23</v>
          </cell>
          <cell r="G609">
            <v>45</v>
          </cell>
          <cell r="H609" t="str">
            <v>:</v>
          </cell>
          <cell r="I609">
            <v>50.435549999999999</v>
          </cell>
        </row>
        <row r="610">
          <cell r="B610" t="str">
            <v xml:space="preserve">  -  Prime backs of frames</v>
          </cell>
          <cell r="C610">
            <v>1</v>
          </cell>
          <cell r="D610">
            <v>4.8729999999999993</v>
          </cell>
          <cell r="E610">
            <v>1</v>
          </cell>
          <cell r="F610">
            <v>1</v>
          </cell>
          <cell r="G610">
            <v>7.25</v>
          </cell>
          <cell r="H610" t="str">
            <v>:</v>
          </cell>
          <cell r="I610">
            <v>35.329249999999995</v>
          </cell>
        </row>
        <row r="611">
          <cell r="B611" t="str">
            <v xml:space="preserve">  -  Finish to door</v>
          </cell>
          <cell r="C611">
            <v>2</v>
          </cell>
          <cell r="D611">
            <v>0.85299999999999998</v>
          </cell>
          <cell r="E611">
            <v>2.0699999999999998</v>
          </cell>
          <cell r="F611">
            <v>1</v>
          </cell>
          <cell r="G611">
            <v>45</v>
          </cell>
          <cell r="H611" t="str">
            <v>:</v>
          </cell>
          <cell r="I611">
            <v>158.91389999999998</v>
          </cell>
        </row>
        <row r="612">
          <cell r="B612" t="str">
            <v xml:space="preserve">  -  Glazing - 6mm clear glass</v>
          </cell>
          <cell r="C612">
            <v>0.6</v>
          </cell>
          <cell r="D612">
            <v>0.85299999999999998</v>
          </cell>
          <cell r="E612">
            <v>2.0699999999999998</v>
          </cell>
          <cell r="F612">
            <v>1</v>
          </cell>
          <cell r="G612">
            <v>340</v>
          </cell>
          <cell r="H612" t="str">
            <v>:</v>
          </cell>
          <cell r="I612">
            <v>360.20483999999993</v>
          </cell>
        </row>
        <row r="613">
          <cell r="B613" t="str">
            <v xml:space="preserve">  -  Architrave &amp; finish (bead)</v>
          </cell>
          <cell r="C613">
            <v>2</v>
          </cell>
          <cell r="D613">
            <v>4.8729999999999993</v>
          </cell>
          <cell r="E613">
            <v>1</v>
          </cell>
          <cell r="F613">
            <v>1</v>
          </cell>
          <cell r="G613">
            <v>21.8</v>
          </cell>
          <cell r="H613" t="str">
            <v>:</v>
          </cell>
          <cell r="I613">
            <v>212.46279999999999</v>
          </cell>
        </row>
        <row r="614">
          <cell r="B614" t="str">
            <v xml:space="preserve">  -  Ironmongery</v>
          </cell>
          <cell r="C614">
            <v>1</v>
          </cell>
          <cell r="D614">
            <v>1</v>
          </cell>
          <cell r="E614">
            <v>1</v>
          </cell>
          <cell r="F614">
            <v>1</v>
          </cell>
          <cell r="G614">
            <v>1479</v>
          </cell>
          <cell r="H614" t="str">
            <v>:</v>
          </cell>
          <cell r="I614">
            <v>1479</v>
          </cell>
        </row>
        <row r="615">
          <cell r="B615" t="str">
            <v xml:space="preserve">  -  Close cavities, waterproof</v>
          </cell>
          <cell r="C615">
            <v>1</v>
          </cell>
          <cell r="D615">
            <v>4.8729999999999993</v>
          </cell>
          <cell r="E615">
            <v>1</v>
          </cell>
          <cell r="F615">
            <v>1</v>
          </cell>
          <cell r="G615">
            <v>18.324999999999999</v>
          </cell>
          <cell r="H615" t="str">
            <v>:</v>
          </cell>
          <cell r="I615">
            <v>89.297724999999986</v>
          </cell>
        </row>
        <row r="616">
          <cell r="B616" t="str">
            <v xml:space="preserve">  -  Precast lintels, reinforcing, etc</v>
          </cell>
          <cell r="C616">
            <v>1.31</v>
          </cell>
          <cell r="D616">
            <v>1</v>
          </cell>
          <cell r="E616">
            <v>1</v>
          </cell>
          <cell r="F616">
            <v>1</v>
          </cell>
          <cell r="G616">
            <v>77</v>
          </cell>
          <cell r="H616" t="str">
            <v>:</v>
          </cell>
          <cell r="I616">
            <v>100.87</v>
          </cell>
        </row>
        <row r="617">
          <cell r="B617" t="str">
            <v xml:space="preserve">  -  Finishes to reveals and head</v>
          </cell>
          <cell r="C617">
            <v>1</v>
          </cell>
          <cell r="D617">
            <v>4.8729999999999993</v>
          </cell>
          <cell r="E617">
            <v>1</v>
          </cell>
          <cell r="F617">
            <v>0.18000000000000002</v>
          </cell>
          <cell r="G617">
            <v>98.5</v>
          </cell>
          <cell r="H617" t="str">
            <v>:</v>
          </cell>
          <cell r="I617">
            <v>86.398290000000003</v>
          </cell>
        </row>
        <row r="618">
          <cell r="B618" t="str">
            <v xml:space="preserve">  -  Head linings and finishes</v>
          </cell>
          <cell r="C618" t="str">
            <v>}</v>
          </cell>
          <cell r="D618" t="str">
            <v>not applicable</v>
          </cell>
          <cell r="H618" t="str">
            <v>:</v>
          </cell>
          <cell r="I618">
            <v>0</v>
          </cell>
        </row>
        <row r="619">
          <cell r="B619" t="str">
            <v xml:space="preserve">  -  Special conditions</v>
          </cell>
          <cell r="C619" t="str">
            <v>}</v>
          </cell>
          <cell r="D619" t="str">
            <v>not applicable</v>
          </cell>
          <cell r="H619" t="str">
            <v>:</v>
          </cell>
          <cell r="I619">
            <v>0</v>
          </cell>
        </row>
        <row r="621">
          <cell r="A621" t="str">
            <v>7.5.3</v>
          </cell>
          <cell r="B621" t="str">
            <v>Part glazed double size 1210 x 2032mm high (bedroom 1)</v>
          </cell>
          <cell r="J621" t="str">
            <v>No</v>
          </cell>
          <cell r="K621">
            <v>1</v>
          </cell>
          <cell r="L621">
            <v>8060.9862999999996</v>
          </cell>
          <cell r="M621">
            <v>8060.99</v>
          </cell>
        </row>
        <row r="622">
          <cell r="B622" t="str">
            <v xml:space="preserve">  -  Door &amp; frame</v>
          </cell>
          <cell r="C622">
            <v>1</v>
          </cell>
          <cell r="D622">
            <v>1</v>
          </cell>
          <cell r="E622">
            <v>1</v>
          </cell>
          <cell r="F622">
            <v>1</v>
          </cell>
          <cell r="G622">
            <v>4500</v>
          </cell>
          <cell r="H622" t="str">
            <v>:</v>
          </cell>
          <cell r="I622">
            <v>4500</v>
          </cell>
        </row>
        <row r="623">
          <cell r="B623" t="str">
            <v xml:space="preserve">  -  Frame anchors</v>
          </cell>
          <cell r="C623">
            <v>6</v>
          </cell>
          <cell r="D623">
            <v>1</v>
          </cell>
          <cell r="E623">
            <v>1</v>
          </cell>
          <cell r="F623">
            <v>1</v>
          </cell>
          <cell r="G623">
            <v>6.5</v>
          </cell>
          <cell r="H623" t="str">
            <v>:</v>
          </cell>
          <cell r="I623">
            <v>39</v>
          </cell>
        </row>
        <row r="624">
          <cell r="B624" t="str">
            <v xml:space="preserve">  -  Finish to frame</v>
          </cell>
          <cell r="C624">
            <v>1</v>
          </cell>
          <cell r="D624">
            <v>5.26</v>
          </cell>
          <cell r="E624">
            <v>1</v>
          </cell>
          <cell r="F624">
            <v>0.23</v>
          </cell>
          <cell r="G624">
            <v>45</v>
          </cell>
          <cell r="H624" t="str">
            <v>:</v>
          </cell>
          <cell r="I624">
            <v>54.441000000000003</v>
          </cell>
        </row>
        <row r="625">
          <cell r="B625" t="str">
            <v xml:space="preserve">  -  Prime backs of frames</v>
          </cell>
          <cell r="C625">
            <v>1</v>
          </cell>
          <cell r="D625">
            <v>5.26</v>
          </cell>
          <cell r="E625">
            <v>1</v>
          </cell>
          <cell r="F625">
            <v>1</v>
          </cell>
          <cell r="G625">
            <v>7.25</v>
          </cell>
          <cell r="H625" t="str">
            <v>:</v>
          </cell>
          <cell r="I625">
            <v>38.134999999999998</v>
          </cell>
        </row>
        <row r="626">
          <cell r="B626" t="str">
            <v xml:space="preserve">  -  Finish to door</v>
          </cell>
          <cell r="C626">
            <v>2</v>
          </cell>
          <cell r="D626">
            <v>1.25</v>
          </cell>
          <cell r="E626">
            <v>2.0699999999999998</v>
          </cell>
          <cell r="F626">
            <v>1</v>
          </cell>
          <cell r="G626">
            <v>45</v>
          </cell>
          <cell r="H626" t="str">
            <v>:</v>
          </cell>
          <cell r="I626">
            <v>232.875</v>
          </cell>
        </row>
        <row r="627">
          <cell r="B627" t="str">
            <v xml:space="preserve">  -  Glazing - 6mm clear glass</v>
          </cell>
          <cell r="C627">
            <v>0.6</v>
          </cell>
          <cell r="D627">
            <v>1.25</v>
          </cell>
          <cell r="E627">
            <v>2.0699999999999998</v>
          </cell>
          <cell r="F627">
            <v>1</v>
          </cell>
          <cell r="G627">
            <v>340</v>
          </cell>
          <cell r="H627" t="str">
            <v>:</v>
          </cell>
          <cell r="I627">
            <v>527.84999999999991</v>
          </cell>
        </row>
        <row r="628">
          <cell r="B628" t="str">
            <v xml:space="preserve">  -  Architrave &amp; finish (bead)</v>
          </cell>
          <cell r="C628">
            <v>2</v>
          </cell>
          <cell r="D628">
            <v>5.26</v>
          </cell>
          <cell r="E628">
            <v>1</v>
          </cell>
          <cell r="F628">
            <v>1</v>
          </cell>
          <cell r="G628">
            <v>21.8</v>
          </cell>
          <cell r="H628" t="str">
            <v>:</v>
          </cell>
          <cell r="I628">
            <v>229.33599999999998</v>
          </cell>
        </row>
        <row r="629">
          <cell r="B629" t="str">
            <v xml:space="preserve">  -  Ironmongery</v>
          </cell>
          <cell r="C629">
            <v>1</v>
          </cell>
          <cell r="D629">
            <v>1</v>
          </cell>
          <cell r="E629">
            <v>1</v>
          </cell>
          <cell r="F629">
            <v>1</v>
          </cell>
          <cell r="G629">
            <v>2088</v>
          </cell>
          <cell r="H629" t="str">
            <v>:</v>
          </cell>
          <cell r="I629">
            <v>2088</v>
          </cell>
        </row>
        <row r="630">
          <cell r="B630" t="str">
            <v xml:space="preserve">  -  Close cavities, waterproof</v>
          </cell>
          <cell r="C630">
            <v>1</v>
          </cell>
          <cell r="D630">
            <v>5.26</v>
          </cell>
          <cell r="E630">
            <v>1</v>
          </cell>
          <cell r="F630">
            <v>1</v>
          </cell>
          <cell r="G630">
            <v>18.324999999999999</v>
          </cell>
          <cell r="H630" t="str">
            <v>:</v>
          </cell>
          <cell r="I630">
            <v>96.389499999999998</v>
          </cell>
        </row>
        <row r="631">
          <cell r="B631" t="str">
            <v xml:space="preserve">  -  Precast lintels, reinforcing, etc</v>
          </cell>
          <cell r="C631">
            <v>2.1</v>
          </cell>
          <cell r="D631">
            <v>1</v>
          </cell>
          <cell r="E631">
            <v>1</v>
          </cell>
          <cell r="F631">
            <v>1</v>
          </cell>
          <cell r="G631">
            <v>77</v>
          </cell>
          <cell r="H631" t="str">
            <v>:</v>
          </cell>
          <cell r="I631">
            <v>161.70000000000002</v>
          </cell>
        </row>
        <row r="632">
          <cell r="B632" t="str">
            <v xml:space="preserve">  -  Finishes to reveals and head</v>
          </cell>
          <cell r="C632">
            <v>1</v>
          </cell>
          <cell r="D632">
            <v>5.26</v>
          </cell>
          <cell r="E632">
            <v>1</v>
          </cell>
          <cell r="F632">
            <v>0.18000000000000002</v>
          </cell>
          <cell r="G632">
            <v>98.5</v>
          </cell>
          <cell r="H632" t="str">
            <v>:</v>
          </cell>
          <cell r="I632">
            <v>93.259800000000013</v>
          </cell>
        </row>
        <row r="633">
          <cell r="B633" t="str">
            <v xml:space="preserve">  -  Head linings and finishes</v>
          </cell>
          <cell r="C633" t="str">
            <v>}</v>
          </cell>
          <cell r="D633" t="str">
            <v>not applicable</v>
          </cell>
          <cell r="H633" t="str">
            <v>:</v>
          </cell>
          <cell r="I633">
            <v>0</v>
          </cell>
        </row>
        <row r="634">
          <cell r="B634" t="str">
            <v xml:space="preserve">  -  Special conditions</v>
          </cell>
          <cell r="C634" t="str">
            <v>}</v>
          </cell>
          <cell r="D634" t="str">
            <v>not applicable</v>
          </cell>
          <cell r="H634" t="str">
            <v>:</v>
          </cell>
          <cell r="I634">
            <v>0</v>
          </cell>
        </row>
        <row r="636">
          <cell r="A636" t="str">
            <v>7.5.5</v>
          </cell>
          <cell r="B636" t="str">
            <v>Glazed double size 1813 x 2150mm high</v>
          </cell>
          <cell r="J636" t="str">
            <v>No</v>
          </cell>
          <cell r="L636">
            <v>8972.4690499999997</v>
          </cell>
          <cell r="M636">
            <v>0</v>
          </cell>
        </row>
        <row r="637">
          <cell r="B637" t="str">
            <v xml:space="preserve">  -  Door &amp; frame</v>
          </cell>
          <cell r="C637">
            <v>1</v>
          </cell>
          <cell r="D637">
            <v>1</v>
          </cell>
          <cell r="E637">
            <v>1</v>
          </cell>
          <cell r="F637">
            <v>1</v>
          </cell>
          <cell r="G637">
            <v>4890</v>
          </cell>
          <cell r="H637" t="str">
            <v>:</v>
          </cell>
          <cell r="I637">
            <v>4890</v>
          </cell>
        </row>
        <row r="638">
          <cell r="B638" t="str">
            <v xml:space="preserve">  -  Frame anchors</v>
          </cell>
          <cell r="C638">
            <v>6</v>
          </cell>
          <cell r="D638">
            <v>1</v>
          </cell>
          <cell r="E638">
            <v>1</v>
          </cell>
          <cell r="F638">
            <v>1</v>
          </cell>
          <cell r="G638">
            <v>6.5</v>
          </cell>
          <cell r="H638" t="str">
            <v>:</v>
          </cell>
          <cell r="I638">
            <v>39</v>
          </cell>
        </row>
        <row r="639">
          <cell r="B639" t="str">
            <v xml:space="preserve">  -  Finish to frame</v>
          </cell>
          <cell r="C639">
            <v>1</v>
          </cell>
          <cell r="D639">
            <v>6.1099999999999994</v>
          </cell>
          <cell r="E639">
            <v>1</v>
          </cell>
          <cell r="F639">
            <v>0.23</v>
          </cell>
          <cell r="G639">
            <v>45</v>
          </cell>
          <cell r="H639" t="str">
            <v>:</v>
          </cell>
          <cell r="I639">
            <v>63.238500000000002</v>
          </cell>
        </row>
        <row r="640">
          <cell r="B640" t="str">
            <v xml:space="preserve">  -  Prime backs of frames</v>
          </cell>
          <cell r="C640">
            <v>1</v>
          </cell>
          <cell r="D640">
            <v>6.1099999999999994</v>
          </cell>
          <cell r="E640">
            <v>1</v>
          </cell>
          <cell r="F640">
            <v>1</v>
          </cell>
          <cell r="G640">
            <v>7.25</v>
          </cell>
          <cell r="H640" t="str">
            <v>:</v>
          </cell>
          <cell r="I640">
            <v>44.297499999999999</v>
          </cell>
        </row>
        <row r="641">
          <cell r="B641" t="str">
            <v xml:space="preserve">  -  Finish to door</v>
          </cell>
          <cell r="C641">
            <v>2</v>
          </cell>
          <cell r="D641">
            <v>1.85</v>
          </cell>
          <cell r="E641">
            <v>2.19</v>
          </cell>
          <cell r="F641">
            <v>1</v>
          </cell>
          <cell r="G641">
            <v>45</v>
          </cell>
          <cell r="H641" t="str">
            <v>:</v>
          </cell>
          <cell r="I641">
            <v>364.63499999999999</v>
          </cell>
        </row>
        <row r="642">
          <cell r="B642" t="str">
            <v xml:space="preserve">  -  Glazing - 6mm clear glass</v>
          </cell>
          <cell r="C642">
            <v>0.6</v>
          </cell>
          <cell r="D642">
            <v>1.85</v>
          </cell>
          <cell r="E642">
            <v>2.19</v>
          </cell>
          <cell r="F642">
            <v>1</v>
          </cell>
          <cell r="G642">
            <v>340</v>
          </cell>
          <cell r="H642" t="str">
            <v>:</v>
          </cell>
          <cell r="I642">
            <v>826.50600000000009</v>
          </cell>
        </row>
        <row r="643">
          <cell r="B643" t="str">
            <v xml:space="preserve">  -  Architrave &amp; finish (bead)</v>
          </cell>
          <cell r="C643">
            <v>2</v>
          </cell>
          <cell r="D643">
            <v>6.1099999999999994</v>
          </cell>
          <cell r="E643">
            <v>1</v>
          </cell>
          <cell r="F643">
            <v>1</v>
          </cell>
          <cell r="G643">
            <v>21.8</v>
          </cell>
          <cell r="H643" t="str">
            <v>:</v>
          </cell>
          <cell r="I643">
            <v>266.39599999999996</v>
          </cell>
        </row>
        <row r="644">
          <cell r="B644" t="str">
            <v xml:space="preserve">  -  Ironmongery</v>
          </cell>
          <cell r="C644">
            <v>1</v>
          </cell>
          <cell r="D644">
            <v>1</v>
          </cell>
          <cell r="E644">
            <v>1</v>
          </cell>
          <cell r="F644">
            <v>1</v>
          </cell>
          <cell r="G644">
            <v>2088</v>
          </cell>
          <cell r="H644" t="str">
            <v>:</v>
          </cell>
          <cell r="I644">
            <v>2088</v>
          </cell>
        </row>
        <row r="645">
          <cell r="B645" t="str">
            <v xml:space="preserve">  -  Close cavities, waterproof</v>
          </cell>
          <cell r="C645">
            <v>1</v>
          </cell>
          <cell r="D645">
            <v>6.1099999999999994</v>
          </cell>
          <cell r="E645">
            <v>1</v>
          </cell>
          <cell r="F645">
            <v>1</v>
          </cell>
          <cell r="G645">
            <v>18.324999999999999</v>
          </cell>
          <cell r="H645" t="str">
            <v>:</v>
          </cell>
          <cell r="I645">
            <v>111.96574999999999</v>
          </cell>
        </row>
        <row r="646">
          <cell r="B646" t="str">
            <v xml:space="preserve">  -  Precast lintels, reinforcing, etc</v>
          </cell>
          <cell r="C646">
            <v>2.1</v>
          </cell>
          <cell r="D646">
            <v>1</v>
          </cell>
          <cell r="E646">
            <v>1</v>
          </cell>
          <cell r="F646">
            <v>1</v>
          </cell>
          <cell r="G646">
            <v>81</v>
          </cell>
          <cell r="H646" t="str">
            <v>:</v>
          </cell>
          <cell r="I646">
            <v>170.1</v>
          </cell>
        </row>
        <row r="647">
          <cell r="B647" t="str">
            <v xml:space="preserve">  -  Finishes to reveals and head</v>
          </cell>
          <cell r="C647">
            <v>1</v>
          </cell>
          <cell r="D647">
            <v>6.1099999999999994</v>
          </cell>
          <cell r="E647">
            <v>1</v>
          </cell>
          <cell r="F647">
            <v>0.18000000000000002</v>
          </cell>
          <cell r="G647">
            <v>98.5</v>
          </cell>
          <cell r="H647" t="str">
            <v>:</v>
          </cell>
          <cell r="I647">
            <v>108.33030000000001</v>
          </cell>
        </row>
        <row r="648">
          <cell r="B648" t="str">
            <v xml:space="preserve">  -  Head linings and finishes</v>
          </cell>
          <cell r="C648" t="str">
            <v>}</v>
          </cell>
          <cell r="D648" t="str">
            <v>not applicable</v>
          </cell>
          <cell r="H648" t="str">
            <v>:</v>
          </cell>
          <cell r="I648">
            <v>0</v>
          </cell>
        </row>
        <row r="649">
          <cell r="B649" t="str">
            <v xml:space="preserve">  -  Special conditions</v>
          </cell>
          <cell r="C649" t="str">
            <v>}</v>
          </cell>
          <cell r="D649" t="str">
            <v>not applicable</v>
          </cell>
          <cell r="H649" t="str">
            <v>:</v>
          </cell>
          <cell r="I649">
            <v>0</v>
          </cell>
        </row>
        <row r="651">
          <cell r="A651" t="str">
            <v>7.5.6</v>
          </cell>
          <cell r="B651" t="str">
            <v>Glazed double size 1700 x 2350mm high</v>
          </cell>
          <cell r="J651" t="str">
            <v>No</v>
          </cell>
          <cell r="L651">
            <v>9018.0004000000008</v>
          </cell>
          <cell r="M651">
            <v>0</v>
          </cell>
        </row>
        <row r="652">
          <cell r="B652" t="str">
            <v xml:space="preserve">  -  Door &amp; frame</v>
          </cell>
          <cell r="C652">
            <v>1</v>
          </cell>
          <cell r="D652">
            <v>1</v>
          </cell>
          <cell r="E652">
            <v>1</v>
          </cell>
          <cell r="F652">
            <v>1</v>
          </cell>
          <cell r="G652">
            <v>4890</v>
          </cell>
          <cell r="H652" t="str">
            <v>:</v>
          </cell>
          <cell r="I652">
            <v>4890</v>
          </cell>
        </row>
        <row r="653">
          <cell r="B653" t="str">
            <v xml:space="preserve">  -  Frame anchors</v>
          </cell>
          <cell r="C653">
            <v>6</v>
          </cell>
          <cell r="D653">
            <v>1</v>
          </cell>
          <cell r="E653">
            <v>1</v>
          </cell>
          <cell r="F653">
            <v>1</v>
          </cell>
          <cell r="G653">
            <v>6.5</v>
          </cell>
          <cell r="H653" t="str">
            <v>:</v>
          </cell>
          <cell r="I653">
            <v>39</v>
          </cell>
        </row>
        <row r="654">
          <cell r="B654" t="str">
            <v xml:space="preserve">  -  Finish to frame</v>
          </cell>
          <cell r="C654">
            <v>1</v>
          </cell>
          <cell r="D654">
            <v>6.4</v>
          </cell>
          <cell r="E654">
            <v>1</v>
          </cell>
          <cell r="F654">
            <v>0.21000000000000002</v>
          </cell>
          <cell r="G654">
            <v>45</v>
          </cell>
          <cell r="H654" t="str">
            <v>:</v>
          </cell>
          <cell r="I654">
            <v>60.480000000000011</v>
          </cell>
        </row>
        <row r="655">
          <cell r="B655" t="str">
            <v xml:space="preserve">  -  Prime backs of frames</v>
          </cell>
          <cell r="C655">
            <v>1</v>
          </cell>
          <cell r="D655">
            <v>6.4</v>
          </cell>
          <cell r="E655">
            <v>1</v>
          </cell>
          <cell r="F655">
            <v>1</v>
          </cell>
          <cell r="G655">
            <v>7.25</v>
          </cell>
          <cell r="H655" t="str">
            <v>:</v>
          </cell>
          <cell r="I655">
            <v>46.400000000000006</v>
          </cell>
        </row>
        <row r="656">
          <cell r="B656" t="str">
            <v xml:space="preserve">  -  Finish to door</v>
          </cell>
          <cell r="C656">
            <v>2</v>
          </cell>
          <cell r="D656">
            <v>1.74</v>
          </cell>
          <cell r="E656">
            <v>2.39</v>
          </cell>
          <cell r="F656">
            <v>1</v>
          </cell>
          <cell r="G656">
            <v>45</v>
          </cell>
          <cell r="H656" t="str">
            <v>:</v>
          </cell>
          <cell r="I656">
            <v>374.274</v>
          </cell>
        </row>
        <row r="657">
          <cell r="B657" t="str">
            <v xml:space="preserve">  -  Glazing - 6mm clear glass</v>
          </cell>
          <cell r="C657">
            <v>0.6</v>
          </cell>
          <cell r="D657">
            <v>1.74</v>
          </cell>
          <cell r="E657">
            <v>2.39</v>
          </cell>
          <cell r="F657">
            <v>1</v>
          </cell>
          <cell r="G657">
            <v>340</v>
          </cell>
          <cell r="H657" t="str">
            <v>:</v>
          </cell>
          <cell r="I657">
            <v>848.35440000000006</v>
          </cell>
        </row>
        <row r="658">
          <cell r="B658" t="str">
            <v xml:space="preserve">  -  Architrave &amp; finish (bead)</v>
          </cell>
          <cell r="C658">
            <v>2</v>
          </cell>
          <cell r="D658">
            <v>6.4</v>
          </cell>
          <cell r="E658">
            <v>1</v>
          </cell>
          <cell r="F658">
            <v>1</v>
          </cell>
          <cell r="G658">
            <v>21.8</v>
          </cell>
          <cell r="H658" t="str">
            <v>:</v>
          </cell>
          <cell r="I658">
            <v>279.04000000000002</v>
          </cell>
        </row>
        <row r="659">
          <cell r="B659" t="str">
            <v xml:space="preserve">  -  Ironmongery</v>
          </cell>
          <cell r="C659">
            <v>1</v>
          </cell>
          <cell r="D659">
            <v>1</v>
          </cell>
          <cell r="E659">
            <v>1</v>
          </cell>
          <cell r="F659">
            <v>1</v>
          </cell>
          <cell r="G659">
            <v>2088</v>
          </cell>
          <cell r="H659" t="str">
            <v>:</v>
          </cell>
          <cell r="I659">
            <v>2088</v>
          </cell>
        </row>
        <row r="660">
          <cell r="B660" t="str">
            <v xml:space="preserve">  -  Close cavities, waterproof</v>
          </cell>
          <cell r="C660">
            <v>1</v>
          </cell>
          <cell r="D660">
            <v>6.4</v>
          </cell>
          <cell r="E660">
            <v>1</v>
          </cell>
          <cell r="F660">
            <v>1</v>
          </cell>
          <cell r="G660">
            <v>18.324999999999999</v>
          </cell>
          <cell r="H660" t="str">
            <v>:</v>
          </cell>
          <cell r="I660">
            <v>117.28</v>
          </cell>
        </row>
        <row r="661">
          <cell r="B661" t="str">
            <v xml:space="preserve">  -  Precast lintels, reinforcing, etc</v>
          </cell>
          <cell r="C661">
            <v>2.1</v>
          </cell>
          <cell r="D661">
            <v>1</v>
          </cell>
          <cell r="E661">
            <v>1</v>
          </cell>
          <cell r="F661">
            <v>1</v>
          </cell>
          <cell r="G661">
            <v>77</v>
          </cell>
          <cell r="H661" t="str">
            <v>:</v>
          </cell>
          <cell r="I661">
            <v>161.70000000000002</v>
          </cell>
        </row>
        <row r="662">
          <cell r="B662" t="str">
            <v xml:space="preserve">  -  Finishes to reveals and head</v>
          </cell>
          <cell r="C662">
            <v>1</v>
          </cell>
          <cell r="D662">
            <v>6.4</v>
          </cell>
          <cell r="E662">
            <v>1</v>
          </cell>
          <cell r="F662">
            <v>0.18000000000000002</v>
          </cell>
          <cell r="G662">
            <v>98.5</v>
          </cell>
          <cell r="H662" t="str">
            <v>:</v>
          </cell>
          <cell r="I662">
            <v>113.47200000000001</v>
          </cell>
        </row>
        <row r="663">
          <cell r="B663" t="str">
            <v xml:space="preserve">  -  Head linings and finishes</v>
          </cell>
          <cell r="C663" t="str">
            <v>}</v>
          </cell>
          <cell r="D663" t="str">
            <v>not applicable</v>
          </cell>
          <cell r="H663" t="str">
            <v>:</v>
          </cell>
          <cell r="I663">
            <v>0</v>
          </cell>
        </row>
        <row r="664">
          <cell r="B664" t="str">
            <v xml:space="preserve">  -  Special conditions</v>
          </cell>
          <cell r="C664" t="str">
            <v>}</v>
          </cell>
          <cell r="D664" t="str">
            <v>not applicable</v>
          </cell>
          <cell r="H664" t="str">
            <v>:</v>
          </cell>
          <cell r="I664">
            <v>0</v>
          </cell>
        </row>
        <row r="667">
          <cell r="A667" t="str">
            <v>7.5.7</v>
          </cell>
          <cell r="B667" t="str">
            <v>Garage doors - size 2440 x 2300mm high (not automated)</v>
          </cell>
          <cell r="J667" t="str">
            <v>No</v>
          </cell>
          <cell r="K667">
            <v>0</v>
          </cell>
          <cell r="L667">
            <v>5353.1379999999999</v>
          </cell>
          <cell r="M667" t="str">
            <v>Option</v>
          </cell>
        </row>
        <row r="668">
          <cell r="B668" t="str">
            <v xml:space="preserve">  -  Garage door (meranti)</v>
          </cell>
          <cell r="C668">
            <v>1</v>
          </cell>
          <cell r="D668">
            <v>1</v>
          </cell>
          <cell r="E668">
            <v>1</v>
          </cell>
          <cell r="F668">
            <v>1</v>
          </cell>
          <cell r="G668">
            <v>4500</v>
          </cell>
          <cell r="H668" t="str">
            <v>:</v>
          </cell>
          <cell r="I668">
            <v>4500</v>
          </cell>
        </row>
        <row r="669">
          <cell r="B669" t="str">
            <v xml:space="preserve">  -  Finish to frame</v>
          </cell>
          <cell r="C669" t="str">
            <v>}</v>
          </cell>
          <cell r="D669" t="str">
            <v>not applicable</v>
          </cell>
          <cell r="H669" t="str">
            <v>:</v>
          </cell>
          <cell r="I669">
            <v>0</v>
          </cell>
        </row>
        <row r="670">
          <cell r="B670" t="str">
            <v xml:space="preserve">  -  Finish to door</v>
          </cell>
          <cell r="C670">
            <v>2</v>
          </cell>
          <cell r="D670">
            <v>1</v>
          </cell>
          <cell r="E670">
            <v>2.44</v>
          </cell>
          <cell r="F670">
            <v>2.2999999999999998</v>
          </cell>
          <cell r="G670">
            <v>45</v>
          </cell>
          <cell r="H670" t="str">
            <v>:</v>
          </cell>
          <cell r="I670">
            <v>505.07999999999993</v>
          </cell>
        </row>
        <row r="671">
          <cell r="B671" t="str">
            <v xml:space="preserve">  -  Ironmongery</v>
          </cell>
          <cell r="C671" t="str">
            <v>}</v>
          </cell>
          <cell r="D671" t="str">
            <v>included</v>
          </cell>
          <cell r="H671" t="str">
            <v>:</v>
          </cell>
          <cell r="I671">
            <v>0</v>
          </cell>
        </row>
        <row r="672">
          <cell r="B672" t="str">
            <v xml:space="preserve">  -  Close cavities, waterproof</v>
          </cell>
          <cell r="C672">
            <v>1</v>
          </cell>
          <cell r="D672">
            <v>6.6400000000000006</v>
          </cell>
          <cell r="E672">
            <v>1</v>
          </cell>
          <cell r="F672">
            <v>1</v>
          </cell>
          <cell r="G672">
            <v>18.324999999999999</v>
          </cell>
          <cell r="H672" t="str">
            <v>:</v>
          </cell>
          <cell r="I672">
            <v>121.67800000000001</v>
          </cell>
        </row>
        <row r="673">
          <cell r="B673" t="str">
            <v xml:space="preserve">  -  Precast lintels, reinforcing, etc</v>
          </cell>
          <cell r="C673">
            <v>1</v>
          </cell>
          <cell r="D673">
            <v>2.94</v>
          </cell>
          <cell r="E673">
            <v>1</v>
          </cell>
          <cell r="F673">
            <v>1</v>
          </cell>
          <cell r="G673">
            <v>77</v>
          </cell>
          <cell r="H673" t="str">
            <v>:</v>
          </cell>
          <cell r="I673">
            <v>226.38</v>
          </cell>
        </row>
        <row r="674">
          <cell r="B674" t="str">
            <v xml:space="preserve">  -  Special conditions</v>
          </cell>
          <cell r="C674" t="str">
            <v>}</v>
          </cell>
          <cell r="D674" t="str">
            <v>not applicable</v>
          </cell>
          <cell r="H674" t="str">
            <v>:</v>
          </cell>
          <cell r="I674">
            <v>0</v>
          </cell>
        </row>
        <row r="676">
          <cell r="A676" t="str">
            <v>7.5.4</v>
          </cell>
          <cell r="B676" t="str">
            <v>Garage doors - size 2440 x 2295mm high (automated)</v>
          </cell>
          <cell r="J676" t="str">
            <v>No</v>
          </cell>
          <cell r="K676">
            <v>2</v>
          </cell>
          <cell r="L676">
            <v>10168.848</v>
          </cell>
          <cell r="M676">
            <v>20337.7</v>
          </cell>
        </row>
        <row r="677">
          <cell r="B677" t="str">
            <v xml:space="preserve">  -  Garage door &amp; opener (meranti)</v>
          </cell>
          <cell r="C677">
            <v>1</v>
          </cell>
          <cell r="D677">
            <v>1</v>
          </cell>
          <cell r="E677">
            <v>1</v>
          </cell>
          <cell r="F677">
            <v>1</v>
          </cell>
          <cell r="G677">
            <v>9082</v>
          </cell>
          <cell r="H677" t="str">
            <v>:</v>
          </cell>
          <cell r="I677">
            <v>9082</v>
          </cell>
        </row>
        <row r="678">
          <cell r="B678" t="str">
            <v xml:space="preserve">  -  Finish to frame</v>
          </cell>
          <cell r="C678" t="str">
            <v>}</v>
          </cell>
          <cell r="D678" t="str">
            <v>not applicable</v>
          </cell>
          <cell r="H678" t="str">
            <v>:</v>
          </cell>
          <cell r="I678">
            <v>0</v>
          </cell>
        </row>
        <row r="679">
          <cell r="B679" t="str">
            <v xml:space="preserve">  -  Finish to door</v>
          </cell>
          <cell r="C679">
            <v>2</v>
          </cell>
          <cell r="D679">
            <v>1</v>
          </cell>
          <cell r="E679">
            <v>2.44</v>
          </cell>
          <cell r="F679">
            <v>2.2999999999999998</v>
          </cell>
          <cell r="G679">
            <v>45</v>
          </cell>
          <cell r="H679" t="str">
            <v>:</v>
          </cell>
          <cell r="I679">
            <v>505.07999999999993</v>
          </cell>
        </row>
        <row r="680">
          <cell r="B680" t="str">
            <v xml:space="preserve">  -  Ironmongery</v>
          </cell>
          <cell r="C680" t="str">
            <v>}</v>
          </cell>
          <cell r="D680" t="str">
            <v>included</v>
          </cell>
          <cell r="H680" t="str">
            <v>:</v>
          </cell>
          <cell r="I680">
            <v>0</v>
          </cell>
        </row>
        <row r="681">
          <cell r="B681" t="str">
            <v xml:space="preserve">  -  Close cavities, waterproof</v>
          </cell>
          <cell r="C681">
            <v>1</v>
          </cell>
          <cell r="D681">
            <v>7.04</v>
          </cell>
          <cell r="E681">
            <v>1</v>
          </cell>
          <cell r="F681">
            <v>1</v>
          </cell>
          <cell r="G681">
            <v>18.324999999999999</v>
          </cell>
          <cell r="H681" t="str">
            <v>:</v>
          </cell>
          <cell r="I681">
            <v>129.00800000000001</v>
          </cell>
        </row>
        <row r="682">
          <cell r="B682" t="str">
            <v xml:space="preserve">  -  Precast lintels, reinforcing, etc</v>
          </cell>
          <cell r="C682">
            <v>2</v>
          </cell>
          <cell r="D682">
            <v>2.94</v>
          </cell>
          <cell r="E682">
            <v>1</v>
          </cell>
          <cell r="F682">
            <v>1</v>
          </cell>
          <cell r="G682">
            <v>77</v>
          </cell>
          <cell r="H682" t="str">
            <v>:</v>
          </cell>
          <cell r="I682">
            <v>452.76</v>
          </cell>
        </row>
        <row r="683">
          <cell r="B683" t="str">
            <v xml:space="preserve">  -  Special conditions</v>
          </cell>
          <cell r="C683" t="str">
            <v>}</v>
          </cell>
          <cell r="D683" t="str">
            <v>not applicable</v>
          </cell>
          <cell r="H683" t="str">
            <v>:</v>
          </cell>
          <cell r="I683">
            <v>0</v>
          </cell>
        </row>
        <row r="685">
          <cell r="A685" t="str">
            <v>7.6</v>
          </cell>
          <cell r="B685" t="str">
            <v>External sun control system</v>
          </cell>
          <cell r="J685" t="str">
            <v>item</v>
          </cell>
          <cell r="M685" t="str">
            <v>not applicable</v>
          </cell>
        </row>
        <row r="686">
          <cell r="B686" t="str">
            <v xml:space="preserve">  -  Timber screen</v>
          </cell>
          <cell r="C686">
            <v>1</v>
          </cell>
          <cell r="D686">
            <v>1</v>
          </cell>
          <cell r="E686">
            <v>3</v>
          </cell>
          <cell r="F686">
            <v>1.5</v>
          </cell>
          <cell r="G686">
            <v>1500</v>
          </cell>
          <cell r="H686" t="str">
            <v>:</v>
          </cell>
          <cell r="I686">
            <v>6750</v>
          </cell>
        </row>
        <row r="687">
          <cell r="B687" t="str">
            <v xml:space="preserve">  -  Finish</v>
          </cell>
          <cell r="C687">
            <v>2</v>
          </cell>
          <cell r="D687">
            <v>1</v>
          </cell>
          <cell r="E687">
            <v>3</v>
          </cell>
          <cell r="F687">
            <v>1.5</v>
          </cell>
          <cell r="G687">
            <v>55</v>
          </cell>
          <cell r="H687" t="str">
            <v>:</v>
          </cell>
          <cell r="I687">
            <v>495</v>
          </cell>
        </row>
        <row r="689">
          <cell r="A689" t="str">
            <v>7.7.1</v>
          </cell>
          <cell r="B689" t="str">
            <v>Balustrades</v>
          </cell>
          <cell r="J689" t="str">
            <v>m</v>
          </cell>
          <cell r="M689" t="str">
            <v>not applicable</v>
          </cell>
        </row>
        <row r="690">
          <cell r="B690" t="str">
            <v xml:space="preserve">  -  Balustrading</v>
          </cell>
          <cell r="C690">
            <v>1</v>
          </cell>
          <cell r="D690">
            <v>1</v>
          </cell>
          <cell r="E690">
            <v>1</v>
          </cell>
          <cell r="F690">
            <v>1</v>
          </cell>
          <cell r="G690">
            <v>700</v>
          </cell>
          <cell r="H690" t="str">
            <v>:</v>
          </cell>
          <cell r="I690">
            <v>700</v>
          </cell>
        </row>
        <row r="691">
          <cell r="B691" t="str">
            <v xml:space="preserve">  -  Finish</v>
          </cell>
          <cell r="C691">
            <v>2</v>
          </cell>
          <cell r="D691">
            <v>1</v>
          </cell>
          <cell r="E691">
            <v>1</v>
          </cell>
          <cell r="F691">
            <v>0.6</v>
          </cell>
          <cell r="G691">
            <v>55</v>
          </cell>
          <cell r="H691" t="str">
            <v>:</v>
          </cell>
          <cell r="I691">
            <v>66</v>
          </cell>
        </row>
        <row r="693">
          <cell r="A693" t="str">
            <v>7.7.2</v>
          </cell>
          <cell r="B693" t="str">
            <v>Balustrades to front terrace (timber / galvanised steel 950mm high)</v>
          </cell>
          <cell r="J693" t="str">
            <v>m</v>
          </cell>
          <cell r="L693">
            <v>1049</v>
          </cell>
          <cell r="M693">
            <v>0</v>
          </cell>
        </row>
        <row r="694">
          <cell r="B694" t="str">
            <v xml:space="preserve">  -  Balustrading</v>
          </cell>
          <cell r="C694">
            <v>1</v>
          </cell>
          <cell r="D694">
            <v>1</v>
          </cell>
          <cell r="E694">
            <v>1</v>
          </cell>
          <cell r="F694">
            <v>1</v>
          </cell>
          <cell r="G694">
            <v>950</v>
          </cell>
          <cell r="H694" t="str">
            <v>:</v>
          </cell>
          <cell r="I694">
            <v>950</v>
          </cell>
        </row>
        <row r="695">
          <cell r="B695" t="str">
            <v xml:space="preserve">  -  Finish</v>
          </cell>
          <cell r="C695">
            <v>2</v>
          </cell>
          <cell r="D695">
            <v>1</v>
          </cell>
          <cell r="E695">
            <v>1</v>
          </cell>
          <cell r="F695">
            <v>0.9</v>
          </cell>
          <cell r="G695">
            <v>55</v>
          </cell>
          <cell r="H695" t="str">
            <v>:</v>
          </cell>
          <cell r="I695">
            <v>99</v>
          </cell>
        </row>
        <row r="697">
          <cell r="A697" t="str">
            <v>7.7.2</v>
          </cell>
          <cell r="B697" t="str">
            <v>Balustrades to entrance stairs (plastered and painted brick)</v>
          </cell>
          <cell r="J697" t="str">
            <v>m</v>
          </cell>
          <cell r="L697">
            <v>903.6455882352941</v>
          </cell>
          <cell r="M697">
            <v>0</v>
          </cell>
        </row>
        <row r="698">
          <cell r="B698" t="str">
            <v xml:space="preserve">  -  One brick</v>
          </cell>
          <cell r="C698">
            <v>1</v>
          </cell>
          <cell r="D698">
            <v>1</v>
          </cell>
          <cell r="E698">
            <v>1</v>
          </cell>
          <cell r="F698">
            <v>0.65</v>
          </cell>
          <cell r="G698">
            <v>200</v>
          </cell>
          <cell r="H698" t="str">
            <v>:</v>
          </cell>
          <cell r="I698">
            <v>130</v>
          </cell>
        </row>
        <row r="699">
          <cell r="B699" t="str">
            <v xml:space="preserve">  -  Brickforce</v>
          </cell>
          <cell r="C699">
            <v>1</v>
          </cell>
          <cell r="D699">
            <v>2.3529411764705879</v>
          </cell>
          <cell r="E699">
            <v>1</v>
          </cell>
          <cell r="F699">
            <v>0.65</v>
          </cell>
          <cell r="G699">
            <v>1.55</v>
          </cell>
          <cell r="H699" t="str">
            <v>:</v>
          </cell>
          <cell r="I699">
            <v>2.3705882352941177</v>
          </cell>
        </row>
        <row r="700">
          <cell r="B700" t="str">
            <v xml:space="preserve">  -  Plaster</v>
          </cell>
          <cell r="C700">
            <v>1</v>
          </cell>
          <cell r="D700">
            <v>1</v>
          </cell>
          <cell r="E700">
            <v>1</v>
          </cell>
          <cell r="F700">
            <v>0.65</v>
          </cell>
          <cell r="G700">
            <v>36.5</v>
          </cell>
          <cell r="H700" t="str">
            <v>:</v>
          </cell>
          <cell r="I700">
            <v>23.725000000000001</v>
          </cell>
        </row>
        <row r="701">
          <cell r="B701" t="str">
            <v xml:space="preserve">  -  Protex heavy paint one side</v>
          </cell>
          <cell r="C701">
            <v>1</v>
          </cell>
          <cell r="D701">
            <v>1</v>
          </cell>
          <cell r="E701">
            <v>1</v>
          </cell>
          <cell r="F701">
            <v>0.65</v>
          </cell>
          <cell r="G701">
            <v>77</v>
          </cell>
          <cell r="H701" t="str">
            <v>:</v>
          </cell>
          <cell r="I701">
            <v>50.050000000000004</v>
          </cell>
        </row>
        <row r="702">
          <cell r="B702" t="str">
            <v xml:space="preserve">  -  Stone cladding one side</v>
          </cell>
          <cell r="C702">
            <v>1</v>
          </cell>
          <cell r="D702">
            <v>1</v>
          </cell>
          <cell r="E702">
            <v>1</v>
          </cell>
          <cell r="F702">
            <v>0.65</v>
          </cell>
          <cell r="G702">
            <v>750</v>
          </cell>
          <cell r="H702" t="str">
            <v>:</v>
          </cell>
          <cell r="I702">
            <v>487.5</v>
          </cell>
        </row>
        <row r="703">
          <cell r="B703" t="str">
            <v xml:space="preserve">  -  Coping</v>
          </cell>
          <cell r="C703">
            <v>1</v>
          </cell>
          <cell r="D703">
            <v>1</v>
          </cell>
          <cell r="E703">
            <v>1</v>
          </cell>
          <cell r="F703">
            <v>1</v>
          </cell>
          <cell r="G703">
            <v>210</v>
          </cell>
          <cell r="H703" t="str">
            <v>:</v>
          </cell>
          <cell r="I703">
            <v>210</v>
          </cell>
        </row>
        <row r="705">
          <cell r="A705" t="str">
            <v>7.7.2</v>
          </cell>
          <cell r="B705" t="str">
            <v>Handrails</v>
          </cell>
          <cell r="J705" t="str">
            <v>m</v>
          </cell>
          <cell r="M705" t="str">
            <v>not applicable</v>
          </cell>
        </row>
        <row r="706">
          <cell r="B706" t="str">
            <v xml:space="preserve">  -  Handrail</v>
          </cell>
          <cell r="C706">
            <v>1</v>
          </cell>
          <cell r="D706">
            <v>1</v>
          </cell>
          <cell r="E706">
            <v>1</v>
          </cell>
          <cell r="F706">
            <v>1</v>
          </cell>
          <cell r="G706">
            <v>285</v>
          </cell>
          <cell r="H706" t="str">
            <v>:</v>
          </cell>
          <cell r="I706">
            <v>285</v>
          </cell>
        </row>
        <row r="707">
          <cell r="B707" t="str">
            <v xml:space="preserve">  -  Finish</v>
          </cell>
          <cell r="C707">
            <v>1</v>
          </cell>
          <cell r="D707">
            <v>1</v>
          </cell>
          <cell r="E707">
            <v>1</v>
          </cell>
          <cell r="F707">
            <v>1</v>
          </cell>
          <cell r="G707">
            <v>16.5</v>
          </cell>
          <cell r="H707" t="str">
            <v>:</v>
          </cell>
          <cell r="I707">
            <v>16.5</v>
          </cell>
        </row>
        <row r="709">
          <cell r="A709">
            <v>8</v>
          </cell>
          <cell r="B709" t="str">
            <v>Roofs</v>
          </cell>
          <cell r="E709">
            <v>0.15252875383838896</v>
          </cell>
          <cell r="K709">
            <v>142000</v>
          </cell>
        </row>
        <row r="711">
          <cell r="A711" t="str">
            <v>8.1.1</v>
          </cell>
          <cell r="B711" t="str">
            <v>Concrete slab - 170mm thick</v>
          </cell>
          <cell r="J711" t="str">
            <v>m²</v>
          </cell>
          <cell r="K711">
            <v>23.82</v>
          </cell>
          <cell r="L711">
            <v>333.17500000000001</v>
          </cell>
          <cell r="M711">
            <v>7936.23</v>
          </cell>
        </row>
        <row r="712">
          <cell r="B712" t="str">
            <v xml:space="preserve">  - Concrete - 25 Mpa</v>
          </cell>
          <cell r="C712">
            <v>1</v>
          </cell>
          <cell r="D712">
            <v>1</v>
          </cell>
          <cell r="E712">
            <v>1</v>
          </cell>
          <cell r="F712">
            <v>0.17</v>
          </cell>
          <cell r="G712">
            <v>745</v>
          </cell>
          <cell r="H712" t="str">
            <v>:</v>
          </cell>
          <cell r="I712">
            <v>126.65</v>
          </cell>
        </row>
        <row r="713">
          <cell r="B713" t="str">
            <v xml:space="preserve">  - Formwork to soffits</v>
          </cell>
          <cell r="C713">
            <v>1</v>
          </cell>
          <cell r="D713">
            <v>1</v>
          </cell>
          <cell r="E713">
            <v>1</v>
          </cell>
          <cell r="F713">
            <v>1</v>
          </cell>
          <cell r="G713">
            <v>116</v>
          </cell>
          <cell r="H713" t="str">
            <v>:</v>
          </cell>
          <cell r="I713">
            <v>116</v>
          </cell>
        </row>
        <row r="714">
          <cell r="B714" t="str">
            <v xml:space="preserve">  - Reinforcement</v>
          </cell>
          <cell r="C714">
            <v>75</v>
          </cell>
          <cell r="D714">
            <v>1</v>
          </cell>
          <cell r="E714">
            <v>1</v>
          </cell>
          <cell r="F714">
            <v>0.17</v>
          </cell>
          <cell r="G714">
            <v>7.1</v>
          </cell>
          <cell r="H714" t="str">
            <v>:</v>
          </cell>
          <cell r="I714">
            <v>90.525000000000006</v>
          </cell>
        </row>
        <row r="716">
          <cell r="A716" t="str">
            <v>8.1.2</v>
          </cell>
          <cell r="B716" t="str">
            <v>Concrete slab - 255mm thick</v>
          </cell>
          <cell r="J716" t="str">
            <v>m²</v>
          </cell>
          <cell r="L716">
            <v>254.45</v>
          </cell>
          <cell r="M716">
            <v>0</v>
          </cell>
        </row>
        <row r="717">
          <cell r="B717" t="str">
            <v xml:space="preserve">  - Concrete - 25 Mpa</v>
          </cell>
          <cell r="C717">
            <v>1</v>
          </cell>
          <cell r="D717">
            <v>1</v>
          </cell>
          <cell r="E717">
            <v>1</v>
          </cell>
          <cell r="F717">
            <v>0.26</v>
          </cell>
          <cell r="G717">
            <v>0</v>
          </cell>
          <cell r="H717" t="str">
            <v>:</v>
          </cell>
          <cell r="I717">
            <v>0</v>
          </cell>
        </row>
        <row r="718">
          <cell r="B718" t="str">
            <v xml:space="preserve">  - Formwork to soffits</v>
          </cell>
          <cell r="C718">
            <v>1</v>
          </cell>
          <cell r="D718">
            <v>1</v>
          </cell>
          <cell r="E718">
            <v>1</v>
          </cell>
          <cell r="F718">
            <v>1</v>
          </cell>
          <cell r="G718">
            <v>116</v>
          </cell>
          <cell r="H718" t="str">
            <v>:</v>
          </cell>
          <cell r="I718">
            <v>116</v>
          </cell>
        </row>
        <row r="719">
          <cell r="B719" t="str">
            <v xml:space="preserve">  - Reinforcement</v>
          </cell>
          <cell r="C719">
            <v>75</v>
          </cell>
          <cell r="D719">
            <v>1</v>
          </cell>
          <cell r="E719">
            <v>1</v>
          </cell>
          <cell r="F719">
            <v>0.26</v>
          </cell>
          <cell r="G719">
            <v>7.1</v>
          </cell>
          <cell r="H719" t="str">
            <v>:</v>
          </cell>
          <cell r="I719">
            <v>138.44999999999999</v>
          </cell>
        </row>
        <row r="721">
          <cell r="A721" t="str">
            <v>8.1.2</v>
          </cell>
          <cell r="B721" t="str">
            <v>Beams below slabs - 230 x 300mm</v>
          </cell>
          <cell r="J721" t="str">
            <v>m</v>
          </cell>
          <cell r="M721" t="str">
            <v>not applicable</v>
          </cell>
        </row>
        <row r="722">
          <cell r="B722" t="str">
            <v xml:space="preserve">  - Concrete - 25 Mpa</v>
          </cell>
          <cell r="C722">
            <v>1</v>
          </cell>
          <cell r="D722">
            <v>1</v>
          </cell>
          <cell r="E722">
            <v>0.23</v>
          </cell>
          <cell r="F722">
            <v>0.3</v>
          </cell>
          <cell r="G722">
            <v>745</v>
          </cell>
          <cell r="H722" t="str">
            <v>:</v>
          </cell>
          <cell r="I722">
            <v>51.405000000000001</v>
          </cell>
        </row>
        <row r="723">
          <cell r="B723" t="str">
            <v xml:space="preserve">  - Formwork to beams</v>
          </cell>
          <cell r="C723">
            <v>2</v>
          </cell>
          <cell r="D723">
            <v>1</v>
          </cell>
          <cell r="E723">
            <v>1</v>
          </cell>
          <cell r="F723">
            <v>0.3</v>
          </cell>
          <cell r="G723">
            <v>116</v>
          </cell>
          <cell r="H723" t="str">
            <v>:</v>
          </cell>
          <cell r="I723">
            <v>69.599999999999994</v>
          </cell>
        </row>
        <row r="724">
          <cell r="B724" t="str">
            <v xml:space="preserve">  - Formwork to beams</v>
          </cell>
          <cell r="C724">
            <v>1</v>
          </cell>
          <cell r="D724">
            <v>1</v>
          </cell>
          <cell r="E724">
            <v>0.23</v>
          </cell>
          <cell r="F724">
            <v>1</v>
          </cell>
          <cell r="G724">
            <v>116</v>
          </cell>
          <cell r="H724" t="str">
            <v>:</v>
          </cell>
          <cell r="I724">
            <v>26.68</v>
          </cell>
        </row>
        <row r="725">
          <cell r="B725" t="str">
            <v xml:space="preserve">  - Reinforcement</v>
          </cell>
          <cell r="C725">
            <v>85</v>
          </cell>
          <cell r="D725">
            <v>1</v>
          </cell>
          <cell r="E725">
            <v>0.23</v>
          </cell>
          <cell r="F725">
            <v>0.3</v>
          </cell>
          <cell r="G725">
            <v>7.1</v>
          </cell>
          <cell r="H725" t="str">
            <v>:</v>
          </cell>
          <cell r="I725">
            <v>41.641500000000001</v>
          </cell>
        </row>
        <row r="727">
          <cell r="A727" t="str">
            <v>8.1.4</v>
          </cell>
          <cell r="B727" t="str">
            <v>Upstand beams - 230 x 250mm</v>
          </cell>
          <cell r="J727" t="str">
            <v>m</v>
          </cell>
          <cell r="L727">
            <v>135.53874999999999</v>
          </cell>
          <cell r="M727">
            <v>0</v>
          </cell>
        </row>
        <row r="728">
          <cell r="B728" t="str">
            <v xml:space="preserve">  - Concrete - 25 Mpa</v>
          </cell>
          <cell r="C728">
            <v>1</v>
          </cell>
          <cell r="D728">
            <v>1</v>
          </cell>
          <cell r="E728">
            <v>0.23</v>
          </cell>
          <cell r="F728">
            <v>0.25</v>
          </cell>
          <cell r="G728">
            <v>745</v>
          </cell>
          <cell r="H728" t="str">
            <v>:</v>
          </cell>
          <cell r="I728">
            <v>42.837499999999999</v>
          </cell>
        </row>
        <row r="729">
          <cell r="B729" t="str">
            <v xml:space="preserve">  - Formwork to beams</v>
          </cell>
          <cell r="C729">
            <v>2</v>
          </cell>
          <cell r="D729">
            <v>1</v>
          </cell>
          <cell r="E729">
            <v>1</v>
          </cell>
          <cell r="F729">
            <v>0.25</v>
          </cell>
          <cell r="G729">
            <v>116</v>
          </cell>
          <cell r="H729" t="str">
            <v>:</v>
          </cell>
          <cell r="I729">
            <v>58</v>
          </cell>
        </row>
        <row r="730">
          <cell r="B730" t="str">
            <v xml:space="preserve">  - Reinforcement</v>
          </cell>
          <cell r="C730">
            <v>85</v>
          </cell>
          <cell r="D730">
            <v>1</v>
          </cell>
          <cell r="E730">
            <v>0.23</v>
          </cell>
          <cell r="F730">
            <v>0.25</v>
          </cell>
          <cell r="G730">
            <v>7.1</v>
          </cell>
          <cell r="H730" t="str">
            <v>:</v>
          </cell>
          <cell r="I730">
            <v>34.701250000000002</v>
          </cell>
        </row>
        <row r="732">
          <cell r="A732" t="str">
            <v>8.1.5</v>
          </cell>
          <cell r="B732" t="str">
            <v>Upstand beams - 270 x 355mm</v>
          </cell>
          <cell r="J732" t="str">
            <v>m</v>
          </cell>
          <cell r="L732">
            <v>214.5942</v>
          </cell>
          <cell r="M732">
            <v>0</v>
          </cell>
        </row>
        <row r="733">
          <cell r="B733" t="str">
            <v xml:space="preserve">  - Concrete - 25 Mpa</v>
          </cell>
          <cell r="C733">
            <v>1</v>
          </cell>
          <cell r="D733">
            <v>1</v>
          </cell>
          <cell r="E733">
            <v>0.27</v>
          </cell>
          <cell r="F733">
            <v>0.36</v>
          </cell>
          <cell r="G733">
            <v>745</v>
          </cell>
          <cell r="H733" t="str">
            <v>:</v>
          </cell>
          <cell r="I733">
            <v>72.414000000000001</v>
          </cell>
        </row>
        <row r="734">
          <cell r="B734" t="str">
            <v xml:space="preserve">  - Formwork to beams</v>
          </cell>
          <cell r="C734">
            <v>2</v>
          </cell>
          <cell r="D734">
            <v>1</v>
          </cell>
          <cell r="E734">
            <v>1</v>
          </cell>
          <cell r="F734">
            <v>0.36</v>
          </cell>
          <cell r="G734">
            <v>116</v>
          </cell>
          <cell r="H734" t="str">
            <v>:</v>
          </cell>
          <cell r="I734">
            <v>83.52</v>
          </cell>
        </row>
        <row r="735">
          <cell r="B735" t="str">
            <v xml:space="preserve">  - Reinforcement</v>
          </cell>
          <cell r="C735">
            <v>85</v>
          </cell>
          <cell r="D735">
            <v>1</v>
          </cell>
          <cell r="E735">
            <v>0.27</v>
          </cell>
          <cell r="F735">
            <v>0.36</v>
          </cell>
          <cell r="G735">
            <v>7.1</v>
          </cell>
          <cell r="H735" t="str">
            <v>:</v>
          </cell>
          <cell r="I735">
            <v>58.660200000000003</v>
          </cell>
        </row>
        <row r="737">
          <cell r="A737" t="str">
            <v>8.1.6</v>
          </cell>
          <cell r="B737" t="str">
            <v>Upstand beams - 230 to 600 splay x 355mm</v>
          </cell>
          <cell r="J737" t="str">
            <v>m</v>
          </cell>
          <cell r="L737">
            <v>284.98589999999996</v>
          </cell>
          <cell r="M737">
            <v>0</v>
          </cell>
        </row>
        <row r="738">
          <cell r="B738" t="str">
            <v xml:space="preserve">  - Concrete - 25 Mpa</v>
          </cell>
          <cell r="C738">
            <v>1</v>
          </cell>
          <cell r="D738">
            <v>1</v>
          </cell>
          <cell r="E738">
            <v>0.41499999999999998</v>
          </cell>
          <cell r="F738">
            <v>0.36</v>
          </cell>
          <cell r="G738">
            <v>745</v>
          </cell>
          <cell r="H738" t="str">
            <v>:</v>
          </cell>
          <cell r="I738">
            <v>111.30299999999998</v>
          </cell>
        </row>
        <row r="739">
          <cell r="B739" t="str">
            <v xml:space="preserve">  - Formwork to beams</v>
          </cell>
          <cell r="C739">
            <v>2</v>
          </cell>
          <cell r="D739">
            <v>1</v>
          </cell>
          <cell r="E739">
            <v>1</v>
          </cell>
          <cell r="F739">
            <v>0.36</v>
          </cell>
          <cell r="G739">
            <v>116</v>
          </cell>
          <cell r="H739" t="str">
            <v>:</v>
          </cell>
          <cell r="I739">
            <v>83.52</v>
          </cell>
        </row>
        <row r="740">
          <cell r="B740" t="str">
            <v xml:space="preserve">  - Reinforcement</v>
          </cell>
          <cell r="C740">
            <v>85</v>
          </cell>
          <cell r="D740">
            <v>1</v>
          </cell>
          <cell r="E740">
            <v>0.41499999999999998</v>
          </cell>
          <cell r="F740">
            <v>0.36</v>
          </cell>
          <cell r="G740">
            <v>7.1</v>
          </cell>
          <cell r="H740" t="str">
            <v>:</v>
          </cell>
          <cell r="I740">
            <v>90.162899999999993</v>
          </cell>
        </row>
        <row r="742">
          <cell r="B742" t="str">
            <v>Upstand beams - 230 to 600 splay x 350mm</v>
          </cell>
          <cell r="J742" t="str">
            <v>m</v>
          </cell>
          <cell r="L742">
            <v>273.36574999999999</v>
          </cell>
          <cell r="M742">
            <v>0</v>
          </cell>
        </row>
        <row r="743">
          <cell r="B743" t="str">
            <v xml:space="preserve">  - Concrete - 25 Mpa</v>
          </cell>
          <cell r="C743">
            <v>1</v>
          </cell>
          <cell r="D743">
            <v>1</v>
          </cell>
          <cell r="E743">
            <v>0.41499999999999998</v>
          </cell>
          <cell r="F743">
            <v>0.35</v>
          </cell>
          <cell r="G743">
            <v>745</v>
          </cell>
          <cell r="H743" t="str">
            <v>:</v>
          </cell>
          <cell r="I743">
            <v>108.21124999999999</v>
          </cell>
        </row>
        <row r="744">
          <cell r="B744" t="str">
            <v xml:space="preserve">  - Formwork to beams</v>
          </cell>
          <cell r="C744">
            <v>2</v>
          </cell>
          <cell r="D744">
            <v>1</v>
          </cell>
          <cell r="E744">
            <v>1</v>
          </cell>
          <cell r="F744">
            <v>0.35</v>
          </cell>
          <cell r="G744">
            <v>116</v>
          </cell>
          <cell r="H744" t="str">
            <v>:</v>
          </cell>
          <cell r="I744">
            <v>81.199999999999989</v>
          </cell>
        </row>
        <row r="745">
          <cell r="B745" t="str">
            <v xml:space="preserve">  - Reinforcement</v>
          </cell>
          <cell r="C745">
            <v>85</v>
          </cell>
          <cell r="D745">
            <v>1</v>
          </cell>
          <cell r="E745">
            <v>0.41499999999999998</v>
          </cell>
          <cell r="F745">
            <v>0.35</v>
          </cell>
          <cell r="G745">
            <v>6.8</v>
          </cell>
          <cell r="H745" t="str">
            <v>:</v>
          </cell>
          <cell r="I745">
            <v>83.954499999999996</v>
          </cell>
        </row>
        <row r="747">
          <cell r="A747" t="str">
            <v>8.1.7</v>
          </cell>
          <cell r="B747" t="str">
            <v>Upstand beams - 230 x 360mm</v>
          </cell>
          <cell r="J747" t="str">
            <v>m</v>
          </cell>
          <cell r="L747">
            <v>195.17579999999998</v>
          </cell>
          <cell r="M747">
            <v>0</v>
          </cell>
        </row>
        <row r="748">
          <cell r="B748" t="str">
            <v xml:space="preserve">  - Concrete - 25 Mpa</v>
          </cell>
          <cell r="C748">
            <v>1</v>
          </cell>
          <cell r="D748">
            <v>1</v>
          </cell>
          <cell r="E748">
            <v>0.23</v>
          </cell>
          <cell r="F748">
            <v>0.36</v>
          </cell>
          <cell r="G748">
            <v>745</v>
          </cell>
          <cell r="H748" t="str">
            <v>:</v>
          </cell>
          <cell r="I748">
            <v>61.686</v>
          </cell>
        </row>
        <row r="749">
          <cell r="B749" t="str">
            <v xml:space="preserve">  - Formwork to beams</v>
          </cell>
          <cell r="C749">
            <v>2</v>
          </cell>
          <cell r="D749">
            <v>1</v>
          </cell>
          <cell r="E749">
            <v>1</v>
          </cell>
          <cell r="F749">
            <v>0.36</v>
          </cell>
          <cell r="G749">
            <v>116</v>
          </cell>
          <cell r="H749" t="str">
            <v>:</v>
          </cell>
          <cell r="I749">
            <v>83.52</v>
          </cell>
        </row>
        <row r="750">
          <cell r="B750" t="str">
            <v xml:space="preserve">  - Reinforcement</v>
          </cell>
          <cell r="C750">
            <v>85</v>
          </cell>
          <cell r="D750">
            <v>1</v>
          </cell>
          <cell r="E750">
            <v>0.23</v>
          </cell>
          <cell r="F750">
            <v>0.36</v>
          </cell>
          <cell r="G750">
            <v>7.1</v>
          </cell>
          <cell r="H750" t="str">
            <v>:</v>
          </cell>
          <cell r="I750">
            <v>49.969799999999999</v>
          </cell>
        </row>
        <row r="752">
          <cell r="A752" t="str">
            <v>8.1.6</v>
          </cell>
          <cell r="B752" t="str">
            <v>Upstand beams - 345 x 1000mm</v>
          </cell>
          <cell r="J752" t="str">
            <v>m</v>
          </cell>
          <cell r="L752">
            <v>695.05</v>
          </cell>
          <cell r="M752">
            <v>0</v>
          </cell>
        </row>
        <row r="753">
          <cell r="B753" t="str">
            <v xml:space="preserve">  - Concrete - 25 Mpa</v>
          </cell>
          <cell r="C753">
            <v>1</v>
          </cell>
          <cell r="D753">
            <v>1</v>
          </cell>
          <cell r="E753">
            <v>0.35</v>
          </cell>
          <cell r="F753">
            <v>1</v>
          </cell>
          <cell r="G753">
            <v>745</v>
          </cell>
          <cell r="H753" t="str">
            <v>:</v>
          </cell>
          <cell r="I753">
            <v>260.75</v>
          </cell>
        </row>
        <row r="754">
          <cell r="B754" t="str">
            <v xml:space="preserve">  - Formwork to beams</v>
          </cell>
          <cell r="C754">
            <v>2</v>
          </cell>
          <cell r="D754">
            <v>1</v>
          </cell>
          <cell r="E754">
            <v>1</v>
          </cell>
          <cell r="F754">
            <v>1</v>
          </cell>
          <cell r="G754">
            <v>116</v>
          </cell>
          <cell r="H754" t="str">
            <v>:</v>
          </cell>
          <cell r="I754">
            <v>232</v>
          </cell>
        </row>
        <row r="755">
          <cell r="B755" t="str">
            <v xml:space="preserve">  - Reinforcement</v>
          </cell>
          <cell r="C755">
            <v>85</v>
          </cell>
          <cell r="D755">
            <v>1</v>
          </cell>
          <cell r="E755">
            <v>0.35</v>
          </cell>
          <cell r="F755">
            <v>1</v>
          </cell>
          <cell r="G755">
            <v>6.8</v>
          </cell>
          <cell r="H755" t="str">
            <v>:</v>
          </cell>
          <cell r="I755">
            <v>202.29999999999998</v>
          </cell>
        </row>
        <row r="757">
          <cell r="A757" t="str">
            <v>8.1.8</v>
          </cell>
          <cell r="B757" t="str">
            <v>Slip joints &amp; permanent formwork</v>
          </cell>
          <cell r="J757" t="str">
            <v>m</v>
          </cell>
          <cell r="L757">
            <v>60</v>
          </cell>
          <cell r="M757">
            <v>0</v>
          </cell>
        </row>
        <row r="759">
          <cell r="A759" t="str">
            <v>8.1.2</v>
          </cell>
          <cell r="B759" t="str">
            <v>Waterproofing to flat roofs</v>
          </cell>
          <cell r="J759" t="str">
            <v>m²</v>
          </cell>
          <cell r="K759">
            <v>33.03</v>
          </cell>
          <cell r="L759">
            <v>291.625</v>
          </cell>
          <cell r="M759">
            <v>9632.3700000000008</v>
          </cell>
        </row>
        <row r="760">
          <cell r="B760" t="str">
            <v xml:space="preserve">  - Grading</v>
          </cell>
          <cell r="C760">
            <v>1</v>
          </cell>
          <cell r="D760">
            <v>1</v>
          </cell>
          <cell r="E760">
            <v>1</v>
          </cell>
          <cell r="F760">
            <v>1</v>
          </cell>
          <cell r="G760">
            <v>43</v>
          </cell>
          <cell r="H760" t="str">
            <v>:</v>
          </cell>
          <cell r="I760">
            <v>43</v>
          </cell>
        </row>
        <row r="761">
          <cell r="B761" t="str">
            <v xml:space="preserve">  - Waterproofing</v>
          </cell>
          <cell r="C761">
            <v>2.375</v>
          </cell>
          <cell r="D761">
            <v>1</v>
          </cell>
          <cell r="E761">
            <v>1</v>
          </cell>
          <cell r="F761">
            <v>1</v>
          </cell>
          <cell r="G761">
            <v>95</v>
          </cell>
          <cell r="H761" t="str">
            <v>:</v>
          </cell>
          <cell r="I761">
            <v>225.625</v>
          </cell>
        </row>
        <row r="762">
          <cell r="B762" t="str">
            <v xml:space="preserve">  - Aluminium paint / pebble balust</v>
          </cell>
          <cell r="C762">
            <v>1</v>
          </cell>
          <cell r="D762">
            <v>1</v>
          </cell>
          <cell r="E762">
            <v>1</v>
          </cell>
          <cell r="F762">
            <v>1</v>
          </cell>
          <cell r="G762">
            <v>23</v>
          </cell>
          <cell r="H762" t="str">
            <v>:</v>
          </cell>
          <cell r="I762">
            <v>23</v>
          </cell>
        </row>
        <row r="764">
          <cell r="A764" t="str">
            <v>8.1.6</v>
          </cell>
          <cell r="B764" t="str">
            <v>Waterproofing to flat roofs with trafficable surface</v>
          </cell>
          <cell r="J764" t="str">
            <v>m²</v>
          </cell>
          <cell r="L764">
            <v>149.58536585365854</v>
          </cell>
          <cell r="M764">
            <v>0</v>
          </cell>
        </row>
        <row r="765">
          <cell r="B765" t="str">
            <v xml:space="preserve">  - Grading</v>
          </cell>
          <cell r="C765">
            <v>1</v>
          </cell>
          <cell r="D765">
            <v>1</v>
          </cell>
          <cell r="E765">
            <v>1</v>
          </cell>
          <cell r="F765">
            <v>1</v>
          </cell>
          <cell r="G765">
            <v>43</v>
          </cell>
          <cell r="H765" t="str">
            <v>:</v>
          </cell>
          <cell r="I765">
            <v>43</v>
          </cell>
        </row>
        <row r="766">
          <cell r="B766" t="str">
            <v xml:space="preserve">  - Waterproofing</v>
          </cell>
          <cell r="C766">
            <v>1.1219512195121952</v>
          </cell>
          <cell r="D766">
            <v>1</v>
          </cell>
          <cell r="E766">
            <v>1</v>
          </cell>
          <cell r="F766">
            <v>1</v>
          </cell>
          <cell r="G766">
            <v>95</v>
          </cell>
          <cell r="H766" t="str">
            <v>:</v>
          </cell>
          <cell r="I766">
            <v>106.58536585365854</v>
          </cell>
        </row>
        <row r="767">
          <cell r="B767" t="str">
            <v xml:space="preserve">  - Sandstone tiling</v>
          </cell>
          <cell r="C767" t="str">
            <v>}</v>
          </cell>
          <cell r="D767" t="str">
            <v>elsewhere</v>
          </cell>
          <cell r="H767" t="str">
            <v>:</v>
          </cell>
          <cell r="I767">
            <v>0</v>
          </cell>
        </row>
        <row r="768">
          <cell r="B768" t="str">
            <v xml:space="preserve"> -  Sealant to tiles</v>
          </cell>
          <cell r="C768" t="str">
            <v>}</v>
          </cell>
          <cell r="D768" t="str">
            <v>elsewhere</v>
          </cell>
          <cell r="H768" t="str">
            <v>:</v>
          </cell>
          <cell r="I768">
            <v>0</v>
          </cell>
        </row>
        <row r="770">
          <cell r="A770" t="str">
            <v>8.2.1</v>
          </cell>
          <cell r="B770" t="str">
            <v>Covering - Slate profile</v>
          </cell>
          <cell r="J770" t="str">
            <v>m²</v>
          </cell>
          <cell r="K770">
            <v>217.64</v>
          </cell>
          <cell r="M770" t="str">
            <v>Option</v>
          </cell>
        </row>
        <row r="771">
          <cell r="B771" t="str">
            <v xml:space="preserve"> -  Tiles, battens &amp; underlay</v>
          </cell>
          <cell r="C771">
            <v>1</v>
          </cell>
          <cell r="D771">
            <v>1</v>
          </cell>
          <cell r="E771">
            <v>1</v>
          </cell>
          <cell r="F771">
            <v>1</v>
          </cell>
          <cell r="G771">
            <v>170</v>
          </cell>
          <cell r="H771" t="str">
            <v>:</v>
          </cell>
          <cell r="I771">
            <v>170</v>
          </cell>
        </row>
        <row r="772">
          <cell r="B772" t="str">
            <v xml:space="preserve"> -  Battens</v>
          </cell>
          <cell r="C772" t="str">
            <v>}</v>
          </cell>
          <cell r="D772" t="str">
            <v>not applicable</v>
          </cell>
          <cell r="H772" t="str">
            <v>:</v>
          </cell>
          <cell r="I772">
            <v>0</v>
          </cell>
        </row>
        <row r="773">
          <cell r="B773" t="str">
            <v xml:space="preserve"> -  Counter battens</v>
          </cell>
          <cell r="C773" t="str">
            <v>}</v>
          </cell>
          <cell r="D773" t="str">
            <v>not applicable</v>
          </cell>
          <cell r="H773" t="str">
            <v>:</v>
          </cell>
          <cell r="I773">
            <v>0</v>
          </cell>
        </row>
        <row r="774">
          <cell r="B774" t="str">
            <v xml:space="preserve"> -  Damp proof membrane</v>
          </cell>
          <cell r="C774" t="str">
            <v>}</v>
          </cell>
          <cell r="D774" t="str">
            <v>not applicable</v>
          </cell>
          <cell r="H774" t="str">
            <v>:</v>
          </cell>
          <cell r="I774">
            <v>0</v>
          </cell>
        </row>
        <row r="776">
          <cell r="A776" t="str">
            <v>8.2.2</v>
          </cell>
          <cell r="B776" t="str">
            <v>Covering - chromadek corrugated roof sheets</v>
          </cell>
          <cell r="J776" t="str">
            <v>m²</v>
          </cell>
          <cell r="K776">
            <v>217.64</v>
          </cell>
          <cell r="L776">
            <v>170</v>
          </cell>
          <cell r="M776">
            <v>36998.800000000003</v>
          </cell>
        </row>
        <row r="777">
          <cell r="B777" t="str">
            <v xml:space="preserve"> -  Sheet metal</v>
          </cell>
          <cell r="C777">
            <v>1</v>
          </cell>
          <cell r="D777">
            <v>1</v>
          </cell>
          <cell r="E777">
            <v>1</v>
          </cell>
          <cell r="F777">
            <v>1</v>
          </cell>
          <cell r="G777">
            <v>170</v>
          </cell>
          <cell r="H777" t="str">
            <v>:</v>
          </cell>
          <cell r="I777">
            <v>170</v>
          </cell>
        </row>
        <row r="778">
          <cell r="B778" t="str">
            <v xml:space="preserve"> -  Purlins/battens</v>
          </cell>
          <cell r="C778" t="str">
            <v>}</v>
          </cell>
          <cell r="D778" t="str">
            <v>not applicable</v>
          </cell>
          <cell r="H778" t="str">
            <v>:</v>
          </cell>
          <cell r="I778">
            <v>0</v>
          </cell>
        </row>
        <row r="779">
          <cell r="B779" t="str">
            <v xml:space="preserve"> -  Damp proof membrane</v>
          </cell>
          <cell r="C779" t="str">
            <v>}</v>
          </cell>
          <cell r="D779" t="str">
            <v>not applicable</v>
          </cell>
          <cell r="H779" t="str">
            <v>:</v>
          </cell>
          <cell r="I779">
            <v>0</v>
          </cell>
        </row>
        <row r="781">
          <cell r="A781" t="str">
            <v>8.2.3</v>
          </cell>
          <cell r="B781" t="str">
            <v>Covering - sheet metal (S-Rib) - flat roof</v>
          </cell>
          <cell r="J781" t="str">
            <v>m²</v>
          </cell>
          <cell r="K781">
            <v>49.68</v>
          </cell>
          <cell r="L781">
            <v>154</v>
          </cell>
          <cell r="M781">
            <v>7650.72</v>
          </cell>
        </row>
        <row r="782">
          <cell r="B782" t="str">
            <v xml:space="preserve"> -  Sheet metal</v>
          </cell>
          <cell r="C782">
            <v>1</v>
          </cell>
          <cell r="D782">
            <v>1</v>
          </cell>
          <cell r="E782">
            <v>1</v>
          </cell>
          <cell r="F782">
            <v>1</v>
          </cell>
          <cell r="G782">
            <v>154</v>
          </cell>
          <cell r="H782" t="str">
            <v>:</v>
          </cell>
          <cell r="I782">
            <v>154</v>
          </cell>
        </row>
        <row r="783">
          <cell r="B783" t="str">
            <v xml:space="preserve"> -  Purlins/battens</v>
          </cell>
          <cell r="C783" t="str">
            <v>}</v>
          </cell>
          <cell r="D783" t="str">
            <v>not applicable</v>
          </cell>
          <cell r="H783" t="str">
            <v>:</v>
          </cell>
          <cell r="I783">
            <v>0</v>
          </cell>
        </row>
        <row r="784">
          <cell r="B784" t="str">
            <v xml:space="preserve"> -  Damp proof membrane</v>
          </cell>
          <cell r="C784" t="str">
            <v>}</v>
          </cell>
          <cell r="D784" t="str">
            <v>not applicable</v>
          </cell>
          <cell r="H784" t="str">
            <v>:</v>
          </cell>
          <cell r="I784">
            <v>0</v>
          </cell>
        </row>
        <row r="786">
          <cell r="A786" t="str">
            <v>8.2.3</v>
          </cell>
          <cell r="B786" t="str">
            <v>Bay windows</v>
          </cell>
          <cell r="J786" t="str">
            <v>m²</v>
          </cell>
          <cell r="M786" t="str">
            <v>tiles elsewhere</v>
          </cell>
        </row>
        <row r="787">
          <cell r="B787" t="str">
            <v xml:space="preserve"> -  Rafters - 38 x 114mm SAP</v>
          </cell>
          <cell r="C787">
            <v>1.3333333333333333</v>
          </cell>
          <cell r="D787">
            <v>1</v>
          </cell>
          <cell r="E787">
            <v>1</v>
          </cell>
          <cell r="F787">
            <v>1</v>
          </cell>
          <cell r="G787">
            <v>29</v>
          </cell>
          <cell r="H787" t="str">
            <v>:</v>
          </cell>
          <cell r="I787">
            <v>38.666666666666664</v>
          </cell>
        </row>
        <row r="788">
          <cell r="B788" t="str">
            <v xml:space="preserve"> -  Edge beam - 50 x 150mm SAP</v>
          </cell>
          <cell r="C788">
            <v>1</v>
          </cell>
          <cell r="D788">
            <v>1</v>
          </cell>
          <cell r="E788">
            <v>1</v>
          </cell>
          <cell r="F788">
            <v>1</v>
          </cell>
          <cell r="G788">
            <v>35</v>
          </cell>
          <cell r="H788" t="str">
            <v>:</v>
          </cell>
          <cell r="I788">
            <v>35</v>
          </cell>
        </row>
        <row r="789">
          <cell r="B789" t="str">
            <v xml:space="preserve"> -  Brackets</v>
          </cell>
          <cell r="C789">
            <v>2</v>
          </cell>
          <cell r="D789">
            <v>1</v>
          </cell>
          <cell r="E789">
            <v>1</v>
          </cell>
          <cell r="F789">
            <v>1</v>
          </cell>
          <cell r="G789">
            <v>40</v>
          </cell>
          <cell r="H789" t="str">
            <v>:</v>
          </cell>
          <cell r="I789">
            <v>80</v>
          </cell>
        </row>
        <row r="790">
          <cell r="B790" t="str">
            <v xml:space="preserve"> -  Marine Ply boarding</v>
          </cell>
          <cell r="C790">
            <v>1</v>
          </cell>
          <cell r="D790">
            <v>1</v>
          </cell>
          <cell r="E790">
            <v>1</v>
          </cell>
          <cell r="F790">
            <v>1</v>
          </cell>
          <cell r="G790">
            <v>150</v>
          </cell>
          <cell r="H790" t="str">
            <v>:</v>
          </cell>
          <cell r="I790">
            <v>150</v>
          </cell>
        </row>
        <row r="791">
          <cell r="B791" t="str">
            <v xml:space="preserve"> -  Derbigum water proofing</v>
          </cell>
          <cell r="C791">
            <v>1</v>
          </cell>
          <cell r="D791">
            <v>1</v>
          </cell>
          <cell r="E791">
            <v>1</v>
          </cell>
          <cell r="F791">
            <v>1</v>
          </cell>
          <cell r="G791">
            <v>91.5</v>
          </cell>
          <cell r="H791" t="str">
            <v>:</v>
          </cell>
          <cell r="I791">
            <v>91.5</v>
          </cell>
        </row>
        <row r="792">
          <cell r="B792" t="str">
            <v xml:space="preserve"> -  Aluminium paint</v>
          </cell>
          <cell r="C792">
            <v>1</v>
          </cell>
          <cell r="D792">
            <v>1</v>
          </cell>
          <cell r="E792">
            <v>1</v>
          </cell>
          <cell r="F792">
            <v>1</v>
          </cell>
          <cell r="G792">
            <v>21</v>
          </cell>
          <cell r="H792" t="str">
            <v>:</v>
          </cell>
          <cell r="I792">
            <v>21</v>
          </cell>
        </row>
        <row r="794">
          <cell r="A794" t="str">
            <v>8.2.2</v>
          </cell>
          <cell r="B794" t="str">
            <v xml:space="preserve">Extra over metal covering for Polycarbonate translucent sheeting </v>
          </cell>
          <cell r="J794" t="str">
            <v>m²</v>
          </cell>
          <cell r="M794" t="str">
            <v>not applicable</v>
          </cell>
        </row>
        <row r="796">
          <cell r="A796" t="str">
            <v>8.2.3</v>
          </cell>
          <cell r="B796" t="str">
            <v>Ridges, hips, valleys &amp; flashing to tiled roof</v>
          </cell>
          <cell r="J796" t="str">
            <v>m</v>
          </cell>
          <cell r="L796">
            <v>85</v>
          </cell>
          <cell r="M796">
            <v>7213.1</v>
          </cell>
        </row>
        <row r="798">
          <cell r="A798" t="str">
            <v>8.2.5</v>
          </cell>
          <cell r="B798" t="str">
            <v>Hips to to sheet metal roofing</v>
          </cell>
          <cell r="J798" t="str">
            <v>m</v>
          </cell>
          <cell r="L798">
            <v>77</v>
          </cell>
          <cell r="M798">
            <v>0</v>
          </cell>
        </row>
        <row r="800">
          <cell r="A800" t="str">
            <v>8.2.6</v>
          </cell>
          <cell r="B800" t="str">
            <v>Valleys to to sheet metal roofing</v>
          </cell>
          <cell r="J800" t="str">
            <v>m</v>
          </cell>
          <cell r="L800">
            <v>100</v>
          </cell>
          <cell r="M800">
            <v>0</v>
          </cell>
        </row>
        <row r="802">
          <cell r="A802" t="str">
            <v>8.2.4</v>
          </cell>
          <cell r="B802" t="str">
            <v>Ridges, hips, valleys &amp; flashing to sheet metal roof</v>
          </cell>
          <cell r="J802" t="str">
            <v>m</v>
          </cell>
          <cell r="K802">
            <v>84.86</v>
          </cell>
          <cell r="L802">
            <v>85</v>
          </cell>
          <cell r="M802">
            <v>7213.1</v>
          </cell>
        </row>
        <row r="804">
          <cell r="A804" t="str">
            <v>8.3.1</v>
          </cell>
          <cell r="B804" t="str">
            <v>Insulation - under T&amp;G sloping ceiling</v>
          </cell>
          <cell r="J804" t="str">
            <v>m²</v>
          </cell>
          <cell r="K804">
            <v>34.65</v>
          </cell>
          <cell r="L804">
            <v>21.5</v>
          </cell>
          <cell r="M804">
            <v>744.98</v>
          </cell>
        </row>
        <row r="806">
          <cell r="A806" t="str">
            <v>8.4.1</v>
          </cell>
          <cell r="B806" t="str">
            <v>Construction - (exposed rafters)</v>
          </cell>
          <cell r="J806" t="str">
            <v>m²</v>
          </cell>
          <cell r="L806">
            <v>405</v>
          </cell>
          <cell r="M806">
            <v>0</v>
          </cell>
        </row>
        <row r="807">
          <cell r="B807" t="str">
            <v xml:space="preserve">  - Timber on flat</v>
          </cell>
          <cell r="C807">
            <v>1</v>
          </cell>
          <cell r="D807">
            <v>1</v>
          </cell>
          <cell r="E807">
            <v>1</v>
          </cell>
          <cell r="F807">
            <v>1</v>
          </cell>
          <cell r="G807">
            <v>405</v>
          </cell>
          <cell r="H807" t="str">
            <v>:</v>
          </cell>
          <cell r="I807">
            <v>405</v>
          </cell>
        </row>
        <row r="809">
          <cell r="A809" t="str">
            <v>8.4.1</v>
          </cell>
          <cell r="B809" t="str">
            <v>Construction - (gangnail trusses)</v>
          </cell>
          <cell r="J809" t="str">
            <v>m²</v>
          </cell>
          <cell r="K809">
            <v>217.64</v>
          </cell>
          <cell r="L809">
            <v>180</v>
          </cell>
          <cell r="M809">
            <v>39175.199999999997</v>
          </cell>
        </row>
        <row r="810">
          <cell r="B810" t="str">
            <v xml:space="preserve">  - Timber on flat</v>
          </cell>
          <cell r="C810">
            <v>1</v>
          </cell>
          <cell r="D810">
            <v>1</v>
          </cell>
          <cell r="E810">
            <v>1</v>
          </cell>
          <cell r="F810">
            <v>1</v>
          </cell>
          <cell r="G810">
            <v>180</v>
          </cell>
          <cell r="H810" t="str">
            <v>:</v>
          </cell>
          <cell r="I810">
            <v>180</v>
          </cell>
        </row>
        <row r="812">
          <cell r="A812" t="str">
            <v>8.4.2</v>
          </cell>
          <cell r="B812" t="str">
            <v>Construction - (Flat roof)</v>
          </cell>
          <cell r="J812" t="str">
            <v>m²</v>
          </cell>
          <cell r="K812">
            <v>49.68</v>
          </cell>
          <cell r="L812">
            <v>120</v>
          </cell>
          <cell r="M812">
            <v>5961.6</v>
          </cell>
        </row>
        <row r="813">
          <cell r="B813" t="str">
            <v xml:space="preserve">  - Timber on flat</v>
          </cell>
          <cell r="C813">
            <v>1</v>
          </cell>
          <cell r="D813">
            <v>1</v>
          </cell>
          <cell r="E813">
            <v>1</v>
          </cell>
          <cell r="F813">
            <v>1</v>
          </cell>
          <cell r="G813">
            <v>120</v>
          </cell>
          <cell r="H813" t="str">
            <v>:</v>
          </cell>
          <cell r="I813">
            <v>120</v>
          </cell>
        </row>
        <row r="815">
          <cell r="A815" t="str">
            <v>8.4.2</v>
          </cell>
          <cell r="B815" t="str">
            <v>Construction - steel ridge beams</v>
          </cell>
          <cell r="J815" t="str">
            <v>kg</v>
          </cell>
          <cell r="M815" t="str">
            <v>not applicable</v>
          </cell>
        </row>
        <row r="816">
          <cell r="B816" t="str">
            <v xml:space="preserve">  - Steel ridge beams</v>
          </cell>
          <cell r="C816">
            <v>1</v>
          </cell>
          <cell r="D816">
            <v>1</v>
          </cell>
          <cell r="E816">
            <v>1</v>
          </cell>
          <cell r="F816">
            <v>1</v>
          </cell>
          <cell r="G816">
            <v>13.5</v>
          </cell>
          <cell r="H816" t="str">
            <v>:</v>
          </cell>
          <cell r="I816">
            <v>13.5</v>
          </cell>
        </row>
        <row r="818">
          <cell r="A818" t="str">
            <v>8.4.2</v>
          </cell>
          <cell r="B818" t="str">
            <v>Construction - extra for steel in portecochere</v>
          </cell>
          <cell r="J818" t="str">
            <v>item</v>
          </cell>
          <cell r="M818" t="str">
            <v>not applicable</v>
          </cell>
        </row>
        <row r="820">
          <cell r="A820" t="str">
            <v>8.5.1</v>
          </cell>
          <cell r="B820" t="str">
            <v>Eaves - with 200mm overhang</v>
          </cell>
          <cell r="J820" t="str">
            <v>m</v>
          </cell>
          <cell r="K820">
            <v>56</v>
          </cell>
          <cell r="L820">
            <v>177.44</v>
          </cell>
          <cell r="M820">
            <v>9936.64</v>
          </cell>
        </row>
        <row r="821">
          <cell r="B821" t="str">
            <v xml:space="preserve">  -  Gutters  (aluminium)</v>
          </cell>
          <cell r="C821">
            <v>1</v>
          </cell>
          <cell r="D821">
            <v>1</v>
          </cell>
          <cell r="E821">
            <v>1</v>
          </cell>
          <cell r="F821">
            <v>1</v>
          </cell>
          <cell r="G821">
            <v>85</v>
          </cell>
          <cell r="H821" t="str">
            <v>:</v>
          </cell>
          <cell r="I821">
            <v>85</v>
          </cell>
        </row>
        <row r="822">
          <cell r="B822" t="str">
            <v xml:space="preserve">  -  Fascias - SAP</v>
          </cell>
          <cell r="C822">
            <v>1</v>
          </cell>
          <cell r="D822">
            <v>1</v>
          </cell>
          <cell r="E822">
            <v>1</v>
          </cell>
          <cell r="F822">
            <v>1</v>
          </cell>
          <cell r="G822">
            <v>66</v>
          </cell>
          <cell r="H822" t="str">
            <v>:</v>
          </cell>
          <cell r="I822">
            <v>66</v>
          </cell>
        </row>
        <row r="823">
          <cell r="B823" t="str">
            <v xml:space="preserve">  -  Paint fascias</v>
          </cell>
          <cell r="C823">
            <v>1</v>
          </cell>
          <cell r="D823">
            <v>1</v>
          </cell>
          <cell r="E823">
            <v>1</v>
          </cell>
          <cell r="F823">
            <v>0.35</v>
          </cell>
          <cell r="G823">
            <v>32</v>
          </cell>
          <cell r="H823" t="str">
            <v>:</v>
          </cell>
          <cell r="I823">
            <v>11.2</v>
          </cell>
        </row>
        <row r="824">
          <cell r="B824" t="str">
            <v xml:space="preserve">  -  EO for tilting batten at eaves</v>
          </cell>
          <cell r="C824">
            <v>1</v>
          </cell>
          <cell r="D824">
            <v>1</v>
          </cell>
          <cell r="E824">
            <v>1</v>
          </cell>
          <cell r="F824">
            <v>1</v>
          </cell>
          <cell r="G824">
            <v>5</v>
          </cell>
          <cell r="H824" t="str">
            <v>:</v>
          </cell>
          <cell r="I824">
            <v>5</v>
          </cell>
        </row>
        <row r="825">
          <cell r="B825" t="str">
            <v xml:space="preserve">  -  Double course malthoid at eaves</v>
          </cell>
          <cell r="D825">
            <v>1</v>
          </cell>
          <cell r="E825">
            <v>1</v>
          </cell>
          <cell r="F825">
            <v>0.9</v>
          </cell>
          <cell r="G825">
            <v>95</v>
          </cell>
          <cell r="H825" t="str">
            <v>:</v>
          </cell>
          <cell r="I825">
            <v>0</v>
          </cell>
        </row>
        <row r="826">
          <cell r="B826" t="str">
            <v xml:space="preserve">  -  Fibre cement</v>
          </cell>
          <cell r="C826" t="str">
            <v>}</v>
          </cell>
          <cell r="D826" t="str">
            <v>not applicable</v>
          </cell>
          <cell r="F826">
            <v>0.6</v>
          </cell>
          <cell r="G826">
            <v>125</v>
          </cell>
          <cell r="H826" t="str">
            <v>:</v>
          </cell>
          <cell r="I826">
            <v>0</v>
          </cell>
        </row>
        <row r="827">
          <cell r="B827" t="str">
            <v xml:space="preserve">  -  Beads, etc</v>
          </cell>
          <cell r="C827" t="str">
            <v>}</v>
          </cell>
          <cell r="D827" t="str">
            <v>not applicable</v>
          </cell>
          <cell r="F827">
            <v>1</v>
          </cell>
          <cell r="G827">
            <v>15</v>
          </cell>
          <cell r="H827" t="str">
            <v>:</v>
          </cell>
          <cell r="I827">
            <v>0</v>
          </cell>
        </row>
        <row r="828">
          <cell r="B828" t="str">
            <v xml:space="preserve">  -  Prime backs of ceiling</v>
          </cell>
          <cell r="C828" t="str">
            <v>}</v>
          </cell>
          <cell r="D828" t="str">
            <v>not applicable</v>
          </cell>
          <cell r="F828">
            <v>0.6</v>
          </cell>
          <cell r="G828">
            <v>22</v>
          </cell>
          <cell r="H828" t="str">
            <v>:</v>
          </cell>
          <cell r="I828">
            <v>0</v>
          </cell>
        </row>
        <row r="829">
          <cell r="B829" t="str">
            <v xml:space="preserve">  -  Wood dressing to timbers</v>
          </cell>
          <cell r="C829">
            <v>1.3333333333333333</v>
          </cell>
          <cell r="D829">
            <v>0.4</v>
          </cell>
          <cell r="E829">
            <v>1</v>
          </cell>
          <cell r="F829">
            <v>0.6</v>
          </cell>
          <cell r="G829">
            <v>32</v>
          </cell>
          <cell r="H829" t="str">
            <v>:</v>
          </cell>
          <cell r="I829">
            <v>10.24</v>
          </cell>
        </row>
        <row r="831">
          <cell r="A831" t="str">
            <v>8.5.2</v>
          </cell>
          <cell r="B831" t="str">
            <v>Eaves - with 1000mm overhang (at entrance)</v>
          </cell>
          <cell r="J831" t="str">
            <v>m</v>
          </cell>
          <cell r="K831">
            <v>0</v>
          </cell>
          <cell r="L831">
            <v>357</v>
          </cell>
          <cell r="M831">
            <v>0</v>
          </cell>
        </row>
        <row r="832">
          <cell r="B832" t="str">
            <v xml:space="preserve">  -  Gutters  (aluminium)</v>
          </cell>
          <cell r="C832">
            <v>1</v>
          </cell>
          <cell r="D832">
            <v>1</v>
          </cell>
          <cell r="E832">
            <v>1</v>
          </cell>
          <cell r="F832">
            <v>1</v>
          </cell>
          <cell r="G832">
            <v>85</v>
          </cell>
          <cell r="H832" t="str">
            <v>:</v>
          </cell>
          <cell r="I832">
            <v>85</v>
          </cell>
        </row>
        <row r="833">
          <cell r="B833" t="str">
            <v xml:space="preserve">  -  Fascias - SAP</v>
          </cell>
          <cell r="C833">
            <v>1</v>
          </cell>
          <cell r="D833">
            <v>1</v>
          </cell>
          <cell r="E833">
            <v>1</v>
          </cell>
          <cell r="F833">
            <v>1</v>
          </cell>
          <cell r="G833">
            <v>66</v>
          </cell>
          <cell r="H833" t="str">
            <v>:</v>
          </cell>
          <cell r="I833">
            <v>66</v>
          </cell>
        </row>
        <row r="834">
          <cell r="B834" t="str">
            <v xml:space="preserve">  -  Paint fascias</v>
          </cell>
          <cell r="C834">
            <v>1</v>
          </cell>
          <cell r="D834">
            <v>1</v>
          </cell>
          <cell r="E834">
            <v>1</v>
          </cell>
          <cell r="F834">
            <v>0.4</v>
          </cell>
          <cell r="G834">
            <v>45</v>
          </cell>
          <cell r="H834" t="str">
            <v>:</v>
          </cell>
          <cell r="I834">
            <v>18</v>
          </cell>
        </row>
        <row r="835">
          <cell r="B835" t="str">
            <v xml:space="preserve">  -  EO for tilting batten at eaves</v>
          </cell>
          <cell r="C835">
            <v>1</v>
          </cell>
          <cell r="D835">
            <v>1</v>
          </cell>
          <cell r="E835">
            <v>1</v>
          </cell>
          <cell r="F835">
            <v>1</v>
          </cell>
          <cell r="G835">
            <v>5</v>
          </cell>
          <cell r="H835" t="str">
            <v>:</v>
          </cell>
          <cell r="I835">
            <v>5</v>
          </cell>
        </row>
        <row r="836">
          <cell r="B836" t="str">
            <v xml:space="preserve">  -  Double course malthoid at eaves</v>
          </cell>
          <cell r="D836">
            <v>1</v>
          </cell>
          <cell r="E836">
            <v>1</v>
          </cell>
          <cell r="F836">
            <v>0.9</v>
          </cell>
          <cell r="G836">
            <v>95</v>
          </cell>
          <cell r="H836" t="str">
            <v>:</v>
          </cell>
          <cell r="I836">
            <v>0</v>
          </cell>
        </row>
        <row r="837">
          <cell r="B837" t="str">
            <v xml:space="preserve">  -  Fibre cement</v>
          </cell>
          <cell r="C837">
            <v>1</v>
          </cell>
          <cell r="D837">
            <v>1</v>
          </cell>
          <cell r="E837">
            <v>1</v>
          </cell>
          <cell r="F837">
            <v>1</v>
          </cell>
          <cell r="G837">
            <v>125</v>
          </cell>
          <cell r="H837" t="str">
            <v>:</v>
          </cell>
          <cell r="I837">
            <v>125</v>
          </cell>
        </row>
        <row r="838">
          <cell r="B838" t="str">
            <v xml:space="preserve">  -  Beads, etc</v>
          </cell>
          <cell r="C838">
            <v>2</v>
          </cell>
          <cell r="D838">
            <v>1</v>
          </cell>
          <cell r="E838">
            <v>1</v>
          </cell>
          <cell r="F838">
            <v>1</v>
          </cell>
          <cell r="G838">
            <v>15</v>
          </cell>
          <cell r="H838" t="str">
            <v>:</v>
          </cell>
          <cell r="I838">
            <v>30</v>
          </cell>
        </row>
        <row r="839">
          <cell r="B839" t="str">
            <v xml:space="preserve">  -  Prime backs of ceiling</v>
          </cell>
          <cell r="C839" t="str">
            <v>}</v>
          </cell>
          <cell r="D839" t="str">
            <v>not applicable</v>
          </cell>
          <cell r="F839">
            <v>1</v>
          </cell>
          <cell r="G839">
            <v>22</v>
          </cell>
          <cell r="H839" t="str">
            <v>:</v>
          </cell>
          <cell r="I839">
            <v>0</v>
          </cell>
        </row>
        <row r="840">
          <cell r="B840" t="str">
            <v xml:space="preserve">  -  Paint</v>
          </cell>
          <cell r="C840">
            <v>1</v>
          </cell>
          <cell r="D840">
            <v>1</v>
          </cell>
          <cell r="E840">
            <v>1</v>
          </cell>
          <cell r="F840">
            <v>1</v>
          </cell>
          <cell r="G840">
            <v>28</v>
          </cell>
          <cell r="H840" t="str">
            <v>:</v>
          </cell>
          <cell r="I840">
            <v>28</v>
          </cell>
        </row>
        <row r="842">
          <cell r="A842" t="str">
            <v>8.5.2</v>
          </cell>
          <cell r="B842" t="str">
            <v>Verges - 300mm wide</v>
          </cell>
          <cell r="J842" t="str">
            <v>m</v>
          </cell>
          <cell r="K842">
            <v>28</v>
          </cell>
          <cell r="L842">
            <v>229.12</v>
          </cell>
          <cell r="M842">
            <v>6415.36</v>
          </cell>
        </row>
        <row r="843">
          <cell r="B843" t="str">
            <v xml:space="preserve">  -  Bargeboards - SAP</v>
          </cell>
          <cell r="C843">
            <v>1</v>
          </cell>
          <cell r="D843">
            <v>1</v>
          </cell>
          <cell r="E843">
            <v>1</v>
          </cell>
          <cell r="F843">
            <v>1</v>
          </cell>
          <cell r="G843">
            <v>66</v>
          </cell>
          <cell r="H843" t="str">
            <v>:</v>
          </cell>
          <cell r="I843">
            <v>66</v>
          </cell>
        </row>
        <row r="844">
          <cell r="B844" t="str">
            <v xml:space="preserve">  -  Paint bargeboards</v>
          </cell>
          <cell r="C844">
            <v>2</v>
          </cell>
          <cell r="D844">
            <v>1</v>
          </cell>
          <cell r="E844">
            <v>1</v>
          </cell>
          <cell r="F844">
            <v>0.4</v>
          </cell>
          <cell r="G844">
            <v>45</v>
          </cell>
          <cell r="H844" t="str">
            <v>:</v>
          </cell>
          <cell r="I844">
            <v>36</v>
          </cell>
        </row>
        <row r="845">
          <cell r="B845" t="str">
            <v xml:space="preserve">  -  End flashing piece/tile</v>
          </cell>
          <cell r="C845">
            <v>1</v>
          </cell>
          <cell r="D845">
            <v>1</v>
          </cell>
          <cell r="E845">
            <v>1</v>
          </cell>
          <cell r="F845">
            <v>1</v>
          </cell>
          <cell r="G845">
            <v>122</v>
          </cell>
          <cell r="H845" t="str">
            <v>:</v>
          </cell>
          <cell r="I845">
            <v>122</v>
          </cell>
        </row>
        <row r="846">
          <cell r="B846" t="str">
            <v xml:space="preserve">  -  Fibre cement</v>
          </cell>
          <cell r="C846" t="str">
            <v>}</v>
          </cell>
          <cell r="D846" t="str">
            <v>not applicable</v>
          </cell>
          <cell r="F846">
            <v>0.3</v>
          </cell>
          <cell r="G846">
            <v>125</v>
          </cell>
          <cell r="H846" t="str">
            <v>:</v>
          </cell>
          <cell r="I846">
            <v>0</v>
          </cell>
        </row>
        <row r="847">
          <cell r="B847" t="str">
            <v xml:space="preserve">  -  Beads, etc</v>
          </cell>
          <cell r="C847" t="str">
            <v>}</v>
          </cell>
          <cell r="D847" t="str">
            <v>not applicable</v>
          </cell>
          <cell r="F847">
            <v>1</v>
          </cell>
          <cell r="G847">
            <v>15</v>
          </cell>
          <cell r="H847" t="str">
            <v>:</v>
          </cell>
          <cell r="I847">
            <v>0</v>
          </cell>
        </row>
        <row r="848">
          <cell r="B848" t="str">
            <v xml:space="preserve">  -  Prime backs of ceiling</v>
          </cell>
          <cell r="C848" t="str">
            <v>}</v>
          </cell>
          <cell r="D848" t="str">
            <v>not applicable</v>
          </cell>
          <cell r="F848">
            <v>0.3</v>
          </cell>
          <cell r="G848">
            <v>22</v>
          </cell>
          <cell r="H848" t="str">
            <v>:</v>
          </cell>
          <cell r="I848">
            <v>0</v>
          </cell>
        </row>
        <row r="849">
          <cell r="B849" t="str">
            <v xml:space="preserve">  -  Wood dressing to timbers</v>
          </cell>
          <cell r="C849">
            <v>1.3333333333333333</v>
          </cell>
          <cell r="D849">
            <v>0.4</v>
          </cell>
          <cell r="E849">
            <v>1</v>
          </cell>
          <cell r="F849">
            <v>0.3</v>
          </cell>
          <cell r="G849">
            <v>32</v>
          </cell>
          <cell r="H849" t="str">
            <v>:</v>
          </cell>
          <cell r="I849">
            <v>5.12</v>
          </cell>
        </row>
        <row r="851">
          <cell r="A851" t="str">
            <v>8.6.3</v>
          </cell>
          <cell r="B851" t="str">
            <v>Verges - 1000mm wide (over front door)</v>
          </cell>
          <cell r="J851" t="str">
            <v>m</v>
          </cell>
          <cell r="L851">
            <v>584.92857142857144</v>
          </cell>
          <cell r="M851">
            <v>0</v>
          </cell>
        </row>
        <row r="852">
          <cell r="B852" t="str">
            <v xml:space="preserve">  -  Bargeboards - SAP</v>
          </cell>
          <cell r="C852">
            <v>1</v>
          </cell>
          <cell r="D852">
            <v>1</v>
          </cell>
          <cell r="E852">
            <v>1</v>
          </cell>
          <cell r="F852">
            <v>1</v>
          </cell>
          <cell r="G852">
            <v>66</v>
          </cell>
          <cell r="H852" t="str">
            <v>:</v>
          </cell>
          <cell r="I852">
            <v>66</v>
          </cell>
        </row>
        <row r="853">
          <cell r="B853" t="str">
            <v xml:space="preserve">  -  Paint bargeboards</v>
          </cell>
          <cell r="C853">
            <v>2</v>
          </cell>
          <cell r="D853">
            <v>1</v>
          </cell>
          <cell r="E853">
            <v>1</v>
          </cell>
          <cell r="F853">
            <v>0.4</v>
          </cell>
          <cell r="G853">
            <v>45</v>
          </cell>
          <cell r="H853" t="str">
            <v>:</v>
          </cell>
          <cell r="I853">
            <v>36</v>
          </cell>
        </row>
        <row r="854">
          <cell r="B854" t="str">
            <v xml:space="preserve">  -  End flashing piece/tile</v>
          </cell>
          <cell r="C854">
            <v>1</v>
          </cell>
          <cell r="D854">
            <v>1</v>
          </cell>
          <cell r="E854">
            <v>1</v>
          </cell>
          <cell r="F854">
            <v>1</v>
          </cell>
          <cell r="G854">
            <v>122</v>
          </cell>
          <cell r="H854" t="str">
            <v>:</v>
          </cell>
          <cell r="I854">
            <v>122</v>
          </cell>
        </row>
        <row r="855">
          <cell r="B855" t="str">
            <v xml:space="preserve">  -  SA Pine T&amp;G boarding</v>
          </cell>
          <cell r="C855">
            <v>1</v>
          </cell>
          <cell r="D855">
            <v>1</v>
          </cell>
          <cell r="E855">
            <v>1</v>
          </cell>
          <cell r="F855">
            <v>1</v>
          </cell>
          <cell r="G855">
            <v>175</v>
          </cell>
          <cell r="H855" t="str">
            <v>:</v>
          </cell>
          <cell r="I855">
            <v>175</v>
          </cell>
        </row>
        <row r="856">
          <cell r="B856" t="str">
            <v xml:space="preserve">  -  Beads, etc</v>
          </cell>
          <cell r="C856">
            <v>2</v>
          </cell>
          <cell r="D856">
            <v>1</v>
          </cell>
          <cell r="E856">
            <v>1</v>
          </cell>
          <cell r="F856">
            <v>1</v>
          </cell>
          <cell r="G856">
            <v>15</v>
          </cell>
          <cell r="H856" t="str">
            <v>:</v>
          </cell>
          <cell r="I856">
            <v>30</v>
          </cell>
        </row>
        <row r="857">
          <cell r="B857" t="str">
            <v xml:space="preserve">  -  Prime backs of ceiling</v>
          </cell>
          <cell r="C857">
            <v>1</v>
          </cell>
          <cell r="D857">
            <v>1</v>
          </cell>
          <cell r="E857">
            <v>1</v>
          </cell>
          <cell r="F857">
            <v>1</v>
          </cell>
          <cell r="G857">
            <v>22</v>
          </cell>
          <cell r="H857" t="str">
            <v>:</v>
          </cell>
          <cell r="I857">
            <v>22</v>
          </cell>
        </row>
        <row r="858">
          <cell r="B858" t="str">
            <v xml:space="preserve">  -  Limewash finish </v>
          </cell>
          <cell r="C858">
            <v>1.7857142857142858</v>
          </cell>
          <cell r="D858">
            <v>1</v>
          </cell>
          <cell r="E858">
            <v>1</v>
          </cell>
          <cell r="F858">
            <v>1</v>
          </cell>
          <cell r="G858">
            <v>75</v>
          </cell>
          <cell r="H858" t="str">
            <v>:</v>
          </cell>
          <cell r="I858">
            <v>133.92857142857144</v>
          </cell>
        </row>
        <row r="860">
          <cell r="A860" t="str">
            <v>8.7</v>
          </cell>
          <cell r="B860" t="str">
            <v>Ship lap boarding to staircases</v>
          </cell>
          <cell r="J860" t="str">
            <v>m²</v>
          </cell>
          <cell r="L860">
            <v>529</v>
          </cell>
          <cell r="M860">
            <v>0</v>
          </cell>
        </row>
        <row r="861">
          <cell r="B861" t="str">
            <v xml:space="preserve">  -  Shiplap boarding &amp; framework</v>
          </cell>
          <cell r="C861">
            <v>1</v>
          </cell>
          <cell r="D861">
            <v>1</v>
          </cell>
          <cell r="E861">
            <v>1</v>
          </cell>
          <cell r="F861">
            <v>1</v>
          </cell>
          <cell r="G861">
            <v>500</v>
          </cell>
          <cell r="H861" t="str">
            <v>:</v>
          </cell>
          <cell r="I861">
            <v>500</v>
          </cell>
        </row>
        <row r="862">
          <cell r="B862" t="str">
            <v xml:space="preserve">  -  Finish</v>
          </cell>
          <cell r="C862">
            <v>1</v>
          </cell>
          <cell r="D862">
            <v>1</v>
          </cell>
          <cell r="E862">
            <v>1</v>
          </cell>
          <cell r="F862">
            <v>1</v>
          </cell>
          <cell r="G862">
            <v>29</v>
          </cell>
          <cell r="H862" t="str">
            <v>:</v>
          </cell>
          <cell r="I862">
            <v>29</v>
          </cell>
        </row>
        <row r="864">
          <cell r="A864" t="str">
            <v>8.6.1</v>
          </cell>
          <cell r="B864" t="str">
            <v>Box gutters</v>
          </cell>
          <cell r="J864" t="str">
            <v>m</v>
          </cell>
          <cell r="K864">
            <v>8.5</v>
          </cell>
          <cell r="L864">
            <v>100</v>
          </cell>
          <cell r="M864">
            <v>850</v>
          </cell>
        </row>
        <row r="866">
          <cell r="A866" t="str">
            <v>8.7.1</v>
          </cell>
          <cell r="B866" t="str">
            <v>Downpipes - including fullbore outlets from flat roofs</v>
          </cell>
          <cell r="J866" t="str">
            <v>m</v>
          </cell>
          <cell r="K866">
            <v>6</v>
          </cell>
          <cell r="L866">
            <v>130</v>
          </cell>
          <cell r="M866">
            <v>780</v>
          </cell>
        </row>
        <row r="868">
          <cell r="A868" t="str">
            <v>8.7.2</v>
          </cell>
          <cell r="B868" t="str">
            <v>Downpipes - from roof gutters</v>
          </cell>
          <cell r="J868" t="str">
            <v>m</v>
          </cell>
          <cell r="K868">
            <v>12</v>
          </cell>
          <cell r="L868">
            <v>121.57142857142857</v>
          </cell>
          <cell r="M868">
            <v>1458.86</v>
          </cell>
        </row>
        <row r="870">
          <cell r="A870" t="str">
            <v>8.8</v>
          </cell>
          <cell r="B870" t="str">
            <v>Roof canopy structure complete to roof deck - 4,00 x 4,50m overall</v>
          </cell>
          <cell r="J870" t="str">
            <v>item</v>
          </cell>
          <cell r="M870" t="str">
            <v>not applicable</v>
          </cell>
        </row>
        <row r="871">
          <cell r="B871" t="str">
            <v xml:space="preserve">  -  Covering</v>
          </cell>
          <cell r="C871" t="str">
            <v>}</v>
          </cell>
          <cell r="D871" t="str">
            <v>not applicable</v>
          </cell>
          <cell r="H871" t="str">
            <v>:</v>
          </cell>
          <cell r="I871">
            <v>0</v>
          </cell>
        </row>
        <row r="872">
          <cell r="B872" t="str">
            <v xml:space="preserve">  -  Structure</v>
          </cell>
          <cell r="C872" t="str">
            <v>}</v>
          </cell>
          <cell r="D872" t="str">
            <v>not applicable</v>
          </cell>
          <cell r="H872" t="str">
            <v>:</v>
          </cell>
          <cell r="I872">
            <v>0</v>
          </cell>
        </row>
        <row r="873">
          <cell r="B873" t="str">
            <v xml:space="preserve">  -  Sundries</v>
          </cell>
          <cell r="C873" t="str">
            <v>}</v>
          </cell>
          <cell r="D873" t="str">
            <v>not applicable</v>
          </cell>
          <cell r="H873" t="str">
            <v>:</v>
          </cell>
          <cell r="I873">
            <v>0</v>
          </cell>
        </row>
        <row r="875">
          <cell r="A875" t="str">
            <v>8.8</v>
          </cell>
          <cell r="B875" t="str">
            <v>Dormer louvres</v>
          </cell>
          <cell r="J875" t="str">
            <v>No</v>
          </cell>
          <cell r="M875" t="str">
            <v>not applicable</v>
          </cell>
        </row>
        <row r="877">
          <cell r="A877">
            <v>8.6</v>
          </cell>
          <cell r="B877" t="str">
            <v>Roof light at veranda (Allowance)</v>
          </cell>
          <cell r="J877" t="str">
            <v>item</v>
          </cell>
          <cell r="L877">
            <v>2500</v>
          </cell>
          <cell r="M877" t="str">
            <v>not applicable</v>
          </cell>
        </row>
        <row r="878">
          <cell r="B878" t="str">
            <v xml:space="preserve">  -  140 Steel IPE beam</v>
          </cell>
          <cell r="C878">
            <v>32</v>
          </cell>
          <cell r="D878">
            <v>1</v>
          </cell>
          <cell r="E878">
            <v>1</v>
          </cell>
          <cell r="F878">
            <v>12.9</v>
          </cell>
          <cell r="G878">
            <v>16.5</v>
          </cell>
          <cell r="H878" t="str">
            <v>:</v>
          </cell>
          <cell r="I878">
            <v>6811.2</v>
          </cell>
        </row>
        <row r="879">
          <cell r="B879" t="str">
            <v xml:space="preserve">  -  Paint to steel</v>
          </cell>
          <cell r="C879">
            <v>32</v>
          </cell>
          <cell r="D879">
            <v>1</v>
          </cell>
          <cell r="E879">
            <v>1</v>
          </cell>
          <cell r="F879">
            <v>0.55000000000000004</v>
          </cell>
          <cell r="G879">
            <v>40</v>
          </cell>
          <cell r="H879" t="str">
            <v>:</v>
          </cell>
          <cell r="I879">
            <v>704</v>
          </cell>
        </row>
        <row r="880">
          <cell r="B880" t="str">
            <v xml:space="preserve">  -  Sundries</v>
          </cell>
          <cell r="C880">
            <v>1</v>
          </cell>
          <cell r="D880">
            <v>4.7</v>
          </cell>
          <cell r="E880">
            <v>3.5</v>
          </cell>
          <cell r="F880">
            <v>1</v>
          </cell>
          <cell r="G880">
            <v>250</v>
          </cell>
          <cell r="H880" t="str">
            <v>:</v>
          </cell>
          <cell r="I880">
            <v>4112.5</v>
          </cell>
        </row>
        <row r="881">
          <cell r="B881" t="str">
            <v xml:space="preserve">  -  Tinted glazing</v>
          </cell>
          <cell r="C881">
            <v>1</v>
          </cell>
          <cell r="D881">
            <v>4.7</v>
          </cell>
          <cell r="E881">
            <v>3.5</v>
          </cell>
          <cell r="F881">
            <v>1</v>
          </cell>
          <cell r="G881">
            <v>1200</v>
          </cell>
          <cell r="H881" t="str">
            <v>:</v>
          </cell>
          <cell r="I881">
            <v>19740</v>
          </cell>
        </row>
        <row r="883">
          <cell r="A883" t="str">
            <v>8.7</v>
          </cell>
          <cell r="B883" t="str">
            <v>Roof lights</v>
          </cell>
          <cell r="J883" t="str">
            <v>No</v>
          </cell>
          <cell r="M883" t="str">
            <v>not applicable</v>
          </cell>
        </row>
        <row r="885">
          <cell r="A885" t="str">
            <v>8.11</v>
          </cell>
          <cell r="B885" t="str">
            <v>Retractable awnings to veranda</v>
          </cell>
          <cell r="J885" t="str">
            <v>m²</v>
          </cell>
          <cell r="M885" t="str">
            <v>not applicable</v>
          </cell>
        </row>
        <row r="887">
          <cell r="A887" t="str">
            <v>8.10</v>
          </cell>
          <cell r="B887" t="str">
            <v>Pergolas</v>
          </cell>
          <cell r="J887" t="str">
            <v>item</v>
          </cell>
          <cell r="M887" t="str">
            <v>elsewhere</v>
          </cell>
        </row>
        <row r="888">
          <cell r="B888" t="str">
            <v xml:space="preserve"> - 72 x 175mm Primary members</v>
          </cell>
          <cell r="C888">
            <v>1</v>
          </cell>
          <cell r="D888">
            <v>1</v>
          </cell>
          <cell r="E888">
            <v>1</v>
          </cell>
          <cell r="F888">
            <v>12</v>
          </cell>
          <cell r="G888">
            <v>280</v>
          </cell>
          <cell r="H888" t="str">
            <v>:</v>
          </cell>
          <cell r="I888">
            <v>3360</v>
          </cell>
        </row>
        <row r="889">
          <cell r="B889" t="str">
            <v xml:space="preserve"> - 38 x 114mm Secondary members</v>
          </cell>
          <cell r="C889">
            <v>1</v>
          </cell>
          <cell r="D889">
            <v>1</v>
          </cell>
          <cell r="E889">
            <v>1</v>
          </cell>
          <cell r="F889">
            <v>79.2</v>
          </cell>
          <cell r="G889">
            <v>106</v>
          </cell>
          <cell r="H889" t="str">
            <v>:</v>
          </cell>
          <cell r="I889">
            <v>8395.2000000000007</v>
          </cell>
        </row>
        <row r="890">
          <cell r="B890" t="str">
            <v xml:space="preserve"> - 32  x 44mm Tertiary members</v>
          </cell>
          <cell r="C890" t="str">
            <v>}</v>
          </cell>
          <cell r="D890" t="str">
            <v>not applicable</v>
          </cell>
          <cell r="H890" t="str">
            <v>:</v>
          </cell>
          <cell r="I890">
            <v>0</v>
          </cell>
        </row>
        <row r="891">
          <cell r="B891" t="str">
            <v xml:space="preserve"> - 32  x 44mm Quadruplicit</v>
          </cell>
          <cell r="C891" t="str">
            <v>}</v>
          </cell>
          <cell r="D891" t="str">
            <v>not applicable</v>
          </cell>
          <cell r="G891" t="str">
            <v xml:space="preserve"> </v>
          </cell>
          <cell r="H891" t="str">
            <v>:</v>
          </cell>
          <cell r="I891">
            <v>0</v>
          </cell>
        </row>
        <row r="892">
          <cell r="B892" t="str">
            <v xml:space="preserve"> - Paint on timber</v>
          </cell>
          <cell r="C892">
            <v>1</v>
          </cell>
          <cell r="D892">
            <v>1</v>
          </cell>
          <cell r="E892">
            <v>1</v>
          </cell>
          <cell r="F892">
            <v>30.004799999999999</v>
          </cell>
          <cell r="G892">
            <v>45</v>
          </cell>
          <cell r="H892" t="str">
            <v>:</v>
          </cell>
          <cell r="I892">
            <v>1350.2159999999999</v>
          </cell>
        </row>
        <row r="893">
          <cell r="B893" t="str">
            <v xml:space="preserve"> - Shaped ends</v>
          </cell>
          <cell r="C893">
            <v>1</v>
          </cell>
          <cell r="D893">
            <v>1</v>
          </cell>
          <cell r="E893">
            <v>1</v>
          </cell>
          <cell r="F893">
            <v>40</v>
          </cell>
          <cell r="G893">
            <v>38.840000000000003</v>
          </cell>
          <cell r="H893" t="str">
            <v>:</v>
          </cell>
          <cell r="I893">
            <v>1553.6000000000001</v>
          </cell>
        </row>
        <row r="894">
          <cell r="B894" t="str">
            <v xml:space="preserve"> - Fixing brackets</v>
          </cell>
          <cell r="C894">
            <v>1</v>
          </cell>
          <cell r="D894">
            <v>1</v>
          </cell>
          <cell r="E894">
            <v>1</v>
          </cell>
          <cell r="F894">
            <v>4</v>
          </cell>
          <cell r="G894">
            <v>150</v>
          </cell>
          <cell r="H894" t="str">
            <v>:</v>
          </cell>
          <cell r="I894">
            <v>600</v>
          </cell>
        </row>
        <row r="896">
          <cell r="A896">
            <v>9</v>
          </cell>
          <cell r="B896" t="str">
            <v>Upper Floors (loadbearing brickwork)</v>
          </cell>
          <cell r="E896">
            <v>0</v>
          </cell>
          <cell r="K896">
            <v>0</v>
          </cell>
        </row>
        <row r="898">
          <cell r="A898" t="str">
            <v>9.1</v>
          </cell>
          <cell r="B898" t="str">
            <v>Suspended floors - RC 200mm thick</v>
          </cell>
          <cell r="J898" t="str">
            <v>m²</v>
          </cell>
          <cell r="L898">
            <v>367</v>
          </cell>
          <cell r="M898">
            <v>0</v>
          </cell>
        </row>
        <row r="899">
          <cell r="B899" t="str">
            <v xml:space="preserve">  - Concrete - 25 Mpa</v>
          </cell>
          <cell r="C899">
            <v>1</v>
          </cell>
          <cell r="D899">
            <v>1</v>
          </cell>
          <cell r="E899">
            <v>1</v>
          </cell>
          <cell r="F899">
            <v>0.2</v>
          </cell>
          <cell r="G899">
            <v>745</v>
          </cell>
          <cell r="H899" t="str">
            <v>:</v>
          </cell>
          <cell r="I899">
            <v>149</v>
          </cell>
        </row>
        <row r="900">
          <cell r="B900" t="str">
            <v xml:space="preserve">  - Formwork to soffits</v>
          </cell>
          <cell r="C900">
            <v>1</v>
          </cell>
          <cell r="D900">
            <v>1</v>
          </cell>
          <cell r="E900">
            <v>1</v>
          </cell>
          <cell r="F900">
            <v>1</v>
          </cell>
          <cell r="G900">
            <v>116</v>
          </cell>
          <cell r="H900" t="str">
            <v>:</v>
          </cell>
          <cell r="I900">
            <v>116</v>
          </cell>
        </row>
        <row r="901">
          <cell r="B901" t="str">
            <v xml:space="preserve">  - Reinforcement</v>
          </cell>
          <cell r="C901">
            <v>75</v>
          </cell>
          <cell r="D901">
            <v>1</v>
          </cell>
          <cell r="E901">
            <v>1</v>
          </cell>
          <cell r="F901">
            <v>0.2</v>
          </cell>
          <cell r="G901">
            <v>6.8</v>
          </cell>
          <cell r="H901" t="str">
            <v>:</v>
          </cell>
          <cell r="I901">
            <v>102</v>
          </cell>
        </row>
        <row r="902">
          <cell r="B902" t="str">
            <v xml:space="preserve">  - Gypsum skim plaster</v>
          </cell>
          <cell r="C902" t="str">
            <v>}</v>
          </cell>
          <cell r="D902" t="str">
            <v>elsewhere</v>
          </cell>
          <cell r="H902" t="str">
            <v>:</v>
          </cell>
          <cell r="I902">
            <v>0</v>
          </cell>
        </row>
        <row r="903">
          <cell r="B903" t="str">
            <v xml:space="preserve">  - Paint to underside of ceiling</v>
          </cell>
          <cell r="C903" t="str">
            <v>}</v>
          </cell>
          <cell r="D903" t="str">
            <v>elsewhere</v>
          </cell>
          <cell r="H903" t="str">
            <v>:</v>
          </cell>
          <cell r="I903">
            <v>0</v>
          </cell>
        </row>
        <row r="905">
          <cell r="A905" t="str">
            <v>9.1</v>
          </cell>
          <cell r="B905" t="str">
            <v>Suspended floors - RC 170mm thick</v>
          </cell>
          <cell r="J905" t="str">
            <v>m²</v>
          </cell>
          <cell r="L905">
            <v>352.21</v>
          </cell>
          <cell r="M905">
            <v>0</v>
          </cell>
        </row>
        <row r="906">
          <cell r="B906" t="str">
            <v xml:space="preserve">  - Concrete - 25 Mpa</v>
          </cell>
          <cell r="C906">
            <v>1</v>
          </cell>
          <cell r="D906">
            <v>1</v>
          </cell>
          <cell r="E906">
            <v>1</v>
          </cell>
          <cell r="F906">
            <v>0.17</v>
          </cell>
          <cell r="G906">
            <v>781</v>
          </cell>
          <cell r="H906" t="str">
            <v>:</v>
          </cell>
          <cell r="I906">
            <v>132.77000000000001</v>
          </cell>
        </row>
        <row r="907">
          <cell r="B907" t="str">
            <v xml:space="preserve">  - Formwork to soffits</v>
          </cell>
          <cell r="C907">
            <v>1</v>
          </cell>
          <cell r="D907">
            <v>1</v>
          </cell>
          <cell r="E907">
            <v>1</v>
          </cell>
          <cell r="F907">
            <v>1</v>
          </cell>
          <cell r="G907">
            <v>129</v>
          </cell>
          <cell r="H907" t="str">
            <v>:</v>
          </cell>
          <cell r="I907">
            <v>129</v>
          </cell>
        </row>
        <row r="908">
          <cell r="B908" t="str">
            <v xml:space="preserve">  - Reinforcement</v>
          </cell>
          <cell r="C908">
            <v>70</v>
          </cell>
          <cell r="D908">
            <v>1</v>
          </cell>
          <cell r="E908">
            <v>1</v>
          </cell>
          <cell r="F908">
            <v>0.17</v>
          </cell>
          <cell r="G908">
            <v>7.6</v>
          </cell>
          <cell r="H908" t="str">
            <v>:</v>
          </cell>
          <cell r="I908">
            <v>90.44</v>
          </cell>
        </row>
        <row r="909">
          <cell r="B909" t="str">
            <v xml:space="preserve">  - Gypsum skim plaster</v>
          </cell>
          <cell r="C909" t="str">
            <v>}</v>
          </cell>
          <cell r="D909" t="str">
            <v>elsewhere</v>
          </cell>
          <cell r="H909" t="str">
            <v>:</v>
          </cell>
          <cell r="I909">
            <v>0</v>
          </cell>
        </row>
        <row r="910">
          <cell r="B910" t="str">
            <v xml:space="preserve">  - Paint to underside of ceiling</v>
          </cell>
          <cell r="C910" t="str">
            <v>}</v>
          </cell>
          <cell r="D910" t="str">
            <v>elsewhere</v>
          </cell>
          <cell r="H910" t="str">
            <v>:</v>
          </cell>
          <cell r="I910">
            <v>0</v>
          </cell>
        </row>
        <row r="912">
          <cell r="A912" t="str">
            <v>9.2</v>
          </cell>
          <cell r="B912" t="str">
            <v>Slip joints &amp; permanent formwork</v>
          </cell>
          <cell r="J912" t="str">
            <v>m</v>
          </cell>
          <cell r="L912">
            <v>60</v>
          </cell>
          <cell r="M912">
            <v>0</v>
          </cell>
        </row>
        <row r="914">
          <cell r="A914" t="str">
            <v>9.3</v>
          </cell>
          <cell r="B914" t="str">
            <v>Beams below slabs - 270 x 430mm</v>
          </cell>
          <cell r="J914" t="str">
            <v>m</v>
          </cell>
          <cell r="L914">
            <v>286.92470000000003</v>
          </cell>
          <cell r="M914">
            <v>0</v>
          </cell>
        </row>
        <row r="915">
          <cell r="B915" t="str">
            <v xml:space="preserve">  - Concrete - 25 Mpa</v>
          </cell>
          <cell r="C915">
            <v>1</v>
          </cell>
          <cell r="D915">
            <v>1</v>
          </cell>
          <cell r="E915">
            <v>0.27</v>
          </cell>
          <cell r="F915">
            <v>0.43</v>
          </cell>
          <cell r="G915">
            <v>781</v>
          </cell>
          <cell r="H915" t="str">
            <v>:</v>
          </cell>
          <cell r="I915">
            <v>90.67410000000001</v>
          </cell>
        </row>
        <row r="916">
          <cell r="B916" t="str">
            <v xml:space="preserve">  - Formwork to beams</v>
          </cell>
          <cell r="C916">
            <v>2</v>
          </cell>
          <cell r="D916">
            <v>1</v>
          </cell>
          <cell r="E916">
            <v>0.27</v>
          </cell>
          <cell r="F916">
            <v>1</v>
          </cell>
          <cell r="G916">
            <v>125</v>
          </cell>
          <cell r="H916" t="str">
            <v>:</v>
          </cell>
          <cell r="I916">
            <v>67.5</v>
          </cell>
        </row>
        <row r="917">
          <cell r="B917" t="str">
            <v xml:space="preserve">  - Formwork to beams</v>
          </cell>
          <cell r="C917">
            <v>1</v>
          </cell>
          <cell r="D917">
            <v>1</v>
          </cell>
          <cell r="E917">
            <v>1</v>
          </cell>
          <cell r="F917">
            <v>0.43</v>
          </cell>
          <cell r="G917">
            <v>125</v>
          </cell>
          <cell r="H917" t="str">
            <v>:</v>
          </cell>
          <cell r="I917">
            <v>53.75</v>
          </cell>
        </row>
        <row r="918">
          <cell r="B918" t="str">
            <v xml:space="preserve">  - Reinforcement</v>
          </cell>
          <cell r="C918">
            <v>85</v>
          </cell>
          <cell r="D918">
            <v>1</v>
          </cell>
          <cell r="E918">
            <v>0.27</v>
          </cell>
          <cell r="F918">
            <v>0.43</v>
          </cell>
          <cell r="G918">
            <v>7.6</v>
          </cell>
          <cell r="H918" t="str">
            <v>:</v>
          </cell>
          <cell r="I918">
            <v>75.000600000000006</v>
          </cell>
        </row>
        <row r="921">
          <cell r="A921">
            <v>10</v>
          </cell>
          <cell r="B921" t="str">
            <v>Internal divisions</v>
          </cell>
          <cell r="E921">
            <v>5.349247845881528E-2</v>
          </cell>
          <cell r="K921">
            <v>49800</v>
          </cell>
        </row>
        <row r="923">
          <cell r="A923" t="str">
            <v>10.1.1</v>
          </cell>
          <cell r="B923" t="str">
            <v>Walls - half brick</v>
          </cell>
          <cell r="J923" t="str">
            <v>m²</v>
          </cell>
          <cell r="K923">
            <v>41.850120000000004</v>
          </cell>
          <cell r="L923">
            <v>107.27800000000001</v>
          </cell>
          <cell r="M923">
            <v>4489.6000000000004</v>
          </cell>
        </row>
        <row r="924">
          <cell r="B924" t="str">
            <v xml:space="preserve">  - Brickwork</v>
          </cell>
          <cell r="C924">
            <v>1</v>
          </cell>
          <cell r="D924">
            <v>1</v>
          </cell>
          <cell r="E924">
            <v>1</v>
          </cell>
          <cell r="F924">
            <v>1</v>
          </cell>
          <cell r="G924">
            <v>103.75</v>
          </cell>
          <cell r="H924" t="str">
            <v>:</v>
          </cell>
          <cell r="I924">
            <v>103.75</v>
          </cell>
        </row>
        <row r="925">
          <cell r="B925" t="str">
            <v xml:space="preserve">  - Reinforcement</v>
          </cell>
          <cell r="C925">
            <v>1</v>
          </cell>
          <cell r="D925">
            <v>2.94</v>
          </cell>
          <cell r="E925">
            <v>1</v>
          </cell>
          <cell r="F925">
            <v>1</v>
          </cell>
          <cell r="G925">
            <v>1.2</v>
          </cell>
          <cell r="H925" t="str">
            <v>:</v>
          </cell>
          <cell r="I925">
            <v>3.528</v>
          </cell>
        </row>
        <row r="927">
          <cell r="A927" t="str">
            <v>10.1.2</v>
          </cell>
          <cell r="B927" t="str">
            <v>Walls - one brick</v>
          </cell>
          <cell r="J927" t="str">
            <v>m²</v>
          </cell>
          <cell r="L927">
            <v>204.55699999999999</v>
          </cell>
          <cell r="M927">
            <v>0</v>
          </cell>
        </row>
        <row r="928">
          <cell r="B928" t="str">
            <v xml:space="preserve">  - Brickwork</v>
          </cell>
          <cell r="C928">
            <v>1</v>
          </cell>
          <cell r="D928">
            <v>1</v>
          </cell>
          <cell r="E928">
            <v>1</v>
          </cell>
          <cell r="F928">
            <v>1</v>
          </cell>
          <cell r="G928">
            <v>200</v>
          </cell>
          <cell r="H928" t="str">
            <v>:</v>
          </cell>
          <cell r="I928">
            <v>200</v>
          </cell>
        </row>
        <row r="929">
          <cell r="B929" t="str">
            <v xml:space="preserve">  - Reinforcement</v>
          </cell>
          <cell r="C929">
            <v>1</v>
          </cell>
          <cell r="D929">
            <v>2.94</v>
          </cell>
          <cell r="E929">
            <v>1</v>
          </cell>
          <cell r="F929">
            <v>1</v>
          </cell>
          <cell r="G929">
            <v>1.55</v>
          </cell>
          <cell r="H929" t="str">
            <v>:</v>
          </cell>
          <cell r="I929">
            <v>4.5570000000000004</v>
          </cell>
        </row>
        <row r="931">
          <cell r="A931" t="str">
            <v>10.1.2</v>
          </cell>
          <cell r="B931" t="str">
            <v>Walls - 230mm brick</v>
          </cell>
          <cell r="J931" t="str">
            <v>m²</v>
          </cell>
          <cell r="K931">
            <v>50.828599999999994</v>
          </cell>
          <cell r="L931">
            <v>213.11764705882354</v>
          </cell>
          <cell r="M931">
            <v>10832.471635294116</v>
          </cell>
        </row>
        <row r="932">
          <cell r="B932" t="str">
            <v xml:space="preserve">  - Brickwork</v>
          </cell>
          <cell r="C932">
            <v>1</v>
          </cell>
          <cell r="D932">
            <v>1</v>
          </cell>
          <cell r="E932">
            <v>1</v>
          </cell>
          <cell r="F932">
            <v>1</v>
          </cell>
          <cell r="G932">
            <v>207</v>
          </cell>
          <cell r="H932" t="str">
            <v>:</v>
          </cell>
          <cell r="I932">
            <v>207</v>
          </cell>
        </row>
        <row r="933">
          <cell r="B933" t="str">
            <v xml:space="preserve">  - Reinforcement</v>
          </cell>
          <cell r="C933">
            <v>2</v>
          </cell>
          <cell r="D933">
            <v>2.3529411764705879</v>
          </cell>
          <cell r="E933">
            <v>1</v>
          </cell>
          <cell r="F933">
            <v>1</v>
          </cell>
          <cell r="G933">
            <v>1.3</v>
          </cell>
          <cell r="H933" t="str">
            <v>:</v>
          </cell>
          <cell r="I933">
            <v>6.117647058823529</v>
          </cell>
        </row>
        <row r="935">
          <cell r="A935" t="str">
            <v>10.1.3</v>
          </cell>
          <cell r="B935" t="str">
            <v>Chimney (internally)</v>
          </cell>
          <cell r="J935" t="str">
            <v>No</v>
          </cell>
          <cell r="K935">
            <v>1</v>
          </cell>
          <cell r="L935">
            <v>10381.6</v>
          </cell>
          <cell r="M935">
            <v>10381.6</v>
          </cell>
        </row>
        <row r="936">
          <cell r="B936" t="str">
            <v xml:space="preserve">  - Mass brickwork in chimney</v>
          </cell>
          <cell r="C936">
            <v>1</v>
          </cell>
          <cell r="D936">
            <v>7</v>
          </cell>
          <cell r="E936">
            <v>1</v>
          </cell>
          <cell r="F936">
            <v>1</v>
          </cell>
          <cell r="G936">
            <v>970</v>
          </cell>
          <cell r="H936" t="str">
            <v>:</v>
          </cell>
          <cell r="I936">
            <v>6790</v>
          </cell>
        </row>
        <row r="937">
          <cell r="B937" t="str">
            <v xml:space="preserve">  - Lintels around fire place</v>
          </cell>
          <cell r="C937">
            <v>1</v>
          </cell>
          <cell r="D937">
            <v>8.8000000000000007</v>
          </cell>
          <cell r="E937">
            <v>1</v>
          </cell>
          <cell r="F937">
            <v>1</v>
          </cell>
          <cell r="G937">
            <v>32</v>
          </cell>
          <cell r="H937" t="str">
            <v>:</v>
          </cell>
          <cell r="I937">
            <v>281.60000000000002</v>
          </cell>
        </row>
        <row r="938">
          <cell r="B938" t="str">
            <v xml:space="preserve">  - Flue liners</v>
          </cell>
          <cell r="C938">
            <v>1</v>
          </cell>
          <cell r="D938">
            <v>7</v>
          </cell>
          <cell r="E938">
            <v>1</v>
          </cell>
          <cell r="F938">
            <v>1</v>
          </cell>
          <cell r="G938">
            <v>330</v>
          </cell>
          <cell r="H938" t="str">
            <v>:</v>
          </cell>
          <cell r="I938">
            <v>2310</v>
          </cell>
        </row>
        <row r="939">
          <cell r="B939" t="str">
            <v xml:space="preserve">  - Spark arrestor</v>
          </cell>
          <cell r="C939" t="str">
            <v>}</v>
          </cell>
          <cell r="D939" t="str">
            <v>not applicable</v>
          </cell>
          <cell r="H939" t="str">
            <v>:</v>
          </cell>
          <cell r="I939">
            <v>0</v>
          </cell>
        </row>
        <row r="940">
          <cell r="B940" t="str">
            <v xml:space="preserve">  - Chimney cowl / capping</v>
          </cell>
          <cell r="C940">
            <v>1</v>
          </cell>
          <cell r="D940">
            <v>1</v>
          </cell>
          <cell r="E940">
            <v>1</v>
          </cell>
          <cell r="F940">
            <v>1</v>
          </cell>
          <cell r="G940">
            <v>1000</v>
          </cell>
          <cell r="H940" t="str">
            <v>:</v>
          </cell>
          <cell r="I940">
            <v>1000</v>
          </cell>
        </row>
        <row r="942">
          <cell r="A942" t="str">
            <v>10.2.1</v>
          </cell>
          <cell r="B942" t="str">
            <v>Doors - Single door size 813 x 2032mm high</v>
          </cell>
          <cell r="J942" t="str">
            <v>No</v>
          </cell>
          <cell r="K942">
            <v>6</v>
          </cell>
          <cell r="L942">
            <v>2163.6822299999999</v>
          </cell>
          <cell r="M942">
            <v>12982.09</v>
          </cell>
        </row>
        <row r="943">
          <cell r="B943" t="str">
            <v xml:space="preserve">  -  Door &amp; frame (meranti)</v>
          </cell>
          <cell r="C943">
            <v>1</v>
          </cell>
          <cell r="D943">
            <v>1</v>
          </cell>
          <cell r="E943">
            <v>1</v>
          </cell>
          <cell r="F943">
            <v>1</v>
          </cell>
          <cell r="G943">
            <v>850</v>
          </cell>
          <cell r="H943" t="str">
            <v>:</v>
          </cell>
          <cell r="I943">
            <v>850</v>
          </cell>
        </row>
        <row r="944">
          <cell r="B944" t="str">
            <v xml:space="preserve">  -  Frame anchors</v>
          </cell>
          <cell r="C944">
            <v>6</v>
          </cell>
          <cell r="D944">
            <v>1</v>
          </cell>
          <cell r="E944">
            <v>1</v>
          </cell>
          <cell r="F944">
            <v>1</v>
          </cell>
          <cell r="G944">
            <v>6.5</v>
          </cell>
          <cell r="H944" t="str">
            <v>:</v>
          </cell>
          <cell r="I944">
            <v>39</v>
          </cell>
        </row>
        <row r="945">
          <cell r="B945" t="str">
            <v xml:space="preserve">  -  Finish to frame</v>
          </cell>
          <cell r="C945">
            <v>1</v>
          </cell>
          <cell r="D945">
            <v>4.8699999999999992</v>
          </cell>
          <cell r="E945">
            <v>1</v>
          </cell>
          <cell r="F945">
            <v>0.23</v>
          </cell>
          <cell r="G945">
            <v>45</v>
          </cell>
          <cell r="H945" t="str">
            <v>:</v>
          </cell>
          <cell r="I945">
            <v>50.404499999999992</v>
          </cell>
        </row>
        <row r="946">
          <cell r="B946" t="str">
            <v xml:space="preserve">  -  Prime backs of frames</v>
          </cell>
          <cell r="C946">
            <v>1</v>
          </cell>
          <cell r="D946">
            <v>4.8699999999999992</v>
          </cell>
          <cell r="E946">
            <v>1</v>
          </cell>
          <cell r="F946">
            <v>1</v>
          </cell>
          <cell r="G946">
            <v>7.25</v>
          </cell>
          <cell r="H946" t="str">
            <v>:</v>
          </cell>
          <cell r="I946">
            <v>35.307499999999997</v>
          </cell>
        </row>
        <row r="947">
          <cell r="B947" t="str">
            <v xml:space="preserve">  -  Finish to door</v>
          </cell>
          <cell r="C947">
            <v>2</v>
          </cell>
          <cell r="D947">
            <v>0.89800000000000002</v>
          </cell>
          <cell r="E947">
            <v>2.0739999999999998</v>
          </cell>
          <cell r="F947">
            <v>1</v>
          </cell>
          <cell r="G947">
            <v>45</v>
          </cell>
          <cell r="H947" t="str">
            <v>:</v>
          </cell>
          <cell r="I947">
            <v>167.62067999999999</v>
          </cell>
        </row>
        <row r="948">
          <cell r="B948" t="str">
            <v xml:space="preserve">  -  Architrave &amp; finish (bead)</v>
          </cell>
          <cell r="C948">
            <v>2</v>
          </cell>
          <cell r="D948">
            <v>4.8699999999999992</v>
          </cell>
          <cell r="E948">
            <v>1</v>
          </cell>
          <cell r="F948">
            <v>1</v>
          </cell>
          <cell r="G948">
            <v>21.8</v>
          </cell>
          <cell r="H948" t="str">
            <v>:</v>
          </cell>
          <cell r="I948">
            <v>212.33199999999997</v>
          </cell>
        </row>
        <row r="949">
          <cell r="B949" t="str">
            <v xml:space="preserve">  -  Ironmongery</v>
          </cell>
          <cell r="C949">
            <v>1</v>
          </cell>
          <cell r="D949">
            <v>1</v>
          </cell>
          <cell r="E949">
            <v>1</v>
          </cell>
          <cell r="F949">
            <v>1</v>
          </cell>
          <cell r="G949">
            <v>676</v>
          </cell>
          <cell r="H949" t="str">
            <v>:</v>
          </cell>
          <cell r="I949">
            <v>676</v>
          </cell>
        </row>
        <row r="950">
          <cell r="B950" t="str">
            <v xml:space="preserve">  -  Close cavities, waterproof</v>
          </cell>
          <cell r="C950" t="str">
            <v>}</v>
          </cell>
          <cell r="D950" t="str">
            <v>not applicable</v>
          </cell>
          <cell r="H950" t="str">
            <v>:</v>
          </cell>
          <cell r="I950">
            <v>0</v>
          </cell>
        </row>
        <row r="951">
          <cell r="B951" t="str">
            <v xml:space="preserve">  -  Precast lintel</v>
          </cell>
          <cell r="C951">
            <v>1.381</v>
          </cell>
          <cell r="D951">
            <v>2</v>
          </cell>
          <cell r="E951">
            <v>1</v>
          </cell>
          <cell r="F951">
            <v>1</v>
          </cell>
          <cell r="G951">
            <v>32</v>
          </cell>
          <cell r="H951" t="str">
            <v>:</v>
          </cell>
          <cell r="I951">
            <v>88.384</v>
          </cell>
        </row>
        <row r="952">
          <cell r="B952" t="str">
            <v xml:space="preserve">  -  Finishes to reveals</v>
          </cell>
          <cell r="C952">
            <v>1</v>
          </cell>
          <cell r="D952">
            <v>4.8699999999999992</v>
          </cell>
          <cell r="E952">
            <v>1</v>
          </cell>
          <cell r="F952">
            <v>0.13</v>
          </cell>
          <cell r="G952">
            <v>70.5</v>
          </cell>
          <cell r="H952" t="str">
            <v>:</v>
          </cell>
          <cell r="I952">
            <v>44.633549999999993</v>
          </cell>
        </row>
        <row r="953">
          <cell r="B953" t="str">
            <v xml:space="preserve">  -  Head linings and finishes</v>
          </cell>
          <cell r="C953" t="str">
            <v>}</v>
          </cell>
          <cell r="D953" t="str">
            <v>not applicable</v>
          </cell>
          <cell r="H953" t="str">
            <v>:</v>
          </cell>
          <cell r="I953">
            <v>0</v>
          </cell>
        </row>
        <row r="954">
          <cell r="B954" t="str">
            <v xml:space="preserve">  -  Special conditions</v>
          </cell>
          <cell r="C954" t="str">
            <v>}</v>
          </cell>
          <cell r="D954" t="str">
            <v>not applicable</v>
          </cell>
          <cell r="H954" t="str">
            <v>:</v>
          </cell>
          <cell r="I954">
            <v>0</v>
          </cell>
        </row>
        <row r="956">
          <cell r="A956" t="str">
            <v>10.2.2</v>
          </cell>
          <cell r="B956" t="str">
            <v>Doors - Fire door size 900 x 2100mm high (garage)</v>
          </cell>
          <cell r="J956" t="str">
            <v>No</v>
          </cell>
          <cell r="K956">
            <v>1</v>
          </cell>
          <cell r="L956">
            <v>3101.35023</v>
          </cell>
          <cell r="M956">
            <v>3101.35</v>
          </cell>
        </row>
        <row r="957">
          <cell r="B957" t="str">
            <v xml:space="preserve">  -  Fire door &amp; frame </v>
          </cell>
          <cell r="C957">
            <v>1</v>
          </cell>
          <cell r="D957">
            <v>1</v>
          </cell>
          <cell r="E957">
            <v>1</v>
          </cell>
          <cell r="F957">
            <v>1</v>
          </cell>
          <cell r="G957">
            <v>2000</v>
          </cell>
          <cell r="H957" t="str">
            <v>:</v>
          </cell>
          <cell r="I957">
            <v>2000</v>
          </cell>
        </row>
        <row r="958">
          <cell r="B958" t="str">
            <v xml:space="preserve">  -  Frame anchors</v>
          </cell>
          <cell r="C958">
            <v>6</v>
          </cell>
          <cell r="D958">
            <v>1</v>
          </cell>
          <cell r="E958">
            <v>1</v>
          </cell>
          <cell r="F958">
            <v>1</v>
          </cell>
          <cell r="G958">
            <v>6.5</v>
          </cell>
          <cell r="H958" t="str">
            <v>:</v>
          </cell>
          <cell r="I958">
            <v>39</v>
          </cell>
        </row>
        <row r="959">
          <cell r="B959" t="str">
            <v xml:space="preserve">  -  Finish to frame</v>
          </cell>
          <cell r="C959">
            <v>1</v>
          </cell>
          <cell r="D959">
            <v>4.8699999999999992</v>
          </cell>
          <cell r="E959">
            <v>1</v>
          </cell>
          <cell r="F959">
            <v>0.23</v>
          </cell>
          <cell r="G959">
            <v>45</v>
          </cell>
          <cell r="H959" t="str">
            <v>:</v>
          </cell>
          <cell r="I959">
            <v>50.404499999999992</v>
          </cell>
        </row>
        <row r="960">
          <cell r="B960" t="str">
            <v xml:space="preserve">  -  Prime backs of frames</v>
          </cell>
          <cell r="C960">
            <v>1</v>
          </cell>
          <cell r="D960">
            <v>4.8699999999999992</v>
          </cell>
          <cell r="E960">
            <v>1</v>
          </cell>
          <cell r="F960">
            <v>1</v>
          </cell>
          <cell r="G960">
            <v>7.25</v>
          </cell>
          <cell r="H960" t="str">
            <v>:</v>
          </cell>
          <cell r="I960">
            <v>35.307499999999997</v>
          </cell>
        </row>
        <row r="961">
          <cell r="B961" t="str">
            <v xml:space="preserve">  -  Finish to door</v>
          </cell>
          <cell r="C961">
            <v>2</v>
          </cell>
          <cell r="D961">
            <v>0.89800000000000002</v>
          </cell>
          <cell r="E961">
            <v>2.0739999999999998</v>
          </cell>
          <cell r="F961">
            <v>1</v>
          </cell>
          <cell r="G961">
            <v>45</v>
          </cell>
          <cell r="H961" t="str">
            <v>:</v>
          </cell>
          <cell r="I961">
            <v>167.62067999999999</v>
          </cell>
        </row>
        <row r="962">
          <cell r="B962" t="str">
            <v xml:space="preserve">  -  Ironmongery</v>
          </cell>
          <cell r="C962">
            <v>1</v>
          </cell>
          <cell r="D962">
            <v>1</v>
          </cell>
          <cell r="E962">
            <v>1</v>
          </cell>
          <cell r="F962">
            <v>1</v>
          </cell>
          <cell r="G962">
            <v>676</v>
          </cell>
          <cell r="H962" t="str">
            <v>:</v>
          </cell>
          <cell r="I962">
            <v>676</v>
          </cell>
        </row>
        <row r="963">
          <cell r="B963" t="str">
            <v xml:space="preserve">  -  Precast lintel</v>
          </cell>
          <cell r="C963">
            <v>1.381</v>
          </cell>
          <cell r="D963">
            <v>2</v>
          </cell>
          <cell r="E963">
            <v>1</v>
          </cell>
          <cell r="F963">
            <v>1</v>
          </cell>
          <cell r="G963">
            <v>32</v>
          </cell>
          <cell r="H963" t="str">
            <v>:</v>
          </cell>
          <cell r="I963">
            <v>88.384</v>
          </cell>
        </row>
        <row r="964">
          <cell r="B964" t="str">
            <v xml:space="preserve">  -  Finishes to reveals</v>
          </cell>
          <cell r="C964">
            <v>1</v>
          </cell>
          <cell r="D964">
            <v>4.8699999999999992</v>
          </cell>
          <cell r="E964">
            <v>1</v>
          </cell>
          <cell r="F964">
            <v>0.13</v>
          </cell>
          <cell r="G964">
            <v>70.5</v>
          </cell>
          <cell r="H964" t="str">
            <v>:</v>
          </cell>
          <cell r="I964">
            <v>44.633549999999993</v>
          </cell>
        </row>
        <row r="966">
          <cell r="A966" t="str">
            <v>10.2.2</v>
          </cell>
          <cell r="B966" t="str">
            <v>Doors - Single door size 1550 x 2032mm high (kitchen / TV room)</v>
          </cell>
          <cell r="J966" t="str">
            <v>No</v>
          </cell>
          <cell r="L966">
            <v>8040.4789499999988</v>
          </cell>
          <cell r="M966">
            <v>0</v>
          </cell>
        </row>
        <row r="967">
          <cell r="B967" t="str">
            <v xml:space="preserve">  -  Door &amp; frame (meranti)</v>
          </cell>
          <cell r="C967">
            <v>1</v>
          </cell>
          <cell r="D967">
            <v>1</v>
          </cell>
          <cell r="E967">
            <v>1</v>
          </cell>
          <cell r="F967">
            <v>1</v>
          </cell>
          <cell r="G967">
            <v>4610</v>
          </cell>
          <cell r="H967" t="str">
            <v>:</v>
          </cell>
          <cell r="I967">
            <v>4610</v>
          </cell>
        </row>
        <row r="968">
          <cell r="B968" t="str">
            <v xml:space="preserve">  -  Frame anchors</v>
          </cell>
          <cell r="C968">
            <v>6</v>
          </cell>
          <cell r="D968">
            <v>1</v>
          </cell>
          <cell r="E968">
            <v>1</v>
          </cell>
          <cell r="F968">
            <v>1</v>
          </cell>
          <cell r="G968">
            <v>6.5</v>
          </cell>
          <cell r="H968" t="str">
            <v>:</v>
          </cell>
          <cell r="I968">
            <v>39</v>
          </cell>
        </row>
        <row r="969">
          <cell r="B969" t="str">
            <v xml:space="preserve">  -  Finish to frame</v>
          </cell>
          <cell r="C969">
            <v>1</v>
          </cell>
          <cell r="D969">
            <v>5.6099999999999994</v>
          </cell>
          <cell r="E969">
            <v>1</v>
          </cell>
          <cell r="F969">
            <v>0.23</v>
          </cell>
          <cell r="G969">
            <v>45</v>
          </cell>
          <cell r="H969" t="str">
            <v>:</v>
          </cell>
          <cell r="I969">
            <v>58.063499999999998</v>
          </cell>
        </row>
        <row r="970">
          <cell r="B970" t="str">
            <v xml:space="preserve">  -  Prime backs of frames</v>
          </cell>
          <cell r="C970">
            <v>1</v>
          </cell>
          <cell r="D970">
            <v>5.6099999999999994</v>
          </cell>
          <cell r="E970">
            <v>1</v>
          </cell>
          <cell r="F970">
            <v>1</v>
          </cell>
          <cell r="G970">
            <v>7.25</v>
          </cell>
          <cell r="H970" t="str">
            <v>:</v>
          </cell>
          <cell r="I970">
            <v>40.672499999999999</v>
          </cell>
        </row>
        <row r="971">
          <cell r="B971" t="str">
            <v xml:space="preserve">  -  Finish to door</v>
          </cell>
          <cell r="C971">
            <v>2</v>
          </cell>
          <cell r="D971">
            <v>1.59</v>
          </cell>
          <cell r="E971">
            <v>2.0739999999999998</v>
          </cell>
          <cell r="F971">
            <v>1</v>
          </cell>
          <cell r="G971">
            <v>45</v>
          </cell>
          <cell r="H971" t="str">
            <v>:</v>
          </cell>
          <cell r="I971">
            <v>296.7894</v>
          </cell>
        </row>
        <row r="972">
          <cell r="B972" t="str">
            <v xml:space="preserve">  -  Glazing</v>
          </cell>
          <cell r="C972">
            <v>0.65</v>
          </cell>
          <cell r="D972">
            <v>1.55</v>
          </cell>
          <cell r="E972">
            <v>2.0299999999999998</v>
          </cell>
          <cell r="F972">
            <v>1</v>
          </cell>
          <cell r="G972">
            <v>340</v>
          </cell>
          <cell r="H972" t="str">
            <v>:</v>
          </cell>
          <cell r="I972">
            <v>695.37649999999996</v>
          </cell>
        </row>
        <row r="973">
          <cell r="B973" t="str">
            <v xml:space="preserve">  -  Sandblasting</v>
          </cell>
          <cell r="C973">
            <v>0.65</v>
          </cell>
          <cell r="D973">
            <v>1.55</v>
          </cell>
          <cell r="E973">
            <v>2.0299999999999998</v>
          </cell>
          <cell r="F973">
            <v>1</v>
          </cell>
          <cell r="G973">
            <v>350</v>
          </cell>
          <cell r="H973" t="str">
            <v>:</v>
          </cell>
          <cell r="I973">
            <v>715.8287499999999</v>
          </cell>
        </row>
        <row r="974">
          <cell r="B974" t="str">
            <v xml:space="preserve">  -  Architrave &amp; finish (bead)</v>
          </cell>
          <cell r="C974">
            <v>2</v>
          </cell>
          <cell r="D974">
            <v>5.6099999999999994</v>
          </cell>
          <cell r="E974">
            <v>1</v>
          </cell>
          <cell r="F974">
            <v>1</v>
          </cell>
          <cell r="G974">
            <v>21.8</v>
          </cell>
          <cell r="H974" t="str">
            <v>:</v>
          </cell>
          <cell r="I974">
            <v>244.59599999999998</v>
          </cell>
        </row>
        <row r="975">
          <cell r="B975" t="str">
            <v xml:space="preserve">  -  Ironmongery</v>
          </cell>
          <cell r="C975">
            <v>1</v>
          </cell>
          <cell r="D975">
            <v>1</v>
          </cell>
          <cell r="E975">
            <v>1</v>
          </cell>
          <cell r="F975">
            <v>1</v>
          </cell>
          <cell r="G975">
            <v>1128</v>
          </cell>
          <cell r="H975" t="str">
            <v>:</v>
          </cell>
          <cell r="I975">
            <v>1128</v>
          </cell>
        </row>
        <row r="976">
          <cell r="B976" t="str">
            <v xml:space="preserve">  -  Close cavities, waterproof</v>
          </cell>
          <cell r="C976" t="str">
            <v>}</v>
          </cell>
          <cell r="D976" t="str">
            <v>not applicable</v>
          </cell>
          <cell r="H976" t="str">
            <v>:</v>
          </cell>
          <cell r="I976">
            <v>0</v>
          </cell>
        </row>
        <row r="977">
          <cell r="B977" t="str">
            <v xml:space="preserve">  -  Precast lintel</v>
          </cell>
          <cell r="C977">
            <v>2.0499999999999998</v>
          </cell>
          <cell r="D977">
            <v>2</v>
          </cell>
          <cell r="E977">
            <v>1</v>
          </cell>
          <cell r="F977">
            <v>1</v>
          </cell>
          <cell r="G977">
            <v>32</v>
          </cell>
          <cell r="H977" t="str">
            <v>:</v>
          </cell>
          <cell r="I977">
            <v>131.19999999999999</v>
          </cell>
        </row>
        <row r="978">
          <cell r="B978" t="str">
            <v xml:space="preserve">  -  Finishes to reveals</v>
          </cell>
          <cell r="C978">
            <v>1</v>
          </cell>
          <cell r="D978">
            <v>5.6099999999999994</v>
          </cell>
          <cell r="E978">
            <v>1</v>
          </cell>
          <cell r="F978">
            <v>0.13</v>
          </cell>
          <cell r="G978">
            <v>111</v>
          </cell>
          <cell r="H978" t="str">
            <v>:</v>
          </cell>
          <cell r="I978">
            <v>80.952299999999994</v>
          </cell>
        </row>
        <row r="979">
          <cell r="B979" t="str">
            <v xml:space="preserve">  -  Head linings and finishes</v>
          </cell>
          <cell r="C979" t="str">
            <v>}</v>
          </cell>
          <cell r="D979" t="str">
            <v>not applicable</v>
          </cell>
          <cell r="H979" t="str">
            <v>:</v>
          </cell>
          <cell r="I979">
            <v>0</v>
          </cell>
        </row>
        <row r="980">
          <cell r="B980" t="str">
            <v xml:space="preserve">  -  Special conditions</v>
          </cell>
          <cell r="C980" t="str">
            <v>}</v>
          </cell>
          <cell r="D980" t="str">
            <v>not applicable</v>
          </cell>
          <cell r="H980" t="str">
            <v>:</v>
          </cell>
          <cell r="I980">
            <v>0</v>
          </cell>
        </row>
        <row r="982">
          <cell r="A982" t="str">
            <v>10.2.4</v>
          </cell>
          <cell r="B982" t="str">
            <v>Doors - Double glazed door size 2100 x 2032mm high (lobby/living)</v>
          </cell>
          <cell r="J982" t="str">
            <v>No</v>
          </cell>
          <cell r="L982">
            <v>9679.6267380000008</v>
          </cell>
          <cell r="M982">
            <v>0</v>
          </cell>
        </row>
        <row r="983">
          <cell r="B983" t="str">
            <v xml:space="preserve">  -  Door &amp; frame (meranti)</v>
          </cell>
          <cell r="C983">
            <v>1</v>
          </cell>
          <cell r="D983">
            <v>1</v>
          </cell>
          <cell r="E983">
            <v>1</v>
          </cell>
          <cell r="F983">
            <v>1</v>
          </cell>
          <cell r="G983">
            <v>5000</v>
          </cell>
          <cell r="H983" t="str">
            <v>:</v>
          </cell>
          <cell r="I983">
            <v>5000</v>
          </cell>
        </row>
        <row r="984">
          <cell r="B984" t="str">
            <v xml:space="preserve">  -  Frame anchors</v>
          </cell>
          <cell r="C984">
            <v>6</v>
          </cell>
          <cell r="D984">
            <v>1</v>
          </cell>
          <cell r="E984">
            <v>1</v>
          </cell>
          <cell r="F984">
            <v>1</v>
          </cell>
          <cell r="G984">
            <v>6.5</v>
          </cell>
          <cell r="H984" t="str">
            <v>:</v>
          </cell>
          <cell r="I984">
            <v>39</v>
          </cell>
        </row>
        <row r="985">
          <cell r="B985" t="str">
            <v xml:space="preserve">  -  Finish to frame</v>
          </cell>
          <cell r="C985">
            <v>1</v>
          </cell>
          <cell r="D985">
            <v>6.16</v>
          </cell>
          <cell r="E985">
            <v>1</v>
          </cell>
          <cell r="F985">
            <v>0.45</v>
          </cell>
          <cell r="G985">
            <v>45</v>
          </cell>
          <cell r="H985" t="str">
            <v>:</v>
          </cell>
          <cell r="I985">
            <v>124.74000000000001</v>
          </cell>
        </row>
        <row r="986">
          <cell r="B986" t="str">
            <v xml:space="preserve">  -  Prime backs of frames</v>
          </cell>
          <cell r="C986">
            <v>1</v>
          </cell>
          <cell r="D986">
            <v>6.16</v>
          </cell>
          <cell r="E986">
            <v>1</v>
          </cell>
          <cell r="F986">
            <v>1</v>
          </cell>
          <cell r="G986">
            <v>7.25</v>
          </cell>
          <cell r="H986" t="str">
            <v>:</v>
          </cell>
          <cell r="I986">
            <v>44.660000000000004</v>
          </cell>
        </row>
        <row r="987">
          <cell r="B987" t="str">
            <v xml:space="preserve">  -  Finish to door</v>
          </cell>
          <cell r="C987">
            <v>2</v>
          </cell>
          <cell r="D987">
            <v>2.1440000000000001</v>
          </cell>
          <cell r="E987">
            <v>2.0739999999999998</v>
          </cell>
          <cell r="F987">
            <v>1</v>
          </cell>
          <cell r="G987">
            <v>49</v>
          </cell>
          <cell r="H987" t="str">
            <v>:</v>
          </cell>
          <cell r="I987">
            <v>435.772288</v>
          </cell>
        </row>
        <row r="988">
          <cell r="B988" t="str">
            <v xml:space="preserve">  -  Glazing</v>
          </cell>
          <cell r="C988">
            <v>0.65</v>
          </cell>
          <cell r="D988">
            <v>2.1</v>
          </cell>
          <cell r="E988">
            <v>2.0299999999999998</v>
          </cell>
          <cell r="F988">
            <v>1</v>
          </cell>
          <cell r="G988">
            <v>347</v>
          </cell>
          <cell r="H988" t="str">
            <v>:</v>
          </cell>
          <cell r="I988">
            <v>961.51964999999996</v>
          </cell>
        </row>
        <row r="989">
          <cell r="B989" t="str">
            <v xml:space="preserve">  -  Sandblasting</v>
          </cell>
          <cell r="C989">
            <v>0.65</v>
          </cell>
          <cell r="D989">
            <v>2.1</v>
          </cell>
          <cell r="E989">
            <v>2.0299999999999998</v>
          </cell>
          <cell r="F989">
            <v>1</v>
          </cell>
          <cell r="G989">
            <v>200</v>
          </cell>
          <cell r="H989" t="str">
            <v>:</v>
          </cell>
          <cell r="I989">
            <v>554.19000000000005</v>
          </cell>
        </row>
        <row r="990">
          <cell r="B990" t="str">
            <v xml:space="preserve">  -  Architrave, surrounds (meranti)</v>
          </cell>
          <cell r="C990">
            <v>2</v>
          </cell>
          <cell r="D990">
            <v>6.16</v>
          </cell>
          <cell r="E990">
            <v>1</v>
          </cell>
          <cell r="F990">
            <v>1</v>
          </cell>
          <cell r="G990">
            <v>61.66</v>
          </cell>
          <cell r="H990" t="str">
            <v>:</v>
          </cell>
          <cell r="I990">
            <v>759.65120000000002</v>
          </cell>
        </row>
        <row r="991">
          <cell r="B991" t="str">
            <v xml:space="preserve">  -  Ironmongery</v>
          </cell>
          <cell r="C991">
            <v>1</v>
          </cell>
          <cell r="D991">
            <v>1</v>
          </cell>
          <cell r="E991">
            <v>1</v>
          </cell>
          <cell r="F991">
            <v>1</v>
          </cell>
          <cell r="G991">
            <v>1500</v>
          </cell>
          <cell r="H991" t="str">
            <v>:</v>
          </cell>
          <cell r="I991">
            <v>1500</v>
          </cell>
        </row>
        <row r="992">
          <cell r="B992" t="str">
            <v xml:space="preserve">  -  Close cavities, waterproof</v>
          </cell>
          <cell r="C992" t="str">
            <v>}</v>
          </cell>
          <cell r="D992" t="str">
            <v>not applicable</v>
          </cell>
          <cell r="H992" t="str">
            <v>:</v>
          </cell>
          <cell r="I992">
            <v>0</v>
          </cell>
        </row>
        <row r="993">
          <cell r="B993" t="str">
            <v xml:space="preserve">  -  Precast lintel</v>
          </cell>
          <cell r="C993">
            <v>2.6</v>
          </cell>
          <cell r="D993">
            <v>2</v>
          </cell>
          <cell r="E993">
            <v>1</v>
          </cell>
          <cell r="F993">
            <v>1</v>
          </cell>
          <cell r="G993">
            <v>32</v>
          </cell>
          <cell r="H993" t="str">
            <v>:</v>
          </cell>
          <cell r="I993">
            <v>166.4</v>
          </cell>
        </row>
        <row r="994">
          <cell r="B994" t="str">
            <v xml:space="preserve">  -  Finishes to reveals</v>
          </cell>
          <cell r="C994">
            <v>1</v>
          </cell>
          <cell r="D994">
            <v>6.16</v>
          </cell>
          <cell r="E994">
            <v>1</v>
          </cell>
          <cell r="F994">
            <v>0.13</v>
          </cell>
          <cell r="G994">
            <v>117</v>
          </cell>
          <cell r="H994" t="str">
            <v>:</v>
          </cell>
          <cell r="I994">
            <v>93.693600000000004</v>
          </cell>
        </row>
        <row r="995">
          <cell r="B995" t="str">
            <v xml:space="preserve">  -  Head linings and finishes</v>
          </cell>
          <cell r="C995" t="str">
            <v>}</v>
          </cell>
          <cell r="D995" t="str">
            <v>not applicable</v>
          </cell>
          <cell r="H995" t="str">
            <v>:</v>
          </cell>
          <cell r="I995">
            <v>0</v>
          </cell>
        </row>
        <row r="996">
          <cell r="B996" t="str">
            <v xml:space="preserve">  -  Special conditions</v>
          </cell>
          <cell r="C996" t="str">
            <v>}</v>
          </cell>
          <cell r="D996" t="str">
            <v>not applicable</v>
          </cell>
          <cell r="H996" t="str">
            <v>:</v>
          </cell>
          <cell r="I996">
            <v>0</v>
          </cell>
        </row>
        <row r="998">
          <cell r="A998" t="str">
            <v>10.2.3</v>
          </cell>
          <cell r="B998" t="str">
            <v>Doors - Sliding pocket door size 2000 x 2032mm high</v>
          </cell>
          <cell r="J998" t="str">
            <v>No</v>
          </cell>
          <cell r="L998">
            <v>9221.5947999999989</v>
          </cell>
          <cell r="M998">
            <v>0</v>
          </cell>
        </row>
        <row r="999">
          <cell r="B999" t="str">
            <v xml:space="preserve">  -  Door &amp; frame</v>
          </cell>
          <cell r="C999">
            <v>1</v>
          </cell>
          <cell r="D999">
            <v>1</v>
          </cell>
          <cell r="E999">
            <v>1</v>
          </cell>
          <cell r="F999">
            <v>1</v>
          </cell>
          <cell r="G999">
            <v>7700</v>
          </cell>
          <cell r="H999" t="str">
            <v>:</v>
          </cell>
          <cell r="I999">
            <v>7700</v>
          </cell>
        </row>
        <row r="1000">
          <cell r="B1000" t="str">
            <v xml:space="preserve">  -  Frame anchors</v>
          </cell>
          <cell r="C1000">
            <v>6</v>
          </cell>
          <cell r="D1000">
            <v>1</v>
          </cell>
          <cell r="E1000">
            <v>1</v>
          </cell>
          <cell r="F1000">
            <v>1</v>
          </cell>
          <cell r="G1000">
            <v>6.5</v>
          </cell>
          <cell r="H1000" t="str">
            <v>:</v>
          </cell>
          <cell r="I1000">
            <v>39</v>
          </cell>
        </row>
        <row r="1001">
          <cell r="B1001" t="str">
            <v xml:space="preserve">  -  Architrave, surrounds, etc</v>
          </cell>
          <cell r="C1001" t="str">
            <v>}</v>
          </cell>
          <cell r="D1001" t="str">
            <v>not applicable</v>
          </cell>
          <cell r="H1001" t="str">
            <v>:</v>
          </cell>
          <cell r="I1001">
            <v>0</v>
          </cell>
        </row>
        <row r="1002">
          <cell r="B1002" t="str">
            <v xml:space="preserve">  -  Finish to frame</v>
          </cell>
          <cell r="C1002">
            <v>1</v>
          </cell>
          <cell r="D1002">
            <v>6.0599999999999987</v>
          </cell>
          <cell r="E1002">
            <v>1</v>
          </cell>
          <cell r="F1002">
            <v>0.42000000000000004</v>
          </cell>
          <cell r="G1002">
            <v>49</v>
          </cell>
          <cell r="H1002" t="str">
            <v>:</v>
          </cell>
          <cell r="I1002">
            <v>124.7148</v>
          </cell>
        </row>
        <row r="1003">
          <cell r="B1003" t="str">
            <v xml:space="preserve">  -  Finish to door</v>
          </cell>
          <cell r="C1003">
            <v>2</v>
          </cell>
          <cell r="D1003">
            <v>1</v>
          </cell>
          <cell r="E1003">
            <v>2</v>
          </cell>
          <cell r="F1003">
            <v>2.0299999999999998</v>
          </cell>
          <cell r="G1003">
            <v>49</v>
          </cell>
          <cell r="H1003" t="str">
            <v>:</v>
          </cell>
          <cell r="I1003">
            <v>397.87999999999994</v>
          </cell>
        </row>
        <row r="1004">
          <cell r="B1004" t="str">
            <v xml:space="preserve">  -  Ironmongery</v>
          </cell>
          <cell r="C1004">
            <v>1</v>
          </cell>
          <cell r="D1004">
            <v>1</v>
          </cell>
          <cell r="E1004">
            <v>1</v>
          </cell>
          <cell r="F1004">
            <v>1</v>
          </cell>
          <cell r="G1004">
            <v>800</v>
          </cell>
          <cell r="H1004" t="str">
            <v>:</v>
          </cell>
          <cell r="I1004">
            <v>800</v>
          </cell>
        </row>
        <row r="1005">
          <cell r="B1005" t="str">
            <v xml:space="preserve">  -  Precast lintel</v>
          </cell>
          <cell r="C1005">
            <v>2.5</v>
          </cell>
          <cell r="D1005">
            <v>2</v>
          </cell>
          <cell r="E1005">
            <v>1</v>
          </cell>
          <cell r="F1005">
            <v>1</v>
          </cell>
          <cell r="G1005">
            <v>32</v>
          </cell>
          <cell r="H1005" t="str">
            <v>:</v>
          </cell>
          <cell r="I1005">
            <v>160</v>
          </cell>
        </row>
        <row r="1006">
          <cell r="B1006" t="str">
            <v xml:space="preserve">  -  Special conditions</v>
          </cell>
          <cell r="C1006" t="str">
            <v>}</v>
          </cell>
          <cell r="D1006" t="str">
            <v>not applicable</v>
          </cell>
          <cell r="H1006" t="str">
            <v>:</v>
          </cell>
          <cell r="I1006">
            <v>0</v>
          </cell>
        </row>
        <row r="1008">
          <cell r="A1008" t="str">
            <v>10.2.6</v>
          </cell>
          <cell r="B1008" t="str">
            <v>Timber sliding doors / fixed pane window 5000 x 2500mm overall (at office)</v>
          </cell>
          <cell r="J1008" t="str">
            <v>m²</v>
          </cell>
          <cell r="L1008">
            <v>17114.996565999998</v>
          </cell>
          <cell r="M1008">
            <v>0</v>
          </cell>
        </row>
        <row r="1009">
          <cell r="B1009" t="str">
            <v xml:space="preserve">  -  Door</v>
          </cell>
          <cell r="C1009">
            <v>1</v>
          </cell>
          <cell r="D1009">
            <v>1</v>
          </cell>
          <cell r="E1009">
            <v>1</v>
          </cell>
          <cell r="F1009">
            <v>1</v>
          </cell>
          <cell r="G1009">
            <v>4000</v>
          </cell>
          <cell r="H1009" t="str">
            <v>:</v>
          </cell>
          <cell r="I1009">
            <v>4000</v>
          </cell>
        </row>
        <row r="1010">
          <cell r="B1010" t="str">
            <v xml:space="preserve">  -  Fixed pane window</v>
          </cell>
          <cell r="C1010">
            <v>1</v>
          </cell>
          <cell r="D1010">
            <v>1</v>
          </cell>
          <cell r="E1010">
            <v>2.5</v>
          </cell>
          <cell r="F1010">
            <v>2.5</v>
          </cell>
          <cell r="G1010">
            <v>900</v>
          </cell>
          <cell r="H1010" t="str">
            <v>:</v>
          </cell>
          <cell r="I1010">
            <v>5625</v>
          </cell>
        </row>
        <row r="1011">
          <cell r="B1011" t="str">
            <v xml:space="preserve">  -  Glazing - 6mm clear glass</v>
          </cell>
          <cell r="C1011">
            <v>0.65</v>
          </cell>
          <cell r="D1011">
            <v>1</v>
          </cell>
          <cell r="E1011">
            <v>5</v>
          </cell>
          <cell r="F1011">
            <v>2.5</v>
          </cell>
          <cell r="G1011">
            <v>320</v>
          </cell>
          <cell r="H1011" t="str">
            <v>:</v>
          </cell>
          <cell r="I1011">
            <v>2600</v>
          </cell>
        </row>
        <row r="1012">
          <cell r="B1012" t="str">
            <v xml:space="preserve">  -  Sandblasting</v>
          </cell>
          <cell r="C1012">
            <v>0.65</v>
          </cell>
          <cell r="D1012">
            <v>1</v>
          </cell>
          <cell r="E1012">
            <v>5</v>
          </cell>
          <cell r="F1012">
            <v>2.5</v>
          </cell>
          <cell r="G1012">
            <v>200</v>
          </cell>
          <cell r="H1012" t="str">
            <v>:</v>
          </cell>
          <cell r="I1012">
            <v>1625</v>
          </cell>
        </row>
        <row r="1013">
          <cell r="B1013" t="str">
            <v xml:space="preserve">  -  Finish to frame /door</v>
          </cell>
          <cell r="C1013">
            <v>2</v>
          </cell>
          <cell r="D1013">
            <v>1</v>
          </cell>
          <cell r="E1013">
            <v>5</v>
          </cell>
          <cell r="F1013">
            <v>2.5</v>
          </cell>
          <cell r="G1013">
            <v>45</v>
          </cell>
          <cell r="H1013" t="str">
            <v>:</v>
          </cell>
          <cell r="I1013">
            <v>1125</v>
          </cell>
        </row>
        <row r="1014">
          <cell r="B1014" t="str">
            <v xml:space="preserve">  -  Ironmongery</v>
          </cell>
          <cell r="C1014">
            <v>1</v>
          </cell>
          <cell r="D1014">
            <v>1</v>
          </cell>
          <cell r="E1014">
            <v>1</v>
          </cell>
          <cell r="F1014">
            <v>1</v>
          </cell>
          <cell r="G1014">
            <v>1000</v>
          </cell>
          <cell r="H1014" t="str">
            <v>:</v>
          </cell>
          <cell r="I1014">
            <v>1000</v>
          </cell>
        </row>
        <row r="1015">
          <cell r="B1015" t="str">
            <v xml:space="preserve">  -  Close cavities, waterproof, etc</v>
          </cell>
          <cell r="C1015" t="str">
            <v>}</v>
          </cell>
          <cell r="D1015" t="str">
            <v>not applicable</v>
          </cell>
          <cell r="H1015" t="str">
            <v>:</v>
          </cell>
          <cell r="I1015">
            <v>0</v>
          </cell>
        </row>
        <row r="1016">
          <cell r="B1016" t="str">
            <v xml:space="preserve">  -  Precast lintels, reinforcing, etc</v>
          </cell>
          <cell r="C1016">
            <v>5</v>
          </cell>
          <cell r="D1016">
            <v>1</v>
          </cell>
          <cell r="E1016">
            <v>1</v>
          </cell>
          <cell r="F1016">
            <v>1</v>
          </cell>
          <cell r="G1016">
            <v>62</v>
          </cell>
          <cell r="H1016" t="str">
            <v>:</v>
          </cell>
          <cell r="I1016">
            <v>310</v>
          </cell>
        </row>
        <row r="1017">
          <cell r="B1017" t="str">
            <v xml:space="preserve">  -  Finishes to reveals</v>
          </cell>
          <cell r="C1017">
            <v>9.0599999999999987</v>
          </cell>
          <cell r="D1017">
            <v>1</v>
          </cell>
          <cell r="E1017">
            <v>1</v>
          </cell>
          <cell r="F1017">
            <v>0.27</v>
          </cell>
          <cell r="G1017">
            <v>110.93</v>
          </cell>
          <cell r="H1017" t="str">
            <v>:</v>
          </cell>
          <cell r="I1017">
            <v>271.356966</v>
          </cell>
        </row>
        <row r="1018">
          <cell r="B1018" t="str">
            <v xml:space="preserve">  -  Cills &amp; finishes</v>
          </cell>
          <cell r="C1018" t="str">
            <v>}</v>
          </cell>
          <cell r="D1018" t="str">
            <v>not applicable</v>
          </cell>
          <cell r="H1018" t="str">
            <v>:</v>
          </cell>
          <cell r="I1018">
            <v>0</v>
          </cell>
        </row>
        <row r="1019">
          <cell r="B1019" t="str">
            <v xml:space="preserve">  -  Architrave, surrounds (meranti)</v>
          </cell>
          <cell r="C1019">
            <v>9.0599999999999987</v>
          </cell>
          <cell r="D1019">
            <v>1</v>
          </cell>
          <cell r="E1019">
            <v>1</v>
          </cell>
          <cell r="F1019">
            <v>1</v>
          </cell>
          <cell r="G1019">
            <v>61.66</v>
          </cell>
          <cell r="H1019" t="str">
            <v>:</v>
          </cell>
          <cell r="I1019">
            <v>558.63959999999986</v>
          </cell>
        </row>
        <row r="1020">
          <cell r="B1020" t="str">
            <v xml:space="preserve">  -  Special conditions</v>
          </cell>
          <cell r="C1020" t="str">
            <v>}</v>
          </cell>
          <cell r="D1020" t="str">
            <v>not applicable</v>
          </cell>
          <cell r="H1020" t="str">
            <v>:</v>
          </cell>
          <cell r="I1020">
            <v>0</v>
          </cell>
        </row>
        <row r="1022">
          <cell r="A1022" t="str">
            <v>10.2.7</v>
          </cell>
          <cell r="B1022" t="str">
            <v>Timber fixed pane window (at office)</v>
          </cell>
          <cell r="J1022" t="str">
            <v>m²</v>
          </cell>
          <cell r="L1022">
            <v>1581.5018333333335</v>
          </cell>
          <cell r="M1022">
            <v>0</v>
          </cell>
        </row>
        <row r="1023">
          <cell r="B1023" t="str">
            <v xml:space="preserve">  -  Frame</v>
          </cell>
          <cell r="C1023">
            <v>1</v>
          </cell>
          <cell r="D1023">
            <v>1</v>
          </cell>
          <cell r="E1023">
            <v>1</v>
          </cell>
          <cell r="F1023">
            <v>1</v>
          </cell>
          <cell r="G1023">
            <v>1000</v>
          </cell>
          <cell r="H1023" t="str">
            <v>:</v>
          </cell>
          <cell r="I1023">
            <v>1000</v>
          </cell>
        </row>
        <row r="1024">
          <cell r="B1024" t="str">
            <v xml:space="preserve">  -  Glazing - 6mm clear glass</v>
          </cell>
          <cell r="C1024">
            <v>0.65</v>
          </cell>
          <cell r="D1024">
            <v>1</v>
          </cell>
          <cell r="E1024">
            <v>1</v>
          </cell>
          <cell r="F1024">
            <v>1</v>
          </cell>
          <cell r="G1024">
            <v>320</v>
          </cell>
          <cell r="H1024" t="str">
            <v>:</v>
          </cell>
          <cell r="I1024">
            <v>208</v>
          </cell>
        </row>
        <row r="1025">
          <cell r="B1025" t="str">
            <v xml:space="preserve">  -  Finish to frame</v>
          </cell>
          <cell r="C1025">
            <v>2</v>
          </cell>
          <cell r="D1025">
            <v>1</v>
          </cell>
          <cell r="E1025">
            <v>1</v>
          </cell>
          <cell r="F1025">
            <v>1</v>
          </cell>
          <cell r="G1025">
            <v>43</v>
          </cell>
          <cell r="H1025" t="str">
            <v>:</v>
          </cell>
          <cell r="I1025">
            <v>86</v>
          </cell>
        </row>
        <row r="1026">
          <cell r="B1026" t="str">
            <v xml:space="preserve">  -  Ironmongery</v>
          </cell>
          <cell r="C1026">
            <v>1</v>
          </cell>
          <cell r="D1026">
            <v>1</v>
          </cell>
          <cell r="E1026">
            <v>1</v>
          </cell>
          <cell r="F1026">
            <v>1</v>
          </cell>
          <cell r="G1026">
            <v>100</v>
          </cell>
          <cell r="H1026" t="str">
            <v>:</v>
          </cell>
          <cell r="I1026">
            <v>100</v>
          </cell>
        </row>
        <row r="1027">
          <cell r="B1027" t="str">
            <v xml:space="preserve">  -  Close cavities, waterproof, etc</v>
          </cell>
          <cell r="C1027">
            <v>3.3333333333333335</v>
          </cell>
          <cell r="D1027">
            <v>1</v>
          </cell>
          <cell r="E1027">
            <v>1</v>
          </cell>
          <cell r="F1027">
            <v>1</v>
          </cell>
          <cell r="G1027">
            <v>16.475000000000001</v>
          </cell>
          <cell r="H1027" t="str">
            <v>:</v>
          </cell>
          <cell r="I1027">
            <v>54.916666666666671</v>
          </cell>
        </row>
        <row r="1028">
          <cell r="B1028" t="str">
            <v xml:space="preserve">  -  Precast lintels, reinforcing, etc</v>
          </cell>
          <cell r="C1028">
            <v>0.83333333333333337</v>
          </cell>
          <cell r="D1028">
            <v>1.6</v>
          </cell>
          <cell r="E1028">
            <v>1</v>
          </cell>
          <cell r="F1028">
            <v>1</v>
          </cell>
          <cell r="G1028">
            <v>62</v>
          </cell>
          <cell r="H1028" t="str">
            <v>:</v>
          </cell>
          <cell r="I1028">
            <v>82.666666666666671</v>
          </cell>
        </row>
        <row r="1029">
          <cell r="B1029" t="str">
            <v xml:space="preserve">  -  Finishes to reveals</v>
          </cell>
          <cell r="C1029">
            <v>1.6666666666666667</v>
          </cell>
          <cell r="D1029">
            <v>1</v>
          </cell>
          <cell r="E1029">
            <v>1</v>
          </cell>
          <cell r="F1029">
            <v>0.27</v>
          </cell>
          <cell r="G1029">
            <v>110.93</v>
          </cell>
          <cell r="H1029" t="str">
            <v>:</v>
          </cell>
          <cell r="I1029">
            <v>49.918500000000009</v>
          </cell>
        </row>
        <row r="1030">
          <cell r="B1030" t="str">
            <v xml:space="preserve">  -  Cills &amp; finishes (kiaat)</v>
          </cell>
          <cell r="C1030" t="str">
            <v>}</v>
          </cell>
          <cell r="D1030" t="str">
            <v>not applicable</v>
          </cell>
          <cell r="H1030" t="str">
            <v>:</v>
          </cell>
          <cell r="I1030">
            <v>0</v>
          </cell>
        </row>
        <row r="1031">
          <cell r="B1031" t="str">
            <v xml:space="preserve">  -  Head linings &amp; finishes (kiaat)</v>
          </cell>
          <cell r="C1031" t="str">
            <v>}</v>
          </cell>
          <cell r="D1031" t="str">
            <v>not applicable</v>
          </cell>
          <cell r="H1031" t="str">
            <v>:</v>
          </cell>
          <cell r="I1031">
            <v>0</v>
          </cell>
        </row>
        <row r="1032">
          <cell r="B1032" t="str">
            <v xml:space="preserve">  -  Special conditions</v>
          </cell>
          <cell r="C1032" t="str">
            <v>}</v>
          </cell>
          <cell r="D1032" t="str">
            <v>not applicable</v>
          </cell>
          <cell r="H1032" t="str">
            <v>:</v>
          </cell>
          <cell r="I1032">
            <v>0</v>
          </cell>
        </row>
        <row r="1034">
          <cell r="A1034" t="str">
            <v>10.2.3</v>
          </cell>
          <cell r="B1034" t="str">
            <v>Framed shower doors with side panels</v>
          </cell>
          <cell r="J1034" t="str">
            <v>No</v>
          </cell>
          <cell r="K1034">
            <v>2</v>
          </cell>
          <cell r="L1034">
            <v>4000</v>
          </cell>
          <cell r="M1034">
            <v>8000</v>
          </cell>
        </row>
        <row r="1036">
          <cell r="A1036" t="str">
            <v>D</v>
          </cell>
          <cell r="B1036" t="str">
            <v>INTERNAL FINISHES</v>
          </cell>
        </row>
        <row r="1038">
          <cell r="A1038">
            <v>11</v>
          </cell>
          <cell r="B1038" t="str">
            <v>Floor finishes</v>
          </cell>
          <cell r="E1038">
            <v>3.9958236921042736E-2</v>
          </cell>
          <cell r="K1038">
            <v>37200</v>
          </cell>
        </row>
        <row r="1040">
          <cell r="A1040" t="str">
            <v>11.1.1</v>
          </cell>
          <cell r="B1040" t="str">
            <v>Granolithic screed (garage)</v>
          </cell>
          <cell r="J1040" t="str">
            <v>m²</v>
          </cell>
          <cell r="K1040">
            <v>36</v>
          </cell>
          <cell r="L1040">
            <v>43.5</v>
          </cell>
          <cell r="M1040">
            <v>1566</v>
          </cell>
        </row>
        <row r="1041">
          <cell r="B1041" t="str">
            <v xml:space="preserve"> -  30mm Granolithic screed</v>
          </cell>
          <cell r="C1041">
            <v>1</v>
          </cell>
          <cell r="D1041">
            <v>1</v>
          </cell>
          <cell r="E1041">
            <v>1</v>
          </cell>
          <cell r="F1041">
            <v>1</v>
          </cell>
          <cell r="G1041">
            <v>43.5</v>
          </cell>
          <cell r="H1041" t="str">
            <v>:</v>
          </cell>
          <cell r="I1041">
            <v>43.5</v>
          </cell>
        </row>
        <row r="1042">
          <cell r="B1042" t="str">
            <v xml:space="preserve">  - Epoxy paint finish</v>
          </cell>
          <cell r="C1042" t="str">
            <v>}</v>
          </cell>
          <cell r="D1042" t="str">
            <v>not applicable</v>
          </cell>
          <cell r="H1042" t="str">
            <v>:</v>
          </cell>
          <cell r="I1042">
            <v>0</v>
          </cell>
        </row>
        <row r="1044">
          <cell r="A1044" t="str">
            <v>11.1.2</v>
          </cell>
          <cell r="B1044" t="str">
            <v>Ceramic tiles - PC sum R120,00/m² (kitchen, living bathroom &amp; stoep)</v>
          </cell>
          <cell r="J1044" t="str">
            <v>m²</v>
          </cell>
          <cell r="K1044">
            <v>72.98399999999998</v>
          </cell>
          <cell r="L1044">
            <v>249.60000000000002</v>
          </cell>
          <cell r="M1044">
            <v>18216.810000000001</v>
          </cell>
        </row>
        <row r="1045">
          <cell r="B1045" t="str">
            <v xml:space="preserve"> -  30mm Screed</v>
          </cell>
          <cell r="C1045">
            <v>1</v>
          </cell>
          <cell r="D1045">
            <v>1</v>
          </cell>
          <cell r="E1045">
            <v>1</v>
          </cell>
          <cell r="F1045">
            <v>1</v>
          </cell>
          <cell r="G1045">
            <v>38.4</v>
          </cell>
          <cell r="H1045" t="str">
            <v>:</v>
          </cell>
          <cell r="I1045">
            <v>38.4</v>
          </cell>
        </row>
        <row r="1046">
          <cell r="B1046" t="str">
            <v xml:space="preserve"> -  Ceramic tiles</v>
          </cell>
          <cell r="C1046">
            <v>1</v>
          </cell>
          <cell r="D1046">
            <v>1</v>
          </cell>
          <cell r="E1046">
            <v>1</v>
          </cell>
          <cell r="F1046">
            <v>1</v>
          </cell>
          <cell r="G1046">
            <v>211.20000000000002</v>
          </cell>
          <cell r="H1046" t="str">
            <v>:</v>
          </cell>
          <cell r="I1046">
            <v>211.20000000000002</v>
          </cell>
        </row>
        <row r="1048">
          <cell r="A1048" t="str">
            <v>11.1.3</v>
          </cell>
          <cell r="B1048" t="str">
            <v>Type 3 - Mazista Slate Tiles 300 x 300mm (living, external)</v>
          </cell>
          <cell r="J1048" t="str">
            <v>m²</v>
          </cell>
          <cell r="L1048">
            <v>300.3</v>
          </cell>
          <cell r="M1048">
            <v>0</v>
          </cell>
        </row>
        <row r="1049">
          <cell r="B1049" t="str">
            <v xml:space="preserve"> -  30mm Screed</v>
          </cell>
          <cell r="C1049">
            <v>1</v>
          </cell>
          <cell r="D1049">
            <v>1</v>
          </cell>
          <cell r="E1049">
            <v>1</v>
          </cell>
          <cell r="F1049">
            <v>1</v>
          </cell>
          <cell r="G1049">
            <v>36</v>
          </cell>
          <cell r="H1049" t="str">
            <v>:</v>
          </cell>
          <cell r="I1049">
            <v>36</v>
          </cell>
        </row>
        <row r="1050">
          <cell r="B1050" t="str">
            <v xml:space="preserve"> -  Slate</v>
          </cell>
          <cell r="C1050">
            <v>1</v>
          </cell>
          <cell r="D1050">
            <v>1</v>
          </cell>
          <cell r="E1050">
            <v>1</v>
          </cell>
          <cell r="F1050">
            <v>1</v>
          </cell>
          <cell r="G1050">
            <v>234.3</v>
          </cell>
          <cell r="H1050" t="str">
            <v>:</v>
          </cell>
          <cell r="I1050">
            <v>234.3</v>
          </cell>
        </row>
        <row r="1051">
          <cell r="B1051" t="str">
            <v xml:space="preserve"> -  Sealant</v>
          </cell>
          <cell r="C1051">
            <v>1</v>
          </cell>
          <cell r="D1051">
            <v>1</v>
          </cell>
          <cell r="E1051">
            <v>1</v>
          </cell>
          <cell r="F1051">
            <v>1</v>
          </cell>
          <cell r="G1051">
            <v>30</v>
          </cell>
          <cell r="H1051" t="str">
            <v>:</v>
          </cell>
          <cell r="I1051">
            <v>30</v>
          </cell>
        </row>
        <row r="1053">
          <cell r="A1053" t="str">
            <v>11.1.3</v>
          </cell>
          <cell r="B1053" t="str">
            <v>Mosaics (shower floors)</v>
          </cell>
          <cell r="J1053" t="str">
            <v>m²</v>
          </cell>
          <cell r="K1053">
            <v>1.62</v>
          </cell>
          <cell r="L1053">
            <v>400.1</v>
          </cell>
          <cell r="M1053">
            <v>648.16</v>
          </cell>
        </row>
        <row r="1054">
          <cell r="B1054" t="str">
            <v xml:space="preserve"> -  30mm Screed to falls</v>
          </cell>
          <cell r="C1054">
            <v>1</v>
          </cell>
          <cell r="D1054">
            <v>1</v>
          </cell>
          <cell r="E1054">
            <v>1</v>
          </cell>
          <cell r="F1054">
            <v>1</v>
          </cell>
          <cell r="G1054">
            <v>40.4</v>
          </cell>
          <cell r="H1054" t="str">
            <v>:</v>
          </cell>
          <cell r="I1054">
            <v>40.4</v>
          </cell>
        </row>
        <row r="1055">
          <cell r="B1055" t="str">
            <v xml:space="preserve"> -  Mosaic</v>
          </cell>
          <cell r="C1055">
            <v>1</v>
          </cell>
          <cell r="D1055">
            <v>1</v>
          </cell>
          <cell r="E1055">
            <v>1</v>
          </cell>
          <cell r="F1055">
            <v>1</v>
          </cell>
          <cell r="G1055">
            <v>359.70000000000005</v>
          </cell>
          <cell r="H1055" t="str">
            <v>:</v>
          </cell>
          <cell r="I1055">
            <v>359.70000000000005</v>
          </cell>
        </row>
        <row r="1057">
          <cell r="A1057" t="str">
            <v>11.1.4</v>
          </cell>
          <cell r="B1057" t="str">
            <v>Synthetic timber floor (living room)</v>
          </cell>
          <cell r="J1057" t="str">
            <v>m²</v>
          </cell>
          <cell r="K1057">
            <v>0</v>
          </cell>
          <cell r="L1057">
            <v>360.9</v>
          </cell>
          <cell r="M1057" t="str">
            <v>not applicable</v>
          </cell>
        </row>
        <row r="1058">
          <cell r="B1058" t="str">
            <v xml:space="preserve"> -  30mm Screed</v>
          </cell>
          <cell r="C1058">
            <v>1</v>
          </cell>
          <cell r="D1058">
            <v>1</v>
          </cell>
          <cell r="E1058">
            <v>1</v>
          </cell>
          <cell r="F1058">
            <v>1</v>
          </cell>
          <cell r="G1058">
            <v>38.4</v>
          </cell>
          <cell r="H1058" t="str">
            <v>:</v>
          </cell>
          <cell r="I1058">
            <v>38.4</v>
          </cell>
        </row>
        <row r="1059">
          <cell r="B1059" t="str">
            <v xml:space="preserve"> -  Timber floor</v>
          </cell>
          <cell r="C1059">
            <v>1</v>
          </cell>
          <cell r="D1059">
            <v>1</v>
          </cell>
          <cell r="E1059">
            <v>1</v>
          </cell>
          <cell r="F1059">
            <v>1</v>
          </cell>
          <cell r="G1059">
            <v>322.5</v>
          </cell>
          <cell r="H1059" t="str">
            <v>:</v>
          </cell>
          <cell r="I1059">
            <v>322.5</v>
          </cell>
        </row>
        <row r="1060">
          <cell r="A1060" t="str">
            <v>11.1.5</v>
          </cell>
          <cell r="B1060" t="str">
            <v>Type 5 - 400 x 400mm Sandstone (external verandas)</v>
          </cell>
          <cell r="J1060" t="str">
            <v>m²</v>
          </cell>
          <cell r="L1060">
            <v>387</v>
          </cell>
          <cell r="M1060">
            <v>0</v>
          </cell>
        </row>
        <row r="1061">
          <cell r="B1061" t="str">
            <v xml:space="preserve"> -  30mm Screed to falls</v>
          </cell>
          <cell r="C1061">
            <v>1</v>
          </cell>
          <cell r="D1061">
            <v>1</v>
          </cell>
          <cell r="E1061">
            <v>1</v>
          </cell>
          <cell r="F1061">
            <v>1</v>
          </cell>
          <cell r="G1061">
            <v>43.5</v>
          </cell>
          <cell r="H1061" t="str">
            <v>:</v>
          </cell>
          <cell r="I1061">
            <v>43.5</v>
          </cell>
        </row>
        <row r="1062">
          <cell r="B1062" t="str">
            <v xml:space="preserve"> -   Sandstone tiles (honed)</v>
          </cell>
          <cell r="C1062">
            <v>1</v>
          </cell>
          <cell r="D1062">
            <v>1</v>
          </cell>
          <cell r="E1062">
            <v>1</v>
          </cell>
          <cell r="F1062">
            <v>1</v>
          </cell>
          <cell r="G1062">
            <v>313.5</v>
          </cell>
          <cell r="H1062" t="str">
            <v>:</v>
          </cell>
          <cell r="I1062">
            <v>313.5</v>
          </cell>
        </row>
        <row r="1063">
          <cell r="B1063" t="str">
            <v xml:space="preserve"> -   Sealant</v>
          </cell>
          <cell r="C1063">
            <v>1</v>
          </cell>
          <cell r="D1063">
            <v>1</v>
          </cell>
          <cell r="E1063">
            <v>1</v>
          </cell>
          <cell r="F1063">
            <v>1</v>
          </cell>
          <cell r="G1063">
            <v>30</v>
          </cell>
          <cell r="H1063" t="str">
            <v>:</v>
          </cell>
          <cell r="I1063">
            <v>30</v>
          </cell>
        </row>
        <row r="1065">
          <cell r="A1065" t="str">
            <v>11.1.6</v>
          </cell>
          <cell r="B1065" t="str">
            <v>Type 6 - External timber decks (verandas)</v>
          </cell>
          <cell r="J1065" t="str">
            <v>m²</v>
          </cell>
          <cell r="M1065" t="str">
            <v>not applicable</v>
          </cell>
        </row>
        <row r="1066">
          <cell r="B1066" t="str">
            <v xml:space="preserve"> -  Rhodesian teak decking</v>
          </cell>
          <cell r="C1066">
            <v>1</v>
          </cell>
          <cell r="D1066">
            <v>1</v>
          </cell>
          <cell r="E1066">
            <v>1</v>
          </cell>
          <cell r="F1066">
            <v>1</v>
          </cell>
          <cell r="G1066">
            <v>324.5</v>
          </cell>
          <cell r="H1066" t="str">
            <v>:</v>
          </cell>
          <cell r="I1066">
            <v>324.5</v>
          </cell>
        </row>
        <row r="1067">
          <cell r="B1067" t="str">
            <v xml:space="preserve"> -  Sanding &amp; sealant</v>
          </cell>
          <cell r="C1067">
            <v>1.44</v>
          </cell>
          <cell r="D1067">
            <v>1</v>
          </cell>
          <cell r="E1067">
            <v>1</v>
          </cell>
          <cell r="F1067">
            <v>1</v>
          </cell>
          <cell r="G1067">
            <v>85</v>
          </cell>
          <cell r="H1067" t="str">
            <v>:</v>
          </cell>
          <cell r="I1067">
            <v>122.39999999999999</v>
          </cell>
        </row>
        <row r="1068">
          <cell r="B1068" t="str">
            <v xml:space="preserve"> -  50 x 228mm SAP floor joists</v>
          </cell>
          <cell r="C1068">
            <v>2.1311475409836067</v>
          </cell>
          <cell r="D1068">
            <v>1</v>
          </cell>
          <cell r="E1068">
            <v>1</v>
          </cell>
          <cell r="F1068">
            <v>1</v>
          </cell>
          <cell r="G1068">
            <v>50</v>
          </cell>
          <cell r="H1068" t="str">
            <v>:</v>
          </cell>
          <cell r="I1068">
            <v>106.55737704918033</v>
          </cell>
        </row>
        <row r="1069">
          <cell r="B1069" t="str">
            <v xml:space="preserve"> -  70 x 328mm SAP floor beams</v>
          </cell>
          <cell r="C1069">
            <v>0.44262295081967212</v>
          </cell>
          <cell r="D1069">
            <v>1</v>
          </cell>
          <cell r="E1069">
            <v>1</v>
          </cell>
          <cell r="F1069">
            <v>1</v>
          </cell>
          <cell r="G1069">
            <v>155</v>
          </cell>
          <cell r="H1069" t="str">
            <v>:</v>
          </cell>
          <cell r="I1069">
            <v>68.606557377049185</v>
          </cell>
        </row>
        <row r="1070">
          <cell r="B1070" t="str">
            <v xml:space="preserve"> -  Galvanised mild steel brackets</v>
          </cell>
          <cell r="C1070">
            <v>0.22950819672131148</v>
          </cell>
          <cell r="D1070">
            <v>1</v>
          </cell>
          <cell r="E1070">
            <v>1</v>
          </cell>
          <cell r="F1070">
            <v>1</v>
          </cell>
          <cell r="G1070">
            <v>55</v>
          </cell>
          <cell r="H1070" t="str">
            <v>:</v>
          </cell>
          <cell r="I1070">
            <v>12.622950819672132</v>
          </cell>
        </row>
        <row r="1071">
          <cell r="B1071" t="str">
            <v xml:space="preserve">  - Concrete 20Mpa (pier footing)</v>
          </cell>
          <cell r="C1071">
            <v>6.5573770491803282E-2</v>
          </cell>
          <cell r="D1071">
            <v>0.9</v>
          </cell>
          <cell r="E1071">
            <v>0.9</v>
          </cell>
          <cell r="F1071">
            <v>0.4</v>
          </cell>
          <cell r="G1071">
            <v>551.25</v>
          </cell>
          <cell r="H1071" t="str">
            <v>:</v>
          </cell>
          <cell r="I1071">
            <v>11.711803278688526</v>
          </cell>
        </row>
        <row r="1072">
          <cell r="B1072" t="str">
            <v xml:space="preserve">  - Exc &amp; cart away (pier footing)</v>
          </cell>
          <cell r="C1072">
            <v>6.5573770491803282E-2</v>
          </cell>
          <cell r="D1072">
            <v>0.9</v>
          </cell>
          <cell r="E1072">
            <v>0.9</v>
          </cell>
          <cell r="F1072">
            <v>1.2</v>
          </cell>
          <cell r="G1072">
            <v>68</v>
          </cell>
          <cell r="H1072" t="str">
            <v>:</v>
          </cell>
          <cell r="I1072">
            <v>4.3341639344262299</v>
          </cell>
        </row>
        <row r="1073">
          <cell r="B1073" t="str">
            <v xml:space="preserve">  - Backfill (pier footing)</v>
          </cell>
          <cell r="C1073">
            <v>6.5573770491803282E-2</v>
          </cell>
          <cell r="D1073">
            <v>0.20000000000000007</v>
          </cell>
          <cell r="E1073">
            <v>0.20000000000000007</v>
          </cell>
          <cell r="F1073">
            <v>0.79999999999999993</v>
          </cell>
          <cell r="G1073">
            <v>107</v>
          </cell>
          <cell r="H1073" t="str">
            <v>:</v>
          </cell>
          <cell r="I1073">
            <v>0.22452459016393453</v>
          </cell>
        </row>
        <row r="1074">
          <cell r="B1074" t="str">
            <v xml:space="preserve">  - R.o.c. &amp; wking space (pier)</v>
          </cell>
          <cell r="C1074">
            <v>6.5573770491803282E-2</v>
          </cell>
          <cell r="D1074">
            <v>4</v>
          </cell>
          <cell r="E1074">
            <v>0.9</v>
          </cell>
          <cell r="F1074">
            <v>1.2</v>
          </cell>
          <cell r="G1074">
            <v>5.15</v>
          </cell>
          <cell r="H1074" t="str">
            <v>:</v>
          </cell>
          <cell r="I1074">
            <v>1.4588852459016395</v>
          </cell>
        </row>
        <row r="1075">
          <cell r="B1075" t="str">
            <v xml:space="preserve"> -  Brick piers - 450 x 450mm</v>
          </cell>
          <cell r="C1075">
            <v>6.5573770491803282E-2</v>
          </cell>
          <cell r="D1075">
            <v>0.45</v>
          </cell>
          <cell r="E1075">
            <v>0.45</v>
          </cell>
          <cell r="F1075">
            <v>1.2</v>
          </cell>
          <cell r="G1075">
            <v>730</v>
          </cell>
          <cell r="H1075" t="str">
            <v>:</v>
          </cell>
          <cell r="I1075">
            <v>11.632131147540985</v>
          </cell>
        </row>
        <row r="1076">
          <cell r="B1076" t="str">
            <v xml:space="preserve"> -  Plaster to brick piers</v>
          </cell>
          <cell r="C1076" t="str">
            <v>}</v>
          </cell>
          <cell r="D1076" t="str">
            <v>not applicable</v>
          </cell>
          <cell r="H1076" t="str">
            <v>:</v>
          </cell>
          <cell r="I1076">
            <v>0</v>
          </cell>
        </row>
        <row r="1077">
          <cell r="B1077" t="str">
            <v xml:space="preserve"> -  Paint to brick piers</v>
          </cell>
          <cell r="C1077" t="str">
            <v>}</v>
          </cell>
          <cell r="D1077" t="str">
            <v>not applicable</v>
          </cell>
          <cell r="H1077" t="str">
            <v>:</v>
          </cell>
          <cell r="I1077">
            <v>0</v>
          </cell>
        </row>
        <row r="1080">
          <cell r="A1080" t="str">
            <v>11.1.4</v>
          </cell>
          <cell r="B1080" t="str">
            <v>Carpets (bedrooms) PC sum R120,00/m² laid</v>
          </cell>
          <cell r="J1080" t="str">
            <v>m²</v>
          </cell>
          <cell r="K1080">
            <v>39.039000000000001</v>
          </cell>
          <cell r="L1080">
            <v>170.4</v>
          </cell>
          <cell r="M1080">
            <v>6652.25</v>
          </cell>
        </row>
        <row r="1081">
          <cell r="B1081" t="str">
            <v xml:space="preserve"> -  30mm Screed </v>
          </cell>
          <cell r="C1081">
            <v>1</v>
          </cell>
          <cell r="D1081">
            <v>1</v>
          </cell>
          <cell r="E1081">
            <v>1</v>
          </cell>
          <cell r="F1081">
            <v>1</v>
          </cell>
          <cell r="G1081">
            <v>38.4</v>
          </cell>
          <cell r="H1081" t="str">
            <v>:</v>
          </cell>
          <cell r="I1081">
            <v>38.4</v>
          </cell>
        </row>
        <row r="1082">
          <cell r="B1082" t="str">
            <v xml:space="preserve">  - Carpets</v>
          </cell>
          <cell r="C1082">
            <v>1</v>
          </cell>
          <cell r="D1082">
            <v>1</v>
          </cell>
          <cell r="E1082">
            <v>1</v>
          </cell>
          <cell r="F1082">
            <v>1</v>
          </cell>
          <cell r="G1082">
            <v>132</v>
          </cell>
          <cell r="H1082" t="str">
            <v>:</v>
          </cell>
          <cell r="I1082">
            <v>132</v>
          </cell>
        </row>
        <row r="1083">
          <cell r="K1083" t="str">
            <v xml:space="preserve">                                  </v>
          </cell>
        </row>
        <row r="1084">
          <cell r="A1084" t="str">
            <v>11.2.1</v>
          </cell>
          <cell r="B1084" t="str">
            <v>Skirtings - coved granolithic (garage)</v>
          </cell>
          <cell r="J1084" t="str">
            <v>m</v>
          </cell>
          <cell r="K1084">
            <v>18.310000000000002</v>
          </cell>
          <cell r="L1084">
            <v>15</v>
          </cell>
          <cell r="M1084">
            <v>274.64999999999998</v>
          </cell>
        </row>
        <row r="1086">
          <cell r="A1086" t="str">
            <v>11.2.2</v>
          </cell>
          <cell r="B1086" t="str">
            <v>Skirtings - tile areas</v>
          </cell>
          <cell r="J1086" t="str">
            <v>m</v>
          </cell>
          <cell r="K1086">
            <v>48.089999999999996</v>
          </cell>
          <cell r="L1086">
            <v>169.25</v>
          </cell>
          <cell r="M1086">
            <v>8139.23</v>
          </cell>
        </row>
        <row r="1087">
          <cell r="B1087" t="str">
            <v xml:space="preserve">  -  22 x 145mm special timber skirting</v>
          </cell>
          <cell r="C1087">
            <v>1</v>
          </cell>
          <cell r="D1087">
            <v>1</v>
          </cell>
          <cell r="E1087">
            <v>1</v>
          </cell>
          <cell r="F1087">
            <v>1</v>
          </cell>
          <cell r="G1087">
            <v>150</v>
          </cell>
          <cell r="H1087" t="str">
            <v>:</v>
          </cell>
          <cell r="I1087">
            <v>150</v>
          </cell>
        </row>
        <row r="1088">
          <cell r="B1088" t="str">
            <v xml:space="preserve">  - Varnish on skirting</v>
          </cell>
          <cell r="C1088">
            <v>1</v>
          </cell>
          <cell r="D1088">
            <v>1</v>
          </cell>
          <cell r="E1088">
            <v>1</v>
          </cell>
          <cell r="F1088">
            <v>1</v>
          </cell>
          <cell r="G1088">
            <v>19.25</v>
          </cell>
          <cell r="H1088" t="str">
            <v>:</v>
          </cell>
          <cell r="I1088">
            <v>19.25</v>
          </cell>
        </row>
        <row r="1090">
          <cell r="A1090" t="str">
            <v>11.2.3</v>
          </cell>
          <cell r="B1090" t="str">
            <v>Skirtings - timber to carpet &amp; timber areas</v>
          </cell>
          <cell r="J1090" t="str">
            <v>m</v>
          </cell>
          <cell r="K1090">
            <v>42.38</v>
          </cell>
          <cell r="L1090">
            <v>41.25</v>
          </cell>
          <cell r="M1090">
            <v>1748.18</v>
          </cell>
        </row>
        <row r="1091">
          <cell r="B1091" t="str">
            <v xml:space="preserve">  -  22 x 70mm Meranti</v>
          </cell>
          <cell r="C1091">
            <v>1</v>
          </cell>
          <cell r="D1091">
            <v>1</v>
          </cell>
          <cell r="E1091">
            <v>1</v>
          </cell>
          <cell r="F1091">
            <v>1</v>
          </cell>
          <cell r="G1091">
            <v>25</v>
          </cell>
          <cell r="H1091" t="str">
            <v>:</v>
          </cell>
          <cell r="I1091">
            <v>25</v>
          </cell>
        </row>
        <row r="1092">
          <cell r="B1092" t="str">
            <v xml:space="preserve">  -  Paint on skirting</v>
          </cell>
          <cell r="C1092">
            <v>1</v>
          </cell>
          <cell r="D1092">
            <v>1</v>
          </cell>
          <cell r="E1092">
            <v>1</v>
          </cell>
          <cell r="F1092">
            <v>1</v>
          </cell>
          <cell r="G1092">
            <v>16.25</v>
          </cell>
          <cell r="H1092" t="str">
            <v>:</v>
          </cell>
          <cell r="I1092">
            <v>16.25</v>
          </cell>
        </row>
        <row r="1094">
          <cell r="A1094" t="str">
            <v>11.2.4</v>
          </cell>
          <cell r="B1094" t="str">
            <v>Skirtings - cut tile skirting (slate)</v>
          </cell>
          <cell r="J1094" t="str">
            <v>m</v>
          </cell>
          <cell r="M1094" t="str">
            <v>not applicable</v>
          </cell>
        </row>
        <row r="1095">
          <cell r="B1095" t="str">
            <v xml:space="preserve">  -  Cut tile</v>
          </cell>
          <cell r="C1095">
            <v>1</v>
          </cell>
          <cell r="D1095">
            <v>1</v>
          </cell>
          <cell r="E1095">
            <v>1</v>
          </cell>
          <cell r="F1095">
            <v>1</v>
          </cell>
          <cell r="G1095">
            <v>70</v>
          </cell>
          <cell r="H1095" t="str">
            <v>:</v>
          </cell>
          <cell r="I1095">
            <v>70</v>
          </cell>
        </row>
        <row r="1096">
          <cell r="B1096" t="str">
            <v xml:space="preserve">  - Finish</v>
          </cell>
          <cell r="C1096" t="str">
            <v>}</v>
          </cell>
          <cell r="D1096" t="str">
            <v>not applicable</v>
          </cell>
          <cell r="H1096" t="str">
            <v>:</v>
          </cell>
          <cell r="I1096">
            <v>0</v>
          </cell>
        </row>
        <row r="1098">
          <cell r="A1098" t="str">
            <v>11.2.5</v>
          </cell>
          <cell r="B1098" t="str">
            <v>Skirtings - cut tile skirting (sandstone)</v>
          </cell>
          <cell r="J1098" t="str">
            <v>m</v>
          </cell>
          <cell r="L1098">
            <v>70</v>
          </cell>
          <cell r="M1098">
            <v>0</v>
          </cell>
        </row>
        <row r="1099">
          <cell r="B1099" t="str">
            <v xml:space="preserve">  -  Cut tile</v>
          </cell>
          <cell r="C1099">
            <v>1</v>
          </cell>
          <cell r="D1099">
            <v>1</v>
          </cell>
          <cell r="E1099">
            <v>1</v>
          </cell>
          <cell r="F1099">
            <v>1</v>
          </cell>
          <cell r="G1099">
            <v>70</v>
          </cell>
          <cell r="H1099" t="str">
            <v>:</v>
          </cell>
          <cell r="I1099">
            <v>70</v>
          </cell>
        </row>
        <row r="1100">
          <cell r="B1100" t="str">
            <v xml:space="preserve">  - Finish</v>
          </cell>
          <cell r="C1100" t="str">
            <v>}</v>
          </cell>
          <cell r="D1100" t="str">
            <v>not applicable</v>
          </cell>
          <cell r="H1100" t="str">
            <v>:</v>
          </cell>
          <cell r="I1100">
            <v>0</v>
          </cell>
        </row>
        <row r="1102">
          <cell r="A1102" t="str">
            <v>11.2.3</v>
          </cell>
          <cell r="B1102" t="str">
            <v xml:space="preserve">Skirtings - timber stepped </v>
          </cell>
          <cell r="J1102" t="str">
            <v>m</v>
          </cell>
          <cell r="L1102">
            <v>48.75</v>
          </cell>
          <cell r="M1102">
            <v>0</v>
          </cell>
        </row>
        <row r="1103">
          <cell r="B1103" t="str">
            <v xml:space="preserve">  -  22 x 70mm  timber skirting</v>
          </cell>
          <cell r="C1103">
            <v>1</v>
          </cell>
          <cell r="D1103">
            <v>1</v>
          </cell>
          <cell r="E1103">
            <v>1</v>
          </cell>
          <cell r="F1103">
            <v>1</v>
          </cell>
          <cell r="G1103">
            <v>32.5</v>
          </cell>
          <cell r="H1103" t="str">
            <v>:</v>
          </cell>
          <cell r="I1103">
            <v>32.5</v>
          </cell>
        </row>
        <row r="1104">
          <cell r="B1104" t="str">
            <v xml:space="preserve">  -  Paint on skirting</v>
          </cell>
          <cell r="C1104">
            <v>1</v>
          </cell>
          <cell r="D1104">
            <v>1</v>
          </cell>
          <cell r="E1104">
            <v>1</v>
          </cell>
          <cell r="F1104">
            <v>1</v>
          </cell>
          <cell r="G1104">
            <v>16.25</v>
          </cell>
          <cell r="H1104" t="str">
            <v>:</v>
          </cell>
          <cell r="I1104">
            <v>16.25</v>
          </cell>
        </row>
        <row r="1106">
          <cell r="A1106" t="str">
            <v>11.2.7</v>
          </cell>
          <cell r="B1106" t="str">
            <v>Skirtings - cut tile skirting stepped (travertine)</v>
          </cell>
          <cell r="J1106" t="str">
            <v>m</v>
          </cell>
          <cell r="L1106">
            <v>94.5</v>
          </cell>
          <cell r="M1106">
            <v>0</v>
          </cell>
        </row>
        <row r="1107">
          <cell r="B1107" t="str">
            <v xml:space="preserve">  -  Cut tile</v>
          </cell>
          <cell r="C1107">
            <v>1</v>
          </cell>
          <cell r="D1107">
            <v>1</v>
          </cell>
          <cell r="E1107">
            <v>1</v>
          </cell>
          <cell r="F1107">
            <v>1</v>
          </cell>
          <cell r="G1107">
            <v>94.5</v>
          </cell>
          <cell r="H1107" t="str">
            <v>:</v>
          </cell>
          <cell r="I1107">
            <v>94.5</v>
          </cell>
        </row>
        <row r="1108">
          <cell r="B1108" t="str">
            <v xml:space="preserve">  - Finish</v>
          </cell>
          <cell r="C1108" t="str">
            <v>}</v>
          </cell>
          <cell r="D1108" t="str">
            <v>not applicable</v>
          </cell>
          <cell r="H1108" t="str">
            <v>:</v>
          </cell>
          <cell r="I1108">
            <v>0</v>
          </cell>
        </row>
        <row r="1110">
          <cell r="A1110" t="str">
            <v>11.3.1</v>
          </cell>
          <cell r="B1110" t="str">
            <v>Stair finishes - Ceramic tiles - PC sum R80,00/m² (internally)</v>
          </cell>
          <cell r="J1110" t="str">
            <v>m²</v>
          </cell>
          <cell r="L1110">
            <v>282.91999999999996</v>
          </cell>
          <cell r="M1110">
            <v>0</v>
          </cell>
        </row>
        <row r="1111">
          <cell r="B1111" t="str">
            <v xml:space="preserve">  -  Screed to treads and risers</v>
          </cell>
          <cell r="C1111">
            <v>1</v>
          </cell>
          <cell r="D1111">
            <v>1</v>
          </cell>
          <cell r="E1111">
            <v>1</v>
          </cell>
          <cell r="F1111">
            <v>1</v>
          </cell>
          <cell r="G1111">
            <v>55</v>
          </cell>
          <cell r="H1111" t="str">
            <v>:</v>
          </cell>
          <cell r="I1111">
            <v>55</v>
          </cell>
        </row>
        <row r="1112">
          <cell r="B1112" t="str">
            <v xml:space="preserve">  -  Tiles to treads and risers</v>
          </cell>
          <cell r="C1112">
            <v>1</v>
          </cell>
          <cell r="D1112">
            <v>1</v>
          </cell>
          <cell r="E1112">
            <v>1</v>
          </cell>
          <cell r="F1112">
            <v>1</v>
          </cell>
          <cell r="G1112">
            <v>227.92</v>
          </cell>
          <cell r="H1112" t="str">
            <v>:</v>
          </cell>
          <cell r="I1112">
            <v>227.92</v>
          </cell>
        </row>
        <row r="1114">
          <cell r="A1114" t="str">
            <v>11.3.2</v>
          </cell>
          <cell r="B1114" t="str">
            <v>Stair finishes - Sandstone tiles (externally to entrance)</v>
          </cell>
          <cell r="J1114" t="str">
            <v>m²</v>
          </cell>
          <cell r="L1114">
            <v>523.9</v>
          </cell>
          <cell r="M1114">
            <v>0</v>
          </cell>
        </row>
        <row r="1115">
          <cell r="B1115" t="str">
            <v xml:space="preserve">  -  Screed to treads and risers</v>
          </cell>
          <cell r="C1115">
            <v>1</v>
          </cell>
          <cell r="D1115">
            <v>1</v>
          </cell>
          <cell r="E1115">
            <v>1</v>
          </cell>
          <cell r="F1115">
            <v>1</v>
          </cell>
          <cell r="G1115">
            <v>55</v>
          </cell>
          <cell r="H1115" t="str">
            <v>:</v>
          </cell>
          <cell r="I1115">
            <v>55</v>
          </cell>
        </row>
        <row r="1116">
          <cell r="B1116" t="str">
            <v xml:space="preserve">  -  Tiles to treads and risers</v>
          </cell>
          <cell r="C1116">
            <v>1</v>
          </cell>
          <cell r="D1116">
            <v>1</v>
          </cell>
          <cell r="E1116">
            <v>1</v>
          </cell>
          <cell r="F1116">
            <v>1</v>
          </cell>
          <cell r="G1116">
            <v>438.9</v>
          </cell>
          <cell r="H1116" t="str">
            <v>:</v>
          </cell>
          <cell r="I1116">
            <v>438.9</v>
          </cell>
        </row>
        <row r="1117">
          <cell r="B1117" t="str">
            <v xml:space="preserve"> -   Sealant</v>
          </cell>
          <cell r="C1117">
            <v>1</v>
          </cell>
          <cell r="D1117">
            <v>1</v>
          </cell>
          <cell r="E1117">
            <v>1</v>
          </cell>
          <cell r="F1117">
            <v>1</v>
          </cell>
          <cell r="G1117">
            <v>30</v>
          </cell>
          <cell r="H1117" t="str">
            <v>:</v>
          </cell>
          <cell r="I1117">
            <v>30</v>
          </cell>
        </row>
        <row r="1119">
          <cell r="A1119" t="str">
            <v>11.3.2</v>
          </cell>
          <cell r="B1119" t="str">
            <v>Stair finishes - Timber</v>
          </cell>
          <cell r="J1119" t="str">
            <v>m²</v>
          </cell>
          <cell r="L1119">
            <v>1067.5</v>
          </cell>
          <cell r="M1119">
            <v>0</v>
          </cell>
        </row>
        <row r="1120">
          <cell r="B1120" t="str">
            <v xml:space="preserve">  -  Screed to treads and risers</v>
          </cell>
          <cell r="C1120">
            <v>1</v>
          </cell>
          <cell r="D1120">
            <v>1</v>
          </cell>
          <cell r="E1120">
            <v>1</v>
          </cell>
          <cell r="F1120">
            <v>1</v>
          </cell>
          <cell r="G1120">
            <v>55</v>
          </cell>
          <cell r="H1120" t="str">
            <v>:</v>
          </cell>
          <cell r="I1120">
            <v>55</v>
          </cell>
        </row>
        <row r="1121">
          <cell r="B1121" t="str">
            <v xml:space="preserve">  -  Timber</v>
          </cell>
          <cell r="C1121">
            <v>1</v>
          </cell>
          <cell r="D1121">
            <v>1</v>
          </cell>
          <cell r="E1121">
            <v>1</v>
          </cell>
          <cell r="F1121">
            <v>1</v>
          </cell>
          <cell r="G1121">
            <v>1012.5000000000001</v>
          </cell>
          <cell r="H1121" t="str">
            <v>:</v>
          </cell>
          <cell r="I1121">
            <v>1012.5000000000001</v>
          </cell>
        </row>
        <row r="1123">
          <cell r="A1123" t="str">
            <v>11.3.2</v>
          </cell>
          <cell r="B1123" t="str">
            <v>Stair finishes - Granolithic screed</v>
          </cell>
          <cell r="J1123" t="str">
            <v>m²</v>
          </cell>
          <cell r="L1123">
            <v>46.7</v>
          </cell>
          <cell r="M1123">
            <v>0</v>
          </cell>
        </row>
        <row r="1124">
          <cell r="B1124" t="str">
            <v xml:space="preserve"> -  30mm Granolithic screed</v>
          </cell>
          <cell r="C1124">
            <v>1</v>
          </cell>
          <cell r="D1124">
            <v>1</v>
          </cell>
          <cell r="E1124">
            <v>1</v>
          </cell>
          <cell r="F1124">
            <v>1</v>
          </cell>
          <cell r="G1124">
            <v>46.7</v>
          </cell>
          <cell r="H1124" t="str">
            <v>:</v>
          </cell>
          <cell r="I1124">
            <v>46.7</v>
          </cell>
        </row>
        <row r="1125">
          <cell r="B1125" t="str">
            <v xml:space="preserve">  - Epoxy paint finish</v>
          </cell>
          <cell r="C1125" t="str">
            <v>}</v>
          </cell>
          <cell r="D1125" t="str">
            <v>not applicable</v>
          </cell>
          <cell r="H1125" t="str">
            <v>:</v>
          </cell>
          <cell r="I1125">
            <v>0</v>
          </cell>
        </row>
        <row r="1127">
          <cell r="A1127">
            <v>11.4</v>
          </cell>
          <cell r="B1127" t="str">
            <v>Column pedestals/capitols</v>
          </cell>
          <cell r="J1127" t="str">
            <v>No</v>
          </cell>
          <cell r="M1127" t="str">
            <v>not applicable</v>
          </cell>
        </row>
        <row r="1129">
          <cell r="A1129" t="str">
            <v>11.5</v>
          </cell>
          <cell r="B1129" t="str">
            <v>Special conditions (matwells, etc.)</v>
          </cell>
          <cell r="J1129" t="str">
            <v>No</v>
          </cell>
          <cell r="K1129">
            <v>0</v>
          </cell>
          <cell r="L1129">
            <v>300</v>
          </cell>
          <cell r="M1129">
            <v>0</v>
          </cell>
        </row>
        <row r="1131">
          <cell r="A1131">
            <v>12</v>
          </cell>
          <cell r="B1131" t="str">
            <v>Internal wall finishes</v>
          </cell>
          <cell r="E1131">
            <v>3.909891999800956E-2</v>
          </cell>
          <cell r="K1131">
            <v>36400</v>
          </cell>
        </row>
        <row r="1133">
          <cell r="A1133">
            <v>12.1</v>
          </cell>
          <cell r="B1133" t="str">
            <v xml:space="preserve">One coat plaster and paint </v>
          </cell>
          <cell r="J1133" t="str">
            <v>m²</v>
          </cell>
          <cell r="K1133">
            <v>286.29270000000008</v>
          </cell>
          <cell r="L1133">
            <v>69</v>
          </cell>
          <cell r="M1133">
            <v>19754.2</v>
          </cell>
        </row>
        <row r="1134">
          <cell r="B1134" t="str">
            <v xml:space="preserve">  -  1 ct plaster</v>
          </cell>
          <cell r="C1134">
            <v>1</v>
          </cell>
          <cell r="D1134">
            <v>1</v>
          </cell>
          <cell r="E1134">
            <v>1</v>
          </cell>
          <cell r="F1134">
            <v>1</v>
          </cell>
          <cell r="G1134">
            <v>36.5</v>
          </cell>
          <cell r="H1134" t="str">
            <v>:</v>
          </cell>
          <cell r="I1134">
            <v>36.5</v>
          </cell>
        </row>
        <row r="1135">
          <cell r="B1135" t="str">
            <v xml:space="preserve">  -  Paint</v>
          </cell>
          <cell r="C1135">
            <v>1</v>
          </cell>
          <cell r="D1135">
            <v>1</v>
          </cell>
          <cell r="E1135">
            <v>1</v>
          </cell>
          <cell r="F1135">
            <v>1</v>
          </cell>
          <cell r="G1135">
            <v>32.5</v>
          </cell>
          <cell r="H1135" t="str">
            <v>:</v>
          </cell>
          <cell r="I1135">
            <v>32.5</v>
          </cell>
        </row>
        <row r="1137">
          <cell r="A1137">
            <v>12.2</v>
          </cell>
          <cell r="B1137" t="str">
            <v>Two coat plaster and paint (to internal walls generally)</v>
          </cell>
          <cell r="J1137" t="str">
            <v>m²</v>
          </cell>
          <cell r="L1137">
            <v>95</v>
          </cell>
          <cell r="M1137" t="str">
            <v>Option</v>
          </cell>
        </row>
        <row r="1138">
          <cell r="B1138" t="str">
            <v xml:space="preserve">  -  2 ct plaster</v>
          </cell>
          <cell r="C1138">
            <v>1</v>
          </cell>
          <cell r="D1138">
            <v>1</v>
          </cell>
          <cell r="E1138">
            <v>1</v>
          </cell>
          <cell r="F1138">
            <v>1</v>
          </cell>
          <cell r="G1138">
            <v>62</v>
          </cell>
          <cell r="H1138" t="str">
            <v>:</v>
          </cell>
          <cell r="I1138">
            <v>62</v>
          </cell>
        </row>
        <row r="1139">
          <cell r="B1139" t="str">
            <v xml:space="preserve">  -  Paint</v>
          </cell>
          <cell r="C1139">
            <v>1</v>
          </cell>
          <cell r="D1139">
            <v>1</v>
          </cell>
          <cell r="E1139">
            <v>1</v>
          </cell>
          <cell r="F1139">
            <v>1</v>
          </cell>
          <cell r="G1139">
            <v>33</v>
          </cell>
          <cell r="H1139" t="str">
            <v>:</v>
          </cell>
          <cell r="I1139">
            <v>33</v>
          </cell>
        </row>
        <row r="1141">
          <cell r="A1141">
            <v>12.3</v>
          </cell>
          <cell r="B1141" t="str">
            <v>Ceramic tiles - PC sum R120,00/m² (kitchen and bathroom)</v>
          </cell>
          <cell r="J1141" t="str">
            <v>m²</v>
          </cell>
          <cell r="K1141">
            <v>60.999300000000012</v>
          </cell>
          <cell r="L1141">
            <v>247.70000000000002</v>
          </cell>
          <cell r="M1141">
            <v>15109.53</v>
          </cell>
        </row>
        <row r="1142">
          <cell r="B1142" t="str">
            <v xml:space="preserve">  -  1 ct plaster</v>
          </cell>
          <cell r="C1142">
            <v>1</v>
          </cell>
          <cell r="D1142">
            <v>1</v>
          </cell>
          <cell r="E1142">
            <v>1</v>
          </cell>
          <cell r="F1142">
            <v>1</v>
          </cell>
          <cell r="G1142">
            <v>36.5</v>
          </cell>
          <cell r="H1142" t="str">
            <v>:</v>
          </cell>
          <cell r="I1142">
            <v>36.5</v>
          </cell>
        </row>
        <row r="1143">
          <cell r="B1143" t="str">
            <v xml:space="preserve">  -  Tiles</v>
          </cell>
          <cell r="C1143">
            <v>1</v>
          </cell>
          <cell r="D1143">
            <v>1</v>
          </cell>
          <cell r="E1143">
            <v>1</v>
          </cell>
          <cell r="F1143">
            <v>1</v>
          </cell>
          <cell r="G1143">
            <v>211.20000000000002</v>
          </cell>
          <cell r="H1143" t="str">
            <v>:</v>
          </cell>
          <cell r="I1143">
            <v>211.20000000000002</v>
          </cell>
        </row>
        <row r="1145">
          <cell r="A1145">
            <v>12.4</v>
          </cell>
          <cell r="B1145" t="str">
            <v>Bagging and acrylic paint finish</v>
          </cell>
          <cell r="J1145" t="str">
            <v>m²</v>
          </cell>
          <cell r="L1145">
            <v>34</v>
          </cell>
          <cell r="M1145">
            <v>0</v>
          </cell>
        </row>
        <row r="1146">
          <cell r="B1146" t="str">
            <v xml:space="preserve">  -  Bagging</v>
          </cell>
          <cell r="C1146">
            <v>1</v>
          </cell>
          <cell r="D1146">
            <v>1</v>
          </cell>
          <cell r="E1146">
            <v>1</v>
          </cell>
          <cell r="F1146">
            <v>1</v>
          </cell>
          <cell r="G1146">
            <v>11</v>
          </cell>
          <cell r="H1146" t="str">
            <v>:</v>
          </cell>
          <cell r="I1146">
            <v>11</v>
          </cell>
        </row>
        <row r="1147">
          <cell r="B1147" t="str">
            <v xml:space="preserve">  -  Acrylic paint</v>
          </cell>
          <cell r="C1147">
            <v>1</v>
          </cell>
          <cell r="D1147">
            <v>1</v>
          </cell>
          <cell r="E1147">
            <v>1</v>
          </cell>
          <cell r="F1147">
            <v>1</v>
          </cell>
          <cell r="G1147">
            <v>23</v>
          </cell>
          <cell r="H1147" t="str">
            <v>:</v>
          </cell>
          <cell r="I1147">
            <v>23</v>
          </cell>
        </row>
        <row r="1149">
          <cell r="A1149">
            <v>12.5</v>
          </cell>
          <cell r="B1149" t="str">
            <v>Cement plaster, skimfill layer and acrylic paint finish</v>
          </cell>
          <cell r="J1149" t="str">
            <v>m²</v>
          </cell>
          <cell r="L1149">
            <v>58</v>
          </cell>
          <cell r="M1149">
            <v>0</v>
          </cell>
        </row>
        <row r="1150">
          <cell r="B1150" t="str">
            <v xml:space="preserve">  -  1 ct plaster</v>
          </cell>
          <cell r="C1150">
            <v>1</v>
          </cell>
          <cell r="D1150">
            <v>1</v>
          </cell>
          <cell r="E1150">
            <v>1</v>
          </cell>
          <cell r="F1150">
            <v>1</v>
          </cell>
          <cell r="G1150">
            <v>25</v>
          </cell>
          <cell r="H1150" t="str">
            <v>:</v>
          </cell>
          <cell r="I1150">
            <v>25</v>
          </cell>
        </row>
        <row r="1151">
          <cell r="B1151" t="str">
            <v xml:space="preserve">  -  Extra over for Skimfill layer</v>
          </cell>
          <cell r="C1151">
            <v>1</v>
          </cell>
          <cell r="D1151">
            <v>1</v>
          </cell>
          <cell r="E1151">
            <v>1</v>
          </cell>
          <cell r="F1151">
            <v>1</v>
          </cell>
          <cell r="G1151">
            <v>10</v>
          </cell>
          <cell r="H1151" t="str">
            <v>:</v>
          </cell>
          <cell r="I1151">
            <v>10</v>
          </cell>
        </row>
        <row r="1152">
          <cell r="B1152" t="str">
            <v xml:space="preserve">  -  Acrylic paint</v>
          </cell>
          <cell r="C1152">
            <v>1</v>
          </cell>
          <cell r="D1152">
            <v>1</v>
          </cell>
          <cell r="E1152">
            <v>1</v>
          </cell>
          <cell r="F1152">
            <v>1</v>
          </cell>
          <cell r="G1152">
            <v>23</v>
          </cell>
          <cell r="H1152" t="str">
            <v>:</v>
          </cell>
          <cell r="I1152">
            <v>23</v>
          </cell>
        </row>
        <row r="1154">
          <cell r="A1154">
            <v>12.3</v>
          </cell>
          <cell r="B1154" t="str">
            <v>Type 3  - Sandstone slabs 1,20 x 1,20m to bathroom walls</v>
          </cell>
          <cell r="J1154" t="str">
            <v>m²</v>
          </cell>
          <cell r="L1154">
            <v>1916.5</v>
          </cell>
          <cell r="M1154">
            <v>0</v>
          </cell>
        </row>
        <row r="1155">
          <cell r="B1155" t="str">
            <v xml:space="preserve">  -  1 ct plaster</v>
          </cell>
          <cell r="C1155">
            <v>1</v>
          </cell>
          <cell r="D1155">
            <v>1</v>
          </cell>
          <cell r="E1155">
            <v>1</v>
          </cell>
          <cell r="F1155">
            <v>1</v>
          </cell>
          <cell r="G1155">
            <v>36.5</v>
          </cell>
          <cell r="H1155" t="str">
            <v>:</v>
          </cell>
          <cell r="I1155">
            <v>36.5</v>
          </cell>
        </row>
        <row r="1156">
          <cell r="B1156" t="str">
            <v xml:space="preserve">  -  Sandstone slabs</v>
          </cell>
          <cell r="C1156">
            <v>1</v>
          </cell>
          <cell r="D1156">
            <v>1</v>
          </cell>
          <cell r="E1156">
            <v>1</v>
          </cell>
          <cell r="F1156">
            <v>1</v>
          </cell>
          <cell r="G1156">
            <v>1850</v>
          </cell>
          <cell r="H1156" t="str">
            <v>:</v>
          </cell>
          <cell r="I1156">
            <v>1850</v>
          </cell>
        </row>
        <row r="1157">
          <cell r="B1157" t="str">
            <v xml:space="preserve"> -  Sealant</v>
          </cell>
          <cell r="C1157">
            <v>1</v>
          </cell>
          <cell r="D1157">
            <v>1</v>
          </cell>
          <cell r="E1157">
            <v>1</v>
          </cell>
          <cell r="F1157">
            <v>1</v>
          </cell>
          <cell r="G1157">
            <v>30</v>
          </cell>
          <cell r="H1157" t="str">
            <v>:</v>
          </cell>
          <cell r="I1157">
            <v>30</v>
          </cell>
        </row>
        <row r="1159">
          <cell r="A1159">
            <v>12.4</v>
          </cell>
          <cell r="B1159" t="str">
            <v>Type 4  - Travertine slabs to main bedroom walls</v>
          </cell>
          <cell r="J1159" t="str">
            <v>m²</v>
          </cell>
          <cell r="L1159">
            <v>1910.4</v>
          </cell>
          <cell r="M1159">
            <v>0</v>
          </cell>
        </row>
        <row r="1160">
          <cell r="B1160" t="str">
            <v xml:space="preserve">  -  1 ct plaster</v>
          </cell>
          <cell r="C1160">
            <v>1</v>
          </cell>
          <cell r="D1160">
            <v>1</v>
          </cell>
          <cell r="E1160">
            <v>1</v>
          </cell>
          <cell r="F1160">
            <v>1</v>
          </cell>
          <cell r="G1160">
            <v>30.4</v>
          </cell>
          <cell r="H1160" t="str">
            <v>:</v>
          </cell>
          <cell r="I1160">
            <v>30.4</v>
          </cell>
        </row>
        <row r="1161">
          <cell r="B1161" t="str">
            <v xml:space="preserve">  -  Travertine slabs</v>
          </cell>
          <cell r="C1161">
            <v>1</v>
          </cell>
          <cell r="D1161">
            <v>1</v>
          </cell>
          <cell r="E1161">
            <v>1</v>
          </cell>
          <cell r="F1161">
            <v>1</v>
          </cell>
          <cell r="G1161">
            <v>1850</v>
          </cell>
          <cell r="H1161" t="str">
            <v>:</v>
          </cell>
          <cell r="I1161">
            <v>1850</v>
          </cell>
        </row>
        <row r="1162">
          <cell r="B1162" t="str">
            <v xml:space="preserve"> -  Sealant</v>
          </cell>
          <cell r="C1162">
            <v>1</v>
          </cell>
          <cell r="D1162">
            <v>1</v>
          </cell>
          <cell r="E1162">
            <v>1</v>
          </cell>
          <cell r="F1162">
            <v>1</v>
          </cell>
          <cell r="G1162">
            <v>30</v>
          </cell>
          <cell r="H1162" t="str">
            <v>:</v>
          </cell>
          <cell r="I1162">
            <v>30</v>
          </cell>
        </row>
        <row r="1164">
          <cell r="A1164">
            <v>12.5</v>
          </cell>
          <cell r="B1164" t="str">
            <v>Type 4 - Stone cladding (bar)</v>
          </cell>
          <cell r="J1164" t="str">
            <v>m²</v>
          </cell>
          <cell r="L1164">
            <v>300.13499999999999</v>
          </cell>
          <cell r="M1164">
            <v>0</v>
          </cell>
        </row>
        <row r="1165">
          <cell r="B1165" t="str">
            <v xml:space="preserve">  -  1 ct plaster</v>
          </cell>
          <cell r="C1165" t="str">
            <v>}</v>
          </cell>
          <cell r="D1165" t="str">
            <v>not applicable</v>
          </cell>
          <cell r="H1165" t="str">
            <v>:</v>
          </cell>
          <cell r="I1165">
            <v>0</v>
          </cell>
        </row>
        <row r="1166">
          <cell r="B1166" t="str">
            <v xml:space="preserve">  -  Smartstone cladding</v>
          </cell>
          <cell r="C1166">
            <v>1</v>
          </cell>
          <cell r="D1166">
            <v>1</v>
          </cell>
          <cell r="E1166">
            <v>1</v>
          </cell>
          <cell r="F1166">
            <v>1</v>
          </cell>
          <cell r="G1166">
            <v>300.13499999999999</v>
          </cell>
          <cell r="H1166" t="str">
            <v>:</v>
          </cell>
          <cell r="I1166">
            <v>300.13499999999999</v>
          </cell>
        </row>
        <row r="1168">
          <cell r="A1168">
            <v>12.4</v>
          </cell>
          <cell r="B1168" t="str">
            <v>Type 5  - Timber panelling</v>
          </cell>
          <cell r="J1168" t="str">
            <v>m²</v>
          </cell>
          <cell r="M1168" t="str">
            <v>not applicable</v>
          </cell>
        </row>
        <row r="1169">
          <cell r="B1169" t="str">
            <v xml:space="preserve">  -  1 ct plaster</v>
          </cell>
          <cell r="C1169">
            <v>1</v>
          </cell>
          <cell r="D1169">
            <v>1</v>
          </cell>
          <cell r="E1169">
            <v>1</v>
          </cell>
          <cell r="F1169">
            <v>1</v>
          </cell>
          <cell r="G1169">
            <v>36.5</v>
          </cell>
          <cell r="H1169" t="str">
            <v>:</v>
          </cell>
          <cell r="I1169">
            <v>36.5</v>
          </cell>
        </row>
        <row r="1170">
          <cell r="B1170" t="str">
            <v xml:space="preserve">  -  Timber panelling (veneered)</v>
          </cell>
          <cell r="C1170">
            <v>1</v>
          </cell>
          <cell r="D1170">
            <v>1</v>
          </cell>
          <cell r="E1170">
            <v>1</v>
          </cell>
          <cell r="F1170">
            <v>1</v>
          </cell>
          <cell r="G1170">
            <v>1500</v>
          </cell>
          <cell r="H1170" t="str">
            <v>:</v>
          </cell>
          <cell r="I1170">
            <v>1500</v>
          </cell>
        </row>
        <row r="1171">
          <cell r="B1171" t="str">
            <v xml:space="preserve">  -  Finish </v>
          </cell>
          <cell r="C1171">
            <v>1</v>
          </cell>
          <cell r="D1171">
            <v>1</v>
          </cell>
          <cell r="E1171">
            <v>1</v>
          </cell>
          <cell r="F1171">
            <v>1</v>
          </cell>
          <cell r="G1171">
            <v>40.5</v>
          </cell>
          <cell r="H1171" t="str">
            <v>:</v>
          </cell>
          <cell r="I1171">
            <v>40.5</v>
          </cell>
        </row>
        <row r="1173">
          <cell r="A1173">
            <v>12.3</v>
          </cell>
          <cell r="B1173" t="str">
            <v>Listellos / dado</v>
          </cell>
          <cell r="J1173" t="str">
            <v>m</v>
          </cell>
          <cell r="M1173" t="str">
            <v>not applicable</v>
          </cell>
        </row>
        <row r="1174">
          <cell r="B1174" t="str">
            <v xml:space="preserve">  -  Timber dado</v>
          </cell>
          <cell r="C1174">
            <v>1</v>
          </cell>
          <cell r="D1174">
            <v>1</v>
          </cell>
          <cell r="E1174">
            <v>1</v>
          </cell>
          <cell r="F1174">
            <v>1</v>
          </cell>
          <cell r="G1174">
            <v>35</v>
          </cell>
          <cell r="H1174" t="str">
            <v>:</v>
          </cell>
          <cell r="I1174">
            <v>35</v>
          </cell>
        </row>
        <row r="1175">
          <cell r="B1175" t="str">
            <v xml:space="preserve">  -  Finish to dado</v>
          </cell>
          <cell r="C1175">
            <v>1</v>
          </cell>
          <cell r="D1175">
            <v>1</v>
          </cell>
          <cell r="E1175">
            <v>1</v>
          </cell>
          <cell r="F1175">
            <v>1</v>
          </cell>
          <cell r="G1175">
            <v>16.5</v>
          </cell>
          <cell r="H1175" t="str">
            <v>:</v>
          </cell>
          <cell r="I1175">
            <v>16.5</v>
          </cell>
        </row>
        <row r="1177">
          <cell r="A1177">
            <v>12.5</v>
          </cell>
          <cell r="B1177" t="str">
            <v>Dado rails</v>
          </cell>
          <cell r="J1177" t="str">
            <v>m</v>
          </cell>
          <cell r="L1177">
            <v>58</v>
          </cell>
          <cell r="M1177">
            <v>0</v>
          </cell>
        </row>
        <row r="1178">
          <cell r="B1178" t="str">
            <v xml:space="preserve">  -  Timber dado</v>
          </cell>
          <cell r="C1178">
            <v>1</v>
          </cell>
          <cell r="D1178">
            <v>1</v>
          </cell>
          <cell r="E1178">
            <v>1</v>
          </cell>
          <cell r="F1178">
            <v>1</v>
          </cell>
          <cell r="G1178">
            <v>47</v>
          </cell>
          <cell r="H1178" t="str">
            <v>:</v>
          </cell>
          <cell r="I1178">
            <v>47</v>
          </cell>
        </row>
        <row r="1179">
          <cell r="B1179" t="str">
            <v xml:space="preserve">  -  Finish to dado</v>
          </cell>
          <cell r="C1179">
            <v>1</v>
          </cell>
          <cell r="D1179">
            <v>1</v>
          </cell>
          <cell r="E1179">
            <v>1</v>
          </cell>
          <cell r="F1179">
            <v>1</v>
          </cell>
          <cell r="G1179">
            <v>11</v>
          </cell>
          <cell r="H1179" t="str">
            <v>:</v>
          </cell>
          <cell r="I1179">
            <v>11</v>
          </cell>
        </row>
        <row r="1181">
          <cell r="A1181" t="str">
            <v>12.4</v>
          </cell>
          <cell r="B1181" t="str">
            <v>Murals, specialist artwork ,etc</v>
          </cell>
          <cell r="J1181" t="str">
            <v>No</v>
          </cell>
          <cell r="M1181" t="str">
            <v>not applicable</v>
          </cell>
        </row>
        <row r="1183">
          <cell r="A1183" t="str">
            <v>12.4</v>
          </cell>
          <cell r="B1183" t="str">
            <v>Wall mirrors</v>
          </cell>
          <cell r="J1183" t="str">
            <v>m²</v>
          </cell>
          <cell r="K1183">
            <v>3</v>
          </cell>
          <cell r="L1183">
            <v>500</v>
          </cell>
          <cell r="M1183">
            <v>1500</v>
          </cell>
        </row>
        <row r="1185">
          <cell r="A1185">
            <v>13</v>
          </cell>
          <cell r="B1185" t="str">
            <v>Ceilings</v>
          </cell>
          <cell r="E1185">
            <v>3.7595115382701501E-2</v>
          </cell>
          <cell r="K1185">
            <v>35000</v>
          </cell>
        </row>
        <row r="1187">
          <cell r="A1187">
            <v>13.1</v>
          </cell>
          <cell r="B1187" t="str">
            <v>Plaster to lintel soffits</v>
          </cell>
          <cell r="J1187" t="str">
            <v>m²</v>
          </cell>
          <cell r="K1187">
            <v>4</v>
          </cell>
          <cell r="L1187">
            <v>66</v>
          </cell>
          <cell r="M1187">
            <v>264</v>
          </cell>
        </row>
        <row r="1188">
          <cell r="B1188" t="str">
            <v xml:space="preserve">  - One coat cement plaster</v>
          </cell>
          <cell r="C1188">
            <v>1</v>
          </cell>
          <cell r="D1188">
            <v>1</v>
          </cell>
          <cell r="E1188">
            <v>1</v>
          </cell>
          <cell r="F1188">
            <v>1</v>
          </cell>
          <cell r="G1188">
            <v>36.5</v>
          </cell>
          <cell r="H1188" t="str">
            <v>:</v>
          </cell>
          <cell r="I1188">
            <v>36.5</v>
          </cell>
        </row>
        <row r="1189">
          <cell r="B1189" t="str">
            <v xml:space="preserve">  - Paint</v>
          </cell>
          <cell r="C1189">
            <v>1</v>
          </cell>
          <cell r="D1189">
            <v>1</v>
          </cell>
          <cell r="E1189">
            <v>1</v>
          </cell>
          <cell r="F1189">
            <v>1</v>
          </cell>
          <cell r="G1189">
            <v>29.5</v>
          </cell>
          <cell r="H1189" t="str">
            <v>:</v>
          </cell>
          <cell r="I1189">
            <v>29.5</v>
          </cell>
        </row>
        <row r="1191">
          <cell r="A1191" t="str">
            <v>13.2</v>
          </cell>
          <cell r="B1191" t="str">
            <v>Plaster to concrete soffits</v>
          </cell>
          <cell r="J1191" t="str">
            <v>m²</v>
          </cell>
          <cell r="K1191">
            <v>21</v>
          </cell>
          <cell r="L1191">
            <v>87</v>
          </cell>
          <cell r="M1191">
            <v>1827</v>
          </cell>
        </row>
        <row r="1192">
          <cell r="B1192" t="str">
            <v xml:space="preserve">  - Two coat cement plaster</v>
          </cell>
          <cell r="C1192">
            <v>1</v>
          </cell>
          <cell r="D1192">
            <v>1</v>
          </cell>
          <cell r="E1192">
            <v>1</v>
          </cell>
          <cell r="F1192">
            <v>1</v>
          </cell>
          <cell r="G1192">
            <v>60</v>
          </cell>
          <cell r="H1192" t="str">
            <v>:</v>
          </cell>
          <cell r="I1192">
            <v>60</v>
          </cell>
        </row>
        <row r="1193">
          <cell r="B1193" t="str">
            <v xml:space="preserve">  - Paint</v>
          </cell>
          <cell r="C1193">
            <v>1</v>
          </cell>
          <cell r="D1193">
            <v>1</v>
          </cell>
          <cell r="E1193">
            <v>1</v>
          </cell>
          <cell r="F1193">
            <v>1</v>
          </cell>
          <cell r="G1193">
            <v>27</v>
          </cell>
          <cell r="H1193" t="str">
            <v>:</v>
          </cell>
          <cell r="I1193">
            <v>27</v>
          </cell>
        </row>
        <row r="1195">
          <cell r="A1195" t="str">
            <v>13.3</v>
          </cell>
          <cell r="B1195" t="str">
            <v>Rhinoboard with cover strips</v>
          </cell>
          <cell r="J1195" t="str">
            <v>m²</v>
          </cell>
          <cell r="K1195">
            <v>36</v>
          </cell>
          <cell r="L1195">
            <v>153.61500000000001</v>
          </cell>
          <cell r="M1195">
            <v>5530.14</v>
          </cell>
        </row>
        <row r="1196">
          <cell r="B1196" t="str">
            <v xml:space="preserve">  - Rhinoboard</v>
          </cell>
          <cell r="C1196">
            <v>1</v>
          </cell>
          <cell r="D1196">
            <v>1</v>
          </cell>
          <cell r="E1196">
            <v>1</v>
          </cell>
          <cell r="F1196">
            <v>1</v>
          </cell>
          <cell r="G1196">
            <v>125</v>
          </cell>
          <cell r="H1196" t="str">
            <v>:</v>
          </cell>
          <cell r="I1196">
            <v>125</v>
          </cell>
        </row>
        <row r="1197">
          <cell r="B1197" t="str">
            <v xml:space="preserve">  - Additional support</v>
          </cell>
          <cell r="C1197" t="str">
            <v>}</v>
          </cell>
          <cell r="D1197" t="str">
            <v>not applicable</v>
          </cell>
          <cell r="H1197" t="str">
            <v>:</v>
          </cell>
          <cell r="I1197">
            <v>0</v>
          </cell>
        </row>
        <row r="1198">
          <cell r="B1198" t="str">
            <v xml:space="preserve">  - Paint</v>
          </cell>
          <cell r="C1198">
            <v>0.97</v>
          </cell>
          <cell r="D1198">
            <v>1</v>
          </cell>
          <cell r="E1198">
            <v>1</v>
          </cell>
          <cell r="F1198">
            <v>1</v>
          </cell>
          <cell r="G1198">
            <v>29.5</v>
          </cell>
          <cell r="H1198" t="str">
            <v>:</v>
          </cell>
          <cell r="I1198">
            <v>28.614999999999998</v>
          </cell>
        </row>
        <row r="1200">
          <cell r="A1200" t="str">
            <v>13.4</v>
          </cell>
          <cell r="B1200" t="str">
            <v>Skimmed rhinoboard</v>
          </cell>
          <cell r="J1200" t="str">
            <v>m²</v>
          </cell>
          <cell r="K1200">
            <v>76.941000000000003</v>
          </cell>
          <cell r="L1200">
            <v>172.5</v>
          </cell>
          <cell r="M1200">
            <v>13272.32</v>
          </cell>
        </row>
        <row r="1201">
          <cell r="B1201" t="str">
            <v xml:space="preserve">  - Skimmed rhinoboard</v>
          </cell>
          <cell r="C1201">
            <v>1</v>
          </cell>
          <cell r="D1201">
            <v>1</v>
          </cell>
          <cell r="E1201">
            <v>1</v>
          </cell>
          <cell r="F1201">
            <v>1</v>
          </cell>
          <cell r="G1201">
            <v>143</v>
          </cell>
          <cell r="H1201" t="str">
            <v>:</v>
          </cell>
          <cell r="I1201">
            <v>143</v>
          </cell>
        </row>
        <row r="1202">
          <cell r="B1202" t="str">
            <v xml:space="preserve">  - Additional support</v>
          </cell>
          <cell r="C1202" t="str">
            <v>}</v>
          </cell>
          <cell r="D1202" t="str">
            <v>not applicable</v>
          </cell>
          <cell r="H1202" t="str">
            <v>:</v>
          </cell>
          <cell r="I1202">
            <v>0</v>
          </cell>
        </row>
        <row r="1203">
          <cell r="B1203" t="str">
            <v xml:space="preserve">  - Paint</v>
          </cell>
          <cell r="C1203">
            <v>1</v>
          </cell>
          <cell r="D1203">
            <v>1</v>
          </cell>
          <cell r="E1203">
            <v>1</v>
          </cell>
          <cell r="F1203">
            <v>1</v>
          </cell>
          <cell r="G1203">
            <v>29.5</v>
          </cell>
          <cell r="H1203" t="str">
            <v>:</v>
          </cell>
          <cell r="I1203">
            <v>29.5</v>
          </cell>
        </row>
        <row r="1205">
          <cell r="A1205" t="str">
            <v>13.3</v>
          </cell>
          <cell r="B1205" t="str">
            <v>Flat T &amp; G ceiling</v>
          </cell>
          <cell r="J1205" t="str">
            <v>m²</v>
          </cell>
          <cell r="L1205">
            <v>177</v>
          </cell>
          <cell r="M1205">
            <v>0</v>
          </cell>
        </row>
        <row r="1206">
          <cell r="B1206" t="str">
            <v xml:space="preserve">  - SA pine T &amp; G ceiling</v>
          </cell>
          <cell r="C1206">
            <v>1</v>
          </cell>
          <cell r="D1206">
            <v>1</v>
          </cell>
          <cell r="E1206">
            <v>1</v>
          </cell>
          <cell r="F1206">
            <v>1</v>
          </cell>
          <cell r="G1206">
            <v>134</v>
          </cell>
          <cell r="H1206" t="str">
            <v>:</v>
          </cell>
          <cell r="I1206">
            <v>134</v>
          </cell>
        </row>
        <row r="1207">
          <cell r="B1207" t="str">
            <v xml:space="preserve">  - Paint / varnish</v>
          </cell>
          <cell r="C1207">
            <v>1</v>
          </cell>
          <cell r="D1207">
            <v>1</v>
          </cell>
          <cell r="E1207">
            <v>1</v>
          </cell>
          <cell r="F1207">
            <v>1</v>
          </cell>
          <cell r="G1207">
            <v>43</v>
          </cell>
          <cell r="H1207" t="str">
            <v>:</v>
          </cell>
          <cell r="I1207">
            <v>43</v>
          </cell>
        </row>
        <row r="1209">
          <cell r="A1209">
            <v>13.5</v>
          </cell>
          <cell r="B1209" t="str">
            <v>Aerolite insulation</v>
          </cell>
          <cell r="J1209" t="str">
            <v>m²</v>
          </cell>
          <cell r="K1209">
            <v>76.941000000000003</v>
          </cell>
          <cell r="L1209">
            <v>21.5</v>
          </cell>
          <cell r="M1209">
            <v>1654.23</v>
          </cell>
        </row>
        <row r="1210">
          <cell r="B1210" t="str">
            <v xml:space="preserve">  - Aerolite insulation</v>
          </cell>
          <cell r="C1210">
            <v>1</v>
          </cell>
          <cell r="D1210">
            <v>1</v>
          </cell>
          <cell r="E1210">
            <v>1</v>
          </cell>
          <cell r="F1210">
            <v>1</v>
          </cell>
          <cell r="G1210">
            <v>21.5</v>
          </cell>
          <cell r="H1210" t="str">
            <v>:</v>
          </cell>
          <cell r="I1210">
            <v>21.5</v>
          </cell>
        </row>
        <row r="1212">
          <cell r="A1212" t="str">
            <v>13.6</v>
          </cell>
          <cell r="B1212" t="str">
            <v>Sloping T &amp; G ceiling</v>
          </cell>
          <cell r="J1212" t="str">
            <v>m²</v>
          </cell>
          <cell r="K1212">
            <v>34.65</v>
          </cell>
          <cell r="L1212">
            <v>250.57142857142858</v>
          </cell>
          <cell r="M1212">
            <v>8682.2999999999993</v>
          </cell>
        </row>
        <row r="1213">
          <cell r="B1213" t="str">
            <v xml:space="preserve">  - SA pine T &amp; G ceiling</v>
          </cell>
          <cell r="C1213">
            <v>1</v>
          </cell>
          <cell r="D1213">
            <v>1</v>
          </cell>
          <cell r="E1213">
            <v>1</v>
          </cell>
          <cell r="F1213">
            <v>1</v>
          </cell>
          <cell r="G1213">
            <v>175</v>
          </cell>
          <cell r="H1213" t="str">
            <v>:</v>
          </cell>
          <cell r="I1213">
            <v>175</v>
          </cell>
        </row>
        <row r="1214">
          <cell r="B1214" t="str">
            <v xml:space="preserve">  - Additional support</v>
          </cell>
          <cell r="C1214" t="str">
            <v>}</v>
          </cell>
          <cell r="D1214" t="str">
            <v>not applicable</v>
          </cell>
          <cell r="H1214" t="str">
            <v>:</v>
          </cell>
          <cell r="I1214">
            <v>0</v>
          </cell>
        </row>
        <row r="1215">
          <cell r="B1215" t="str">
            <v xml:space="preserve">  - Prime backs of ceiling</v>
          </cell>
          <cell r="C1215">
            <v>1</v>
          </cell>
          <cell r="D1215">
            <v>1</v>
          </cell>
          <cell r="E1215">
            <v>1</v>
          </cell>
          <cell r="F1215">
            <v>1</v>
          </cell>
          <cell r="G1215">
            <v>22</v>
          </cell>
          <cell r="H1215" t="str">
            <v>:</v>
          </cell>
          <cell r="I1215">
            <v>22</v>
          </cell>
        </row>
        <row r="1216">
          <cell r="B1216" t="str">
            <v xml:space="preserve">  - Limewash finish </v>
          </cell>
          <cell r="C1216">
            <v>1.7857142857142858</v>
          </cell>
          <cell r="D1216">
            <v>1</v>
          </cell>
          <cell r="E1216">
            <v>1</v>
          </cell>
          <cell r="F1216">
            <v>1</v>
          </cell>
          <cell r="G1216">
            <v>30</v>
          </cell>
          <cell r="H1216" t="str">
            <v>:</v>
          </cell>
          <cell r="I1216">
            <v>53.571428571428577</v>
          </cell>
        </row>
        <row r="1218">
          <cell r="A1218" t="str">
            <v>13.5</v>
          </cell>
          <cell r="B1218" t="str">
            <v>Vertical/horizontal bulkheads</v>
          </cell>
          <cell r="J1218" t="str">
            <v>m²</v>
          </cell>
          <cell r="M1218" t="str">
            <v>not applicable</v>
          </cell>
        </row>
        <row r="1219">
          <cell r="B1219" t="str">
            <v xml:space="preserve">  - SA pine T &amp; G ceiling</v>
          </cell>
          <cell r="C1219">
            <v>1</v>
          </cell>
          <cell r="D1219">
            <v>1</v>
          </cell>
          <cell r="E1219">
            <v>1</v>
          </cell>
          <cell r="F1219">
            <v>1</v>
          </cell>
          <cell r="G1219">
            <v>175</v>
          </cell>
          <cell r="H1219" t="str">
            <v>:</v>
          </cell>
          <cell r="I1219">
            <v>175</v>
          </cell>
        </row>
        <row r="1220">
          <cell r="B1220" t="str">
            <v xml:space="preserve">  - Additional support</v>
          </cell>
          <cell r="C1220">
            <v>1</v>
          </cell>
          <cell r="D1220">
            <v>1</v>
          </cell>
          <cell r="E1220">
            <v>1</v>
          </cell>
          <cell r="F1220">
            <v>1</v>
          </cell>
          <cell r="G1220">
            <v>30</v>
          </cell>
          <cell r="H1220" t="str">
            <v>:</v>
          </cell>
          <cell r="I1220">
            <v>30</v>
          </cell>
        </row>
        <row r="1221">
          <cell r="B1221" t="str">
            <v xml:space="preserve">  - Prime backs of ceiling</v>
          </cell>
          <cell r="C1221" t="str">
            <v>}</v>
          </cell>
          <cell r="D1221" t="str">
            <v>not applicable</v>
          </cell>
          <cell r="H1221" t="str">
            <v>:</v>
          </cell>
          <cell r="I1221">
            <v>0</v>
          </cell>
        </row>
        <row r="1222">
          <cell r="B1222" t="str">
            <v xml:space="preserve">  - Limewash finish </v>
          </cell>
          <cell r="C1222">
            <v>1.7857142857142858</v>
          </cell>
          <cell r="D1222">
            <v>1</v>
          </cell>
          <cell r="E1222">
            <v>1</v>
          </cell>
          <cell r="F1222">
            <v>1</v>
          </cell>
          <cell r="G1222">
            <v>75</v>
          </cell>
          <cell r="H1222" t="str">
            <v>:</v>
          </cell>
          <cell r="I1222">
            <v>133.92857142857144</v>
          </cell>
        </row>
        <row r="1224">
          <cell r="A1224" t="str">
            <v>13.7.1</v>
          </cell>
          <cell r="B1224" t="str">
            <v>Cornices (garage and servants WC)</v>
          </cell>
          <cell r="J1224" t="str">
            <v>m</v>
          </cell>
          <cell r="K1224">
            <v>24</v>
          </cell>
          <cell r="L1224">
            <v>12</v>
          </cell>
          <cell r="M1224">
            <v>288</v>
          </cell>
        </row>
        <row r="1225">
          <cell r="B1225" t="str">
            <v xml:space="preserve">  -  Cornice - gypsum coved</v>
          </cell>
          <cell r="C1225">
            <v>1</v>
          </cell>
          <cell r="D1225">
            <v>1</v>
          </cell>
          <cell r="E1225">
            <v>1</v>
          </cell>
          <cell r="F1225">
            <v>1</v>
          </cell>
          <cell r="G1225">
            <v>12</v>
          </cell>
          <cell r="H1225" t="str">
            <v>:</v>
          </cell>
          <cell r="I1225">
            <v>12</v>
          </cell>
        </row>
        <row r="1226">
          <cell r="B1226" t="str">
            <v xml:space="preserve">  -  Finish</v>
          </cell>
          <cell r="C1226" t="str">
            <v>}</v>
          </cell>
          <cell r="D1226" t="str">
            <v>included with ceiling</v>
          </cell>
          <cell r="H1226" t="str">
            <v>:</v>
          </cell>
          <cell r="I1226">
            <v>0</v>
          </cell>
        </row>
        <row r="1228">
          <cell r="A1228" t="str">
            <v>13.7.2</v>
          </cell>
          <cell r="B1228" t="str">
            <v>Cornices - moulded</v>
          </cell>
          <cell r="J1228" t="str">
            <v>m</v>
          </cell>
          <cell r="K1228">
            <v>117.48000000000002</v>
          </cell>
          <cell r="L1228">
            <v>30</v>
          </cell>
          <cell r="M1228">
            <v>3524.4</v>
          </cell>
        </row>
        <row r="1229">
          <cell r="B1229" t="str">
            <v xml:space="preserve">  -  Cornice</v>
          </cell>
          <cell r="C1229">
            <v>1</v>
          </cell>
          <cell r="D1229">
            <v>1</v>
          </cell>
          <cell r="E1229">
            <v>1</v>
          </cell>
          <cell r="F1229">
            <v>1</v>
          </cell>
          <cell r="G1229">
            <v>30</v>
          </cell>
          <cell r="H1229" t="str">
            <v>:</v>
          </cell>
          <cell r="I1229">
            <v>30</v>
          </cell>
        </row>
        <row r="1230">
          <cell r="B1230" t="str">
            <v xml:space="preserve">  -  Finish</v>
          </cell>
          <cell r="C1230" t="str">
            <v>}</v>
          </cell>
          <cell r="D1230" t="str">
            <v>elsewhere</v>
          </cell>
          <cell r="H1230" t="str">
            <v>:</v>
          </cell>
          <cell r="I1230">
            <v>0</v>
          </cell>
        </row>
        <row r="1232">
          <cell r="A1232" t="str">
            <v>13.4</v>
          </cell>
          <cell r="B1232" t="str">
            <v>Extra over ceiling for curtain hanging recess to bay windows</v>
          </cell>
          <cell r="J1232" t="str">
            <v>m</v>
          </cell>
          <cell r="M1232" t="str">
            <v>not applicable</v>
          </cell>
        </row>
        <row r="1235">
          <cell r="A1235" t="str">
            <v>E</v>
          </cell>
          <cell r="B1235" t="str">
            <v>FITTINGS</v>
          </cell>
        </row>
        <row r="1237">
          <cell r="A1237">
            <v>14</v>
          </cell>
          <cell r="B1237" t="str">
            <v>Fittings</v>
          </cell>
          <cell r="E1237">
            <v>9.2054325379929108E-2</v>
          </cell>
          <cell r="K1237">
            <v>85700</v>
          </cell>
        </row>
        <row r="1239">
          <cell r="A1239">
            <v>14.1</v>
          </cell>
          <cell r="B1239" t="str">
            <v xml:space="preserve">Granite gallery top &amp; cupboard under </v>
          </cell>
          <cell r="J1239" t="str">
            <v>m</v>
          </cell>
          <cell r="M1239" t="str">
            <v>not applicable</v>
          </cell>
        </row>
        <row r="1240">
          <cell r="A1240">
            <v>14.2</v>
          </cell>
          <cell r="B1240" t="str">
            <v>Built in cupboards to gallery</v>
          </cell>
          <cell r="J1240" t="str">
            <v>m</v>
          </cell>
          <cell r="M1240" t="str">
            <v>not applicable</v>
          </cell>
        </row>
        <row r="1241">
          <cell r="A1241" t="str">
            <v>14.1</v>
          </cell>
          <cell r="B1241" t="str">
            <v>Built in cupboards to bedrooms (full height)</v>
          </cell>
          <cell r="J1241" t="str">
            <v>m</v>
          </cell>
          <cell r="K1241">
            <v>8.5</v>
          </cell>
          <cell r="L1241">
            <v>2000</v>
          </cell>
          <cell r="M1241">
            <v>17000</v>
          </cell>
        </row>
        <row r="1242">
          <cell r="A1242" t="str">
            <v>14.2</v>
          </cell>
          <cell r="B1242" t="str">
            <v>Low level cupboards to bedrooms</v>
          </cell>
          <cell r="J1242" t="str">
            <v>m</v>
          </cell>
          <cell r="M1242" t="str">
            <v>not applicable</v>
          </cell>
        </row>
        <row r="1243">
          <cell r="A1243" t="str">
            <v>14.3</v>
          </cell>
          <cell r="B1243" t="str">
            <v>Kitchen cupboards with Granite tops</v>
          </cell>
          <cell r="J1243" t="str">
            <v>item</v>
          </cell>
          <cell r="K1243">
            <v>1</v>
          </cell>
          <cell r="L1243">
            <v>21200</v>
          </cell>
          <cell r="M1243">
            <v>21200</v>
          </cell>
        </row>
        <row r="1244">
          <cell r="A1244" t="str">
            <v>14.4</v>
          </cell>
          <cell r="B1244" t="str">
            <v>Scullery cupboards with Granite tops</v>
          </cell>
          <cell r="J1244" t="str">
            <v>item</v>
          </cell>
          <cell r="K1244">
            <v>1</v>
          </cell>
          <cell r="L1244">
            <v>8200</v>
          </cell>
          <cell r="M1244">
            <v>8200</v>
          </cell>
        </row>
        <row r="1245">
          <cell r="A1245" t="str">
            <v>14.5</v>
          </cell>
          <cell r="B1245" t="str">
            <v>Pantry cupboards</v>
          </cell>
          <cell r="J1245" t="str">
            <v>item</v>
          </cell>
          <cell r="M1245" t="str">
            <v>not applicable</v>
          </cell>
        </row>
        <row r="1246">
          <cell r="A1246" t="str">
            <v>14.6</v>
          </cell>
          <cell r="B1246" t="str">
            <v>Linen cupboards</v>
          </cell>
          <cell r="J1246" t="str">
            <v>m</v>
          </cell>
          <cell r="M1246" t="str">
            <v>not applicable</v>
          </cell>
        </row>
        <row r="1247">
          <cell r="A1247" t="str">
            <v>14.7</v>
          </cell>
          <cell r="B1247" t="str">
            <v>Linen store shelving</v>
          </cell>
          <cell r="J1247" t="str">
            <v>m</v>
          </cell>
          <cell r="M1247" t="str">
            <v>not applicable</v>
          </cell>
        </row>
        <row r="1248">
          <cell r="A1248" t="str">
            <v>14.8</v>
          </cell>
          <cell r="B1248" t="str">
            <v>Shelving to store</v>
          </cell>
          <cell r="J1248" t="str">
            <v>m</v>
          </cell>
          <cell r="M1248" t="str">
            <v>not applicable</v>
          </cell>
        </row>
        <row r="1249">
          <cell r="A1249" t="str">
            <v>14.9</v>
          </cell>
          <cell r="B1249" t="str">
            <v>Cupboards to garage</v>
          </cell>
          <cell r="J1249" t="str">
            <v>m</v>
          </cell>
          <cell r="M1249" t="str">
            <v>excluded</v>
          </cell>
        </row>
        <row r="1250">
          <cell r="A1250" t="str">
            <v>14.10</v>
          </cell>
          <cell r="B1250" t="str">
            <v>Cupboards to living / dining</v>
          </cell>
          <cell r="J1250" t="str">
            <v>m</v>
          </cell>
          <cell r="K1250">
            <v>0.39</v>
          </cell>
          <cell r="L1250">
            <v>2000</v>
          </cell>
          <cell r="M1250">
            <v>780</v>
          </cell>
        </row>
        <row r="1251">
          <cell r="A1251" t="str">
            <v>14.11</v>
          </cell>
          <cell r="B1251" t="str">
            <v>Workbenches to garage</v>
          </cell>
          <cell r="J1251" t="str">
            <v>m</v>
          </cell>
          <cell r="M1251" t="str">
            <v>excluded</v>
          </cell>
        </row>
        <row r="1252">
          <cell r="A1252" t="str">
            <v>14.12</v>
          </cell>
          <cell r="B1252" t="str">
            <v>Golf bag rack to garage</v>
          </cell>
          <cell r="J1252" t="str">
            <v>m</v>
          </cell>
          <cell r="M1252" t="str">
            <v>not applicable</v>
          </cell>
        </row>
        <row r="1253">
          <cell r="A1253" t="str">
            <v>14.13</v>
          </cell>
          <cell r="B1253" t="str">
            <v>Vanity cupboards with Formica tops</v>
          </cell>
          <cell r="J1253" t="str">
            <v>item</v>
          </cell>
          <cell r="K1253">
            <v>1</v>
          </cell>
          <cell r="L1253">
            <v>3900</v>
          </cell>
          <cell r="M1253">
            <v>3900</v>
          </cell>
        </row>
        <row r="1254">
          <cell r="A1254" t="str">
            <v>14.14</v>
          </cell>
          <cell r="B1254" t="str">
            <v>Travertine bath surrounds and shelves @ R2 400,00/m²</v>
          </cell>
          <cell r="J1254" t="str">
            <v>m²</v>
          </cell>
          <cell r="M1254" t="str">
            <v>not applicable</v>
          </cell>
        </row>
        <row r="1255">
          <cell r="A1255" t="str">
            <v>14.15</v>
          </cell>
          <cell r="B1255" t="str">
            <v>Display cupboards to entrance hall, etc.</v>
          </cell>
          <cell r="J1255" t="str">
            <v>item</v>
          </cell>
          <cell r="M1255" t="str">
            <v>not applicable</v>
          </cell>
        </row>
        <row r="1256">
          <cell r="A1256" t="str">
            <v>14.16</v>
          </cell>
          <cell r="B1256" t="str">
            <v>Kitchen appliances - main kitchen (hob, oven and extractor)</v>
          </cell>
          <cell r="J1256" t="str">
            <v>item</v>
          </cell>
          <cell r="K1256">
            <v>1</v>
          </cell>
          <cell r="L1256">
            <v>10000</v>
          </cell>
          <cell r="M1256">
            <v>10000</v>
          </cell>
        </row>
        <row r="1257">
          <cell r="A1257" t="str">
            <v>14.17</v>
          </cell>
          <cell r="B1257" t="str">
            <v>Fire place surrounds</v>
          </cell>
          <cell r="J1257" t="str">
            <v>No</v>
          </cell>
          <cell r="M1257" t="str">
            <v>excluded</v>
          </cell>
        </row>
        <row r="1258">
          <cell r="A1258" t="str">
            <v>14.18</v>
          </cell>
          <cell r="B1258" t="str">
            <v>Jetmaster 800 Universaluxe (brickwork, etc elsewhere) - for gas</v>
          </cell>
          <cell r="J1258" t="str">
            <v>item</v>
          </cell>
          <cell r="K1258">
            <v>1</v>
          </cell>
          <cell r="L1258">
            <v>5800</v>
          </cell>
          <cell r="M1258">
            <v>5800</v>
          </cell>
        </row>
        <row r="1259">
          <cell r="A1259" t="str">
            <v>14.19</v>
          </cell>
          <cell r="B1259" t="str">
            <v>Jetmaster 1000 braai unit (brickwork, etc elsewhere) - for charcoal</v>
          </cell>
          <cell r="J1259" t="str">
            <v>No</v>
          </cell>
          <cell r="K1259">
            <v>1</v>
          </cell>
          <cell r="L1259">
            <v>6400</v>
          </cell>
          <cell r="M1259">
            <v>6400</v>
          </cell>
        </row>
        <row r="1260">
          <cell r="A1260" t="str">
            <v>14.20</v>
          </cell>
          <cell r="B1260" t="str">
            <v>Gas installation</v>
          </cell>
          <cell r="J1260" t="str">
            <v>item</v>
          </cell>
          <cell r="K1260">
            <v>1</v>
          </cell>
          <cell r="L1260">
            <v>3500</v>
          </cell>
          <cell r="M1260">
            <v>3500</v>
          </cell>
        </row>
        <row r="1261">
          <cell r="A1261" t="str">
            <v>14.21</v>
          </cell>
          <cell r="B1261" t="str">
            <v>Barbeque shelf and cupboard</v>
          </cell>
          <cell r="J1261" t="str">
            <v>item</v>
          </cell>
          <cell r="K1261">
            <v>1</v>
          </cell>
          <cell r="L1261">
            <v>2900</v>
          </cell>
          <cell r="M1261">
            <v>2900</v>
          </cell>
        </row>
        <row r="1262">
          <cell r="A1262" t="str">
            <v>14.22</v>
          </cell>
          <cell r="B1262" t="str">
            <v>Specialist artwork / decoration to walls</v>
          </cell>
          <cell r="J1262" t="str">
            <v>item</v>
          </cell>
          <cell r="M1262" t="str">
            <v>not applicable</v>
          </cell>
        </row>
        <row r="1263">
          <cell r="A1263" t="str">
            <v>14.23</v>
          </cell>
          <cell r="B1263" t="str">
            <v>Electronic safe</v>
          </cell>
          <cell r="J1263" t="str">
            <v>item</v>
          </cell>
          <cell r="M1263" t="str">
            <v>not applicable</v>
          </cell>
        </row>
        <row r="1264">
          <cell r="A1264" t="str">
            <v>14.24</v>
          </cell>
          <cell r="B1264" t="str">
            <v>Timber bath panels</v>
          </cell>
          <cell r="J1264" t="str">
            <v>item</v>
          </cell>
          <cell r="M1264" t="str">
            <v>not applicable</v>
          </cell>
        </row>
        <row r="1265">
          <cell r="A1265" t="str">
            <v>14.25</v>
          </cell>
          <cell r="B1265" t="str">
            <v>Pelmets</v>
          </cell>
          <cell r="J1265" t="str">
            <v>item</v>
          </cell>
          <cell r="M1265" t="str">
            <v>excluded</v>
          </cell>
        </row>
        <row r="1266">
          <cell r="A1266" t="str">
            <v>14.26</v>
          </cell>
          <cell r="B1266" t="str">
            <v>Water purifier</v>
          </cell>
          <cell r="J1266" t="str">
            <v>item</v>
          </cell>
          <cell r="M1266" t="str">
            <v>not applicable</v>
          </cell>
        </row>
        <row r="1267">
          <cell r="A1267" t="str">
            <v>14.27</v>
          </cell>
          <cell r="B1267" t="str">
            <v>Builders profit &amp; attendance</v>
          </cell>
          <cell r="J1267">
            <v>7.4999999999999997E-2</v>
          </cell>
          <cell r="K1267" t="str">
            <v>of</v>
          </cell>
          <cell r="L1267">
            <v>79680</v>
          </cell>
          <cell r="M1267">
            <v>5976</v>
          </cell>
        </row>
        <row r="1269">
          <cell r="A1269" t="str">
            <v>F</v>
          </cell>
          <cell r="B1269" t="str">
            <v>SERVICES</v>
          </cell>
        </row>
        <row r="1271">
          <cell r="A1271">
            <v>15</v>
          </cell>
          <cell r="B1271" t="str">
            <v>Electrical Installation</v>
          </cell>
          <cell r="E1271">
            <v>4.5006723843862652E-2</v>
          </cell>
          <cell r="K1271">
            <v>41900</v>
          </cell>
        </row>
        <row r="1273">
          <cell r="A1273" t="str">
            <v>15.1</v>
          </cell>
          <cell r="B1273" t="str">
            <v>Source &amp; Mains (transformer)</v>
          </cell>
          <cell r="J1273" t="str">
            <v>item</v>
          </cell>
          <cell r="M1273" t="str">
            <v>not applicable</v>
          </cell>
        </row>
        <row r="1274">
          <cell r="A1274" t="str">
            <v>15.2</v>
          </cell>
          <cell r="B1274" t="str">
            <v>Standby Power</v>
          </cell>
          <cell r="J1274" t="str">
            <v>item</v>
          </cell>
          <cell r="M1274" t="str">
            <v>not applicable</v>
          </cell>
        </row>
        <row r="1275">
          <cell r="A1275" t="str">
            <v>15.3</v>
          </cell>
          <cell r="B1275" t="str">
            <v>Connection (domestic feed)</v>
          </cell>
          <cell r="J1275" t="str">
            <v>item</v>
          </cell>
          <cell r="K1275">
            <v>1</v>
          </cell>
          <cell r="L1275">
            <v>4000</v>
          </cell>
          <cell r="M1275">
            <v>4000</v>
          </cell>
        </row>
        <row r="1276">
          <cell r="A1276" t="str">
            <v>15.4</v>
          </cell>
          <cell r="B1276" t="str">
            <v>Distribution &amp; conductors</v>
          </cell>
          <cell r="J1276" t="str">
            <v>m²</v>
          </cell>
          <cell r="K1276">
            <v>163.13509999999999</v>
          </cell>
          <cell r="L1276">
            <v>175</v>
          </cell>
          <cell r="M1276">
            <v>28548.639999999999</v>
          </cell>
        </row>
        <row r="1277">
          <cell r="A1277" t="str">
            <v>15.5</v>
          </cell>
          <cell r="B1277" t="str">
            <v>Building perimeter eaves lighting</v>
          </cell>
          <cell r="J1277" t="str">
            <v>item</v>
          </cell>
          <cell r="M1277" t="str">
            <v>not applicable</v>
          </cell>
        </row>
        <row r="1278">
          <cell r="A1278" t="str">
            <v>15.6</v>
          </cell>
          <cell r="B1278" t="str">
            <v>External lighting</v>
          </cell>
          <cell r="J1278" t="str">
            <v>item</v>
          </cell>
          <cell r="L1278">
            <v>3000</v>
          </cell>
          <cell r="M1278">
            <v>0</v>
          </cell>
        </row>
        <row r="1279">
          <cell r="A1279" t="str">
            <v>15.7</v>
          </cell>
          <cell r="B1279" t="str">
            <v>General internal lightfittings</v>
          </cell>
          <cell r="J1279" t="str">
            <v>item</v>
          </cell>
          <cell r="K1279">
            <v>1</v>
          </cell>
          <cell r="L1279">
            <v>6000</v>
          </cell>
          <cell r="M1279">
            <v>6000</v>
          </cell>
        </row>
        <row r="1280">
          <cell r="A1280" t="str">
            <v>15.8</v>
          </cell>
          <cell r="B1280" t="str">
            <v>Heated towel rails</v>
          </cell>
          <cell r="J1280" t="str">
            <v>No</v>
          </cell>
          <cell r="M1280" t="str">
            <v>not applicable</v>
          </cell>
        </row>
        <row r="1281">
          <cell r="A1281" t="str">
            <v>15.9</v>
          </cell>
          <cell r="B1281" t="str">
            <v>Cupboard heaters</v>
          </cell>
          <cell r="J1281" t="str">
            <v>No</v>
          </cell>
          <cell r="M1281" t="str">
            <v>not applicable</v>
          </cell>
        </row>
        <row r="1282">
          <cell r="A1282" t="str">
            <v>15.10</v>
          </cell>
          <cell r="B1282" t="str">
            <v>Shaver point</v>
          </cell>
          <cell r="J1282" t="str">
            <v>No</v>
          </cell>
          <cell r="M1282" t="str">
            <v>not applicable</v>
          </cell>
        </row>
        <row r="1283">
          <cell r="A1283" t="str">
            <v>15.11</v>
          </cell>
          <cell r="B1283" t="str">
            <v>Ceiling fans</v>
          </cell>
          <cell r="J1283" t="str">
            <v>No</v>
          </cell>
          <cell r="L1283">
            <v>500</v>
          </cell>
          <cell r="M1283">
            <v>0</v>
          </cell>
        </row>
        <row r="1284">
          <cell r="A1284" t="str">
            <v>15.12</v>
          </cell>
          <cell r="B1284" t="str">
            <v>Underfloor heating (kitchen/dining and bathrooms)</v>
          </cell>
          <cell r="J1284" t="str">
            <v>m²</v>
          </cell>
          <cell r="M1284" t="str">
            <v>option</v>
          </cell>
        </row>
        <row r="1285">
          <cell r="A1285" t="str">
            <v>15.13</v>
          </cell>
          <cell r="B1285" t="str">
            <v>Allowance for CATV internal reticulation</v>
          </cell>
          <cell r="J1285" t="str">
            <v>item</v>
          </cell>
          <cell r="M1285" t="str">
            <v>not applicable</v>
          </cell>
        </row>
        <row r="1286">
          <cell r="A1286" t="str">
            <v>15.14</v>
          </cell>
          <cell r="B1286" t="str">
            <v>Allowance for CATV external reticulation</v>
          </cell>
          <cell r="J1286" t="str">
            <v>item</v>
          </cell>
          <cell r="M1286" t="str">
            <v>not applicable</v>
          </cell>
        </row>
        <row r="1287">
          <cell r="A1287" t="str">
            <v>15.15</v>
          </cell>
          <cell r="B1287" t="str">
            <v>Builder's work</v>
          </cell>
          <cell r="J1287" t="str">
            <v>item</v>
          </cell>
          <cell r="K1287">
            <v>1</v>
          </cell>
          <cell r="L1287">
            <v>500</v>
          </cell>
          <cell r="M1287">
            <v>500</v>
          </cell>
        </row>
        <row r="1288">
          <cell r="A1288" t="str">
            <v>15.16</v>
          </cell>
          <cell r="B1288" t="str">
            <v>Builders profit &amp; attendance</v>
          </cell>
          <cell r="J1288">
            <v>7.4999999999999997E-2</v>
          </cell>
          <cell r="K1288" t="str">
            <v>of</v>
          </cell>
          <cell r="L1288">
            <v>38548.639999999999</v>
          </cell>
          <cell r="M1288">
            <v>2891.1479999999997</v>
          </cell>
        </row>
        <row r="1290">
          <cell r="A1290">
            <v>16</v>
          </cell>
          <cell r="B1290" t="str">
            <v>Plumbing Installation</v>
          </cell>
          <cell r="E1290">
            <v>5.3814722304952718E-2</v>
          </cell>
          <cell r="K1290">
            <v>50100</v>
          </cell>
        </row>
        <row r="1292">
          <cell r="A1292">
            <v>16.100000000000001</v>
          </cell>
          <cell r="B1292" t="str">
            <v>Sanitary fittings incl. taps, mixers, etc</v>
          </cell>
          <cell r="J1292" t="str">
            <v>No</v>
          </cell>
          <cell r="K1292">
            <v>10</v>
          </cell>
          <cell r="L1292">
            <v>1860</v>
          </cell>
          <cell r="M1292">
            <v>18600</v>
          </cell>
        </row>
        <row r="1293">
          <cell r="B1293" t="str">
            <v>-   WC - Floor mounted close coupled</v>
          </cell>
          <cell r="F1293">
            <v>2</v>
          </cell>
          <cell r="G1293">
            <v>1800</v>
          </cell>
          <cell r="I1293">
            <v>3600</v>
          </cell>
        </row>
        <row r="1294">
          <cell r="B1294" t="str">
            <v>-   Bidet - Jacob Delafon with Cobra Chiron mixer</v>
          </cell>
          <cell r="F1294">
            <v>0</v>
          </cell>
          <cell r="G1294">
            <v>4950</v>
          </cell>
          <cell r="I1294">
            <v>0</v>
          </cell>
        </row>
        <row r="1295">
          <cell r="B1295" t="str">
            <v>-   Wash hand basin &amp; mixer - Vaal Cameo with Cobra mixer</v>
          </cell>
          <cell r="F1295">
            <v>2</v>
          </cell>
          <cell r="G1295">
            <v>1900</v>
          </cell>
          <cell r="I1295">
            <v>3800</v>
          </cell>
        </row>
        <row r="1296">
          <cell r="B1296" t="str">
            <v>-   Bath &amp; Mixer - Plexicor with Cobra mixer</v>
          </cell>
          <cell r="F1296">
            <v>2</v>
          </cell>
          <cell r="G1296">
            <v>2400</v>
          </cell>
          <cell r="I1296">
            <v>4800</v>
          </cell>
        </row>
        <row r="1297">
          <cell r="B1297" t="str">
            <v>-   Shower - rose &amp; undertile stop taps</v>
          </cell>
          <cell r="F1297">
            <v>2</v>
          </cell>
          <cell r="G1297">
            <v>1000</v>
          </cell>
          <cell r="I1297">
            <v>2000</v>
          </cell>
        </row>
        <row r="1298">
          <cell r="B1298" t="str">
            <v>-   Sink - Stainless steel with  Cobra mixer</v>
          </cell>
          <cell r="F1298">
            <v>1</v>
          </cell>
          <cell r="G1298">
            <v>2400</v>
          </cell>
          <cell r="I1298">
            <v>2400</v>
          </cell>
        </row>
        <row r="1299">
          <cell r="B1299" t="str">
            <v>-   Wash trough</v>
          </cell>
          <cell r="F1299">
            <v>0</v>
          </cell>
          <cell r="G1299">
            <v>3938</v>
          </cell>
          <cell r="I1299">
            <v>0</v>
          </cell>
        </row>
        <row r="1300">
          <cell r="B1300" t="str">
            <v>-   Prep bowl -  stainless steel with Cobra tap</v>
          </cell>
          <cell r="F1300">
            <v>1</v>
          </cell>
          <cell r="G1300">
            <v>2000</v>
          </cell>
          <cell r="I1300">
            <v>2000</v>
          </cell>
        </row>
        <row r="1301">
          <cell r="A1301">
            <v>16.2</v>
          </cell>
          <cell r="B1301" t="str">
            <v>Bathroom fittings (toilet rolls holders, towel rails, etc) per bathroom</v>
          </cell>
          <cell r="J1301" t="str">
            <v>No</v>
          </cell>
          <cell r="K1301">
            <v>2</v>
          </cell>
          <cell r="L1301">
            <v>1500</v>
          </cell>
          <cell r="M1301">
            <v>3000</v>
          </cell>
        </row>
        <row r="1302">
          <cell r="A1302">
            <v>16.3</v>
          </cell>
          <cell r="B1302" t="str">
            <v>Sanitary plumbing (wastes pipes, etc.)</v>
          </cell>
          <cell r="J1302" t="str">
            <v>No</v>
          </cell>
          <cell r="K1302">
            <v>10</v>
          </cell>
          <cell r="L1302">
            <v>800</v>
          </cell>
          <cell r="M1302">
            <v>8000</v>
          </cell>
        </row>
        <row r="1303">
          <cell r="A1303">
            <v>16.399999999999999</v>
          </cell>
          <cell r="B1303" t="str">
            <v>Internal water reticulation</v>
          </cell>
          <cell r="J1303" t="str">
            <v>No</v>
          </cell>
          <cell r="K1303">
            <v>10</v>
          </cell>
          <cell r="L1303">
            <v>1000</v>
          </cell>
          <cell r="M1303">
            <v>10000</v>
          </cell>
        </row>
        <row r="1304">
          <cell r="A1304">
            <v>16.5</v>
          </cell>
          <cell r="B1304" t="str">
            <v>Plumbing points only for dishwasher, etc.</v>
          </cell>
          <cell r="J1304" t="str">
            <v>No</v>
          </cell>
          <cell r="K1304">
            <v>2</v>
          </cell>
          <cell r="L1304">
            <v>1350</v>
          </cell>
          <cell r="M1304">
            <v>2700</v>
          </cell>
        </row>
        <row r="1305">
          <cell r="A1305">
            <v>16.600000000000001</v>
          </cell>
          <cell r="B1305" t="str">
            <v>Water storage tanks</v>
          </cell>
          <cell r="J1305" t="str">
            <v>No</v>
          </cell>
          <cell r="M1305" t="str">
            <v>not applicable</v>
          </cell>
        </row>
        <row r="1306">
          <cell r="A1306">
            <v>16.7</v>
          </cell>
          <cell r="B1306" t="str">
            <v>Hot water cylinders including water supply - 150 litre</v>
          </cell>
          <cell r="J1306" t="str">
            <v>No</v>
          </cell>
          <cell r="K1306">
            <v>1</v>
          </cell>
          <cell r="L1306">
            <v>6750</v>
          </cell>
          <cell r="M1306">
            <v>6750</v>
          </cell>
        </row>
        <row r="1307">
          <cell r="A1307">
            <v>16.8</v>
          </cell>
          <cell r="B1307" t="str">
            <v>Boilers</v>
          </cell>
          <cell r="J1307" t="str">
            <v>No</v>
          </cell>
          <cell r="M1307" t="str">
            <v>not applicable</v>
          </cell>
        </row>
        <row r="1308">
          <cell r="A1308" t="str">
            <v>16.9</v>
          </cell>
          <cell r="B1308" t="str">
            <v>Lagging to hot water supplies</v>
          </cell>
          <cell r="J1308" t="str">
            <v>No</v>
          </cell>
          <cell r="M1308" t="str">
            <v>not applicable</v>
          </cell>
        </row>
        <row r="1309">
          <cell r="A1309">
            <v>16.100000000000001</v>
          </cell>
          <cell r="B1309" t="str">
            <v>Solar water heating</v>
          </cell>
          <cell r="J1309" t="str">
            <v>No</v>
          </cell>
          <cell r="M1309" t="str">
            <v>not applicable</v>
          </cell>
        </row>
        <row r="1310">
          <cell r="A1310">
            <v>16.11</v>
          </cell>
          <cell r="B1310" t="str">
            <v>Water purifier</v>
          </cell>
          <cell r="J1310" t="str">
            <v>No</v>
          </cell>
          <cell r="M1310" t="str">
            <v>not applicable</v>
          </cell>
        </row>
        <row r="1311">
          <cell r="A1311">
            <v>16.12</v>
          </cell>
          <cell r="B1311" t="str">
            <v>Builder's work, sleeves, etc</v>
          </cell>
          <cell r="J1311" t="str">
            <v>No</v>
          </cell>
          <cell r="K1311">
            <v>10</v>
          </cell>
          <cell r="L1311">
            <v>100</v>
          </cell>
          <cell r="M1311">
            <v>1000</v>
          </cell>
        </row>
        <row r="1312">
          <cell r="A1312">
            <v>16.13</v>
          </cell>
          <cell r="B1312" t="str">
            <v>Connection fees</v>
          </cell>
          <cell r="J1312" t="str">
            <v>No</v>
          </cell>
          <cell r="M1312" t="str">
            <v>excluded</v>
          </cell>
        </row>
        <row r="1313">
          <cell r="A1313">
            <v>16.14</v>
          </cell>
          <cell r="B1313" t="str">
            <v>Builders profit &amp; attendance</v>
          </cell>
          <cell r="J1313">
            <v>0.05</v>
          </cell>
          <cell r="K1313" t="str">
            <v>of</v>
          </cell>
          <cell r="L1313">
            <v>50050</v>
          </cell>
          <cell r="M1313" t="str">
            <v>included above</v>
          </cell>
        </row>
        <row r="1315">
          <cell r="A1315">
            <v>17</v>
          </cell>
          <cell r="B1315" t="str">
            <v>Fire Protection</v>
          </cell>
          <cell r="E1315">
            <v>0</v>
          </cell>
          <cell r="K1315">
            <v>0</v>
          </cell>
        </row>
        <row r="1317">
          <cell r="A1317">
            <v>17.100000000000001</v>
          </cell>
          <cell r="B1317" t="str">
            <v>Fire extinguishers</v>
          </cell>
          <cell r="J1317" t="str">
            <v>No</v>
          </cell>
          <cell r="M1317" t="str">
            <v>not applicable</v>
          </cell>
        </row>
        <row r="1318">
          <cell r="A1318">
            <v>17.2</v>
          </cell>
          <cell r="B1318" t="str">
            <v>Fire hose reels</v>
          </cell>
          <cell r="J1318" t="str">
            <v>No</v>
          </cell>
          <cell r="M1318" t="str">
            <v>not applicable</v>
          </cell>
        </row>
        <row r="1319">
          <cell r="A1319">
            <v>17.3</v>
          </cell>
          <cell r="B1319" t="str">
            <v>Cabinet for fire hose reel</v>
          </cell>
          <cell r="J1319" t="str">
            <v>No</v>
          </cell>
          <cell r="M1319" t="str">
            <v>not applicable</v>
          </cell>
        </row>
        <row r="1320">
          <cell r="A1320">
            <v>17.399999999999999</v>
          </cell>
          <cell r="B1320" t="str">
            <v>Internal water reticulation</v>
          </cell>
          <cell r="J1320" t="str">
            <v>No</v>
          </cell>
          <cell r="M1320" t="str">
            <v>not applicable</v>
          </cell>
        </row>
        <row r="1321">
          <cell r="A1321">
            <v>17.5</v>
          </cell>
          <cell r="B1321" t="str">
            <v>Water storage tanks</v>
          </cell>
          <cell r="J1321" t="str">
            <v>No</v>
          </cell>
          <cell r="M1321" t="str">
            <v>not applicable</v>
          </cell>
        </row>
        <row r="1322">
          <cell r="A1322">
            <v>17.600000000000001</v>
          </cell>
          <cell r="B1322" t="str">
            <v>Pumps</v>
          </cell>
          <cell r="J1322" t="str">
            <v>No</v>
          </cell>
          <cell r="M1322" t="str">
            <v>not applicable</v>
          </cell>
        </row>
        <row r="1323">
          <cell r="A1323">
            <v>17.7</v>
          </cell>
          <cell r="B1323" t="str">
            <v xml:space="preserve">Sprinker installation </v>
          </cell>
          <cell r="J1323" t="str">
            <v>Item</v>
          </cell>
          <cell r="M1323" t="str">
            <v>not applicable</v>
          </cell>
        </row>
        <row r="1324">
          <cell r="A1324">
            <v>17.8</v>
          </cell>
          <cell r="B1324" t="str">
            <v>Warning systems  (smoke detection)</v>
          </cell>
          <cell r="J1324" t="str">
            <v>m²</v>
          </cell>
          <cell r="M1324" t="str">
            <v>not applicable</v>
          </cell>
        </row>
        <row r="1325">
          <cell r="A1325">
            <v>17.899999999999999</v>
          </cell>
          <cell r="B1325" t="str">
            <v>Other systems</v>
          </cell>
          <cell r="J1325" t="str">
            <v>m²</v>
          </cell>
          <cell r="M1325" t="str">
            <v>not applicable</v>
          </cell>
        </row>
        <row r="1327">
          <cell r="A1327">
            <v>18</v>
          </cell>
          <cell r="B1327" t="str">
            <v>Lifts &amp; escalators</v>
          </cell>
          <cell r="E1327">
            <v>0</v>
          </cell>
          <cell r="K1327">
            <v>0</v>
          </cell>
        </row>
        <row r="1329">
          <cell r="A1329" t="str">
            <v>18.1</v>
          </cell>
          <cell r="B1329" t="str">
            <v>Lift</v>
          </cell>
          <cell r="J1329" t="str">
            <v>Item</v>
          </cell>
          <cell r="M1329" t="str">
            <v>not applicable</v>
          </cell>
        </row>
        <row r="1331">
          <cell r="A1331">
            <v>19</v>
          </cell>
          <cell r="B1331" t="str">
            <v>Air-conditioning &amp; Ventilation</v>
          </cell>
          <cell r="E1331">
            <v>0</v>
          </cell>
          <cell r="K1331">
            <v>0</v>
          </cell>
        </row>
        <row r="1333">
          <cell r="A1333">
            <v>19.100000000000001</v>
          </cell>
          <cell r="B1333" t="str">
            <v>Air-conditioning</v>
          </cell>
          <cell r="J1333" t="str">
            <v>item</v>
          </cell>
          <cell r="M1333" t="str">
            <v>not applicable</v>
          </cell>
        </row>
        <row r="1334">
          <cell r="A1334">
            <v>19.2</v>
          </cell>
          <cell r="B1334" t="str">
            <v>Stainless steel kitchen exhaust canopy</v>
          </cell>
          <cell r="J1334" t="str">
            <v>item</v>
          </cell>
          <cell r="M1334" t="str">
            <v>not applicable</v>
          </cell>
        </row>
        <row r="1335">
          <cell r="A1335">
            <v>19.3</v>
          </cell>
          <cell r="B1335" t="str">
            <v>Bathroom ventilation systems</v>
          </cell>
          <cell r="J1335" t="str">
            <v>item</v>
          </cell>
          <cell r="M1335" t="str">
            <v>not applicable</v>
          </cell>
        </row>
        <row r="1336">
          <cell r="A1336">
            <v>19.399999999999999</v>
          </cell>
          <cell r="B1336" t="str">
            <v>Laundry &amp; equipment room extraction fans</v>
          </cell>
          <cell r="J1336" t="str">
            <v>item</v>
          </cell>
          <cell r="M1336" t="str">
            <v>not applicable</v>
          </cell>
        </row>
        <row r="1337">
          <cell r="A1337">
            <v>19.5</v>
          </cell>
          <cell r="B1337" t="str">
            <v>Service tunnel ventilation</v>
          </cell>
          <cell r="J1337" t="str">
            <v>item</v>
          </cell>
          <cell r="M1337" t="str">
            <v>not applicable</v>
          </cell>
        </row>
        <row r="1338">
          <cell r="A1338">
            <v>19.3</v>
          </cell>
          <cell r="B1338" t="str">
            <v>Basement ventilation systems</v>
          </cell>
          <cell r="J1338" t="str">
            <v>Item</v>
          </cell>
          <cell r="M1338" t="str">
            <v>not applicable</v>
          </cell>
        </row>
        <row r="1339">
          <cell r="A1339">
            <v>19.600000000000001</v>
          </cell>
          <cell r="B1339" t="str">
            <v>Builders work</v>
          </cell>
          <cell r="J1339" t="str">
            <v>Item</v>
          </cell>
          <cell r="M1339" t="str">
            <v>not applicable</v>
          </cell>
        </row>
        <row r="1340">
          <cell r="A1340">
            <v>19.7</v>
          </cell>
          <cell r="B1340" t="str">
            <v>Builders profit &amp; attendance</v>
          </cell>
          <cell r="J1340">
            <v>7.4999999999999997E-2</v>
          </cell>
          <cell r="M1340" t="str">
            <v>not applicable</v>
          </cell>
        </row>
        <row r="1343">
          <cell r="A1343">
            <v>20</v>
          </cell>
          <cell r="B1343" t="str">
            <v>Special services</v>
          </cell>
          <cell r="E1343">
            <v>0</v>
          </cell>
          <cell r="K1343">
            <v>0</v>
          </cell>
        </row>
        <row r="1345">
          <cell r="A1345">
            <v>20.100000000000001</v>
          </cell>
          <cell r="B1345" t="str">
            <v>Telephone system sleeves, conduits and outlets</v>
          </cell>
          <cell r="J1345" t="str">
            <v>Item</v>
          </cell>
          <cell r="M1345" t="str">
            <v>excluded</v>
          </cell>
        </row>
        <row r="1346">
          <cell r="A1346">
            <v>20.2</v>
          </cell>
          <cell r="B1346" t="str">
            <v>Data cabling and electronic security systems</v>
          </cell>
          <cell r="J1346" t="str">
            <v>Item</v>
          </cell>
          <cell r="M1346" t="str">
            <v>excluded</v>
          </cell>
        </row>
        <row r="1347">
          <cell r="A1347">
            <v>20.3</v>
          </cell>
          <cell r="B1347" t="str">
            <v>Saunas</v>
          </cell>
          <cell r="J1347" t="str">
            <v>No</v>
          </cell>
          <cell r="M1347" t="str">
            <v>not applicable</v>
          </cell>
        </row>
        <row r="1348">
          <cell r="A1348">
            <v>20.399999999999999</v>
          </cell>
          <cell r="B1348" t="str">
            <v>Steam showers complete</v>
          </cell>
          <cell r="J1348" t="str">
            <v>No</v>
          </cell>
          <cell r="M1348" t="str">
            <v>not applicable</v>
          </cell>
        </row>
        <row r="1349">
          <cell r="A1349">
            <v>20.5</v>
          </cell>
          <cell r="B1349" t="str">
            <v>Electrical appliances</v>
          </cell>
          <cell r="J1349" t="str">
            <v>No</v>
          </cell>
          <cell r="M1349" t="str">
            <v>excluded</v>
          </cell>
        </row>
        <row r="1350">
          <cell r="A1350">
            <v>20.6</v>
          </cell>
          <cell r="B1350" t="str">
            <v>Kitchen equipment</v>
          </cell>
          <cell r="J1350" t="str">
            <v>Item</v>
          </cell>
          <cell r="M1350" t="str">
            <v>excluded</v>
          </cell>
        </row>
        <row r="1351">
          <cell r="A1351">
            <v>20.7</v>
          </cell>
          <cell r="B1351" t="str">
            <v>Cold room and freezer</v>
          </cell>
          <cell r="J1351" t="str">
            <v>Item</v>
          </cell>
          <cell r="M1351" t="str">
            <v>excluded</v>
          </cell>
        </row>
        <row r="1352">
          <cell r="A1352">
            <v>20.8</v>
          </cell>
          <cell r="B1352" t="str">
            <v>Home Management system</v>
          </cell>
          <cell r="J1352" t="str">
            <v>Item</v>
          </cell>
          <cell r="M1352" t="str">
            <v>not applicable</v>
          </cell>
        </row>
        <row r="1353">
          <cell r="A1353">
            <v>20.9</v>
          </cell>
          <cell r="B1353" t="str">
            <v>Space heaters</v>
          </cell>
          <cell r="J1353" t="str">
            <v>item</v>
          </cell>
          <cell r="M1353" t="str">
            <v>not applicable</v>
          </cell>
        </row>
        <row r="1354">
          <cell r="A1354" t="str">
            <v>20.10</v>
          </cell>
          <cell r="B1354" t="str">
            <v>Central vacuum system</v>
          </cell>
          <cell r="J1354" t="str">
            <v>item</v>
          </cell>
          <cell r="M1354" t="str">
            <v>not applicable</v>
          </cell>
        </row>
        <row r="1355">
          <cell r="A1355" t="str">
            <v>20.11</v>
          </cell>
          <cell r="B1355" t="str">
            <v>Burglar alarm</v>
          </cell>
          <cell r="J1355" t="str">
            <v>item</v>
          </cell>
          <cell r="M1355" t="str">
            <v>excluded</v>
          </cell>
        </row>
        <row r="1356">
          <cell r="A1356" t="str">
            <v>20.12</v>
          </cell>
          <cell r="B1356" t="str">
            <v>Provision only for surround sound installation</v>
          </cell>
          <cell r="J1356" t="str">
            <v>item</v>
          </cell>
          <cell r="M1356" t="str">
            <v>excluded</v>
          </cell>
        </row>
        <row r="1357">
          <cell r="A1357" t="str">
            <v>20.13</v>
          </cell>
          <cell r="B1357" t="str">
            <v>Builders profit &amp; attendance</v>
          </cell>
          <cell r="J1357">
            <v>7.4999999999999997E-2</v>
          </cell>
          <cell r="M1357" t="str">
            <v>not applicable</v>
          </cell>
        </row>
        <row r="1359">
          <cell r="A1359" t="str">
            <v>G</v>
          </cell>
          <cell r="B1359" t="str">
            <v>EXTERNAL WORKS</v>
          </cell>
        </row>
        <row r="1361">
          <cell r="A1361">
            <v>21</v>
          </cell>
          <cell r="B1361" t="str">
            <v>Soil drainage</v>
          </cell>
          <cell r="E1361">
            <v>9.7747299995023899E-3</v>
          </cell>
          <cell r="K1361">
            <v>9100</v>
          </cell>
        </row>
        <row r="1363">
          <cell r="A1363">
            <v>21.1</v>
          </cell>
          <cell r="B1363" t="str">
            <v>Soil drains - 110mm uPVC  (part n.e. 1m &amp; part exc. 1m deep)</v>
          </cell>
          <cell r="J1363" t="str">
            <v>m</v>
          </cell>
          <cell r="K1363">
            <v>4</v>
          </cell>
          <cell r="L1363">
            <v>77</v>
          </cell>
          <cell r="M1363">
            <v>308</v>
          </cell>
        </row>
        <row r="1364">
          <cell r="A1364">
            <v>21.2</v>
          </cell>
          <cell r="B1364" t="str">
            <v>Soil drains (grey water) - 110mm uPVC  (part n.e. 1m &amp; part exc. 1m deep)</v>
          </cell>
          <cell r="J1364" t="str">
            <v>m</v>
          </cell>
          <cell r="K1364">
            <v>44</v>
          </cell>
          <cell r="L1364">
            <v>77</v>
          </cell>
          <cell r="M1364">
            <v>3388</v>
          </cell>
        </row>
        <row r="1365">
          <cell r="A1365">
            <v>21.2</v>
          </cell>
          <cell r="B1365" t="str">
            <v>Soil drains - 160mm uPVC (part n.e. 1m &amp; part exc. 1m deep)</v>
          </cell>
          <cell r="J1365" t="str">
            <v>m</v>
          </cell>
          <cell r="M1365" t="str">
            <v>not applicable</v>
          </cell>
        </row>
        <row r="1366">
          <cell r="A1366">
            <v>21.3</v>
          </cell>
          <cell r="B1366" t="str">
            <v>Inspection chambers</v>
          </cell>
          <cell r="J1366" t="str">
            <v>No</v>
          </cell>
          <cell r="K1366">
            <v>1</v>
          </cell>
          <cell r="L1366">
            <v>2950</v>
          </cell>
          <cell r="M1366">
            <v>2950</v>
          </cell>
        </row>
        <row r="1367">
          <cell r="A1367">
            <v>21.4</v>
          </cell>
          <cell r="B1367" t="str">
            <v>Rodding eyes, gulleys, junctions, etc.</v>
          </cell>
          <cell r="J1367" t="str">
            <v>No</v>
          </cell>
          <cell r="K1367">
            <v>6</v>
          </cell>
          <cell r="L1367">
            <v>280</v>
          </cell>
          <cell r="M1367">
            <v>1680</v>
          </cell>
        </row>
        <row r="1368">
          <cell r="A1368" t="str">
            <v>21.5</v>
          </cell>
          <cell r="B1368" t="str">
            <v>Conservancy tank</v>
          </cell>
          <cell r="J1368" t="str">
            <v>item</v>
          </cell>
          <cell r="M1368" t="str">
            <v>not applicable</v>
          </cell>
        </row>
        <row r="1369">
          <cell r="A1369" t="str">
            <v>21.6</v>
          </cell>
          <cell r="B1369" t="str">
            <v>Submerged sewerage pump</v>
          </cell>
          <cell r="J1369" t="str">
            <v>item</v>
          </cell>
          <cell r="M1369" t="str">
            <v>not applicable</v>
          </cell>
        </row>
        <row r="1370">
          <cell r="A1370" t="str">
            <v>21.7</v>
          </cell>
          <cell r="B1370" t="str">
            <v>Biolitic sewerage plant</v>
          </cell>
          <cell r="J1370" t="str">
            <v>item</v>
          </cell>
          <cell r="M1370" t="str">
            <v>not applicable</v>
          </cell>
        </row>
        <row r="1371">
          <cell r="A1371" t="str">
            <v>21.8</v>
          </cell>
          <cell r="B1371" t="str">
            <v>Connection to main line</v>
          </cell>
          <cell r="J1371" t="str">
            <v>item</v>
          </cell>
          <cell r="K1371">
            <v>1</v>
          </cell>
          <cell r="L1371">
            <v>750</v>
          </cell>
          <cell r="M1371">
            <v>750</v>
          </cell>
        </row>
        <row r="1373">
          <cell r="A1373">
            <v>22</v>
          </cell>
          <cell r="B1373" t="str">
            <v>Stormwater drainage</v>
          </cell>
          <cell r="E1373">
            <v>0</v>
          </cell>
          <cell r="K1373">
            <v>0</v>
          </cell>
        </row>
        <row r="1375">
          <cell r="A1375" t="str">
            <v>22.1</v>
          </cell>
          <cell r="B1375" t="str">
            <v>Stormwater drains -100mm uPVC pipes</v>
          </cell>
          <cell r="J1375" t="str">
            <v>m</v>
          </cell>
          <cell r="M1375" t="str">
            <v>not applicable</v>
          </cell>
        </row>
        <row r="1376">
          <cell r="A1376" t="str">
            <v>22.2</v>
          </cell>
          <cell r="B1376" t="str">
            <v>Stormwater drains -160mm uPVC pipes (part n.e. 1m &amp; part exc. 1m deep)</v>
          </cell>
          <cell r="J1376" t="str">
            <v>m</v>
          </cell>
          <cell r="M1376" t="str">
            <v>not applicable</v>
          </cell>
        </row>
        <row r="1377">
          <cell r="A1377" t="str">
            <v>22.3</v>
          </cell>
          <cell r="B1377" t="str">
            <v>Stormwater drains -200mm uPVC pipes</v>
          </cell>
          <cell r="J1377" t="str">
            <v>m</v>
          </cell>
          <cell r="M1377" t="str">
            <v>not applicable</v>
          </cell>
        </row>
        <row r="1378">
          <cell r="A1378" t="str">
            <v>22.4</v>
          </cell>
          <cell r="B1378" t="str">
            <v xml:space="preserve">Stormwater drains -300mm Class 50D concrete pipes </v>
          </cell>
          <cell r="J1378" t="str">
            <v>m</v>
          </cell>
          <cell r="M1378" t="str">
            <v>not applicable</v>
          </cell>
        </row>
        <row r="1379">
          <cell r="A1379" t="str">
            <v>22.5</v>
          </cell>
          <cell r="B1379" t="str">
            <v xml:space="preserve">Stormwater drains -450mm Class 50D concrete pipes </v>
          </cell>
          <cell r="J1379" t="str">
            <v>m</v>
          </cell>
          <cell r="M1379" t="str">
            <v>not applicable</v>
          </cell>
        </row>
        <row r="1380">
          <cell r="A1380" t="str">
            <v>22.6</v>
          </cell>
          <cell r="B1380" t="str">
            <v>Rain water sump</v>
          </cell>
          <cell r="J1380" t="str">
            <v>No</v>
          </cell>
          <cell r="M1380" t="str">
            <v>not applicable</v>
          </cell>
        </row>
        <row r="1381">
          <cell r="A1381" t="str">
            <v>22.7</v>
          </cell>
          <cell r="B1381" t="str">
            <v>Stormwater catch pits</v>
          </cell>
          <cell r="J1381" t="str">
            <v>No</v>
          </cell>
          <cell r="M1381" t="str">
            <v>not applicable</v>
          </cell>
        </row>
        <row r="1382">
          <cell r="A1382" t="str">
            <v>22.8</v>
          </cell>
          <cell r="B1382" t="str">
            <v>Kerb inlets</v>
          </cell>
          <cell r="J1382" t="str">
            <v>No</v>
          </cell>
          <cell r="M1382" t="str">
            <v>not applicable</v>
          </cell>
        </row>
        <row r="1383">
          <cell r="A1383" t="str">
            <v>22.9</v>
          </cell>
          <cell r="B1383" t="str">
            <v>Stormwater manholes</v>
          </cell>
          <cell r="J1383" t="str">
            <v>No</v>
          </cell>
          <cell r="M1383" t="str">
            <v>not applicable</v>
          </cell>
        </row>
        <row r="1384">
          <cell r="A1384" t="str">
            <v>22.10</v>
          </cell>
          <cell r="B1384" t="str">
            <v>Sub surface drains</v>
          </cell>
          <cell r="J1384" t="str">
            <v>m</v>
          </cell>
          <cell r="M1384" t="str">
            <v>not applicable</v>
          </cell>
        </row>
        <row r="1385">
          <cell r="A1385" t="str">
            <v>22.11</v>
          </cell>
          <cell r="B1385" t="str">
            <v>Rectagrid channel</v>
          </cell>
          <cell r="J1385" t="str">
            <v>m</v>
          </cell>
          <cell r="M1385" t="str">
            <v>not applicable</v>
          </cell>
        </row>
        <row r="1386">
          <cell r="A1386" t="str">
            <v>22.12</v>
          </cell>
          <cell r="B1386" t="str">
            <v>Headwall</v>
          </cell>
          <cell r="J1386" t="str">
            <v>No</v>
          </cell>
          <cell r="M1386" t="str">
            <v>not applicable</v>
          </cell>
        </row>
        <row r="1387">
          <cell r="A1387" t="str">
            <v>22.13</v>
          </cell>
          <cell r="B1387" t="str">
            <v>Connection</v>
          </cell>
          <cell r="J1387" t="str">
            <v>item</v>
          </cell>
          <cell r="M1387" t="str">
            <v>not applicable</v>
          </cell>
        </row>
        <row r="1389">
          <cell r="A1389">
            <v>23</v>
          </cell>
          <cell r="B1389" t="str">
            <v>External Works</v>
          </cell>
          <cell r="E1389">
            <v>0.1089184199944552</v>
          </cell>
          <cell r="K1389">
            <v>101400</v>
          </cell>
        </row>
        <row r="1390">
          <cell r="M1390" t="str">
            <v xml:space="preserve"> </v>
          </cell>
        </row>
        <row r="1391">
          <cell r="A1391" t="str">
            <v>23.1.1</v>
          </cell>
          <cell r="B1391" t="str">
            <v>Demolitions of existing structures</v>
          </cell>
          <cell r="J1391" t="str">
            <v>Item</v>
          </cell>
          <cell r="M1391" t="str">
            <v>not applicable</v>
          </cell>
        </row>
        <row r="1393">
          <cell r="A1393" t="str">
            <v>23.1.2</v>
          </cell>
          <cell r="B1393" t="str">
            <v>Allowance for protection to existing buildings</v>
          </cell>
          <cell r="J1393" t="str">
            <v>Item</v>
          </cell>
          <cell r="M1393" t="str">
            <v>not applicable</v>
          </cell>
        </row>
        <row r="1395">
          <cell r="A1395">
            <v>23.2</v>
          </cell>
          <cell r="B1395" t="str">
            <v xml:space="preserve">Site preparation </v>
          </cell>
        </row>
        <row r="1396">
          <cell r="B1396" t="str">
            <v>-  Clear site</v>
          </cell>
          <cell r="J1396" t="str">
            <v>m²</v>
          </cell>
          <cell r="K1396">
            <v>223.73411999999999</v>
          </cell>
          <cell r="L1396">
            <v>4</v>
          </cell>
          <cell r="M1396">
            <v>894.94</v>
          </cell>
        </row>
        <row r="1397">
          <cell r="B1397" t="str">
            <v>-  Strip topsoil 200mm deep to stockpile</v>
          </cell>
          <cell r="J1397" t="str">
            <v>m²</v>
          </cell>
          <cell r="K1397">
            <v>223.73411999999999</v>
          </cell>
          <cell r="L1397">
            <v>6.5</v>
          </cell>
          <cell r="M1397">
            <v>1454.27</v>
          </cell>
        </row>
        <row r="1398">
          <cell r="B1398" t="str">
            <v>-  Bulk excavation (cut to stockpile)</v>
          </cell>
          <cell r="J1398" t="str">
            <v>m³</v>
          </cell>
          <cell r="M1398" t="str">
            <v>not applicable</v>
          </cell>
        </row>
        <row r="1399">
          <cell r="B1399" t="str">
            <v>-  Insitu material from stockpile to platforms compacted in layers</v>
          </cell>
          <cell r="J1399" t="str">
            <v>m³</v>
          </cell>
          <cell r="M1399" t="str">
            <v>not applicable</v>
          </cell>
        </row>
        <row r="1400">
          <cell r="B1400" t="str">
            <v>-  Bulk imported fill to form platforms</v>
          </cell>
          <cell r="J1400" t="str">
            <v>m³</v>
          </cell>
          <cell r="M1400" t="str">
            <v>under floors</v>
          </cell>
        </row>
        <row r="1401">
          <cell r="B1401" t="str">
            <v>-  Topsoil from stockpile spread over site</v>
          </cell>
          <cell r="J1401" t="str">
            <v>m³</v>
          </cell>
          <cell r="K1401">
            <v>44.746824000000004</v>
          </cell>
          <cell r="L1401">
            <v>25</v>
          </cell>
          <cell r="M1401">
            <v>1118.67</v>
          </cell>
        </row>
        <row r="1402">
          <cell r="B1402" t="str">
            <v>-  Cart away rock and unsuitable material</v>
          </cell>
          <cell r="J1402" t="str">
            <v>m³</v>
          </cell>
          <cell r="M1402" t="str">
            <v>not applicable</v>
          </cell>
        </row>
        <row r="1403">
          <cell r="B1403" t="str">
            <v>-  Allowance for breaking of rock/blasting, etc</v>
          </cell>
          <cell r="J1403" t="str">
            <v>m³</v>
          </cell>
          <cell r="M1403" t="str">
            <v>not applicable</v>
          </cell>
        </row>
        <row r="1405">
          <cell r="A1405" t="str">
            <v>23.3.1</v>
          </cell>
          <cell r="B1405" t="str">
            <v>Site enclosure - Plastered and painted walls (length of erf x 1)</v>
          </cell>
          <cell r="J1405" t="str">
            <v>m</v>
          </cell>
          <cell r="L1405">
            <v>1534.7587685714284</v>
          </cell>
          <cell r="M1405">
            <v>0</v>
          </cell>
        </row>
        <row r="1406">
          <cell r="B1406" t="str">
            <v xml:space="preserve">  - Clear site</v>
          </cell>
          <cell r="C1406" t="str">
            <v>}</v>
          </cell>
          <cell r="D1406" t="str">
            <v>elsewhere</v>
          </cell>
          <cell r="H1406" t="str">
            <v>:</v>
          </cell>
          <cell r="I1406">
            <v>0</v>
          </cell>
        </row>
        <row r="1407">
          <cell r="B1407" t="str">
            <v xml:space="preserve">  - Strip topsoil</v>
          </cell>
          <cell r="C1407" t="str">
            <v>}</v>
          </cell>
          <cell r="D1407" t="str">
            <v>elsewhere</v>
          </cell>
          <cell r="H1407" t="str">
            <v>:</v>
          </cell>
          <cell r="I1407">
            <v>0</v>
          </cell>
        </row>
        <row r="1408">
          <cell r="B1408" t="str">
            <v xml:space="preserve">  - Concrete 20Mpa</v>
          </cell>
          <cell r="C1408">
            <v>1</v>
          </cell>
          <cell r="D1408">
            <v>1</v>
          </cell>
          <cell r="E1408">
            <v>0.75</v>
          </cell>
          <cell r="F1408">
            <v>0.23</v>
          </cell>
          <cell r="G1408">
            <v>617.6</v>
          </cell>
          <cell r="H1408" t="str">
            <v>:</v>
          </cell>
          <cell r="I1408">
            <v>106.53600000000002</v>
          </cell>
        </row>
        <row r="1409">
          <cell r="B1409" t="str">
            <v xml:space="preserve">  - Formwork</v>
          </cell>
          <cell r="C1409" t="str">
            <v>}</v>
          </cell>
          <cell r="D1409" t="str">
            <v>not applicable</v>
          </cell>
          <cell r="H1409" t="str">
            <v>:</v>
          </cell>
          <cell r="I1409">
            <v>0</v>
          </cell>
        </row>
        <row r="1410">
          <cell r="B1410" t="str">
            <v xml:space="preserve">  - Reinforcement</v>
          </cell>
          <cell r="C1410" t="str">
            <v>}</v>
          </cell>
          <cell r="D1410" t="str">
            <v>not applicable</v>
          </cell>
          <cell r="H1410" t="str">
            <v>:</v>
          </cell>
          <cell r="I1410">
            <v>0</v>
          </cell>
        </row>
        <row r="1411">
          <cell r="B1411" t="str">
            <v xml:space="preserve">  - Exc &amp; cart away </v>
          </cell>
          <cell r="C1411">
            <v>1</v>
          </cell>
          <cell r="D1411">
            <v>1</v>
          </cell>
          <cell r="E1411">
            <v>0.75</v>
          </cell>
          <cell r="F1411">
            <v>0.8</v>
          </cell>
          <cell r="G1411">
            <v>78</v>
          </cell>
          <cell r="H1411" t="str">
            <v>:</v>
          </cell>
          <cell r="I1411">
            <v>46.800000000000004</v>
          </cell>
        </row>
        <row r="1412">
          <cell r="B1412" t="str">
            <v xml:space="preserve">  - Backfill</v>
          </cell>
          <cell r="C1412">
            <v>1</v>
          </cell>
          <cell r="D1412">
            <v>1</v>
          </cell>
          <cell r="E1412">
            <v>0.48</v>
          </cell>
          <cell r="F1412">
            <v>0.57000000000000006</v>
          </cell>
          <cell r="G1412">
            <v>127.9</v>
          </cell>
          <cell r="H1412" t="str">
            <v>:</v>
          </cell>
          <cell r="I1412">
            <v>34.99344</v>
          </cell>
        </row>
        <row r="1413">
          <cell r="B1413" t="str">
            <v xml:space="preserve">  - R.o.c. &amp; wking space</v>
          </cell>
          <cell r="C1413">
            <v>2</v>
          </cell>
          <cell r="D1413">
            <v>1</v>
          </cell>
          <cell r="E1413">
            <v>1</v>
          </cell>
          <cell r="F1413">
            <v>0.8</v>
          </cell>
          <cell r="G1413">
            <v>5.6</v>
          </cell>
          <cell r="H1413" t="str">
            <v>:</v>
          </cell>
          <cell r="I1413">
            <v>8.9599999999999991</v>
          </cell>
        </row>
        <row r="1414">
          <cell r="B1414" t="str">
            <v xml:space="preserve">  - Rock/concrete excavation</v>
          </cell>
          <cell r="C1414" t="str">
            <v>}</v>
          </cell>
          <cell r="D1414" t="str">
            <v>not applicable</v>
          </cell>
          <cell r="H1414" t="str">
            <v>:</v>
          </cell>
          <cell r="I1414">
            <v>0</v>
          </cell>
        </row>
        <row r="1415">
          <cell r="B1415" t="str">
            <v xml:space="preserve">  - Blinding</v>
          </cell>
          <cell r="C1415" t="str">
            <v>}</v>
          </cell>
          <cell r="D1415" t="str">
            <v>not applicable</v>
          </cell>
          <cell r="H1415" t="str">
            <v>:</v>
          </cell>
          <cell r="I1415">
            <v>0</v>
          </cell>
        </row>
        <row r="1416">
          <cell r="B1416" t="str">
            <v xml:space="preserve">  - 110mm core drain pipe</v>
          </cell>
          <cell r="C1416" t="str">
            <v>}</v>
          </cell>
          <cell r="D1416" t="str">
            <v>not applicable</v>
          </cell>
          <cell r="H1416" t="str">
            <v>:</v>
          </cell>
          <cell r="I1416">
            <v>0</v>
          </cell>
        </row>
        <row r="1417">
          <cell r="B1417" t="str">
            <v xml:space="preserve">  - Brick wall</v>
          </cell>
          <cell r="C1417">
            <v>1</v>
          </cell>
          <cell r="D1417">
            <v>1</v>
          </cell>
          <cell r="E1417">
            <v>1</v>
          </cell>
          <cell r="F1417">
            <v>1.23</v>
          </cell>
          <cell r="G1417">
            <v>207</v>
          </cell>
          <cell r="H1417" t="str">
            <v>:</v>
          </cell>
          <cell r="I1417">
            <v>254.60999999999999</v>
          </cell>
        </row>
        <row r="1418">
          <cell r="B1418" t="str">
            <v xml:space="preserve">  - Reinforcement</v>
          </cell>
          <cell r="D1418">
            <v>1</v>
          </cell>
          <cell r="E1418">
            <v>1</v>
          </cell>
          <cell r="F1418">
            <v>1.23</v>
          </cell>
          <cell r="G1418">
            <v>1.3</v>
          </cell>
          <cell r="H1418" t="str">
            <v>:</v>
          </cell>
          <cell r="I1418">
            <v>3.7576499999999999</v>
          </cell>
        </row>
        <row r="1419">
          <cell r="B1419" t="str">
            <v xml:space="preserve">  - Expansion joint</v>
          </cell>
          <cell r="C1419">
            <v>0.2857142857142857</v>
          </cell>
          <cell r="D1419">
            <v>1</v>
          </cell>
          <cell r="E1419">
            <v>1.23</v>
          </cell>
          <cell r="F1419">
            <v>0.22</v>
          </cell>
          <cell r="G1419">
            <v>50</v>
          </cell>
          <cell r="H1419" t="str">
            <v>:</v>
          </cell>
          <cell r="I1419">
            <v>3.8657142857142857</v>
          </cell>
        </row>
        <row r="1420">
          <cell r="B1420" t="str">
            <v xml:space="preserve">  - Joint sealant</v>
          </cell>
          <cell r="C1420">
            <v>0.5714285714285714</v>
          </cell>
          <cell r="D1420">
            <v>1</v>
          </cell>
          <cell r="E1420">
            <v>1.23</v>
          </cell>
          <cell r="F1420">
            <v>1</v>
          </cell>
          <cell r="G1420">
            <v>30</v>
          </cell>
          <cell r="H1420" t="str">
            <v>:</v>
          </cell>
          <cell r="I1420">
            <v>21.085714285714285</v>
          </cell>
        </row>
        <row r="1421">
          <cell r="B1421" t="str">
            <v xml:space="preserve">  - Plaster</v>
          </cell>
          <cell r="C1421">
            <v>2</v>
          </cell>
          <cell r="D1421">
            <v>1</v>
          </cell>
          <cell r="E1421">
            <v>1.23</v>
          </cell>
          <cell r="F1421">
            <v>1</v>
          </cell>
          <cell r="G1421">
            <v>39.5</v>
          </cell>
          <cell r="H1421" t="str">
            <v>:</v>
          </cell>
          <cell r="I1421">
            <v>97.17</v>
          </cell>
        </row>
        <row r="1422">
          <cell r="B1422" t="str">
            <v xml:space="preserve">  -  Acrylic paint</v>
          </cell>
          <cell r="C1422">
            <v>2</v>
          </cell>
          <cell r="D1422">
            <v>1</v>
          </cell>
          <cell r="E1422">
            <v>1.23</v>
          </cell>
          <cell r="F1422">
            <v>1</v>
          </cell>
          <cell r="G1422">
            <v>34</v>
          </cell>
          <cell r="H1422" t="str">
            <v>:</v>
          </cell>
          <cell r="I1422">
            <v>83.64</v>
          </cell>
        </row>
        <row r="1423">
          <cell r="B1423" t="str">
            <v xml:space="preserve">  - Precast coping</v>
          </cell>
          <cell r="C1423">
            <v>1</v>
          </cell>
          <cell r="D1423">
            <v>1</v>
          </cell>
          <cell r="E1423">
            <v>1</v>
          </cell>
          <cell r="F1423">
            <v>1</v>
          </cell>
          <cell r="G1423">
            <v>130</v>
          </cell>
          <cell r="H1423" t="str">
            <v>:</v>
          </cell>
          <cell r="I1423">
            <v>130</v>
          </cell>
        </row>
        <row r="1424">
          <cell r="B1424" t="str">
            <v xml:space="preserve">  - Brick piers 800 x 450mm</v>
          </cell>
          <cell r="C1424">
            <v>0.5</v>
          </cell>
          <cell r="D1424">
            <v>0.45</v>
          </cell>
          <cell r="E1424">
            <v>0.45</v>
          </cell>
          <cell r="F1424">
            <v>1.78</v>
          </cell>
          <cell r="G1424">
            <v>950</v>
          </cell>
          <cell r="H1424" t="str">
            <v>:</v>
          </cell>
          <cell r="I1424">
            <v>171.21375000000003</v>
          </cell>
        </row>
        <row r="1425">
          <cell r="B1425" t="str">
            <v xml:space="preserve">  - Reinforcement to piers</v>
          </cell>
          <cell r="C1425">
            <v>0.5</v>
          </cell>
          <cell r="D1425">
            <v>1</v>
          </cell>
          <cell r="E1425">
            <v>1</v>
          </cell>
          <cell r="F1425">
            <v>1.78</v>
          </cell>
          <cell r="G1425">
            <v>7.6</v>
          </cell>
          <cell r="H1425" t="str">
            <v>:</v>
          </cell>
          <cell r="I1425">
            <v>6.7639999999999993</v>
          </cell>
        </row>
        <row r="1426">
          <cell r="B1426" t="str">
            <v xml:space="preserve">  - Plaster to piers</v>
          </cell>
          <cell r="C1426">
            <v>0.5</v>
          </cell>
          <cell r="D1426">
            <v>1</v>
          </cell>
          <cell r="E1426">
            <v>6.45</v>
          </cell>
          <cell r="F1426">
            <v>2.15</v>
          </cell>
          <cell r="G1426">
            <v>36</v>
          </cell>
          <cell r="H1426" t="str">
            <v>:</v>
          </cell>
          <cell r="I1426">
            <v>249.61500000000001</v>
          </cell>
        </row>
        <row r="1427">
          <cell r="B1427" t="str">
            <v xml:space="preserve">  - Plaster coping to piers</v>
          </cell>
          <cell r="C1427">
            <v>0.5</v>
          </cell>
          <cell r="D1427">
            <v>1</v>
          </cell>
          <cell r="E1427">
            <v>1</v>
          </cell>
          <cell r="F1427">
            <v>1</v>
          </cell>
          <cell r="G1427">
            <v>160</v>
          </cell>
          <cell r="H1427" t="str">
            <v>:</v>
          </cell>
          <cell r="I1427">
            <v>80</v>
          </cell>
        </row>
        <row r="1428">
          <cell r="B1428" t="str">
            <v xml:space="preserve">  - Paint to piers</v>
          </cell>
          <cell r="C1428">
            <v>0.5</v>
          </cell>
          <cell r="D1428">
            <v>1</v>
          </cell>
          <cell r="E1428">
            <v>6.45</v>
          </cell>
          <cell r="F1428">
            <v>2.15</v>
          </cell>
          <cell r="G1428">
            <v>34</v>
          </cell>
          <cell r="H1428" t="str">
            <v>:</v>
          </cell>
          <cell r="I1428">
            <v>235.7475</v>
          </cell>
        </row>
        <row r="1430">
          <cell r="A1430" t="str">
            <v>23.3.2</v>
          </cell>
          <cell r="B1430" t="str">
            <v>Yard walls - 220mm x  2100mm high (kitchen yard)</v>
          </cell>
          <cell r="J1430" t="str">
            <v>m</v>
          </cell>
          <cell r="L1430">
            <v>1256.7490264705884</v>
          </cell>
          <cell r="M1430" t="str">
            <v>not applicable</v>
          </cell>
        </row>
        <row r="1431">
          <cell r="B1431" t="str">
            <v xml:space="preserve">  - Concrete 20Mpa</v>
          </cell>
          <cell r="C1431">
            <v>1</v>
          </cell>
          <cell r="D1431">
            <v>1</v>
          </cell>
          <cell r="E1431">
            <v>0.75</v>
          </cell>
          <cell r="F1431">
            <v>0.25</v>
          </cell>
          <cell r="G1431">
            <v>650</v>
          </cell>
          <cell r="H1431" t="str">
            <v>:</v>
          </cell>
          <cell r="I1431">
            <v>121.875</v>
          </cell>
        </row>
        <row r="1432">
          <cell r="B1432" t="str">
            <v xml:space="preserve">  - Formwork</v>
          </cell>
          <cell r="C1432" t="str">
            <v>}</v>
          </cell>
          <cell r="D1432" t="str">
            <v>not applicable</v>
          </cell>
          <cell r="H1432" t="str">
            <v>:</v>
          </cell>
          <cell r="I1432">
            <v>0</v>
          </cell>
        </row>
        <row r="1433">
          <cell r="B1433" t="str">
            <v xml:space="preserve">  - Reinforcement</v>
          </cell>
          <cell r="C1433" t="str">
            <v>}</v>
          </cell>
          <cell r="H1433" t="str">
            <v>:</v>
          </cell>
          <cell r="I1433">
            <v>0</v>
          </cell>
        </row>
        <row r="1434">
          <cell r="B1434" t="str">
            <v xml:space="preserve">  - Exc &amp; cart away </v>
          </cell>
          <cell r="C1434">
            <v>1</v>
          </cell>
          <cell r="D1434">
            <v>1</v>
          </cell>
          <cell r="E1434">
            <v>0.75</v>
          </cell>
          <cell r="F1434">
            <v>0.8</v>
          </cell>
          <cell r="G1434">
            <v>78</v>
          </cell>
          <cell r="H1434" t="str">
            <v>:</v>
          </cell>
          <cell r="I1434">
            <v>46.800000000000004</v>
          </cell>
        </row>
        <row r="1435">
          <cell r="B1435" t="str">
            <v xml:space="preserve">  - Backfill</v>
          </cell>
          <cell r="C1435">
            <v>1</v>
          </cell>
          <cell r="D1435">
            <v>1</v>
          </cell>
          <cell r="E1435">
            <v>0.53</v>
          </cell>
          <cell r="F1435">
            <v>0.55000000000000004</v>
          </cell>
          <cell r="G1435">
            <v>127.9</v>
          </cell>
          <cell r="H1435" t="str">
            <v>:</v>
          </cell>
          <cell r="I1435">
            <v>37.282850000000003</v>
          </cell>
        </row>
        <row r="1436">
          <cell r="B1436" t="str">
            <v xml:space="preserve">  - R.o.c. &amp; wking space</v>
          </cell>
          <cell r="C1436">
            <v>2</v>
          </cell>
          <cell r="D1436">
            <v>1</v>
          </cell>
          <cell r="E1436">
            <v>1</v>
          </cell>
          <cell r="F1436">
            <v>0.8</v>
          </cell>
          <cell r="G1436">
            <v>5.75</v>
          </cell>
          <cell r="H1436" t="str">
            <v>:</v>
          </cell>
          <cell r="I1436">
            <v>9.2000000000000011</v>
          </cell>
        </row>
        <row r="1437">
          <cell r="B1437" t="str">
            <v xml:space="preserve">  - Rock/concrete excavation</v>
          </cell>
          <cell r="C1437" t="str">
            <v>}</v>
          </cell>
          <cell r="D1437" t="str">
            <v>not applicable</v>
          </cell>
          <cell r="H1437" t="str">
            <v>:</v>
          </cell>
          <cell r="I1437">
            <v>0</v>
          </cell>
        </row>
        <row r="1438">
          <cell r="B1438" t="str">
            <v xml:space="preserve">  - Blinding</v>
          </cell>
          <cell r="C1438" t="str">
            <v>}</v>
          </cell>
          <cell r="D1438" t="str">
            <v>not applicable</v>
          </cell>
          <cell r="H1438" t="str">
            <v>:</v>
          </cell>
          <cell r="I1438">
            <v>0</v>
          </cell>
        </row>
        <row r="1439">
          <cell r="B1439" t="str">
            <v xml:space="preserve">  - Brickwork</v>
          </cell>
          <cell r="C1439">
            <v>1</v>
          </cell>
          <cell r="D1439">
            <v>1</v>
          </cell>
          <cell r="E1439">
            <v>1</v>
          </cell>
          <cell r="F1439">
            <v>2.6500000000000004</v>
          </cell>
          <cell r="G1439">
            <v>207</v>
          </cell>
          <cell r="H1439" t="str">
            <v>:</v>
          </cell>
          <cell r="I1439">
            <v>548.55000000000007</v>
          </cell>
        </row>
        <row r="1440">
          <cell r="B1440" t="str">
            <v xml:space="preserve">  - 20 Mpa conc. filling</v>
          </cell>
          <cell r="C1440" t="str">
            <v>}</v>
          </cell>
          <cell r="D1440" t="str">
            <v>not applicable</v>
          </cell>
          <cell r="H1440" t="str">
            <v>:</v>
          </cell>
          <cell r="I1440">
            <v>0</v>
          </cell>
        </row>
        <row r="1441">
          <cell r="B1441" t="str">
            <v xml:space="preserve">  - Reinforcement</v>
          </cell>
          <cell r="C1441">
            <v>1</v>
          </cell>
          <cell r="D1441">
            <v>5.8823529411764701</v>
          </cell>
          <cell r="E1441">
            <v>1</v>
          </cell>
          <cell r="F1441">
            <v>2.6500000000000004</v>
          </cell>
          <cell r="G1441">
            <v>1.6</v>
          </cell>
          <cell r="H1441" t="str">
            <v>:</v>
          </cell>
          <cell r="I1441">
            <v>24.941176470588239</v>
          </cell>
        </row>
        <row r="1442">
          <cell r="B1442" t="str">
            <v xml:space="preserve">  - Expansion joint</v>
          </cell>
          <cell r="C1442">
            <v>0.2857142857142857</v>
          </cell>
          <cell r="D1442">
            <v>1</v>
          </cell>
          <cell r="E1442">
            <v>0</v>
          </cell>
          <cell r="F1442">
            <v>0.22</v>
          </cell>
          <cell r="G1442">
            <v>22</v>
          </cell>
          <cell r="H1442" t="str">
            <v>:</v>
          </cell>
          <cell r="I1442">
            <v>0</v>
          </cell>
        </row>
        <row r="1443">
          <cell r="B1443" t="str">
            <v xml:space="preserve">  - Joint sealant</v>
          </cell>
          <cell r="C1443">
            <v>0.5714285714285714</v>
          </cell>
          <cell r="D1443">
            <v>1</v>
          </cell>
          <cell r="E1443">
            <v>0</v>
          </cell>
          <cell r="F1443">
            <v>1</v>
          </cell>
          <cell r="G1443">
            <v>30</v>
          </cell>
          <cell r="H1443" t="str">
            <v>:</v>
          </cell>
          <cell r="I1443">
            <v>0</v>
          </cell>
        </row>
        <row r="1444">
          <cell r="B1444" t="str">
            <v xml:space="preserve">  - Plaster</v>
          </cell>
          <cell r="C1444">
            <v>2</v>
          </cell>
          <cell r="D1444">
            <v>1</v>
          </cell>
          <cell r="E1444">
            <v>1</v>
          </cell>
          <cell r="F1444">
            <v>2.3000000000000003</v>
          </cell>
          <cell r="G1444">
            <v>39.5</v>
          </cell>
          <cell r="H1444" t="str">
            <v>:</v>
          </cell>
          <cell r="I1444">
            <v>181.70000000000002</v>
          </cell>
        </row>
        <row r="1445">
          <cell r="B1445" t="str">
            <v xml:space="preserve">  - Paint </v>
          </cell>
          <cell r="C1445">
            <v>2</v>
          </cell>
          <cell r="D1445">
            <v>1</v>
          </cell>
          <cell r="E1445">
            <v>1</v>
          </cell>
          <cell r="F1445">
            <v>2.3000000000000003</v>
          </cell>
          <cell r="G1445">
            <v>34</v>
          </cell>
          <cell r="H1445" t="str">
            <v>:</v>
          </cell>
          <cell r="I1445">
            <v>156.4</v>
          </cell>
        </row>
        <row r="1446">
          <cell r="B1446" t="str">
            <v xml:space="preserve">  - Coping</v>
          </cell>
          <cell r="C1446">
            <v>1</v>
          </cell>
          <cell r="D1446">
            <v>1</v>
          </cell>
          <cell r="E1446">
            <v>1</v>
          </cell>
          <cell r="F1446">
            <v>1</v>
          </cell>
          <cell r="G1446">
            <v>130</v>
          </cell>
          <cell r="H1446" t="str">
            <v>:</v>
          </cell>
          <cell r="I1446">
            <v>130</v>
          </cell>
        </row>
        <row r="1448">
          <cell r="A1448">
            <v>23.3</v>
          </cell>
          <cell r="B1448" t="str">
            <v>Site enclosure - 345mm courtyard wall 500mm high with piers &amp; palesade  panels</v>
          </cell>
          <cell r="J1448" t="str">
            <v>m</v>
          </cell>
          <cell r="K1448">
            <v>53.54</v>
          </cell>
          <cell r="L1448">
            <v>1034.7859250000001</v>
          </cell>
          <cell r="M1448">
            <v>55402.44</v>
          </cell>
        </row>
        <row r="1449">
          <cell r="B1449" t="str">
            <v xml:space="preserve">  - Concrete 20Mpa</v>
          </cell>
          <cell r="C1449">
            <v>1</v>
          </cell>
          <cell r="D1449">
            <v>1</v>
          </cell>
          <cell r="E1449">
            <v>0.8</v>
          </cell>
          <cell r="F1449">
            <v>0.23</v>
          </cell>
          <cell r="G1449">
            <v>617.6</v>
          </cell>
          <cell r="H1449" t="str">
            <v>:</v>
          </cell>
          <cell r="I1449">
            <v>113.63840000000002</v>
          </cell>
        </row>
        <row r="1450">
          <cell r="B1450" t="str">
            <v xml:space="preserve">  - Formwork</v>
          </cell>
          <cell r="C1450" t="str">
            <v>}</v>
          </cell>
          <cell r="D1450" t="str">
            <v>not applicable</v>
          </cell>
          <cell r="H1450" t="str">
            <v>:</v>
          </cell>
          <cell r="I1450">
            <v>0</v>
          </cell>
        </row>
        <row r="1451">
          <cell r="B1451" t="str">
            <v xml:space="preserve">  - Reinforcement</v>
          </cell>
          <cell r="C1451" t="str">
            <v>}</v>
          </cell>
          <cell r="D1451" t="str">
            <v>not applicable</v>
          </cell>
          <cell r="H1451" t="str">
            <v>:</v>
          </cell>
          <cell r="I1451">
            <v>0</v>
          </cell>
        </row>
        <row r="1452">
          <cell r="B1452" t="str">
            <v xml:space="preserve">  - Exc, cart away &amp; backfill</v>
          </cell>
          <cell r="C1452">
            <v>1</v>
          </cell>
          <cell r="D1452">
            <v>1</v>
          </cell>
          <cell r="E1452">
            <v>0.8</v>
          </cell>
          <cell r="F1452">
            <v>1.23</v>
          </cell>
          <cell r="G1452">
            <v>78</v>
          </cell>
          <cell r="H1452" t="str">
            <v>:</v>
          </cell>
          <cell r="I1452">
            <v>76.751999999999995</v>
          </cell>
        </row>
        <row r="1453">
          <cell r="B1453" t="str">
            <v xml:space="preserve">  - R.o.c. &amp; wking space</v>
          </cell>
          <cell r="C1453">
            <v>2</v>
          </cell>
          <cell r="D1453">
            <v>1</v>
          </cell>
          <cell r="E1453">
            <v>1</v>
          </cell>
          <cell r="F1453">
            <v>1.23</v>
          </cell>
          <cell r="G1453">
            <v>5.6</v>
          </cell>
          <cell r="H1453" t="str">
            <v>:</v>
          </cell>
          <cell r="I1453">
            <v>13.776</v>
          </cell>
        </row>
        <row r="1454">
          <cell r="B1454" t="str">
            <v xml:space="preserve">  - Rock/concrete excavation</v>
          </cell>
          <cell r="C1454" t="str">
            <v>}</v>
          </cell>
          <cell r="D1454" t="str">
            <v>not applicable</v>
          </cell>
          <cell r="H1454" t="str">
            <v>:</v>
          </cell>
          <cell r="I1454">
            <v>0</v>
          </cell>
        </row>
        <row r="1455">
          <cell r="B1455" t="str">
            <v xml:space="preserve">  - Blinding</v>
          </cell>
          <cell r="C1455" t="str">
            <v>}</v>
          </cell>
          <cell r="D1455" t="str">
            <v>not applicable</v>
          </cell>
          <cell r="H1455" t="str">
            <v>:</v>
          </cell>
          <cell r="I1455">
            <v>0</v>
          </cell>
        </row>
        <row r="1456">
          <cell r="B1456" t="str">
            <v xml:space="preserve">  - 110mm core drain pipe</v>
          </cell>
          <cell r="C1456" t="str">
            <v>}</v>
          </cell>
          <cell r="D1456" t="str">
            <v>not applicable</v>
          </cell>
          <cell r="H1456" t="str">
            <v>:</v>
          </cell>
          <cell r="I1456">
            <v>0</v>
          </cell>
        </row>
        <row r="1457">
          <cell r="B1457" t="str">
            <v xml:space="preserve">  - 13mm Aggregate</v>
          </cell>
          <cell r="C1457" t="str">
            <v>}</v>
          </cell>
          <cell r="D1457" t="str">
            <v>not applicable</v>
          </cell>
          <cell r="H1457" t="str">
            <v>:</v>
          </cell>
          <cell r="I1457">
            <v>0</v>
          </cell>
        </row>
        <row r="1458">
          <cell r="B1458" t="str">
            <v xml:space="preserve">  - Brickwork</v>
          </cell>
          <cell r="C1458">
            <v>1</v>
          </cell>
          <cell r="D1458">
            <v>1</v>
          </cell>
          <cell r="E1458">
            <v>1</v>
          </cell>
          <cell r="F1458">
            <v>1.48</v>
          </cell>
          <cell r="G1458">
            <v>207</v>
          </cell>
          <cell r="H1458" t="str">
            <v>:</v>
          </cell>
          <cell r="I1458">
            <v>306.36</v>
          </cell>
        </row>
        <row r="1459">
          <cell r="B1459" t="str">
            <v xml:space="preserve">  - Reinforcement</v>
          </cell>
          <cell r="C1459">
            <v>2.35</v>
          </cell>
          <cell r="D1459">
            <v>1</v>
          </cell>
          <cell r="E1459">
            <v>1</v>
          </cell>
          <cell r="F1459">
            <v>1.48</v>
          </cell>
          <cell r="G1459">
            <v>1.3</v>
          </cell>
          <cell r="H1459" t="str">
            <v>:</v>
          </cell>
          <cell r="I1459">
            <v>4.5214000000000008</v>
          </cell>
        </row>
        <row r="1460">
          <cell r="B1460" t="str">
            <v xml:space="preserve">  - Scratch plaster</v>
          </cell>
          <cell r="C1460">
            <v>2</v>
          </cell>
          <cell r="D1460">
            <v>1</v>
          </cell>
          <cell r="E1460">
            <v>1</v>
          </cell>
          <cell r="F1460">
            <v>0.67</v>
          </cell>
          <cell r="G1460">
            <v>39.5</v>
          </cell>
          <cell r="H1460" t="str">
            <v>:</v>
          </cell>
          <cell r="I1460">
            <v>52.93</v>
          </cell>
        </row>
        <row r="1461">
          <cell r="B1461" t="str">
            <v xml:space="preserve">  -  Acrylic paint</v>
          </cell>
          <cell r="C1461">
            <v>2</v>
          </cell>
          <cell r="D1461">
            <v>1</v>
          </cell>
          <cell r="E1461">
            <v>1</v>
          </cell>
          <cell r="F1461">
            <v>0.67</v>
          </cell>
          <cell r="G1461">
            <v>34</v>
          </cell>
          <cell r="H1461" t="str">
            <v>:</v>
          </cell>
          <cell r="I1461">
            <v>45.56</v>
          </cell>
        </row>
        <row r="1462">
          <cell r="B1462" t="str">
            <v xml:space="preserve">  - Plaster Coping</v>
          </cell>
          <cell r="C1462">
            <v>1</v>
          </cell>
          <cell r="D1462">
            <v>1</v>
          </cell>
          <cell r="E1462">
            <v>1</v>
          </cell>
          <cell r="F1462">
            <v>0.22</v>
          </cell>
          <cell r="G1462">
            <v>42</v>
          </cell>
          <cell r="H1462" t="str">
            <v>:</v>
          </cell>
          <cell r="I1462">
            <v>9.24</v>
          </cell>
        </row>
        <row r="1463">
          <cell r="B1463" t="str">
            <v xml:space="preserve">  -  Acrylic paint to coping</v>
          </cell>
          <cell r="C1463">
            <v>1</v>
          </cell>
          <cell r="D1463">
            <v>1</v>
          </cell>
          <cell r="E1463">
            <v>1</v>
          </cell>
          <cell r="F1463">
            <v>0.22</v>
          </cell>
          <cell r="G1463">
            <v>34</v>
          </cell>
          <cell r="H1463" t="str">
            <v>:</v>
          </cell>
          <cell r="I1463">
            <v>7.48</v>
          </cell>
        </row>
        <row r="1464">
          <cell r="B1464" t="str">
            <v xml:space="preserve">  - Brickwork in piers</v>
          </cell>
          <cell r="C1464">
            <v>0.41666666666666669</v>
          </cell>
          <cell r="D1464">
            <v>0.9</v>
          </cell>
          <cell r="E1464">
            <v>0.35</v>
          </cell>
          <cell r="F1464">
            <v>0.35</v>
          </cell>
          <cell r="G1464">
            <v>950</v>
          </cell>
          <cell r="H1464" t="str">
            <v>:</v>
          </cell>
          <cell r="I1464">
            <v>43.640624999999993</v>
          </cell>
        </row>
        <row r="1465">
          <cell r="B1465" t="str">
            <v xml:space="preserve">  - Plaster to piers</v>
          </cell>
          <cell r="C1465">
            <v>0.41666666666666669</v>
          </cell>
          <cell r="D1465">
            <v>0.9</v>
          </cell>
          <cell r="E1465">
            <v>4</v>
          </cell>
          <cell r="F1465">
            <v>0.35</v>
          </cell>
          <cell r="G1465">
            <v>39.5</v>
          </cell>
          <cell r="H1465" t="str">
            <v>:</v>
          </cell>
          <cell r="I1465">
            <v>20.737499999999997</v>
          </cell>
        </row>
        <row r="1466">
          <cell r="B1466" t="str">
            <v xml:space="preserve">  - Coping</v>
          </cell>
          <cell r="C1466">
            <v>0.41666666666666669</v>
          </cell>
          <cell r="D1466">
            <v>1</v>
          </cell>
          <cell r="E1466">
            <v>1</v>
          </cell>
          <cell r="F1466">
            <v>1</v>
          </cell>
          <cell r="G1466">
            <v>136</v>
          </cell>
          <cell r="H1466" t="str">
            <v>:</v>
          </cell>
          <cell r="I1466">
            <v>56.666666666666671</v>
          </cell>
        </row>
        <row r="1467">
          <cell r="B1467" t="str">
            <v xml:space="preserve">  - Paint to piers</v>
          </cell>
          <cell r="C1467">
            <v>0.41666666666666669</v>
          </cell>
          <cell r="D1467">
            <v>0.9</v>
          </cell>
          <cell r="E1467">
            <v>4</v>
          </cell>
          <cell r="F1467">
            <v>0.35</v>
          </cell>
          <cell r="G1467">
            <v>34</v>
          </cell>
          <cell r="H1467" t="str">
            <v>:</v>
          </cell>
          <cell r="I1467">
            <v>17.849999999999998</v>
          </cell>
        </row>
        <row r="1468">
          <cell r="B1468" t="str">
            <v xml:space="preserve">  - Palesade panels</v>
          </cell>
          <cell r="C1468">
            <v>0.83333333333333337</v>
          </cell>
          <cell r="D1468">
            <v>1</v>
          </cell>
          <cell r="E1468">
            <v>1</v>
          </cell>
          <cell r="F1468">
            <v>1</v>
          </cell>
          <cell r="G1468">
            <v>250</v>
          </cell>
          <cell r="H1468" t="str">
            <v>:</v>
          </cell>
          <cell r="I1468">
            <v>208.33333333333334</v>
          </cell>
        </row>
        <row r="1469">
          <cell r="B1469" t="str">
            <v xml:space="preserve">  - Paint to lattice panels</v>
          </cell>
          <cell r="C1469">
            <v>0.83333333333333337</v>
          </cell>
          <cell r="D1469">
            <v>2</v>
          </cell>
          <cell r="E1469">
            <v>0.9</v>
          </cell>
          <cell r="F1469">
            <v>1</v>
          </cell>
          <cell r="G1469">
            <v>38.200000000000003</v>
          </cell>
          <cell r="H1469" t="str">
            <v>:</v>
          </cell>
          <cell r="I1469">
            <v>57.300000000000004</v>
          </cell>
        </row>
        <row r="1471">
          <cell r="A1471" t="str">
            <v>23.2.2</v>
          </cell>
          <cell r="B1471" t="str">
            <v>Site enclosure - 345mm planter walls 425mm high  (nominal allowance)</v>
          </cell>
          <cell r="J1471" t="str">
            <v>m</v>
          </cell>
          <cell r="M1471" t="str">
            <v>not applicable</v>
          </cell>
        </row>
        <row r="1472">
          <cell r="B1472" t="str">
            <v xml:space="preserve">  - Concrete 20Mpa</v>
          </cell>
          <cell r="C1472">
            <v>1</v>
          </cell>
          <cell r="D1472">
            <v>1</v>
          </cell>
          <cell r="E1472">
            <v>0.8</v>
          </cell>
          <cell r="F1472">
            <v>0.25</v>
          </cell>
          <cell r="G1472">
            <v>617.6</v>
          </cell>
          <cell r="H1472" t="str">
            <v>:</v>
          </cell>
          <cell r="I1472">
            <v>123.52000000000001</v>
          </cell>
        </row>
        <row r="1473">
          <cell r="B1473" t="str">
            <v xml:space="preserve">  - Formwork</v>
          </cell>
          <cell r="C1473" t="str">
            <v>}</v>
          </cell>
          <cell r="D1473" t="str">
            <v>not applicable</v>
          </cell>
          <cell r="H1473" t="str">
            <v>:</v>
          </cell>
          <cell r="I1473">
            <v>0</v>
          </cell>
        </row>
        <row r="1474">
          <cell r="B1474" t="str">
            <v xml:space="preserve">  - Reinforcement</v>
          </cell>
          <cell r="C1474" t="str">
            <v>}</v>
          </cell>
          <cell r="H1474" t="str">
            <v>:</v>
          </cell>
          <cell r="I1474">
            <v>0</v>
          </cell>
        </row>
        <row r="1475">
          <cell r="B1475" t="str">
            <v xml:space="preserve">  - Exc, cart away &amp; backfill</v>
          </cell>
          <cell r="C1475">
            <v>1</v>
          </cell>
          <cell r="D1475">
            <v>1</v>
          </cell>
          <cell r="E1475">
            <v>0.8</v>
          </cell>
          <cell r="F1475">
            <v>1.2</v>
          </cell>
          <cell r="G1475">
            <v>78</v>
          </cell>
          <cell r="H1475" t="str">
            <v>:</v>
          </cell>
          <cell r="I1475">
            <v>74.88</v>
          </cell>
        </row>
        <row r="1476">
          <cell r="B1476" t="str">
            <v xml:space="preserve">  - R.o.c. &amp; wking space</v>
          </cell>
          <cell r="C1476">
            <v>2</v>
          </cell>
          <cell r="D1476">
            <v>1</v>
          </cell>
          <cell r="E1476">
            <v>1</v>
          </cell>
          <cell r="F1476">
            <v>1.2</v>
          </cell>
          <cell r="G1476">
            <v>5</v>
          </cell>
          <cell r="H1476" t="str">
            <v>:</v>
          </cell>
          <cell r="I1476">
            <v>12</v>
          </cell>
        </row>
        <row r="1477">
          <cell r="B1477" t="str">
            <v xml:space="preserve">  - Rock/concrete excavation</v>
          </cell>
          <cell r="C1477" t="str">
            <v>}</v>
          </cell>
          <cell r="D1477" t="str">
            <v>not applicable</v>
          </cell>
          <cell r="H1477" t="str">
            <v>:</v>
          </cell>
          <cell r="I1477">
            <v>0</v>
          </cell>
        </row>
        <row r="1478">
          <cell r="B1478" t="str">
            <v xml:space="preserve">  - Blinding</v>
          </cell>
          <cell r="C1478" t="str">
            <v>}</v>
          </cell>
          <cell r="D1478" t="str">
            <v>not applicable</v>
          </cell>
          <cell r="H1478" t="str">
            <v>:</v>
          </cell>
          <cell r="I1478">
            <v>0</v>
          </cell>
        </row>
        <row r="1479">
          <cell r="B1479" t="str">
            <v xml:space="preserve">  - 110mm core drain pipe</v>
          </cell>
          <cell r="C1479" t="str">
            <v>}</v>
          </cell>
          <cell r="D1479" t="str">
            <v>not applicable</v>
          </cell>
          <cell r="H1479" t="str">
            <v>:</v>
          </cell>
          <cell r="I1479">
            <v>0</v>
          </cell>
        </row>
        <row r="1480">
          <cell r="B1480" t="str">
            <v xml:space="preserve">  - 13mm Aggregate</v>
          </cell>
          <cell r="C1480" t="str">
            <v>}</v>
          </cell>
          <cell r="D1480" t="str">
            <v>not applicable</v>
          </cell>
          <cell r="H1480" t="str">
            <v>:</v>
          </cell>
          <cell r="I1480">
            <v>0</v>
          </cell>
        </row>
        <row r="1481">
          <cell r="B1481" t="str">
            <v xml:space="preserve">  - Brickwork</v>
          </cell>
          <cell r="C1481">
            <v>1</v>
          </cell>
          <cell r="D1481">
            <v>1</v>
          </cell>
          <cell r="E1481">
            <v>1</v>
          </cell>
          <cell r="F1481">
            <v>1</v>
          </cell>
          <cell r="G1481">
            <v>154.55000000000001</v>
          </cell>
          <cell r="H1481" t="str">
            <v>:</v>
          </cell>
          <cell r="I1481">
            <v>154.55000000000001</v>
          </cell>
        </row>
        <row r="1482">
          <cell r="B1482" t="str">
            <v xml:space="preserve">  - 20 Mpa conc. Filling</v>
          </cell>
          <cell r="C1482">
            <v>1</v>
          </cell>
          <cell r="D1482">
            <v>1</v>
          </cell>
          <cell r="E1482">
            <v>0.13</v>
          </cell>
          <cell r="F1482">
            <v>1</v>
          </cell>
          <cell r="G1482">
            <v>504</v>
          </cell>
          <cell r="H1482" t="str">
            <v>:</v>
          </cell>
          <cell r="I1482">
            <v>65.52</v>
          </cell>
        </row>
        <row r="1483">
          <cell r="B1483" t="str">
            <v xml:space="preserve">  - Reinforcement</v>
          </cell>
          <cell r="C1483">
            <v>2</v>
          </cell>
          <cell r="D1483">
            <v>5.8823529411764701</v>
          </cell>
          <cell r="E1483">
            <v>1</v>
          </cell>
          <cell r="F1483">
            <v>1</v>
          </cell>
          <cell r="G1483">
            <v>0.95</v>
          </cell>
          <cell r="H1483" t="str">
            <v>:</v>
          </cell>
          <cell r="I1483">
            <v>11.176470588235293</v>
          </cell>
        </row>
        <row r="1484">
          <cell r="B1484" t="str">
            <v xml:space="preserve">  - Plaster</v>
          </cell>
          <cell r="C1484">
            <v>2</v>
          </cell>
          <cell r="D1484">
            <v>1</v>
          </cell>
          <cell r="E1484">
            <v>1</v>
          </cell>
          <cell r="F1484">
            <v>1.17</v>
          </cell>
          <cell r="G1484">
            <v>39.5</v>
          </cell>
          <cell r="H1484" t="str">
            <v>:</v>
          </cell>
          <cell r="I1484">
            <v>92.429999999999993</v>
          </cell>
        </row>
        <row r="1485">
          <cell r="B1485" t="str">
            <v xml:space="preserve">  - Coping</v>
          </cell>
          <cell r="C1485">
            <v>1</v>
          </cell>
          <cell r="D1485">
            <v>1</v>
          </cell>
          <cell r="E1485">
            <v>1</v>
          </cell>
          <cell r="F1485">
            <v>1</v>
          </cell>
          <cell r="G1485">
            <v>40.75</v>
          </cell>
          <cell r="H1485" t="str">
            <v>:</v>
          </cell>
          <cell r="I1485">
            <v>40.75</v>
          </cell>
        </row>
        <row r="1486">
          <cell r="B1486" t="str">
            <v xml:space="preserve">  -  Armourbrush</v>
          </cell>
          <cell r="C1486">
            <v>2</v>
          </cell>
          <cell r="D1486">
            <v>1</v>
          </cell>
          <cell r="E1486">
            <v>1</v>
          </cell>
          <cell r="F1486">
            <v>1.17</v>
          </cell>
          <cell r="G1486">
            <v>44.89</v>
          </cell>
          <cell r="H1486" t="str">
            <v>:</v>
          </cell>
          <cell r="I1486">
            <v>105.04259999999999</v>
          </cell>
        </row>
        <row r="1488">
          <cell r="A1488" t="str">
            <v>23.3.7</v>
          </cell>
          <cell r="B1488" t="str">
            <v>Retaining walls - 345mm plastered &amp; painted (2,87m retaining)</v>
          </cell>
          <cell r="J1488" t="str">
            <v>m</v>
          </cell>
          <cell r="L1488">
            <v>2911.4170017647057</v>
          </cell>
          <cell r="M1488" t="str">
            <v>not applicable</v>
          </cell>
        </row>
        <row r="1489">
          <cell r="B1489" t="str">
            <v xml:space="preserve">  - Concrete 25Mpa in footing</v>
          </cell>
          <cell r="C1489">
            <v>1</v>
          </cell>
          <cell r="D1489">
            <v>1</v>
          </cell>
          <cell r="E1489">
            <v>1.9</v>
          </cell>
          <cell r="F1489">
            <v>0.35</v>
          </cell>
          <cell r="G1489">
            <v>551.25</v>
          </cell>
          <cell r="H1489" t="str">
            <v>:</v>
          </cell>
          <cell r="I1489">
            <v>366.58124999999995</v>
          </cell>
        </row>
        <row r="1490">
          <cell r="B1490" t="str">
            <v xml:space="preserve">  - Formwork</v>
          </cell>
          <cell r="C1490" t="str">
            <v>}</v>
          </cell>
          <cell r="D1490" t="str">
            <v>not applicable</v>
          </cell>
          <cell r="H1490" t="str">
            <v>:</v>
          </cell>
          <cell r="I1490">
            <v>0</v>
          </cell>
        </row>
        <row r="1491">
          <cell r="B1491" t="str">
            <v xml:space="preserve">  - Reinforcement</v>
          </cell>
          <cell r="C1491">
            <v>45</v>
          </cell>
          <cell r="D1491">
            <v>1</v>
          </cell>
          <cell r="E1491">
            <v>1.9</v>
          </cell>
          <cell r="F1491">
            <v>0.3</v>
          </cell>
          <cell r="G1491">
            <v>5.12</v>
          </cell>
          <cell r="H1491" t="str">
            <v>:</v>
          </cell>
          <cell r="I1491">
            <v>131.328</v>
          </cell>
        </row>
        <row r="1492">
          <cell r="B1492" t="str">
            <v xml:space="preserve">  - Exc, cart away &amp; backfill</v>
          </cell>
          <cell r="C1492">
            <v>1</v>
          </cell>
          <cell r="D1492">
            <v>1</v>
          </cell>
          <cell r="E1492">
            <v>1.9</v>
          </cell>
          <cell r="F1492">
            <v>2.8</v>
          </cell>
          <cell r="G1492">
            <v>102.38</v>
          </cell>
          <cell r="H1492" t="str">
            <v>:</v>
          </cell>
          <cell r="I1492">
            <v>544.66159999999991</v>
          </cell>
        </row>
        <row r="1493">
          <cell r="B1493" t="str">
            <v xml:space="preserve">  - R.o.c. &amp; wking space</v>
          </cell>
          <cell r="C1493">
            <v>2</v>
          </cell>
          <cell r="D1493">
            <v>1</v>
          </cell>
          <cell r="E1493">
            <v>1</v>
          </cell>
          <cell r="F1493">
            <v>2.8</v>
          </cell>
          <cell r="G1493">
            <v>5</v>
          </cell>
          <cell r="H1493" t="str">
            <v>:</v>
          </cell>
          <cell r="I1493">
            <v>28</v>
          </cell>
        </row>
        <row r="1494">
          <cell r="B1494" t="str">
            <v xml:space="preserve">  - Rock/concrete excavation</v>
          </cell>
          <cell r="C1494" t="str">
            <v>}</v>
          </cell>
          <cell r="D1494" t="str">
            <v>not applicable</v>
          </cell>
          <cell r="H1494" t="str">
            <v>:</v>
          </cell>
          <cell r="I1494">
            <v>0</v>
          </cell>
        </row>
        <row r="1495">
          <cell r="B1495" t="str">
            <v xml:space="preserve">  - Blinding</v>
          </cell>
          <cell r="C1495" t="str">
            <v>}</v>
          </cell>
          <cell r="D1495" t="str">
            <v>not applicable</v>
          </cell>
          <cell r="H1495" t="str">
            <v>:</v>
          </cell>
          <cell r="I1495">
            <v>0</v>
          </cell>
        </row>
        <row r="1496">
          <cell r="B1496" t="str">
            <v xml:space="preserve">  - 110mm core drain pipe</v>
          </cell>
          <cell r="C1496">
            <v>1</v>
          </cell>
          <cell r="D1496">
            <v>1</v>
          </cell>
          <cell r="E1496">
            <v>1</v>
          </cell>
          <cell r="F1496">
            <v>1</v>
          </cell>
          <cell r="G1496">
            <v>70</v>
          </cell>
          <cell r="H1496" t="str">
            <v>:</v>
          </cell>
          <cell r="I1496">
            <v>70</v>
          </cell>
        </row>
        <row r="1497">
          <cell r="B1497" t="str">
            <v xml:space="preserve">  - Bk Cavity wall conc. filled</v>
          </cell>
          <cell r="C1497">
            <v>1</v>
          </cell>
          <cell r="D1497">
            <v>1</v>
          </cell>
          <cell r="E1497">
            <v>1</v>
          </cell>
          <cell r="F1497">
            <v>4.2700000000000005</v>
          </cell>
          <cell r="G1497">
            <v>154.55000000000001</v>
          </cell>
          <cell r="H1497" t="str">
            <v>:</v>
          </cell>
          <cell r="I1497">
            <v>659.9285000000001</v>
          </cell>
        </row>
        <row r="1498">
          <cell r="B1498" t="str">
            <v xml:space="preserve">  - Brick reinforcement</v>
          </cell>
          <cell r="C1498">
            <v>5.8823529411764701</v>
          </cell>
          <cell r="D1498">
            <v>1</v>
          </cell>
          <cell r="E1498">
            <v>1</v>
          </cell>
          <cell r="F1498">
            <v>4.2700000000000005</v>
          </cell>
          <cell r="G1498">
            <v>2.63</v>
          </cell>
          <cell r="H1498" t="str">
            <v>:</v>
          </cell>
          <cell r="I1498">
            <v>66.059411764705885</v>
          </cell>
        </row>
        <row r="1499">
          <cell r="B1499" t="str">
            <v xml:space="preserve">  - 20 Mpa conc. Filling</v>
          </cell>
          <cell r="C1499">
            <v>1</v>
          </cell>
          <cell r="D1499">
            <v>1</v>
          </cell>
          <cell r="E1499">
            <v>0.13</v>
          </cell>
          <cell r="F1499">
            <v>4.2700000000000005</v>
          </cell>
          <cell r="G1499">
            <v>504</v>
          </cell>
          <cell r="H1499" t="str">
            <v>:</v>
          </cell>
          <cell r="I1499">
            <v>279.7704</v>
          </cell>
        </row>
        <row r="1500">
          <cell r="B1500" t="str">
            <v xml:space="preserve">  - Concrete reinforcement</v>
          </cell>
          <cell r="C1500">
            <v>70</v>
          </cell>
          <cell r="D1500">
            <v>1</v>
          </cell>
          <cell r="E1500">
            <v>0.13</v>
          </cell>
          <cell r="F1500">
            <v>4.2700000000000005</v>
          </cell>
          <cell r="G1500">
            <v>5.12</v>
          </cell>
          <cell r="H1500" t="str">
            <v>:</v>
          </cell>
          <cell r="I1500">
            <v>198.94784000000001</v>
          </cell>
        </row>
        <row r="1501">
          <cell r="B1501" t="str">
            <v xml:space="preserve">  - Bag brickwork</v>
          </cell>
          <cell r="C1501">
            <v>1</v>
          </cell>
          <cell r="D1501">
            <v>1</v>
          </cell>
          <cell r="E1501">
            <v>1</v>
          </cell>
          <cell r="F1501">
            <v>3.37</v>
          </cell>
          <cell r="G1501">
            <v>9</v>
          </cell>
          <cell r="H1501" t="str">
            <v>:</v>
          </cell>
          <cell r="I1501">
            <v>30.330000000000002</v>
          </cell>
        </row>
        <row r="1502">
          <cell r="B1502" t="str">
            <v xml:space="preserve">  - 500 micron vertical dpc</v>
          </cell>
          <cell r="C1502">
            <v>1</v>
          </cell>
          <cell r="D1502">
            <v>1</v>
          </cell>
          <cell r="E1502">
            <v>1</v>
          </cell>
          <cell r="F1502">
            <v>3.37</v>
          </cell>
          <cell r="G1502">
            <v>15</v>
          </cell>
          <cell r="H1502" t="str">
            <v>:</v>
          </cell>
          <cell r="I1502">
            <v>50.550000000000004</v>
          </cell>
        </row>
        <row r="1503">
          <cell r="B1503" t="str">
            <v xml:space="preserve">  - Softboard protection to dpc</v>
          </cell>
          <cell r="C1503">
            <v>1</v>
          </cell>
          <cell r="D1503">
            <v>1</v>
          </cell>
          <cell r="E1503">
            <v>1</v>
          </cell>
          <cell r="F1503">
            <v>3.37</v>
          </cell>
          <cell r="G1503">
            <v>44</v>
          </cell>
          <cell r="H1503" t="str">
            <v>:</v>
          </cell>
          <cell r="I1503">
            <v>148.28</v>
          </cell>
        </row>
        <row r="1504">
          <cell r="B1504" t="str">
            <v xml:space="preserve">  - Freedraining stone backfill</v>
          </cell>
          <cell r="C1504">
            <v>1</v>
          </cell>
          <cell r="D1504">
            <v>1</v>
          </cell>
          <cell r="E1504">
            <v>0.2</v>
          </cell>
          <cell r="F1504">
            <v>3.37</v>
          </cell>
          <cell r="G1504">
            <v>160</v>
          </cell>
          <cell r="H1504" t="str">
            <v>:</v>
          </cell>
          <cell r="I1504">
            <v>107.84</v>
          </cell>
        </row>
        <row r="1505">
          <cell r="B1505" t="str">
            <v xml:space="preserve">  - Textured plaster</v>
          </cell>
          <cell r="C1505">
            <v>1</v>
          </cell>
          <cell r="D1505">
            <v>1</v>
          </cell>
          <cell r="E1505">
            <v>1</v>
          </cell>
          <cell r="F1505">
            <v>3.67</v>
          </cell>
          <cell r="G1505">
            <v>35</v>
          </cell>
          <cell r="H1505" t="str">
            <v>:</v>
          </cell>
          <cell r="I1505">
            <v>128.44999999999999</v>
          </cell>
        </row>
        <row r="1506">
          <cell r="B1506" t="str">
            <v xml:space="preserve">  - Paint</v>
          </cell>
          <cell r="C1506">
            <v>1</v>
          </cell>
          <cell r="D1506">
            <v>1</v>
          </cell>
          <cell r="E1506">
            <v>1</v>
          </cell>
          <cell r="F1506">
            <v>3.67</v>
          </cell>
          <cell r="G1506">
            <v>22</v>
          </cell>
          <cell r="H1506" t="str">
            <v>:</v>
          </cell>
          <cell r="I1506">
            <v>80.739999999999995</v>
          </cell>
        </row>
        <row r="1507">
          <cell r="B1507" t="str">
            <v xml:space="preserve">  - Plaster &amp; paint coping</v>
          </cell>
          <cell r="C1507">
            <v>1</v>
          </cell>
          <cell r="D1507">
            <v>1</v>
          </cell>
          <cell r="E1507">
            <v>1</v>
          </cell>
          <cell r="F1507">
            <v>0.35</v>
          </cell>
          <cell r="G1507">
            <v>57</v>
          </cell>
          <cell r="H1507" t="str">
            <v>:</v>
          </cell>
          <cell r="I1507">
            <v>19.95</v>
          </cell>
        </row>
        <row r="1509">
          <cell r="A1509" t="str">
            <v>23.3.3</v>
          </cell>
          <cell r="B1509" t="str">
            <v>Retaining wall stone clad retaining walls 1200mm high retaining at pool</v>
          </cell>
          <cell r="J1509" t="str">
            <v>m</v>
          </cell>
          <cell r="L1509">
            <v>2511.1666911764705</v>
          </cell>
          <cell r="M1509" t="str">
            <v>not applicable</v>
          </cell>
        </row>
        <row r="1510">
          <cell r="B1510" t="str">
            <v xml:space="preserve">  - Concrete 25Mpa in footing</v>
          </cell>
          <cell r="C1510">
            <v>1</v>
          </cell>
          <cell r="D1510">
            <v>1</v>
          </cell>
          <cell r="E1510">
            <v>0.8</v>
          </cell>
          <cell r="F1510">
            <v>0.25</v>
          </cell>
          <cell r="G1510">
            <v>710</v>
          </cell>
          <cell r="H1510" t="str">
            <v>:</v>
          </cell>
          <cell r="I1510">
            <v>142</v>
          </cell>
        </row>
        <row r="1511">
          <cell r="B1511" t="str">
            <v xml:space="preserve">  - Formwork</v>
          </cell>
          <cell r="C1511" t="str">
            <v>}</v>
          </cell>
          <cell r="D1511" t="str">
            <v>not applicable</v>
          </cell>
          <cell r="H1511" t="str">
            <v>:</v>
          </cell>
          <cell r="I1511">
            <v>0</v>
          </cell>
        </row>
        <row r="1512">
          <cell r="B1512" t="str">
            <v xml:space="preserve">  - Reinforcement</v>
          </cell>
          <cell r="C1512">
            <v>45</v>
          </cell>
          <cell r="D1512">
            <v>1</v>
          </cell>
          <cell r="E1512">
            <v>1</v>
          </cell>
          <cell r="F1512">
            <v>0.25</v>
          </cell>
          <cell r="G1512">
            <v>7.1</v>
          </cell>
          <cell r="H1512" t="str">
            <v>:</v>
          </cell>
          <cell r="I1512">
            <v>79.875</v>
          </cell>
        </row>
        <row r="1513">
          <cell r="B1513" t="str">
            <v xml:space="preserve">  - Exc &amp; cart away </v>
          </cell>
          <cell r="C1513">
            <v>1</v>
          </cell>
          <cell r="D1513">
            <v>1</v>
          </cell>
          <cell r="E1513">
            <v>0.8</v>
          </cell>
          <cell r="F1513">
            <v>1.2</v>
          </cell>
          <cell r="G1513">
            <v>78</v>
          </cell>
          <cell r="H1513" t="str">
            <v>:</v>
          </cell>
          <cell r="I1513">
            <v>74.88</v>
          </cell>
        </row>
        <row r="1514">
          <cell r="B1514" t="str">
            <v xml:space="preserve">  - Backfill</v>
          </cell>
          <cell r="C1514">
            <v>1</v>
          </cell>
          <cell r="D1514">
            <v>1</v>
          </cell>
          <cell r="E1514">
            <v>0.46</v>
          </cell>
          <cell r="F1514">
            <v>0.95</v>
          </cell>
          <cell r="G1514">
            <v>125.5</v>
          </cell>
          <cell r="H1514" t="str">
            <v>:</v>
          </cell>
          <cell r="I1514">
            <v>54.843499999999999</v>
          </cell>
        </row>
        <row r="1515">
          <cell r="B1515" t="str">
            <v xml:space="preserve">  - R.o.c. &amp; wking space</v>
          </cell>
          <cell r="C1515">
            <v>2</v>
          </cell>
          <cell r="D1515">
            <v>1</v>
          </cell>
          <cell r="E1515">
            <v>1</v>
          </cell>
          <cell r="F1515">
            <v>1.2</v>
          </cell>
          <cell r="G1515">
            <v>6.5</v>
          </cell>
          <cell r="H1515" t="str">
            <v>:</v>
          </cell>
          <cell r="I1515">
            <v>15.6</v>
          </cell>
        </row>
        <row r="1516">
          <cell r="B1516" t="str">
            <v xml:space="preserve">  - Rock/concrete excavation</v>
          </cell>
          <cell r="C1516" t="str">
            <v>}</v>
          </cell>
          <cell r="D1516" t="str">
            <v>not applicable</v>
          </cell>
          <cell r="H1516" t="str">
            <v>:</v>
          </cell>
          <cell r="I1516">
            <v>0</v>
          </cell>
        </row>
        <row r="1517">
          <cell r="B1517" t="str">
            <v xml:space="preserve">  - Blinding</v>
          </cell>
          <cell r="C1517" t="str">
            <v>}</v>
          </cell>
          <cell r="D1517" t="str">
            <v>not applicable</v>
          </cell>
          <cell r="H1517" t="str">
            <v>:</v>
          </cell>
          <cell r="I1517">
            <v>0</v>
          </cell>
        </row>
        <row r="1518">
          <cell r="B1518" t="str">
            <v xml:space="preserve">  - 110mm core drain pipe</v>
          </cell>
          <cell r="C1518">
            <v>1</v>
          </cell>
          <cell r="D1518">
            <v>1</v>
          </cell>
          <cell r="E1518">
            <v>1</v>
          </cell>
          <cell r="F1518">
            <v>1</v>
          </cell>
          <cell r="G1518">
            <v>115</v>
          </cell>
          <cell r="H1518" t="str">
            <v>:</v>
          </cell>
          <cell r="I1518">
            <v>115</v>
          </cell>
        </row>
        <row r="1519">
          <cell r="B1519" t="str">
            <v xml:space="preserve">  - Bk Cavity wall</v>
          </cell>
          <cell r="C1519">
            <v>1</v>
          </cell>
          <cell r="D1519">
            <v>1</v>
          </cell>
          <cell r="E1519">
            <v>1</v>
          </cell>
          <cell r="F1519">
            <v>2.15</v>
          </cell>
          <cell r="G1519">
            <v>200</v>
          </cell>
          <cell r="H1519" t="str">
            <v>:</v>
          </cell>
          <cell r="I1519">
            <v>430</v>
          </cell>
        </row>
        <row r="1520">
          <cell r="B1520" t="str">
            <v xml:space="preserve">  - Brick reinforcement</v>
          </cell>
          <cell r="C1520">
            <v>5.8823529411764701</v>
          </cell>
          <cell r="D1520">
            <v>1</v>
          </cell>
          <cell r="E1520">
            <v>1</v>
          </cell>
          <cell r="F1520">
            <v>2.15</v>
          </cell>
          <cell r="G1520">
            <v>1.55</v>
          </cell>
          <cell r="H1520" t="str">
            <v>:</v>
          </cell>
          <cell r="I1520">
            <v>19.602941176470587</v>
          </cell>
        </row>
        <row r="1521">
          <cell r="B1521" t="str">
            <v xml:space="preserve">  - 20 Mpa conc. Filling</v>
          </cell>
          <cell r="C1521">
            <v>1</v>
          </cell>
          <cell r="D1521">
            <v>1</v>
          </cell>
          <cell r="E1521">
            <v>0.13</v>
          </cell>
          <cell r="F1521">
            <v>2.15</v>
          </cell>
          <cell r="G1521">
            <v>670</v>
          </cell>
          <cell r="H1521" t="str">
            <v>:</v>
          </cell>
          <cell r="I1521">
            <v>187.26499999999999</v>
          </cell>
        </row>
        <row r="1522">
          <cell r="B1522" t="str">
            <v xml:space="preserve">  - Reinforcement</v>
          </cell>
          <cell r="C1522">
            <v>45</v>
          </cell>
          <cell r="D1522">
            <v>1</v>
          </cell>
          <cell r="E1522">
            <v>0.13</v>
          </cell>
          <cell r="F1522">
            <v>2.15</v>
          </cell>
          <cell r="G1522">
            <v>7.1</v>
          </cell>
          <cell r="H1522" t="str">
            <v>:</v>
          </cell>
          <cell r="I1522">
            <v>89.300250000000005</v>
          </cell>
        </row>
        <row r="1523">
          <cell r="B1523" t="str">
            <v xml:space="preserve"> -  110mm skin for stonework</v>
          </cell>
          <cell r="C1523">
            <v>1</v>
          </cell>
          <cell r="D1523">
            <v>1</v>
          </cell>
          <cell r="E1523">
            <v>1</v>
          </cell>
          <cell r="F1523">
            <v>0.85</v>
          </cell>
          <cell r="G1523">
            <v>102</v>
          </cell>
          <cell r="H1523" t="str">
            <v>:</v>
          </cell>
          <cell r="I1523">
            <v>86.7</v>
          </cell>
        </row>
        <row r="1524">
          <cell r="B1524" t="str">
            <v xml:space="preserve">  - Brick reinforcement</v>
          </cell>
          <cell r="C1524">
            <v>5.8823529411764701</v>
          </cell>
          <cell r="D1524">
            <v>1</v>
          </cell>
          <cell r="E1524">
            <v>1</v>
          </cell>
          <cell r="F1524">
            <v>0.85</v>
          </cell>
          <cell r="G1524">
            <v>1.55</v>
          </cell>
          <cell r="H1524" t="str">
            <v>:</v>
          </cell>
          <cell r="I1524">
            <v>7.7499999999999991</v>
          </cell>
        </row>
        <row r="1525">
          <cell r="B1525" t="str">
            <v xml:space="preserve">  - Bag brickwork</v>
          </cell>
          <cell r="C1525" t="str">
            <v>}</v>
          </cell>
          <cell r="D1525" t="str">
            <v>not applicable</v>
          </cell>
          <cell r="H1525" t="str">
            <v>:</v>
          </cell>
          <cell r="I1525">
            <v>0</v>
          </cell>
        </row>
        <row r="1526">
          <cell r="B1526" t="str">
            <v xml:space="preserve">  - Indextene waterproofing</v>
          </cell>
          <cell r="C1526" t="str">
            <v>}</v>
          </cell>
          <cell r="D1526" t="str">
            <v>not applicable</v>
          </cell>
          <cell r="H1526" t="str">
            <v>:</v>
          </cell>
          <cell r="I1526">
            <v>0</v>
          </cell>
        </row>
        <row r="1527">
          <cell r="B1527" t="str">
            <v xml:space="preserve">  - Indextene</v>
          </cell>
          <cell r="C1527" t="str">
            <v>}</v>
          </cell>
          <cell r="D1527" t="str">
            <v>not applicable</v>
          </cell>
          <cell r="H1527" t="str">
            <v>:</v>
          </cell>
          <cell r="I1527">
            <v>0</v>
          </cell>
        </row>
        <row r="1528">
          <cell r="B1528" t="str">
            <v xml:space="preserve">  -  Natural sandstone cladding</v>
          </cell>
          <cell r="C1528">
            <v>1</v>
          </cell>
          <cell r="D1528">
            <v>1</v>
          </cell>
          <cell r="E1528">
            <v>1</v>
          </cell>
          <cell r="F1528">
            <v>1.3499999999999999</v>
          </cell>
          <cell r="G1528">
            <v>715.00000000000011</v>
          </cell>
          <cell r="H1528" t="str">
            <v>:</v>
          </cell>
          <cell r="I1528">
            <v>965.25000000000011</v>
          </cell>
        </row>
        <row r="1529">
          <cell r="B1529" t="str">
            <v xml:space="preserve">  - Sandstone tile coping</v>
          </cell>
          <cell r="C1529">
            <v>1</v>
          </cell>
          <cell r="D1529">
            <v>1</v>
          </cell>
          <cell r="E1529">
            <v>1</v>
          </cell>
          <cell r="F1529">
            <v>0.34</v>
          </cell>
          <cell r="G1529">
            <v>715.00000000000011</v>
          </cell>
          <cell r="H1529" t="str">
            <v>:</v>
          </cell>
          <cell r="I1529">
            <v>243.10000000000005</v>
          </cell>
        </row>
        <row r="1531">
          <cell r="A1531" t="str">
            <v>23.3.3</v>
          </cell>
          <cell r="B1531" t="str">
            <v>Retaining wall stone clad retaining walls 1200mm high retaining at driveway</v>
          </cell>
          <cell r="J1531" t="str">
            <v>m</v>
          </cell>
          <cell r="L1531">
            <v>2511.1666911764705</v>
          </cell>
          <cell r="M1531" t="str">
            <v>not applicable</v>
          </cell>
        </row>
        <row r="1532">
          <cell r="B1532" t="str">
            <v xml:space="preserve">  - Concrete 25Mpa in footing</v>
          </cell>
          <cell r="C1532">
            <v>1</v>
          </cell>
          <cell r="D1532">
            <v>1</v>
          </cell>
          <cell r="E1532">
            <v>0.8</v>
          </cell>
          <cell r="F1532">
            <v>0.25</v>
          </cell>
          <cell r="G1532">
            <v>710</v>
          </cell>
          <cell r="H1532" t="str">
            <v>:</v>
          </cell>
          <cell r="I1532">
            <v>142</v>
          </cell>
        </row>
        <row r="1533">
          <cell r="B1533" t="str">
            <v xml:space="preserve">  - Formwork</v>
          </cell>
          <cell r="C1533" t="str">
            <v>}</v>
          </cell>
          <cell r="D1533" t="str">
            <v>not applicable</v>
          </cell>
          <cell r="H1533" t="str">
            <v>:</v>
          </cell>
          <cell r="I1533">
            <v>0</v>
          </cell>
        </row>
        <row r="1534">
          <cell r="B1534" t="str">
            <v xml:space="preserve">  - Reinforcement</v>
          </cell>
          <cell r="C1534">
            <v>45</v>
          </cell>
          <cell r="D1534">
            <v>1</v>
          </cell>
          <cell r="E1534">
            <v>1</v>
          </cell>
          <cell r="F1534">
            <v>0.25</v>
          </cell>
          <cell r="G1534">
            <v>7.1</v>
          </cell>
          <cell r="H1534" t="str">
            <v>:</v>
          </cell>
          <cell r="I1534">
            <v>79.875</v>
          </cell>
        </row>
        <row r="1535">
          <cell r="B1535" t="str">
            <v xml:space="preserve">  - Exc &amp; cart away </v>
          </cell>
          <cell r="C1535">
            <v>1</v>
          </cell>
          <cell r="D1535">
            <v>1</v>
          </cell>
          <cell r="E1535">
            <v>0.8</v>
          </cell>
          <cell r="F1535">
            <v>1.2</v>
          </cell>
          <cell r="G1535">
            <v>78</v>
          </cell>
          <cell r="H1535" t="str">
            <v>:</v>
          </cell>
          <cell r="I1535">
            <v>74.88</v>
          </cell>
        </row>
        <row r="1536">
          <cell r="B1536" t="str">
            <v xml:space="preserve">  - Backfill</v>
          </cell>
          <cell r="C1536">
            <v>1</v>
          </cell>
          <cell r="D1536">
            <v>1</v>
          </cell>
          <cell r="E1536">
            <v>0.46</v>
          </cell>
          <cell r="F1536">
            <v>0.95</v>
          </cell>
          <cell r="G1536">
            <v>125.5</v>
          </cell>
          <cell r="H1536" t="str">
            <v>:</v>
          </cell>
          <cell r="I1536">
            <v>54.843499999999999</v>
          </cell>
        </row>
        <row r="1537">
          <cell r="B1537" t="str">
            <v xml:space="preserve">  - R.o.c. &amp; wking space</v>
          </cell>
          <cell r="C1537">
            <v>2</v>
          </cell>
          <cell r="D1537">
            <v>1</v>
          </cell>
          <cell r="E1537">
            <v>1</v>
          </cell>
          <cell r="F1537">
            <v>1.2</v>
          </cell>
          <cell r="G1537">
            <v>6.5</v>
          </cell>
          <cell r="H1537" t="str">
            <v>:</v>
          </cell>
          <cell r="I1537">
            <v>15.6</v>
          </cell>
        </row>
        <row r="1538">
          <cell r="B1538" t="str">
            <v xml:space="preserve">  - Rock/concrete excavation</v>
          </cell>
          <cell r="C1538" t="str">
            <v>}</v>
          </cell>
          <cell r="D1538" t="str">
            <v>not applicable</v>
          </cell>
          <cell r="H1538" t="str">
            <v>:</v>
          </cell>
          <cell r="I1538">
            <v>0</v>
          </cell>
        </row>
        <row r="1539">
          <cell r="B1539" t="str">
            <v xml:space="preserve">  - Blinding</v>
          </cell>
          <cell r="C1539" t="str">
            <v>}</v>
          </cell>
          <cell r="D1539" t="str">
            <v>not applicable</v>
          </cell>
          <cell r="H1539" t="str">
            <v>:</v>
          </cell>
          <cell r="I1539">
            <v>0</v>
          </cell>
        </row>
        <row r="1540">
          <cell r="B1540" t="str">
            <v xml:space="preserve">  - 110mm core drain pipe</v>
          </cell>
          <cell r="C1540">
            <v>1</v>
          </cell>
          <cell r="D1540">
            <v>1</v>
          </cell>
          <cell r="E1540">
            <v>1</v>
          </cell>
          <cell r="F1540">
            <v>1</v>
          </cell>
          <cell r="G1540">
            <v>115</v>
          </cell>
          <cell r="H1540" t="str">
            <v>:</v>
          </cell>
          <cell r="I1540">
            <v>115</v>
          </cell>
        </row>
        <row r="1541">
          <cell r="B1541" t="str">
            <v xml:space="preserve">  - Bk Cavity wall</v>
          </cell>
          <cell r="C1541">
            <v>1</v>
          </cell>
          <cell r="D1541">
            <v>1</v>
          </cell>
          <cell r="E1541">
            <v>1</v>
          </cell>
          <cell r="F1541">
            <v>2.15</v>
          </cell>
          <cell r="G1541">
            <v>200</v>
          </cell>
          <cell r="H1541" t="str">
            <v>:</v>
          </cell>
          <cell r="I1541">
            <v>430</v>
          </cell>
        </row>
        <row r="1542">
          <cell r="B1542" t="str">
            <v xml:space="preserve">  - Brick reinforcement</v>
          </cell>
          <cell r="C1542">
            <v>5.8823529411764701</v>
          </cell>
          <cell r="D1542">
            <v>1</v>
          </cell>
          <cell r="E1542">
            <v>1</v>
          </cell>
          <cell r="F1542">
            <v>2.15</v>
          </cell>
          <cell r="G1542">
            <v>1.55</v>
          </cell>
          <cell r="H1542" t="str">
            <v>:</v>
          </cell>
          <cell r="I1542">
            <v>19.602941176470587</v>
          </cell>
        </row>
        <row r="1543">
          <cell r="B1543" t="str">
            <v xml:space="preserve">  - 20 Mpa conc. Filling</v>
          </cell>
          <cell r="C1543">
            <v>1</v>
          </cell>
          <cell r="D1543">
            <v>1</v>
          </cell>
          <cell r="E1543">
            <v>0.13</v>
          </cell>
          <cell r="F1543">
            <v>2.15</v>
          </cell>
          <cell r="G1543">
            <v>670</v>
          </cell>
          <cell r="H1543" t="str">
            <v>:</v>
          </cell>
          <cell r="I1543">
            <v>187.26499999999999</v>
          </cell>
        </row>
        <row r="1544">
          <cell r="B1544" t="str">
            <v xml:space="preserve">  - Reinforcement</v>
          </cell>
          <cell r="C1544">
            <v>45</v>
          </cell>
          <cell r="D1544">
            <v>1</v>
          </cell>
          <cell r="E1544">
            <v>0.13</v>
          </cell>
          <cell r="F1544">
            <v>2.15</v>
          </cell>
          <cell r="G1544">
            <v>7.1</v>
          </cell>
          <cell r="H1544" t="str">
            <v>:</v>
          </cell>
          <cell r="I1544">
            <v>89.300250000000005</v>
          </cell>
        </row>
        <row r="1545">
          <cell r="B1545" t="str">
            <v xml:space="preserve"> -  110mm skin for stonework</v>
          </cell>
          <cell r="C1545">
            <v>1</v>
          </cell>
          <cell r="D1545">
            <v>1</v>
          </cell>
          <cell r="E1545">
            <v>1</v>
          </cell>
          <cell r="F1545">
            <v>0.85</v>
          </cell>
          <cell r="G1545">
            <v>102</v>
          </cell>
          <cell r="H1545" t="str">
            <v>:</v>
          </cell>
          <cell r="I1545">
            <v>86.7</v>
          </cell>
        </row>
        <row r="1546">
          <cell r="B1546" t="str">
            <v xml:space="preserve">  - Brick reinforcement</v>
          </cell>
          <cell r="C1546">
            <v>5.8823529411764701</v>
          </cell>
          <cell r="D1546">
            <v>1</v>
          </cell>
          <cell r="E1546">
            <v>1</v>
          </cell>
          <cell r="F1546">
            <v>0.85</v>
          </cell>
          <cell r="G1546">
            <v>1.55</v>
          </cell>
          <cell r="H1546" t="str">
            <v>:</v>
          </cell>
          <cell r="I1546">
            <v>7.7499999999999991</v>
          </cell>
        </row>
        <row r="1547">
          <cell r="B1547" t="str">
            <v xml:space="preserve">  - Bag brickwork</v>
          </cell>
          <cell r="C1547" t="str">
            <v>}</v>
          </cell>
          <cell r="D1547" t="str">
            <v>not applicable</v>
          </cell>
          <cell r="H1547" t="str">
            <v>:</v>
          </cell>
          <cell r="I1547">
            <v>0</v>
          </cell>
        </row>
        <row r="1548">
          <cell r="B1548" t="str">
            <v xml:space="preserve">  - Indextene waterproofing</v>
          </cell>
          <cell r="C1548" t="str">
            <v>}</v>
          </cell>
          <cell r="D1548" t="str">
            <v>not applicable</v>
          </cell>
          <cell r="H1548" t="str">
            <v>:</v>
          </cell>
          <cell r="I1548">
            <v>0</v>
          </cell>
        </row>
        <row r="1549">
          <cell r="B1549" t="str">
            <v xml:space="preserve">  - Indextene</v>
          </cell>
          <cell r="C1549" t="str">
            <v>}</v>
          </cell>
          <cell r="D1549" t="str">
            <v>not applicable</v>
          </cell>
          <cell r="H1549" t="str">
            <v>:</v>
          </cell>
          <cell r="I1549">
            <v>0</v>
          </cell>
        </row>
        <row r="1550">
          <cell r="B1550" t="str">
            <v xml:space="preserve">  -  Natural sandstone cladding</v>
          </cell>
          <cell r="C1550">
            <v>1</v>
          </cell>
          <cell r="D1550">
            <v>1</v>
          </cell>
          <cell r="E1550">
            <v>1</v>
          </cell>
          <cell r="F1550">
            <v>1.3499999999999999</v>
          </cell>
          <cell r="G1550">
            <v>715.00000000000011</v>
          </cell>
          <cell r="H1550" t="str">
            <v>:</v>
          </cell>
          <cell r="I1550">
            <v>965.25000000000011</v>
          </cell>
        </row>
        <row r="1551">
          <cell r="B1551" t="str">
            <v xml:space="preserve">  - Sandstone tile coping</v>
          </cell>
          <cell r="C1551">
            <v>1</v>
          </cell>
          <cell r="D1551">
            <v>1</v>
          </cell>
          <cell r="E1551">
            <v>1</v>
          </cell>
          <cell r="F1551">
            <v>0.34</v>
          </cell>
          <cell r="G1551">
            <v>715.00000000000011</v>
          </cell>
          <cell r="H1551" t="str">
            <v>:</v>
          </cell>
          <cell r="I1551">
            <v>243.10000000000005</v>
          </cell>
        </row>
        <row r="1553">
          <cell r="A1553" t="str">
            <v>23.3.4</v>
          </cell>
          <cell r="B1553" t="str">
            <v>Retaining wall stone clad retaining walls 2600mm high retaining plus 600mm</v>
          </cell>
          <cell r="J1553" t="str">
            <v>m</v>
          </cell>
          <cell r="L1553">
            <v>5403.1317352941178</v>
          </cell>
          <cell r="M1553" t="str">
            <v>not applicable</v>
          </cell>
        </row>
        <row r="1554">
          <cell r="B1554" t="str">
            <v>high seat at driveway</v>
          </cell>
        </row>
        <row r="1555">
          <cell r="B1555" t="str">
            <v xml:space="preserve">  - Concrete 25Mpa in footing</v>
          </cell>
          <cell r="C1555">
            <v>1</v>
          </cell>
          <cell r="D1555">
            <v>1</v>
          </cell>
          <cell r="E1555">
            <v>1</v>
          </cell>
          <cell r="F1555">
            <v>0.25</v>
          </cell>
          <cell r="G1555">
            <v>710</v>
          </cell>
          <cell r="H1555" t="str">
            <v>:</v>
          </cell>
          <cell r="I1555">
            <v>177.5</v>
          </cell>
        </row>
        <row r="1556">
          <cell r="B1556" t="str">
            <v xml:space="preserve">  - Formwork</v>
          </cell>
          <cell r="C1556" t="str">
            <v>}</v>
          </cell>
          <cell r="D1556" t="str">
            <v>not applicable</v>
          </cell>
          <cell r="H1556" t="str">
            <v>:</v>
          </cell>
          <cell r="I1556">
            <v>0</v>
          </cell>
        </row>
        <row r="1557">
          <cell r="B1557" t="str">
            <v xml:space="preserve">  - Reinforcement</v>
          </cell>
          <cell r="C1557">
            <v>45</v>
          </cell>
          <cell r="D1557">
            <v>1</v>
          </cell>
          <cell r="E1557">
            <v>1</v>
          </cell>
          <cell r="F1557">
            <v>0.25</v>
          </cell>
          <cell r="G1557">
            <v>6.8</v>
          </cell>
          <cell r="H1557" t="str">
            <v>:</v>
          </cell>
          <cell r="I1557">
            <v>76.5</v>
          </cell>
        </row>
        <row r="1558">
          <cell r="B1558" t="str">
            <v xml:space="preserve">  - Exc &amp; cart away </v>
          </cell>
          <cell r="C1558">
            <v>1</v>
          </cell>
          <cell r="D1558">
            <v>1</v>
          </cell>
          <cell r="E1558">
            <v>1</v>
          </cell>
          <cell r="F1558">
            <v>1.2</v>
          </cell>
          <cell r="G1558">
            <v>78</v>
          </cell>
          <cell r="H1558" t="str">
            <v>:</v>
          </cell>
          <cell r="I1558">
            <v>93.6</v>
          </cell>
        </row>
        <row r="1559">
          <cell r="B1559" t="str">
            <v xml:space="preserve">  - Backfill</v>
          </cell>
          <cell r="C1559">
            <v>1</v>
          </cell>
          <cell r="D1559">
            <v>1</v>
          </cell>
          <cell r="E1559">
            <v>0.65999999999999992</v>
          </cell>
          <cell r="F1559">
            <v>0.95</v>
          </cell>
          <cell r="G1559">
            <v>125.5</v>
          </cell>
          <cell r="H1559" t="str">
            <v>:</v>
          </cell>
          <cell r="I1559">
            <v>78.688499999999991</v>
          </cell>
        </row>
        <row r="1560">
          <cell r="B1560" t="str">
            <v xml:space="preserve">  - R.o.c. &amp; wking space</v>
          </cell>
          <cell r="C1560">
            <v>2</v>
          </cell>
          <cell r="D1560">
            <v>1</v>
          </cell>
          <cell r="E1560">
            <v>1</v>
          </cell>
          <cell r="F1560">
            <v>1.2</v>
          </cell>
          <cell r="G1560">
            <v>5.6</v>
          </cell>
          <cell r="H1560" t="str">
            <v>:</v>
          </cell>
          <cell r="I1560">
            <v>13.44</v>
          </cell>
        </row>
        <row r="1561">
          <cell r="B1561" t="str">
            <v xml:space="preserve">  - Rock/concrete excavation</v>
          </cell>
          <cell r="C1561" t="str">
            <v>}</v>
          </cell>
          <cell r="D1561" t="str">
            <v>not applicable</v>
          </cell>
          <cell r="H1561" t="str">
            <v>:</v>
          </cell>
          <cell r="I1561">
            <v>0</v>
          </cell>
        </row>
        <row r="1562">
          <cell r="B1562" t="str">
            <v xml:space="preserve">  - Blinding</v>
          </cell>
          <cell r="C1562" t="str">
            <v>}</v>
          </cell>
          <cell r="D1562" t="str">
            <v>not applicable</v>
          </cell>
          <cell r="H1562" t="str">
            <v>:</v>
          </cell>
          <cell r="I1562">
            <v>0</v>
          </cell>
        </row>
        <row r="1563">
          <cell r="B1563" t="str">
            <v xml:space="preserve">  - 110mm core drain pipe</v>
          </cell>
          <cell r="C1563">
            <v>1</v>
          </cell>
          <cell r="D1563">
            <v>1</v>
          </cell>
          <cell r="E1563">
            <v>1</v>
          </cell>
          <cell r="F1563">
            <v>1</v>
          </cell>
          <cell r="G1563">
            <v>115</v>
          </cell>
          <cell r="H1563" t="str">
            <v>:</v>
          </cell>
          <cell r="I1563">
            <v>115</v>
          </cell>
        </row>
        <row r="1564">
          <cell r="B1564" t="str">
            <v xml:space="preserve">  - Bk Cavity wall</v>
          </cell>
          <cell r="C1564">
            <v>1</v>
          </cell>
          <cell r="D1564">
            <v>1</v>
          </cell>
          <cell r="E1564">
            <v>1</v>
          </cell>
          <cell r="F1564">
            <v>4.1500000000000004</v>
          </cell>
          <cell r="G1564">
            <v>200</v>
          </cell>
          <cell r="H1564" t="str">
            <v>:</v>
          </cell>
          <cell r="I1564">
            <v>830.00000000000011</v>
          </cell>
        </row>
        <row r="1565">
          <cell r="B1565" t="str">
            <v xml:space="preserve">  - Reinforcement</v>
          </cell>
          <cell r="C1565">
            <v>5.8823529411764701</v>
          </cell>
          <cell r="D1565">
            <v>1</v>
          </cell>
          <cell r="E1565">
            <v>1</v>
          </cell>
          <cell r="F1565">
            <v>4.1500000000000004</v>
          </cell>
          <cell r="G1565">
            <v>1.55</v>
          </cell>
          <cell r="H1565" t="str">
            <v>:</v>
          </cell>
          <cell r="I1565">
            <v>37.838235294117645</v>
          </cell>
        </row>
        <row r="1566">
          <cell r="B1566" t="str">
            <v xml:space="preserve">  - 20 Mpa conc. Filling</v>
          </cell>
          <cell r="C1566">
            <v>1</v>
          </cell>
          <cell r="D1566">
            <v>1</v>
          </cell>
          <cell r="E1566">
            <v>0.13</v>
          </cell>
          <cell r="F1566">
            <v>4.1500000000000004</v>
          </cell>
          <cell r="G1566">
            <v>670</v>
          </cell>
          <cell r="H1566" t="str">
            <v>:</v>
          </cell>
          <cell r="I1566">
            <v>361.46500000000009</v>
          </cell>
        </row>
        <row r="1567">
          <cell r="B1567" t="str">
            <v xml:space="preserve"> -  110mm skin for stonework</v>
          </cell>
          <cell r="C1567">
            <v>1</v>
          </cell>
          <cell r="D1567">
            <v>1</v>
          </cell>
          <cell r="E1567">
            <v>1</v>
          </cell>
          <cell r="F1567">
            <v>0.85</v>
          </cell>
          <cell r="G1567">
            <v>102</v>
          </cell>
          <cell r="H1567" t="str">
            <v>:</v>
          </cell>
          <cell r="I1567">
            <v>86.7</v>
          </cell>
        </row>
        <row r="1568">
          <cell r="B1568" t="str">
            <v xml:space="preserve">  - Reinforcement</v>
          </cell>
          <cell r="C1568">
            <v>5.8823529411764701</v>
          </cell>
          <cell r="D1568">
            <v>1</v>
          </cell>
          <cell r="E1568">
            <v>1</v>
          </cell>
          <cell r="F1568">
            <v>0.85</v>
          </cell>
          <cell r="G1568">
            <v>1.55</v>
          </cell>
          <cell r="H1568" t="str">
            <v>:</v>
          </cell>
          <cell r="I1568">
            <v>7.7499999999999991</v>
          </cell>
        </row>
        <row r="1569">
          <cell r="B1569" t="str">
            <v xml:space="preserve">  - Bag brickwork</v>
          </cell>
          <cell r="C1569">
            <v>1</v>
          </cell>
          <cell r="D1569">
            <v>1</v>
          </cell>
          <cell r="E1569">
            <v>1</v>
          </cell>
          <cell r="F1569">
            <v>3.05</v>
          </cell>
          <cell r="G1569">
            <v>13</v>
          </cell>
          <cell r="H1569" t="str">
            <v>:</v>
          </cell>
          <cell r="I1569">
            <v>39.65</v>
          </cell>
        </row>
        <row r="1570">
          <cell r="B1570" t="str">
            <v xml:space="preserve">  - Indextene waterproofing</v>
          </cell>
          <cell r="C1570">
            <v>1</v>
          </cell>
          <cell r="D1570">
            <v>1</v>
          </cell>
          <cell r="E1570">
            <v>1</v>
          </cell>
          <cell r="F1570">
            <v>3.05</v>
          </cell>
          <cell r="G1570">
            <v>100</v>
          </cell>
          <cell r="H1570" t="str">
            <v>:</v>
          </cell>
          <cell r="I1570">
            <v>305</v>
          </cell>
        </row>
        <row r="1571">
          <cell r="B1571" t="str">
            <v xml:space="preserve">  - Indextene</v>
          </cell>
          <cell r="C1571" t="str">
            <v>}</v>
          </cell>
          <cell r="D1571" t="str">
            <v>not applicable</v>
          </cell>
          <cell r="H1571" t="str">
            <v>:</v>
          </cell>
          <cell r="I1571">
            <v>0</v>
          </cell>
        </row>
        <row r="1572">
          <cell r="B1572" t="str">
            <v xml:space="preserve">  -  Natural sandstone cladding</v>
          </cell>
          <cell r="C1572">
            <v>1</v>
          </cell>
          <cell r="D1572">
            <v>1</v>
          </cell>
          <cell r="E1572">
            <v>1</v>
          </cell>
          <cell r="F1572">
            <v>4.24</v>
          </cell>
          <cell r="G1572">
            <v>750</v>
          </cell>
          <cell r="H1572" t="str">
            <v>:</v>
          </cell>
          <cell r="I1572">
            <v>3180</v>
          </cell>
        </row>
        <row r="1573">
          <cell r="B1573" t="str">
            <v xml:space="preserve">  - Sandstone tile coping</v>
          </cell>
          <cell r="C1573" t="str">
            <v>}</v>
          </cell>
          <cell r="D1573" t="str">
            <v>not applicable</v>
          </cell>
          <cell r="H1573" t="str">
            <v>:</v>
          </cell>
          <cell r="I1573">
            <v>0</v>
          </cell>
        </row>
        <row r="1574">
          <cell r="B1574" t="str">
            <v xml:space="preserve">  -  Plaster (inside face)</v>
          </cell>
          <cell r="C1574" t="str">
            <v>}</v>
          </cell>
          <cell r="D1574" t="str">
            <v>not applicable</v>
          </cell>
          <cell r="H1574" t="str">
            <v>:</v>
          </cell>
          <cell r="I1574">
            <v>0</v>
          </cell>
        </row>
        <row r="1575">
          <cell r="B1575" t="str">
            <v xml:space="preserve">  -  Protex heavy paint</v>
          </cell>
          <cell r="C1575" t="str">
            <v>}</v>
          </cell>
          <cell r="D1575" t="str">
            <v>not applicable</v>
          </cell>
          <cell r="H1575" t="str">
            <v>:</v>
          </cell>
          <cell r="I1575">
            <v>0</v>
          </cell>
        </row>
        <row r="1577">
          <cell r="A1577" t="str">
            <v>23.3.9</v>
          </cell>
          <cell r="B1577" t="str">
            <v>Retaining wall stone clad retaining walls 2500mm average high at driveway</v>
          </cell>
          <cell r="J1577" t="str">
            <v>m</v>
          </cell>
          <cell r="L1577">
            <v>4643.2636044117644</v>
          </cell>
          <cell r="M1577" t="str">
            <v>not applicable</v>
          </cell>
        </row>
        <row r="1578">
          <cell r="B1578" t="str">
            <v xml:space="preserve">  - Concrete 25Mpa in footing</v>
          </cell>
          <cell r="C1578">
            <v>1</v>
          </cell>
          <cell r="D1578">
            <v>1</v>
          </cell>
          <cell r="E1578">
            <v>1.65</v>
          </cell>
          <cell r="F1578">
            <v>0.35</v>
          </cell>
          <cell r="G1578">
            <v>551.25</v>
          </cell>
          <cell r="H1578" t="str">
            <v>:</v>
          </cell>
          <cell r="I1578">
            <v>318.34687499999995</v>
          </cell>
        </row>
        <row r="1579">
          <cell r="B1579" t="str">
            <v xml:space="preserve">  - Formwork</v>
          </cell>
          <cell r="C1579" t="str">
            <v>}</v>
          </cell>
          <cell r="D1579" t="str">
            <v>not applicable</v>
          </cell>
          <cell r="H1579" t="str">
            <v>:</v>
          </cell>
          <cell r="I1579">
            <v>0</v>
          </cell>
        </row>
        <row r="1580">
          <cell r="B1580" t="str">
            <v xml:space="preserve">  - Reinforcement</v>
          </cell>
          <cell r="C1580">
            <v>45</v>
          </cell>
          <cell r="D1580">
            <v>1</v>
          </cell>
          <cell r="E1580">
            <v>1.65</v>
          </cell>
          <cell r="F1580">
            <v>0.35</v>
          </cell>
          <cell r="G1580">
            <v>5.12</v>
          </cell>
          <cell r="H1580" t="str">
            <v>:</v>
          </cell>
          <cell r="I1580">
            <v>133.05599999999998</v>
          </cell>
        </row>
        <row r="1581">
          <cell r="B1581" t="str">
            <v xml:space="preserve">  - Exc, cart away &amp; backfill</v>
          </cell>
          <cell r="C1581">
            <v>1</v>
          </cell>
          <cell r="D1581">
            <v>1</v>
          </cell>
          <cell r="E1581">
            <v>1.65</v>
          </cell>
          <cell r="F1581">
            <v>1.2</v>
          </cell>
          <cell r="G1581">
            <v>102.38</v>
          </cell>
          <cell r="H1581" t="str">
            <v>:</v>
          </cell>
          <cell r="I1581">
            <v>202.71239999999997</v>
          </cell>
        </row>
        <row r="1582">
          <cell r="B1582" t="str">
            <v xml:space="preserve">  - R.o.c. &amp; wking space</v>
          </cell>
          <cell r="C1582">
            <v>2</v>
          </cell>
          <cell r="D1582">
            <v>1</v>
          </cell>
          <cell r="E1582">
            <v>1</v>
          </cell>
          <cell r="F1582">
            <v>1.2</v>
          </cell>
          <cell r="G1582">
            <v>5</v>
          </cell>
          <cell r="H1582" t="str">
            <v>:</v>
          </cell>
          <cell r="I1582">
            <v>12</v>
          </cell>
        </row>
        <row r="1583">
          <cell r="B1583" t="str">
            <v xml:space="preserve">  - Rock/concrete excavation</v>
          </cell>
          <cell r="C1583" t="str">
            <v>}</v>
          </cell>
          <cell r="D1583" t="str">
            <v>not applicable</v>
          </cell>
          <cell r="H1583" t="str">
            <v>:</v>
          </cell>
          <cell r="I1583">
            <v>0</v>
          </cell>
        </row>
        <row r="1584">
          <cell r="B1584" t="str">
            <v xml:space="preserve">  - Blinding</v>
          </cell>
          <cell r="C1584" t="str">
            <v>}</v>
          </cell>
          <cell r="D1584" t="str">
            <v>not applicable</v>
          </cell>
          <cell r="H1584" t="str">
            <v>:</v>
          </cell>
          <cell r="I1584">
            <v>0</v>
          </cell>
        </row>
        <row r="1585">
          <cell r="B1585" t="str">
            <v xml:space="preserve">  - 110mm core drain pipe</v>
          </cell>
          <cell r="C1585">
            <v>1</v>
          </cell>
          <cell r="D1585">
            <v>1</v>
          </cell>
          <cell r="E1585">
            <v>1</v>
          </cell>
          <cell r="F1585">
            <v>1</v>
          </cell>
          <cell r="G1585">
            <v>70</v>
          </cell>
          <cell r="H1585" t="str">
            <v>:</v>
          </cell>
          <cell r="I1585">
            <v>70</v>
          </cell>
        </row>
        <row r="1586">
          <cell r="B1586" t="str">
            <v xml:space="preserve">  - Bk Cavity wall</v>
          </cell>
          <cell r="C1586">
            <v>1</v>
          </cell>
          <cell r="D1586">
            <v>1</v>
          </cell>
          <cell r="E1586">
            <v>1</v>
          </cell>
          <cell r="F1586">
            <v>3.45</v>
          </cell>
          <cell r="G1586">
            <v>154.55000000000001</v>
          </cell>
          <cell r="H1586" t="str">
            <v>:</v>
          </cell>
          <cell r="I1586">
            <v>533.1975000000001</v>
          </cell>
        </row>
        <row r="1587">
          <cell r="B1587" t="str">
            <v xml:space="preserve">  - Reinforcement</v>
          </cell>
          <cell r="C1587">
            <v>5.8823529411764701</v>
          </cell>
          <cell r="D1587">
            <v>1</v>
          </cell>
          <cell r="E1587">
            <v>1</v>
          </cell>
          <cell r="F1587">
            <v>3.45</v>
          </cell>
          <cell r="G1587">
            <v>2.63</v>
          </cell>
          <cell r="H1587" t="str">
            <v>:</v>
          </cell>
          <cell r="I1587">
            <v>53.3735294117647</v>
          </cell>
        </row>
        <row r="1588">
          <cell r="B1588" t="str">
            <v xml:space="preserve">  - 20 Mpa conc. Filling</v>
          </cell>
          <cell r="C1588">
            <v>1</v>
          </cell>
          <cell r="D1588">
            <v>1</v>
          </cell>
          <cell r="E1588">
            <v>0.13</v>
          </cell>
          <cell r="F1588">
            <v>2.6500000000000004</v>
          </cell>
          <cell r="G1588">
            <v>504</v>
          </cell>
          <cell r="H1588" t="str">
            <v>:</v>
          </cell>
          <cell r="I1588">
            <v>173.62800000000004</v>
          </cell>
        </row>
        <row r="1589">
          <cell r="B1589" t="str">
            <v xml:space="preserve">  - 20 Mpa conc. Filling (toe)</v>
          </cell>
          <cell r="C1589">
            <v>1</v>
          </cell>
          <cell r="D1589">
            <v>1</v>
          </cell>
          <cell r="E1589">
            <v>0.42</v>
          </cell>
          <cell r="F1589">
            <v>0.8</v>
          </cell>
          <cell r="G1589">
            <v>504</v>
          </cell>
          <cell r="H1589" t="str">
            <v>:</v>
          </cell>
          <cell r="I1589">
            <v>169.34400000000002</v>
          </cell>
        </row>
        <row r="1590">
          <cell r="B1590" t="str">
            <v xml:space="preserve">  - Reinforcement</v>
          </cell>
          <cell r="C1590">
            <v>40</v>
          </cell>
          <cell r="D1590">
            <v>1</v>
          </cell>
          <cell r="E1590">
            <v>0.13</v>
          </cell>
          <cell r="F1590">
            <v>3.45</v>
          </cell>
          <cell r="G1590">
            <v>5.12</v>
          </cell>
          <cell r="H1590" t="str">
            <v>:</v>
          </cell>
          <cell r="I1590">
            <v>91.852800000000002</v>
          </cell>
        </row>
        <row r="1591">
          <cell r="B1591" t="str">
            <v xml:space="preserve">  - Bag brickwork</v>
          </cell>
          <cell r="C1591">
            <v>1</v>
          </cell>
          <cell r="D1591">
            <v>1</v>
          </cell>
          <cell r="E1591">
            <v>1</v>
          </cell>
          <cell r="F1591">
            <v>3</v>
          </cell>
          <cell r="G1591">
            <v>9</v>
          </cell>
          <cell r="H1591" t="str">
            <v>:</v>
          </cell>
          <cell r="I1591">
            <v>27</v>
          </cell>
        </row>
        <row r="1592">
          <cell r="B1592" t="str">
            <v xml:space="preserve">  - Kaytech Flordrain</v>
          </cell>
          <cell r="C1592">
            <v>1</v>
          </cell>
          <cell r="D1592">
            <v>1</v>
          </cell>
          <cell r="E1592">
            <v>1</v>
          </cell>
          <cell r="F1592">
            <v>3</v>
          </cell>
          <cell r="G1592">
            <v>90.75</v>
          </cell>
          <cell r="H1592" t="str">
            <v>:</v>
          </cell>
          <cell r="I1592">
            <v>272.25</v>
          </cell>
        </row>
        <row r="1593">
          <cell r="B1593" t="str">
            <v xml:space="preserve">  - Indextene</v>
          </cell>
          <cell r="C1593" t="str">
            <v>}</v>
          </cell>
          <cell r="D1593" t="str">
            <v>not applicable</v>
          </cell>
          <cell r="H1593" t="str">
            <v>:</v>
          </cell>
          <cell r="I1593">
            <v>0</v>
          </cell>
        </row>
        <row r="1594">
          <cell r="B1594" t="str">
            <v xml:space="preserve">  -  Natural sandstone cladding</v>
          </cell>
          <cell r="C1594">
            <v>1</v>
          </cell>
          <cell r="D1594">
            <v>1</v>
          </cell>
          <cell r="E1594">
            <v>1</v>
          </cell>
          <cell r="F1594">
            <v>2.65</v>
          </cell>
          <cell r="G1594">
            <v>745.85</v>
          </cell>
          <cell r="H1594" t="str">
            <v>:</v>
          </cell>
          <cell r="I1594">
            <v>1976.5025000000001</v>
          </cell>
        </row>
        <row r="1595">
          <cell r="B1595" t="str">
            <v xml:space="preserve">  - Sandstone slab coping</v>
          </cell>
          <cell r="C1595">
            <v>1</v>
          </cell>
          <cell r="D1595">
            <v>1</v>
          </cell>
          <cell r="E1595">
            <v>1</v>
          </cell>
          <cell r="F1595">
            <v>0.7</v>
          </cell>
          <cell r="G1595">
            <v>750</v>
          </cell>
          <cell r="H1595" t="str">
            <v>:</v>
          </cell>
          <cell r="I1595">
            <v>525</v>
          </cell>
        </row>
        <row r="1596">
          <cell r="B1596" t="str">
            <v xml:space="preserve">  - Precast concrete channel</v>
          </cell>
          <cell r="C1596">
            <v>1</v>
          </cell>
          <cell r="D1596">
            <v>1</v>
          </cell>
          <cell r="E1596">
            <v>1</v>
          </cell>
          <cell r="F1596">
            <v>1</v>
          </cell>
          <cell r="G1596">
            <v>85</v>
          </cell>
          <cell r="H1596" t="str">
            <v>:</v>
          </cell>
          <cell r="I1596">
            <v>85</v>
          </cell>
        </row>
        <row r="1598">
          <cell r="A1598" t="str">
            <v>23.3.5</v>
          </cell>
          <cell r="B1598" t="str">
            <v>Site walling - 345mm stone clad retaining walls 1500mm high below pool terrace</v>
          </cell>
          <cell r="J1598" t="str">
            <v>m</v>
          </cell>
          <cell r="M1598" t="str">
            <v>not applicable</v>
          </cell>
        </row>
        <row r="1599">
          <cell r="B1599" t="str">
            <v xml:space="preserve">  - Concrete 20Mpa in footing</v>
          </cell>
          <cell r="C1599">
            <v>1</v>
          </cell>
          <cell r="D1599">
            <v>1</v>
          </cell>
          <cell r="E1599">
            <v>1.2</v>
          </cell>
          <cell r="F1599">
            <v>0.25</v>
          </cell>
          <cell r="G1599">
            <v>477.75</v>
          </cell>
          <cell r="H1599" t="str">
            <v>:</v>
          </cell>
          <cell r="I1599">
            <v>143.32499999999999</v>
          </cell>
        </row>
        <row r="1600">
          <cell r="B1600" t="str">
            <v xml:space="preserve">  - Formwork</v>
          </cell>
          <cell r="C1600" t="str">
            <v>}</v>
          </cell>
          <cell r="D1600" t="str">
            <v>not applicable</v>
          </cell>
          <cell r="H1600" t="str">
            <v>:</v>
          </cell>
          <cell r="I1600">
            <v>0</v>
          </cell>
        </row>
        <row r="1601">
          <cell r="B1601" t="str">
            <v xml:space="preserve">  - Reinforcement</v>
          </cell>
          <cell r="C1601">
            <v>45</v>
          </cell>
          <cell r="D1601">
            <v>1</v>
          </cell>
          <cell r="E1601">
            <v>1.2</v>
          </cell>
          <cell r="F1601">
            <v>0.25</v>
          </cell>
          <cell r="G1601">
            <v>5.12</v>
          </cell>
          <cell r="H1601" t="str">
            <v>:</v>
          </cell>
          <cell r="I1601">
            <v>69.12</v>
          </cell>
        </row>
        <row r="1602">
          <cell r="B1602" t="str">
            <v xml:space="preserve">  - Exc, cart away &amp; backfill</v>
          </cell>
          <cell r="C1602">
            <v>1</v>
          </cell>
          <cell r="D1602">
            <v>1</v>
          </cell>
          <cell r="E1602">
            <v>1.2</v>
          </cell>
          <cell r="F1602">
            <v>1.2</v>
          </cell>
          <cell r="G1602">
            <v>102.38</v>
          </cell>
          <cell r="H1602" t="str">
            <v>:</v>
          </cell>
          <cell r="I1602">
            <v>147.4272</v>
          </cell>
        </row>
        <row r="1603">
          <cell r="B1603" t="str">
            <v xml:space="preserve">  - R.o.c. &amp; wking space</v>
          </cell>
          <cell r="C1603">
            <v>2</v>
          </cell>
          <cell r="D1603">
            <v>1</v>
          </cell>
          <cell r="E1603">
            <v>1</v>
          </cell>
          <cell r="F1603">
            <v>1.2</v>
          </cell>
          <cell r="G1603">
            <v>5</v>
          </cell>
          <cell r="H1603" t="str">
            <v>:</v>
          </cell>
          <cell r="I1603">
            <v>12</v>
          </cell>
        </row>
        <row r="1604">
          <cell r="B1604" t="str">
            <v xml:space="preserve">  - Rock/concrete excavation</v>
          </cell>
          <cell r="C1604" t="str">
            <v>}</v>
          </cell>
          <cell r="D1604" t="str">
            <v>not applicable</v>
          </cell>
          <cell r="H1604" t="str">
            <v>:</v>
          </cell>
          <cell r="I1604">
            <v>0</v>
          </cell>
        </row>
        <row r="1605">
          <cell r="B1605" t="str">
            <v xml:space="preserve">  - Blinding</v>
          </cell>
          <cell r="C1605" t="str">
            <v>}</v>
          </cell>
          <cell r="D1605" t="str">
            <v>not applicable</v>
          </cell>
          <cell r="H1605" t="str">
            <v>:</v>
          </cell>
          <cell r="I1605">
            <v>0</v>
          </cell>
        </row>
        <row r="1606">
          <cell r="B1606" t="str">
            <v xml:space="preserve">  - 110mm core drain pipe</v>
          </cell>
          <cell r="C1606">
            <v>1</v>
          </cell>
          <cell r="D1606">
            <v>1</v>
          </cell>
          <cell r="E1606">
            <v>1</v>
          </cell>
          <cell r="F1606">
            <v>1</v>
          </cell>
          <cell r="G1606">
            <v>83.3</v>
          </cell>
          <cell r="H1606" t="str">
            <v>:</v>
          </cell>
          <cell r="I1606">
            <v>83.3</v>
          </cell>
        </row>
        <row r="1607">
          <cell r="B1607" t="str">
            <v xml:space="preserve">  - Bk Cavity wall</v>
          </cell>
          <cell r="C1607">
            <v>1</v>
          </cell>
          <cell r="D1607">
            <v>1</v>
          </cell>
          <cell r="E1607">
            <v>1</v>
          </cell>
          <cell r="F1607">
            <v>2.75</v>
          </cell>
          <cell r="G1607">
            <v>154.55000000000001</v>
          </cell>
          <cell r="H1607" t="str">
            <v>:</v>
          </cell>
          <cell r="I1607">
            <v>425.01250000000005</v>
          </cell>
        </row>
        <row r="1608">
          <cell r="B1608" t="str">
            <v xml:space="preserve">  - Reinforcement</v>
          </cell>
          <cell r="C1608">
            <v>5.8823529411764701</v>
          </cell>
          <cell r="D1608">
            <v>1</v>
          </cell>
          <cell r="E1608">
            <v>1</v>
          </cell>
          <cell r="F1608">
            <v>2.75</v>
          </cell>
          <cell r="G1608">
            <v>2.63</v>
          </cell>
          <cell r="H1608" t="str">
            <v>:</v>
          </cell>
          <cell r="I1608">
            <v>42.544117647058819</v>
          </cell>
        </row>
        <row r="1609">
          <cell r="B1609" t="str">
            <v xml:space="preserve">  - 20 Mpa conc. Filling</v>
          </cell>
          <cell r="C1609">
            <v>1</v>
          </cell>
          <cell r="D1609">
            <v>1</v>
          </cell>
          <cell r="E1609">
            <v>0.13</v>
          </cell>
          <cell r="F1609">
            <v>1.95</v>
          </cell>
          <cell r="G1609">
            <v>504</v>
          </cell>
          <cell r="H1609" t="str">
            <v>:</v>
          </cell>
          <cell r="I1609">
            <v>127.764</v>
          </cell>
        </row>
        <row r="1610">
          <cell r="B1610" t="str">
            <v xml:space="preserve">  - 20 Mpa conc. Filling (toe)</v>
          </cell>
          <cell r="C1610">
            <v>1</v>
          </cell>
          <cell r="D1610">
            <v>1</v>
          </cell>
          <cell r="E1610">
            <v>0.42</v>
          </cell>
          <cell r="F1610">
            <v>0.8</v>
          </cell>
          <cell r="G1610">
            <v>504</v>
          </cell>
          <cell r="H1610" t="str">
            <v>:</v>
          </cell>
          <cell r="I1610">
            <v>169.34400000000002</v>
          </cell>
        </row>
        <row r="1611">
          <cell r="B1611" t="str">
            <v xml:space="preserve">  - Reinforcement</v>
          </cell>
          <cell r="C1611">
            <v>40</v>
          </cell>
          <cell r="D1611">
            <v>1</v>
          </cell>
          <cell r="E1611">
            <v>0.13</v>
          </cell>
          <cell r="F1611">
            <v>2.75</v>
          </cell>
          <cell r="G1611">
            <v>5.12</v>
          </cell>
          <cell r="H1611" t="str">
            <v>:</v>
          </cell>
          <cell r="I1611">
            <v>73.216000000000008</v>
          </cell>
        </row>
        <row r="1612">
          <cell r="B1612" t="str">
            <v xml:space="preserve">  - Bag brickwork</v>
          </cell>
          <cell r="C1612">
            <v>1</v>
          </cell>
          <cell r="D1612">
            <v>1</v>
          </cell>
          <cell r="E1612">
            <v>1</v>
          </cell>
          <cell r="F1612">
            <v>2</v>
          </cell>
          <cell r="G1612">
            <v>9</v>
          </cell>
          <cell r="H1612" t="str">
            <v>:</v>
          </cell>
          <cell r="I1612">
            <v>18</v>
          </cell>
        </row>
        <row r="1613">
          <cell r="B1613" t="str">
            <v xml:space="preserve">  - Kaytech Flordrain</v>
          </cell>
          <cell r="C1613">
            <v>1</v>
          </cell>
          <cell r="D1613">
            <v>1</v>
          </cell>
          <cell r="E1613">
            <v>1</v>
          </cell>
          <cell r="F1613">
            <v>2</v>
          </cell>
          <cell r="G1613">
            <v>90.75</v>
          </cell>
          <cell r="H1613" t="str">
            <v>:</v>
          </cell>
          <cell r="I1613">
            <v>181.5</v>
          </cell>
        </row>
        <row r="1614">
          <cell r="B1614" t="str">
            <v xml:space="preserve">  - Indextene</v>
          </cell>
          <cell r="C1614" t="str">
            <v>}</v>
          </cell>
          <cell r="D1614" t="str">
            <v>not applicable</v>
          </cell>
          <cell r="H1614" t="str">
            <v>:</v>
          </cell>
          <cell r="I1614">
            <v>0</v>
          </cell>
        </row>
        <row r="1615">
          <cell r="B1615" t="str">
            <v xml:space="preserve">  -  Natural sandstone cladding</v>
          </cell>
          <cell r="C1615">
            <v>1</v>
          </cell>
          <cell r="D1615">
            <v>1</v>
          </cell>
          <cell r="E1615">
            <v>1</v>
          </cell>
          <cell r="F1615">
            <v>2.25</v>
          </cell>
          <cell r="G1615">
            <v>745.85</v>
          </cell>
          <cell r="H1615" t="str">
            <v>:</v>
          </cell>
          <cell r="I1615">
            <v>1678.1625000000001</v>
          </cell>
        </row>
        <row r="1616">
          <cell r="B1616" t="str">
            <v xml:space="preserve">  - Coping</v>
          </cell>
          <cell r="C1616">
            <v>1</v>
          </cell>
          <cell r="D1616">
            <v>1</v>
          </cell>
          <cell r="E1616">
            <v>1</v>
          </cell>
          <cell r="F1616">
            <v>1</v>
          </cell>
          <cell r="G1616">
            <v>190</v>
          </cell>
          <cell r="H1616" t="str">
            <v>:</v>
          </cell>
          <cell r="I1616">
            <v>190</v>
          </cell>
        </row>
        <row r="1618">
          <cell r="A1618" t="str">
            <v>23.3.4</v>
          </cell>
          <cell r="B1618" t="str">
            <v>Weld mesh fence 1,20m high for later planting (to full perimeter)</v>
          </cell>
          <cell r="J1618" t="str">
            <v>m</v>
          </cell>
          <cell r="M1618" t="str">
            <v>not applicable</v>
          </cell>
        </row>
        <row r="1620">
          <cell r="A1620" t="str">
            <v>23.4.1</v>
          </cell>
          <cell r="B1620" t="str">
            <v>Site enclosure - main entrance gate</v>
          </cell>
          <cell r="J1620" t="str">
            <v>No</v>
          </cell>
          <cell r="M1620" t="str">
            <v>not applicable</v>
          </cell>
        </row>
        <row r="1622">
          <cell r="A1622" t="str">
            <v>23.4.2</v>
          </cell>
          <cell r="B1622" t="str">
            <v>Site enclosure - gate to kitchen yard</v>
          </cell>
          <cell r="J1622" t="str">
            <v>No</v>
          </cell>
          <cell r="L1622">
            <v>3027.4852959999998</v>
          </cell>
          <cell r="M1622">
            <v>0</v>
          </cell>
        </row>
        <row r="1623">
          <cell r="B1623" t="str">
            <v xml:space="preserve">  -  Door &amp; frame</v>
          </cell>
          <cell r="C1623">
            <v>1</v>
          </cell>
          <cell r="D1623">
            <v>1</v>
          </cell>
          <cell r="E1623">
            <v>1</v>
          </cell>
          <cell r="F1623">
            <v>1</v>
          </cell>
          <cell r="G1623">
            <v>2000</v>
          </cell>
          <cell r="H1623" t="str">
            <v>:</v>
          </cell>
          <cell r="I1623">
            <v>2000</v>
          </cell>
        </row>
        <row r="1624">
          <cell r="B1624" t="str">
            <v xml:space="preserve">  -  Finish to frame</v>
          </cell>
          <cell r="C1624">
            <v>1</v>
          </cell>
          <cell r="D1624">
            <v>4.87</v>
          </cell>
          <cell r="E1624">
            <v>1</v>
          </cell>
          <cell r="F1624">
            <v>0.25</v>
          </cell>
          <cell r="G1624">
            <v>49</v>
          </cell>
          <cell r="H1624" t="str">
            <v>:</v>
          </cell>
          <cell r="I1624">
            <v>59.657499999999999</v>
          </cell>
        </row>
        <row r="1625">
          <cell r="B1625" t="str">
            <v xml:space="preserve">  -  Prime backs of frames</v>
          </cell>
          <cell r="C1625">
            <v>1</v>
          </cell>
          <cell r="D1625">
            <v>4.87</v>
          </cell>
          <cell r="E1625">
            <v>1</v>
          </cell>
          <cell r="F1625">
            <v>1</v>
          </cell>
          <cell r="G1625">
            <v>7.25</v>
          </cell>
          <cell r="H1625" t="str">
            <v>:</v>
          </cell>
          <cell r="I1625">
            <v>35.307499999999997</v>
          </cell>
        </row>
        <row r="1626">
          <cell r="B1626" t="str">
            <v xml:space="preserve">  -  Finish to gate</v>
          </cell>
          <cell r="C1626">
            <v>2</v>
          </cell>
          <cell r="D1626">
            <v>0.89800000000000002</v>
          </cell>
          <cell r="E1626">
            <v>2.0739999999999998</v>
          </cell>
          <cell r="F1626">
            <v>1</v>
          </cell>
          <cell r="G1626">
            <v>49</v>
          </cell>
          <cell r="H1626" t="str">
            <v>:</v>
          </cell>
          <cell r="I1626">
            <v>182.520296</v>
          </cell>
        </row>
        <row r="1627">
          <cell r="B1627" t="str">
            <v xml:space="preserve">  -  Ironmongery</v>
          </cell>
          <cell r="C1627">
            <v>1</v>
          </cell>
          <cell r="D1627">
            <v>1</v>
          </cell>
          <cell r="E1627">
            <v>1</v>
          </cell>
          <cell r="F1627">
            <v>1</v>
          </cell>
          <cell r="G1627">
            <v>750</v>
          </cell>
          <cell r="H1627" t="str">
            <v>:</v>
          </cell>
          <cell r="I1627">
            <v>750</v>
          </cell>
        </row>
        <row r="1628">
          <cell r="B1628" t="str">
            <v xml:space="preserve">  -  Special conditions</v>
          </cell>
          <cell r="C1628" t="str">
            <v>}</v>
          </cell>
          <cell r="D1628" t="str">
            <v>not applicable</v>
          </cell>
          <cell r="H1628" t="str">
            <v>:</v>
          </cell>
          <cell r="I1628">
            <v>0</v>
          </cell>
        </row>
        <row r="1630">
          <cell r="A1630" t="str">
            <v>23.4.3</v>
          </cell>
          <cell r="B1630" t="str">
            <v>Doors to gas bottle store</v>
          </cell>
          <cell r="J1630" t="str">
            <v>No</v>
          </cell>
          <cell r="L1630">
            <v>4430.2503999999999</v>
          </cell>
          <cell r="M1630">
            <v>0</v>
          </cell>
        </row>
        <row r="1631">
          <cell r="B1631" t="str">
            <v xml:space="preserve">  -  Door &amp; frame</v>
          </cell>
          <cell r="C1631">
            <v>1</v>
          </cell>
          <cell r="D1631">
            <v>1</v>
          </cell>
          <cell r="E1631">
            <v>1</v>
          </cell>
          <cell r="F1631">
            <v>1</v>
          </cell>
          <cell r="G1631">
            <v>3300</v>
          </cell>
          <cell r="H1631" t="str">
            <v>:</v>
          </cell>
          <cell r="I1631">
            <v>3300</v>
          </cell>
        </row>
        <row r="1632">
          <cell r="B1632" t="str">
            <v xml:space="preserve">  -  Finish to frame</v>
          </cell>
          <cell r="C1632">
            <v>1</v>
          </cell>
          <cell r="D1632">
            <v>6.3599999999999994</v>
          </cell>
          <cell r="E1632">
            <v>1</v>
          </cell>
          <cell r="F1632">
            <v>0.45</v>
          </cell>
          <cell r="G1632">
            <v>49</v>
          </cell>
          <cell r="H1632" t="str">
            <v>:</v>
          </cell>
          <cell r="I1632">
            <v>140.23799999999997</v>
          </cell>
        </row>
        <row r="1633">
          <cell r="B1633" t="str">
            <v xml:space="preserve">  -  Prime backs of frames</v>
          </cell>
          <cell r="C1633">
            <v>1</v>
          </cell>
          <cell r="D1633">
            <v>6.3599999999999994</v>
          </cell>
          <cell r="E1633">
            <v>1</v>
          </cell>
          <cell r="F1633">
            <v>1</v>
          </cell>
          <cell r="G1633">
            <v>7.25</v>
          </cell>
          <cell r="H1633" t="str">
            <v>:</v>
          </cell>
          <cell r="I1633">
            <v>46.11</v>
          </cell>
        </row>
        <row r="1634">
          <cell r="B1634" t="str">
            <v xml:space="preserve">  -  Finish to gate</v>
          </cell>
          <cell r="C1634">
            <v>2</v>
          </cell>
          <cell r="D1634">
            <v>1.2</v>
          </cell>
          <cell r="E1634">
            <v>2.0739999999999998</v>
          </cell>
          <cell r="F1634">
            <v>1</v>
          </cell>
          <cell r="G1634">
            <v>49</v>
          </cell>
          <cell r="H1634" t="str">
            <v>:</v>
          </cell>
          <cell r="I1634">
            <v>243.9024</v>
          </cell>
        </row>
        <row r="1635">
          <cell r="B1635" t="str">
            <v xml:space="preserve">  -  Ironmongery</v>
          </cell>
          <cell r="C1635">
            <v>1</v>
          </cell>
          <cell r="D1635">
            <v>1</v>
          </cell>
          <cell r="E1635">
            <v>1</v>
          </cell>
          <cell r="F1635">
            <v>1</v>
          </cell>
          <cell r="G1635">
            <v>700</v>
          </cell>
          <cell r="H1635" t="str">
            <v>:</v>
          </cell>
          <cell r="I1635">
            <v>700</v>
          </cell>
        </row>
        <row r="1636">
          <cell r="B1636" t="str">
            <v xml:space="preserve">  -  Special conditions</v>
          </cell>
          <cell r="C1636" t="str">
            <v>}</v>
          </cell>
          <cell r="D1636" t="str">
            <v>not applicable</v>
          </cell>
          <cell r="H1636" t="str">
            <v>:</v>
          </cell>
          <cell r="I1636">
            <v>0</v>
          </cell>
        </row>
        <row r="1638">
          <cell r="A1638" t="str">
            <v>23.5.1</v>
          </cell>
          <cell r="B1638" t="str">
            <v>Pergolas  (approximately 21m²)</v>
          </cell>
          <cell r="J1638" t="str">
            <v>item</v>
          </cell>
          <cell r="L1638">
            <v>2616.8000000000002</v>
          </cell>
          <cell r="M1638">
            <v>0</v>
          </cell>
        </row>
        <row r="1639">
          <cell r="B1639" t="str">
            <v xml:space="preserve"> -  Treated poles primary members</v>
          </cell>
          <cell r="C1639">
            <v>1</v>
          </cell>
          <cell r="D1639">
            <v>1</v>
          </cell>
          <cell r="E1639">
            <v>1</v>
          </cell>
          <cell r="F1639">
            <v>6</v>
          </cell>
          <cell r="G1639">
            <v>90</v>
          </cell>
          <cell r="H1639" t="str">
            <v>:</v>
          </cell>
          <cell r="I1639">
            <v>540</v>
          </cell>
        </row>
        <row r="1640">
          <cell r="B1640" t="str">
            <v xml:space="preserve"> - 50mm Latte secondary members</v>
          </cell>
          <cell r="C1640">
            <v>1</v>
          </cell>
          <cell r="D1640">
            <v>1</v>
          </cell>
          <cell r="E1640">
            <v>1</v>
          </cell>
          <cell r="F1640">
            <v>40</v>
          </cell>
          <cell r="G1640">
            <v>25</v>
          </cell>
          <cell r="H1640" t="str">
            <v>:</v>
          </cell>
          <cell r="I1640">
            <v>1000</v>
          </cell>
        </row>
        <row r="1641">
          <cell r="B1641" t="str">
            <v xml:space="preserve"> - 32  x 44mm Tertiary members</v>
          </cell>
          <cell r="C1641" t="str">
            <v>}</v>
          </cell>
          <cell r="D1641" t="str">
            <v>not applicable</v>
          </cell>
          <cell r="H1641" t="str">
            <v>:</v>
          </cell>
          <cell r="I1641">
            <v>0</v>
          </cell>
        </row>
        <row r="1642">
          <cell r="B1642" t="str">
            <v xml:space="preserve"> - 32  x 44mm Quadruplicit</v>
          </cell>
          <cell r="C1642" t="str">
            <v>}</v>
          </cell>
          <cell r="D1642" t="str">
            <v>not applicable</v>
          </cell>
          <cell r="G1642" t="str">
            <v xml:space="preserve"> </v>
          </cell>
          <cell r="H1642" t="str">
            <v>:</v>
          </cell>
          <cell r="I1642">
            <v>0</v>
          </cell>
        </row>
        <row r="1643">
          <cell r="B1643" t="str">
            <v xml:space="preserve"> - Paint on timber</v>
          </cell>
          <cell r="C1643" t="str">
            <v>}</v>
          </cell>
          <cell r="D1643" t="str">
            <v>not applicable</v>
          </cell>
          <cell r="F1643">
            <v>15.124000000000001</v>
          </cell>
          <cell r="G1643">
            <v>45</v>
          </cell>
          <cell r="H1643" t="str">
            <v>:</v>
          </cell>
          <cell r="I1643">
            <v>0</v>
          </cell>
        </row>
        <row r="1644">
          <cell r="B1644" t="str">
            <v xml:space="preserve"> - Shaped ends</v>
          </cell>
          <cell r="C1644">
            <v>1</v>
          </cell>
          <cell r="D1644">
            <v>1</v>
          </cell>
          <cell r="E1644">
            <v>1</v>
          </cell>
          <cell r="F1644">
            <v>20</v>
          </cell>
          <cell r="G1644">
            <v>38.840000000000003</v>
          </cell>
          <cell r="H1644" t="str">
            <v>:</v>
          </cell>
          <cell r="I1644">
            <v>776.80000000000007</v>
          </cell>
        </row>
        <row r="1645">
          <cell r="B1645" t="str">
            <v xml:space="preserve"> - Fixing brackets</v>
          </cell>
          <cell r="C1645">
            <v>1</v>
          </cell>
          <cell r="D1645">
            <v>1</v>
          </cell>
          <cell r="E1645">
            <v>1</v>
          </cell>
          <cell r="F1645">
            <v>2</v>
          </cell>
          <cell r="G1645">
            <v>150</v>
          </cell>
          <cell r="H1645" t="str">
            <v>:</v>
          </cell>
          <cell r="I1645">
            <v>300</v>
          </cell>
        </row>
        <row r="1647">
          <cell r="A1647" t="str">
            <v>23.5.2</v>
          </cell>
          <cell r="B1647" t="str">
            <v>Pergola piers 345 x 345mm brick on 950 x 950mm concrete base 0,80m deep</v>
          </cell>
          <cell r="J1647" t="str">
            <v>No</v>
          </cell>
          <cell r="L1647">
            <v>1302.1789999999996</v>
          </cell>
          <cell r="M1647">
            <v>0</v>
          </cell>
        </row>
        <row r="1648">
          <cell r="B1648" t="str">
            <v xml:space="preserve">  - Concrete 25Mpa</v>
          </cell>
          <cell r="C1648">
            <v>1</v>
          </cell>
          <cell r="D1648">
            <v>0.95</v>
          </cell>
          <cell r="E1648">
            <v>0.95</v>
          </cell>
          <cell r="F1648">
            <v>0.35</v>
          </cell>
          <cell r="G1648">
            <v>650</v>
          </cell>
          <cell r="H1648" t="str">
            <v>:</v>
          </cell>
          <cell r="I1648">
            <v>205.31874999999997</v>
          </cell>
        </row>
        <row r="1649">
          <cell r="B1649" t="str">
            <v xml:space="preserve">  - Formwork</v>
          </cell>
          <cell r="C1649" t="str">
            <v>}</v>
          </cell>
          <cell r="D1649" t="str">
            <v>not applicable</v>
          </cell>
          <cell r="H1649" t="str">
            <v>:</v>
          </cell>
          <cell r="I1649">
            <v>0</v>
          </cell>
        </row>
        <row r="1650">
          <cell r="B1650" t="str">
            <v xml:space="preserve">  - Reinforcement</v>
          </cell>
          <cell r="C1650" t="str">
            <v>}</v>
          </cell>
          <cell r="D1650" t="str">
            <v>not applicable</v>
          </cell>
          <cell r="H1650" t="str">
            <v>:</v>
          </cell>
          <cell r="I1650">
            <v>0</v>
          </cell>
        </row>
        <row r="1651">
          <cell r="B1651" t="str">
            <v xml:space="preserve">  - Exc &amp; cart away </v>
          </cell>
          <cell r="C1651">
            <v>1</v>
          </cell>
          <cell r="D1651">
            <v>0.95</v>
          </cell>
          <cell r="E1651">
            <v>0.95</v>
          </cell>
          <cell r="F1651">
            <v>0.8</v>
          </cell>
          <cell r="G1651">
            <v>78</v>
          </cell>
          <cell r="H1651" t="str">
            <v>:</v>
          </cell>
          <cell r="I1651">
            <v>56.315999999999995</v>
          </cell>
        </row>
        <row r="1652">
          <cell r="B1652" t="str">
            <v xml:space="preserve">  - Backfill</v>
          </cell>
          <cell r="C1652">
            <v>1</v>
          </cell>
          <cell r="D1652">
            <v>0.6</v>
          </cell>
          <cell r="E1652">
            <v>0.6</v>
          </cell>
          <cell r="F1652">
            <v>0.45000000000000007</v>
          </cell>
          <cell r="G1652">
            <v>125.5</v>
          </cell>
          <cell r="H1652" t="str">
            <v>:</v>
          </cell>
          <cell r="I1652">
            <v>20.331</v>
          </cell>
        </row>
        <row r="1653">
          <cell r="B1653" t="str">
            <v xml:space="preserve">  - R.o.c. &amp; wking space</v>
          </cell>
          <cell r="C1653">
            <v>4</v>
          </cell>
          <cell r="D1653">
            <v>1</v>
          </cell>
          <cell r="E1653">
            <v>2</v>
          </cell>
          <cell r="F1653">
            <v>0.8</v>
          </cell>
          <cell r="G1653">
            <v>6.5</v>
          </cell>
          <cell r="H1653" t="str">
            <v>:</v>
          </cell>
          <cell r="I1653">
            <v>41.6</v>
          </cell>
        </row>
        <row r="1654">
          <cell r="B1654" t="str">
            <v xml:space="preserve">  - Rock excavation</v>
          </cell>
          <cell r="C1654" t="str">
            <v>}</v>
          </cell>
          <cell r="D1654" t="str">
            <v>not applicable</v>
          </cell>
          <cell r="H1654" t="str">
            <v>:</v>
          </cell>
          <cell r="I1654">
            <v>0</v>
          </cell>
        </row>
        <row r="1655">
          <cell r="B1655" t="str">
            <v xml:space="preserve"> -  Blinding</v>
          </cell>
          <cell r="C1655" t="str">
            <v>}</v>
          </cell>
          <cell r="D1655" t="str">
            <v>not applicable</v>
          </cell>
          <cell r="H1655" t="str">
            <v>:</v>
          </cell>
          <cell r="I1655">
            <v>0</v>
          </cell>
        </row>
        <row r="1656">
          <cell r="B1656" t="str">
            <v xml:space="preserve"> -  Mass brickwork</v>
          </cell>
          <cell r="C1656">
            <v>1</v>
          </cell>
          <cell r="D1656">
            <v>2.9499999999999997</v>
          </cell>
          <cell r="E1656">
            <v>0.35</v>
          </cell>
          <cell r="F1656">
            <v>0.35</v>
          </cell>
          <cell r="G1656">
            <v>950</v>
          </cell>
          <cell r="H1656" t="str">
            <v>:</v>
          </cell>
          <cell r="I1656">
            <v>343.30624999999992</v>
          </cell>
        </row>
        <row r="1657">
          <cell r="B1657" t="str">
            <v xml:space="preserve"> -  Conc filling</v>
          </cell>
          <cell r="C1657">
            <v>1</v>
          </cell>
          <cell r="D1657">
            <v>2.9499999999999997</v>
          </cell>
          <cell r="E1657">
            <v>0.15</v>
          </cell>
          <cell r="F1657">
            <v>0.15</v>
          </cell>
          <cell r="G1657">
            <v>650</v>
          </cell>
          <cell r="H1657" t="str">
            <v>:</v>
          </cell>
          <cell r="I1657">
            <v>43.14374999999999</v>
          </cell>
        </row>
        <row r="1658">
          <cell r="B1658" t="str">
            <v xml:space="preserve"> -  Reinforcing</v>
          </cell>
          <cell r="C1658">
            <v>1</v>
          </cell>
          <cell r="D1658">
            <v>2.9499999999999997</v>
          </cell>
          <cell r="E1658">
            <v>1</v>
          </cell>
          <cell r="F1658">
            <v>6.45</v>
          </cell>
          <cell r="G1658">
            <v>7.1</v>
          </cell>
          <cell r="H1658" t="str">
            <v>:</v>
          </cell>
          <cell r="I1658">
            <v>135.09524999999999</v>
          </cell>
        </row>
        <row r="1659">
          <cell r="B1659" t="str">
            <v xml:space="preserve">  -  Plaster</v>
          </cell>
          <cell r="C1659">
            <v>4</v>
          </cell>
          <cell r="D1659">
            <v>2.9499999999999997</v>
          </cell>
          <cell r="E1659">
            <v>1</v>
          </cell>
          <cell r="F1659">
            <v>0.34</v>
          </cell>
          <cell r="G1659">
            <v>39</v>
          </cell>
          <cell r="H1659" t="str">
            <v>:</v>
          </cell>
          <cell r="I1659">
            <v>156.46799999999999</v>
          </cell>
        </row>
        <row r="1660">
          <cell r="B1660" t="str">
            <v xml:space="preserve">  -  Paint</v>
          </cell>
          <cell r="C1660">
            <v>4</v>
          </cell>
          <cell r="D1660">
            <v>2.9499999999999997</v>
          </cell>
          <cell r="E1660">
            <v>1</v>
          </cell>
          <cell r="F1660">
            <v>0.34</v>
          </cell>
          <cell r="G1660">
            <v>50</v>
          </cell>
          <cell r="H1660" t="str">
            <v>:</v>
          </cell>
          <cell r="I1660">
            <v>200.59999999999997</v>
          </cell>
        </row>
        <row r="1661">
          <cell r="B1661" t="str">
            <v xml:space="preserve">  -  Coping</v>
          </cell>
          <cell r="C1661">
            <v>1</v>
          </cell>
          <cell r="D1661">
            <v>1</v>
          </cell>
          <cell r="E1661">
            <v>1</v>
          </cell>
          <cell r="F1661">
            <v>1</v>
          </cell>
          <cell r="G1661">
            <v>100</v>
          </cell>
          <cell r="H1661" t="str">
            <v>:</v>
          </cell>
          <cell r="I1661">
            <v>100</v>
          </cell>
        </row>
        <row r="1663">
          <cell r="A1663" t="str">
            <v>23.4</v>
          </cell>
          <cell r="B1663" t="str">
            <v>Allowance for irrigation</v>
          </cell>
          <cell r="J1663" t="str">
            <v>item</v>
          </cell>
          <cell r="M1663" t="str">
            <v>excluded</v>
          </cell>
        </row>
        <row r="1665">
          <cell r="A1665" t="str">
            <v>23.5.2</v>
          </cell>
          <cell r="B1665" t="str">
            <v>90mm HDPE sluice valve to irrigation ring main plus valve box</v>
          </cell>
          <cell r="J1665" t="str">
            <v>No</v>
          </cell>
          <cell r="M1665" t="str">
            <v>not applicable</v>
          </cell>
        </row>
        <row r="1667">
          <cell r="A1667" t="str">
            <v>23.4.1</v>
          </cell>
          <cell r="B1667" t="str">
            <v>External water reticulation mains - 25mm HDPE</v>
          </cell>
          <cell r="J1667" t="str">
            <v>m</v>
          </cell>
          <cell r="K1667">
            <v>44</v>
          </cell>
          <cell r="L1667">
            <v>38</v>
          </cell>
          <cell r="M1667">
            <v>1672</v>
          </cell>
        </row>
        <row r="1669">
          <cell r="A1669" t="str">
            <v>23.4.1</v>
          </cell>
          <cell r="B1669" t="str">
            <v>External water reticulation - 40mm HDPE</v>
          </cell>
          <cell r="J1669" t="str">
            <v>m</v>
          </cell>
          <cell r="M1669" t="str">
            <v>not applicable</v>
          </cell>
        </row>
        <row r="1671">
          <cell r="A1671" t="str">
            <v>23.4.2</v>
          </cell>
          <cell r="B1671" t="str">
            <v>Water meter, manhole and valve for water main</v>
          </cell>
          <cell r="J1671" t="str">
            <v>item</v>
          </cell>
          <cell r="K1671">
            <v>1</v>
          </cell>
          <cell r="L1671">
            <v>1500</v>
          </cell>
          <cell r="M1671">
            <v>1500</v>
          </cell>
        </row>
        <row r="1673">
          <cell r="A1673" t="str">
            <v>23.5</v>
          </cell>
          <cell r="B1673" t="str">
            <v>Allowance for fire hydrants</v>
          </cell>
          <cell r="J1673" t="str">
            <v>item</v>
          </cell>
          <cell r="M1673" t="str">
            <v>not applicable</v>
          </cell>
        </row>
        <row r="1675">
          <cell r="A1675" t="str">
            <v>23.6</v>
          </cell>
          <cell r="B1675" t="str">
            <v>Landscaping (nominal allowance)</v>
          </cell>
          <cell r="J1675" t="str">
            <v>item</v>
          </cell>
          <cell r="K1675">
            <v>1</v>
          </cell>
          <cell r="L1675">
            <v>15000</v>
          </cell>
          <cell r="M1675">
            <v>15000</v>
          </cell>
        </row>
        <row r="1677">
          <cell r="A1677" t="str">
            <v>23.7</v>
          </cell>
          <cell r="B1677" t="str">
            <v>Waterfeature</v>
          </cell>
          <cell r="J1677" t="str">
            <v>item</v>
          </cell>
          <cell r="M1677" t="str">
            <v>option</v>
          </cell>
        </row>
        <row r="1679">
          <cell r="A1679" t="str">
            <v>23.8</v>
          </cell>
          <cell r="B1679" t="str">
            <v>Signage</v>
          </cell>
          <cell r="J1679" t="str">
            <v>item</v>
          </cell>
          <cell r="M1679" t="str">
            <v>not applicable</v>
          </cell>
        </row>
        <row r="1681">
          <cell r="A1681" t="str">
            <v>23.8.1</v>
          </cell>
          <cell r="B1681" t="str">
            <v>Paving (concrete)</v>
          </cell>
          <cell r="J1681" t="str">
            <v>m²</v>
          </cell>
          <cell r="K1681">
            <v>0</v>
          </cell>
          <cell r="L1681">
            <v>178.35</v>
          </cell>
          <cell r="M1681" t="str">
            <v>option</v>
          </cell>
        </row>
        <row r="1682">
          <cell r="B1682" t="str">
            <v xml:space="preserve">  - Reduce levels &amp; cart away</v>
          </cell>
          <cell r="C1682">
            <v>1</v>
          </cell>
          <cell r="D1682">
            <v>1</v>
          </cell>
          <cell r="E1682">
            <v>1</v>
          </cell>
          <cell r="F1682">
            <v>0.45</v>
          </cell>
          <cell r="G1682">
            <v>53</v>
          </cell>
          <cell r="H1682" t="str">
            <v>:</v>
          </cell>
          <cell r="I1682">
            <v>23.85</v>
          </cell>
        </row>
        <row r="1683">
          <cell r="B1683" t="str">
            <v xml:space="preserve">  - Scarifying and compaction</v>
          </cell>
          <cell r="C1683">
            <v>1</v>
          </cell>
          <cell r="D1683">
            <v>1</v>
          </cell>
          <cell r="E1683">
            <v>1</v>
          </cell>
          <cell r="F1683">
            <v>1</v>
          </cell>
          <cell r="G1683">
            <v>4.55</v>
          </cell>
          <cell r="H1683" t="str">
            <v>:</v>
          </cell>
          <cell r="I1683">
            <v>4.55</v>
          </cell>
        </row>
        <row r="1684">
          <cell r="B1684" t="str">
            <v xml:space="preserve">  - Selected layer</v>
          </cell>
          <cell r="C1684">
            <v>2</v>
          </cell>
          <cell r="D1684">
            <v>1</v>
          </cell>
          <cell r="E1684">
            <v>1</v>
          </cell>
          <cell r="F1684">
            <v>0.15</v>
          </cell>
          <cell r="G1684">
            <v>108</v>
          </cell>
          <cell r="H1684" t="str">
            <v>:</v>
          </cell>
          <cell r="I1684">
            <v>32.4</v>
          </cell>
        </row>
        <row r="1685">
          <cell r="B1685" t="str">
            <v xml:space="preserve">  - Sub base</v>
          </cell>
          <cell r="C1685">
            <v>1</v>
          </cell>
          <cell r="D1685">
            <v>1</v>
          </cell>
          <cell r="E1685">
            <v>1</v>
          </cell>
          <cell r="F1685">
            <v>0.15</v>
          </cell>
          <cell r="G1685">
            <v>217</v>
          </cell>
          <cell r="H1685" t="str">
            <v>:</v>
          </cell>
          <cell r="I1685">
            <v>32.549999999999997</v>
          </cell>
        </row>
        <row r="1686">
          <cell r="B1686" t="str">
            <v xml:space="preserve">  - 60mm concrete pavers</v>
          </cell>
          <cell r="C1686">
            <v>1</v>
          </cell>
          <cell r="D1686">
            <v>1</v>
          </cell>
          <cell r="E1686">
            <v>1</v>
          </cell>
          <cell r="F1686">
            <v>1</v>
          </cell>
          <cell r="G1686">
            <v>85</v>
          </cell>
          <cell r="H1686" t="str">
            <v>:</v>
          </cell>
          <cell r="I1686">
            <v>85</v>
          </cell>
        </row>
        <row r="1688">
          <cell r="A1688" t="str">
            <v>23.8.2</v>
          </cell>
          <cell r="B1688" t="str">
            <v>Paving (face)</v>
          </cell>
          <cell r="J1688" t="str">
            <v>m²</v>
          </cell>
          <cell r="K1688">
            <v>65.603200000000015</v>
          </cell>
          <cell r="L1688">
            <v>286.35000000000002</v>
          </cell>
          <cell r="M1688">
            <v>18785.48</v>
          </cell>
        </row>
        <row r="1689">
          <cell r="B1689" t="str">
            <v xml:space="preserve">  - Reduce levels &amp; cart away</v>
          </cell>
          <cell r="C1689">
            <v>1</v>
          </cell>
          <cell r="D1689">
            <v>1</v>
          </cell>
          <cell r="E1689">
            <v>1</v>
          </cell>
          <cell r="F1689">
            <v>0.45</v>
          </cell>
          <cell r="G1689">
            <v>53</v>
          </cell>
          <cell r="H1689" t="str">
            <v>:</v>
          </cell>
          <cell r="I1689">
            <v>23.85</v>
          </cell>
        </row>
        <row r="1690">
          <cell r="B1690" t="str">
            <v xml:space="preserve">  - Scarifying and compaction</v>
          </cell>
          <cell r="C1690">
            <v>1</v>
          </cell>
          <cell r="D1690">
            <v>1</v>
          </cell>
          <cell r="E1690">
            <v>1</v>
          </cell>
          <cell r="F1690">
            <v>1</v>
          </cell>
          <cell r="G1690">
            <v>4.55</v>
          </cell>
          <cell r="H1690" t="str">
            <v>:</v>
          </cell>
          <cell r="I1690">
            <v>4.55</v>
          </cell>
        </row>
        <row r="1691">
          <cell r="B1691" t="str">
            <v xml:space="preserve">  - Selected layer</v>
          </cell>
          <cell r="C1691">
            <v>2</v>
          </cell>
          <cell r="D1691">
            <v>1</v>
          </cell>
          <cell r="E1691">
            <v>1</v>
          </cell>
          <cell r="F1691">
            <v>0.15</v>
          </cell>
          <cell r="G1691">
            <v>108</v>
          </cell>
          <cell r="H1691" t="str">
            <v>:</v>
          </cell>
          <cell r="I1691">
            <v>32.4</v>
          </cell>
        </row>
        <row r="1692">
          <cell r="B1692" t="str">
            <v xml:space="preserve">  - Sub base</v>
          </cell>
          <cell r="C1692">
            <v>1</v>
          </cell>
          <cell r="D1692">
            <v>1</v>
          </cell>
          <cell r="E1692">
            <v>1</v>
          </cell>
          <cell r="F1692">
            <v>0.15</v>
          </cell>
          <cell r="G1692">
            <v>217</v>
          </cell>
          <cell r="H1692" t="str">
            <v>:</v>
          </cell>
          <cell r="I1692">
            <v>32.549999999999997</v>
          </cell>
        </row>
        <row r="1693">
          <cell r="B1693" t="str">
            <v xml:space="preserve">  - Face brick paving</v>
          </cell>
          <cell r="C1693">
            <v>1</v>
          </cell>
          <cell r="D1693">
            <v>1</v>
          </cell>
          <cell r="E1693">
            <v>1</v>
          </cell>
          <cell r="F1693">
            <v>1</v>
          </cell>
          <cell r="G1693">
            <v>193</v>
          </cell>
          <cell r="H1693" t="str">
            <v>:</v>
          </cell>
          <cell r="I1693">
            <v>193</v>
          </cell>
        </row>
        <row r="1695">
          <cell r="A1695" t="str">
            <v>23.8.3</v>
          </cell>
          <cell r="B1695" t="str">
            <v>MK 10 Smartstone kerb onto 75mm kerb mix</v>
          </cell>
          <cell r="J1695" t="str">
            <v>m</v>
          </cell>
          <cell r="K1695">
            <v>23.84</v>
          </cell>
          <cell r="L1695">
            <v>157</v>
          </cell>
          <cell r="M1695">
            <v>3742.88</v>
          </cell>
        </row>
        <row r="1697">
          <cell r="A1697" t="str">
            <v>23.8.4</v>
          </cell>
          <cell r="B1697" t="str">
            <v>Brick apron to building / 460mm wide brick paved ground gutter</v>
          </cell>
          <cell r="J1697" t="str">
            <v>m</v>
          </cell>
          <cell r="L1697">
            <v>255</v>
          </cell>
          <cell r="M1697" t="str">
            <v>assumed not reqt</v>
          </cell>
        </row>
        <row r="1699">
          <cell r="A1699" t="str">
            <v>23.12.3</v>
          </cell>
          <cell r="B1699" t="str">
            <v>Tiling on surface bed</v>
          </cell>
          <cell r="J1699" t="str">
            <v>m²</v>
          </cell>
          <cell r="M1699" t="str">
            <v>not applicable</v>
          </cell>
        </row>
        <row r="1700">
          <cell r="B1700" t="str">
            <v xml:space="preserve">  - Concrete</v>
          </cell>
          <cell r="C1700">
            <v>1</v>
          </cell>
          <cell r="D1700">
            <v>1</v>
          </cell>
          <cell r="E1700">
            <v>1</v>
          </cell>
          <cell r="F1700">
            <v>0.1</v>
          </cell>
          <cell r="G1700">
            <v>501.9</v>
          </cell>
          <cell r="H1700" t="str">
            <v>:</v>
          </cell>
          <cell r="I1700">
            <v>50.19</v>
          </cell>
        </row>
        <row r="1701">
          <cell r="B1701" t="str">
            <v xml:space="preserve">  - Reinforcement</v>
          </cell>
          <cell r="C1701" t="str">
            <v>}</v>
          </cell>
          <cell r="D1701" t="str">
            <v>not applicable</v>
          </cell>
          <cell r="H1701" t="str">
            <v>:</v>
          </cell>
          <cell r="I1701">
            <v>0</v>
          </cell>
        </row>
        <row r="1702">
          <cell r="B1702" t="str">
            <v xml:space="preserve">  - Construction joints</v>
          </cell>
          <cell r="C1702" t="str">
            <v>}</v>
          </cell>
          <cell r="D1702" t="str">
            <v>not applicable</v>
          </cell>
          <cell r="H1702" t="str">
            <v>:</v>
          </cell>
          <cell r="I1702">
            <v>0</v>
          </cell>
        </row>
        <row r="1703">
          <cell r="B1703" t="str">
            <v xml:space="preserve">  - Formwork, thickening to edge</v>
          </cell>
          <cell r="C1703">
            <v>0.53846153846153844</v>
          </cell>
          <cell r="D1703">
            <v>1</v>
          </cell>
          <cell r="E1703">
            <v>1</v>
          </cell>
          <cell r="F1703">
            <v>1</v>
          </cell>
          <cell r="G1703">
            <v>41.46</v>
          </cell>
          <cell r="H1703" t="str">
            <v>:</v>
          </cell>
          <cell r="I1703">
            <v>22.324615384615385</v>
          </cell>
        </row>
        <row r="1704">
          <cell r="B1704" t="str">
            <v xml:space="preserve">  - Waterproof membrane</v>
          </cell>
          <cell r="C1704">
            <v>1</v>
          </cell>
          <cell r="D1704">
            <v>1</v>
          </cell>
          <cell r="E1704">
            <v>1</v>
          </cell>
          <cell r="F1704">
            <v>1</v>
          </cell>
          <cell r="G1704">
            <v>4.25</v>
          </cell>
          <cell r="H1704" t="str">
            <v>:</v>
          </cell>
          <cell r="I1704">
            <v>4.25</v>
          </cell>
        </row>
        <row r="1705">
          <cell r="B1705" t="str">
            <v xml:space="preserve">  - Sand bed</v>
          </cell>
          <cell r="C1705" t="str">
            <v>}</v>
          </cell>
          <cell r="D1705" t="str">
            <v>not applicable</v>
          </cell>
          <cell r="H1705" t="str">
            <v>:</v>
          </cell>
          <cell r="I1705">
            <v>0</v>
          </cell>
        </row>
        <row r="1706">
          <cell r="B1706" t="str">
            <v xml:space="preserve">  - Sub-base filling (imported)</v>
          </cell>
          <cell r="C1706">
            <v>1</v>
          </cell>
          <cell r="D1706">
            <v>1</v>
          </cell>
          <cell r="E1706">
            <v>1</v>
          </cell>
          <cell r="F1706">
            <v>0.3</v>
          </cell>
          <cell r="G1706">
            <v>75.099999999999994</v>
          </cell>
          <cell r="H1706" t="str">
            <v>:</v>
          </cell>
          <cell r="I1706">
            <v>22.529999999999998</v>
          </cell>
        </row>
        <row r="1707">
          <cell r="B1707" t="str">
            <v xml:space="preserve">  - Compact in-situ material</v>
          </cell>
          <cell r="C1707">
            <v>1</v>
          </cell>
          <cell r="D1707">
            <v>1</v>
          </cell>
          <cell r="E1707">
            <v>1</v>
          </cell>
          <cell r="F1707">
            <v>1</v>
          </cell>
          <cell r="G1707">
            <v>7.75</v>
          </cell>
          <cell r="H1707" t="str">
            <v>:</v>
          </cell>
          <cell r="I1707">
            <v>7.75</v>
          </cell>
        </row>
        <row r="1708">
          <cell r="B1708" t="str">
            <v xml:space="preserve">  - Reduce levels &amp; cart away</v>
          </cell>
          <cell r="C1708" t="str">
            <v>}</v>
          </cell>
          <cell r="D1708" t="str">
            <v>with external works</v>
          </cell>
          <cell r="H1708" t="str">
            <v>:</v>
          </cell>
          <cell r="I1708">
            <v>0</v>
          </cell>
        </row>
        <row r="1709">
          <cell r="B1709" t="str">
            <v xml:space="preserve"> -  Ave 50mm Screed to falls</v>
          </cell>
          <cell r="C1709">
            <v>1</v>
          </cell>
          <cell r="D1709">
            <v>1</v>
          </cell>
          <cell r="E1709">
            <v>1</v>
          </cell>
          <cell r="F1709">
            <v>1</v>
          </cell>
          <cell r="G1709">
            <v>42.4</v>
          </cell>
          <cell r="H1709" t="str">
            <v>:</v>
          </cell>
          <cell r="I1709">
            <v>42.4</v>
          </cell>
        </row>
        <row r="1710">
          <cell r="B1710" t="str">
            <v xml:space="preserve"> -  Sandstone tiles</v>
          </cell>
          <cell r="C1710">
            <v>1</v>
          </cell>
          <cell r="D1710">
            <v>1</v>
          </cell>
          <cell r="E1710">
            <v>1</v>
          </cell>
          <cell r="F1710">
            <v>1</v>
          </cell>
          <cell r="G1710">
            <v>327.8</v>
          </cell>
          <cell r="H1710" t="str">
            <v>:</v>
          </cell>
          <cell r="I1710">
            <v>327.8</v>
          </cell>
        </row>
        <row r="1711">
          <cell r="B1711" t="str">
            <v xml:space="preserve"> -  Sealant to tiles</v>
          </cell>
          <cell r="C1711">
            <v>1</v>
          </cell>
          <cell r="D1711">
            <v>1</v>
          </cell>
          <cell r="E1711">
            <v>1</v>
          </cell>
          <cell r="F1711">
            <v>1</v>
          </cell>
          <cell r="G1711">
            <v>35</v>
          </cell>
          <cell r="H1711" t="str">
            <v>:</v>
          </cell>
          <cell r="I1711">
            <v>35</v>
          </cell>
        </row>
        <row r="1713">
          <cell r="A1713" t="str">
            <v>23.8.5</v>
          </cell>
          <cell r="B1713" t="str">
            <v>Precast paving blocks (to kitchen yard)</v>
          </cell>
          <cell r="J1713" t="str">
            <v>m²</v>
          </cell>
          <cell r="K1713">
            <v>0</v>
          </cell>
          <cell r="L1713">
            <v>168.55</v>
          </cell>
          <cell r="M1713" t="str">
            <v>elswhere</v>
          </cell>
        </row>
        <row r="1714">
          <cell r="B1714" t="str">
            <v xml:space="preserve">  - Reduce levels &amp; cart away</v>
          </cell>
          <cell r="C1714">
            <v>1</v>
          </cell>
          <cell r="D1714">
            <v>1</v>
          </cell>
          <cell r="E1714">
            <v>1</v>
          </cell>
          <cell r="F1714">
            <v>0.45</v>
          </cell>
          <cell r="G1714">
            <v>45</v>
          </cell>
          <cell r="H1714" t="str">
            <v>:</v>
          </cell>
          <cell r="I1714">
            <v>20.25</v>
          </cell>
        </row>
        <row r="1715">
          <cell r="B1715" t="str">
            <v xml:space="preserve">  - Scarifying and compaction</v>
          </cell>
          <cell r="C1715">
            <v>1</v>
          </cell>
          <cell r="D1715">
            <v>1</v>
          </cell>
          <cell r="E1715">
            <v>1</v>
          </cell>
          <cell r="F1715">
            <v>1</v>
          </cell>
          <cell r="G1715">
            <v>4.55</v>
          </cell>
          <cell r="H1715" t="str">
            <v>:</v>
          </cell>
          <cell r="I1715">
            <v>4.55</v>
          </cell>
        </row>
        <row r="1716">
          <cell r="B1716" t="str">
            <v xml:space="preserve">  - Selected layer</v>
          </cell>
          <cell r="C1716">
            <v>1</v>
          </cell>
          <cell r="D1716">
            <v>1</v>
          </cell>
          <cell r="E1716">
            <v>1</v>
          </cell>
          <cell r="F1716">
            <v>0.15</v>
          </cell>
          <cell r="G1716">
            <v>108</v>
          </cell>
          <cell r="H1716" t="str">
            <v>:</v>
          </cell>
          <cell r="I1716">
            <v>16.2</v>
          </cell>
        </row>
        <row r="1717">
          <cell r="B1717" t="str">
            <v xml:space="preserve">  - Sub base</v>
          </cell>
          <cell r="C1717">
            <v>1</v>
          </cell>
          <cell r="D1717">
            <v>1</v>
          </cell>
          <cell r="E1717">
            <v>1</v>
          </cell>
          <cell r="F1717">
            <v>0.15</v>
          </cell>
          <cell r="G1717">
            <v>217</v>
          </cell>
          <cell r="H1717" t="str">
            <v>:</v>
          </cell>
          <cell r="I1717">
            <v>32.549999999999997</v>
          </cell>
        </row>
        <row r="1718">
          <cell r="B1718" t="str">
            <v xml:space="preserve">  - Pavers</v>
          </cell>
          <cell r="C1718">
            <v>1</v>
          </cell>
          <cell r="D1718">
            <v>1</v>
          </cell>
          <cell r="E1718">
            <v>1</v>
          </cell>
          <cell r="F1718">
            <v>1</v>
          </cell>
          <cell r="G1718">
            <v>95</v>
          </cell>
          <cell r="H1718" t="str">
            <v>:</v>
          </cell>
          <cell r="I1718">
            <v>95</v>
          </cell>
        </row>
        <row r="1720">
          <cell r="A1720" t="str">
            <v>23.12.5</v>
          </cell>
          <cell r="B1720" t="str">
            <v>Revelstone pavers (to kitchen yard)</v>
          </cell>
          <cell r="J1720" t="str">
            <v>m²</v>
          </cell>
          <cell r="L1720">
            <v>344.2</v>
          </cell>
          <cell r="M1720">
            <v>0</v>
          </cell>
        </row>
        <row r="1721">
          <cell r="B1721" t="str">
            <v xml:space="preserve">  - Reduce levels &amp; cart away</v>
          </cell>
          <cell r="C1721">
            <v>1</v>
          </cell>
          <cell r="D1721">
            <v>1</v>
          </cell>
          <cell r="E1721">
            <v>1</v>
          </cell>
          <cell r="F1721">
            <v>0.3</v>
          </cell>
          <cell r="G1721">
            <v>53</v>
          </cell>
          <cell r="H1721" t="str">
            <v>:</v>
          </cell>
          <cell r="I1721">
            <v>15.899999999999999</v>
          </cell>
        </row>
        <row r="1722">
          <cell r="B1722" t="str">
            <v xml:space="preserve">  - Scarifying and compaction</v>
          </cell>
          <cell r="C1722">
            <v>1</v>
          </cell>
          <cell r="D1722">
            <v>1</v>
          </cell>
          <cell r="E1722">
            <v>1</v>
          </cell>
          <cell r="F1722">
            <v>1</v>
          </cell>
          <cell r="G1722">
            <v>4.55</v>
          </cell>
          <cell r="H1722" t="str">
            <v>:</v>
          </cell>
          <cell r="I1722">
            <v>4.55</v>
          </cell>
        </row>
        <row r="1723">
          <cell r="B1723" t="str">
            <v xml:space="preserve">  - Selected layer</v>
          </cell>
          <cell r="C1723">
            <v>1</v>
          </cell>
          <cell r="D1723">
            <v>1</v>
          </cell>
          <cell r="E1723">
            <v>1</v>
          </cell>
          <cell r="F1723">
            <v>0.15</v>
          </cell>
          <cell r="G1723">
            <v>108</v>
          </cell>
          <cell r="H1723" t="str">
            <v>:</v>
          </cell>
          <cell r="I1723">
            <v>16.2</v>
          </cell>
        </row>
        <row r="1724">
          <cell r="B1724" t="str">
            <v xml:space="preserve">  - Sub base</v>
          </cell>
          <cell r="C1724">
            <v>1</v>
          </cell>
          <cell r="D1724">
            <v>1</v>
          </cell>
          <cell r="E1724">
            <v>1</v>
          </cell>
          <cell r="F1724">
            <v>0.15</v>
          </cell>
          <cell r="G1724">
            <v>217</v>
          </cell>
          <cell r="H1724" t="str">
            <v>:</v>
          </cell>
          <cell r="I1724">
            <v>32.549999999999997</v>
          </cell>
        </row>
        <row r="1725">
          <cell r="B1725" t="str">
            <v xml:space="preserve">  - Revelstone pavers</v>
          </cell>
          <cell r="C1725">
            <v>1</v>
          </cell>
          <cell r="D1725">
            <v>1</v>
          </cell>
          <cell r="E1725">
            <v>1</v>
          </cell>
          <cell r="F1725">
            <v>1</v>
          </cell>
          <cell r="G1725">
            <v>275</v>
          </cell>
          <cell r="H1725" t="str">
            <v>:</v>
          </cell>
          <cell r="I1725">
            <v>275</v>
          </cell>
        </row>
        <row r="1727">
          <cell r="A1727" t="str">
            <v>23.12.5</v>
          </cell>
          <cell r="B1727" t="str">
            <v>Grass blocks</v>
          </cell>
          <cell r="J1727" t="str">
            <v>m²</v>
          </cell>
          <cell r="M1727" t="str">
            <v>not applicable</v>
          </cell>
        </row>
        <row r="1728">
          <cell r="B1728" t="str">
            <v xml:space="preserve">  - Reduce levels &amp; cart away</v>
          </cell>
          <cell r="C1728" t="str">
            <v>}</v>
          </cell>
          <cell r="D1728" t="str">
            <v>with bulk excavation</v>
          </cell>
          <cell r="H1728" t="str">
            <v>:</v>
          </cell>
          <cell r="I1728">
            <v>0</v>
          </cell>
        </row>
        <row r="1729">
          <cell r="B1729" t="str">
            <v xml:space="preserve">  - Scarifying and compaction</v>
          </cell>
          <cell r="C1729">
            <v>1</v>
          </cell>
          <cell r="D1729">
            <v>1</v>
          </cell>
          <cell r="E1729">
            <v>1</v>
          </cell>
          <cell r="F1729">
            <v>1</v>
          </cell>
          <cell r="G1729">
            <v>4.55</v>
          </cell>
          <cell r="H1729" t="str">
            <v>:</v>
          </cell>
          <cell r="I1729">
            <v>4.55</v>
          </cell>
        </row>
        <row r="1730">
          <cell r="B1730" t="str">
            <v xml:space="preserve">  - Selected layer</v>
          </cell>
          <cell r="C1730">
            <v>1</v>
          </cell>
          <cell r="D1730">
            <v>1</v>
          </cell>
          <cell r="E1730">
            <v>1</v>
          </cell>
          <cell r="F1730">
            <v>0.15</v>
          </cell>
          <cell r="G1730">
            <v>108</v>
          </cell>
          <cell r="H1730" t="str">
            <v>:</v>
          </cell>
          <cell r="I1730">
            <v>16.2</v>
          </cell>
        </row>
        <row r="1731">
          <cell r="B1731" t="str">
            <v xml:space="preserve">  - Sub base</v>
          </cell>
          <cell r="C1731">
            <v>1</v>
          </cell>
          <cell r="D1731">
            <v>1</v>
          </cell>
          <cell r="E1731">
            <v>1</v>
          </cell>
          <cell r="F1731">
            <v>0.15</v>
          </cell>
          <cell r="G1731">
            <v>217</v>
          </cell>
          <cell r="H1731" t="str">
            <v>:</v>
          </cell>
          <cell r="I1731">
            <v>32.549999999999997</v>
          </cell>
        </row>
        <row r="1732">
          <cell r="B1732" t="str">
            <v xml:space="preserve">  - Grass blocks</v>
          </cell>
          <cell r="C1732">
            <v>1</v>
          </cell>
          <cell r="D1732">
            <v>1</v>
          </cell>
          <cell r="E1732">
            <v>1</v>
          </cell>
          <cell r="F1732">
            <v>1</v>
          </cell>
          <cell r="G1732">
            <v>157.5</v>
          </cell>
          <cell r="H1732" t="str">
            <v>:</v>
          </cell>
          <cell r="I1732">
            <v>157.5</v>
          </cell>
        </row>
        <row r="1734">
          <cell r="A1734" t="str">
            <v>23.9</v>
          </cell>
          <cell r="B1734" t="str">
            <v>Steps</v>
          </cell>
          <cell r="J1734" t="str">
            <v>item</v>
          </cell>
          <cell r="K1734">
            <v>1</v>
          </cell>
          <cell r="L1734">
            <v>1293.5999999999999</v>
          </cell>
          <cell r="M1734">
            <v>1293.5999999999999</v>
          </cell>
        </row>
        <row r="1735">
          <cell r="B1735" t="str">
            <v xml:space="preserve">  - Exc, cart away &amp; backfill</v>
          </cell>
          <cell r="C1735" t="str">
            <v>}</v>
          </cell>
          <cell r="D1735" t="str">
            <v>not applicable</v>
          </cell>
          <cell r="H1735" t="str">
            <v>:</v>
          </cell>
          <cell r="I1735">
            <v>0</v>
          </cell>
        </row>
        <row r="1736">
          <cell r="B1736" t="str">
            <v xml:space="preserve">  -  25MPa Concrete steps</v>
          </cell>
          <cell r="C1736">
            <v>1</v>
          </cell>
          <cell r="D1736">
            <v>1</v>
          </cell>
          <cell r="E1736">
            <v>1</v>
          </cell>
          <cell r="F1736">
            <v>0.4</v>
          </cell>
          <cell r="G1736">
            <v>657</v>
          </cell>
          <cell r="H1736" t="str">
            <v>:</v>
          </cell>
          <cell r="I1736">
            <v>262.8</v>
          </cell>
        </row>
        <row r="1737">
          <cell r="B1737" t="str">
            <v xml:space="preserve">  -  Formwork to risers</v>
          </cell>
          <cell r="C1737">
            <v>1</v>
          </cell>
          <cell r="D1737">
            <v>1</v>
          </cell>
          <cell r="E1737">
            <v>1</v>
          </cell>
          <cell r="F1737">
            <v>6</v>
          </cell>
          <cell r="G1737">
            <v>50</v>
          </cell>
          <cell r="H1737" t="str">
            <v>:</v>
          </cell>
          <cell r="I1737">
            <v>300</v>
          </cell>
        </row>
        <row r="1738">
          <cell r="B1738" t="str">
            <v xml:space="preserve">  -  Formwork to side of steps</v>
          </cell>
          <cell r="C1738" t="str">
            <v>}</v>
          </cell>
          <cell r="D1738" t="str">
            <v>not applicable</v>
          </cell>
          <cell r="H1738" t="str">
            <v>:</v>
          </cell>
          <cell r="I1738">
            <v>0</v>
          </cell>
        </row>
        <row r="1739">
          <cell r="B1739" t="str">
            <v xml:space="preserve"> -  Facebrick paving</v>
          </cell>
          <cell r="C1739">
            <v>1</v>
          </cell>
          <cell r="D1739">
            <v>1</v>
          </cell>
          <cell r="E1739">
            <v>1</v>
          </cell>
          <cell r="F1739">
            <v>2.8</v>
          </cell>
          <cell r="G1739">
            <v>261</v>
          </cell>
          <cell r="H1739" t="str">
            <v>:</v>
          </cell>
          <cell r="I1739">
            <v>730.8</v>
          </cell>
        </row>
        <row r="1741">
          <cell r="A1741" t="str">
            <v>23.13.2</v>
          </cell>
          <cell r="B1741" t="str">
            <v>Steps (at pool)</v>
          </cell>
          <cell r="J1741" t="str">
            <v>item</v>
          </cell>
          <cell r="L1741">
            <v>3580.3109999999997</v>
          </cell>
          <cell r="M1741">
            <v>0</v>
          </cell>
        </row>
        <row r="1742">
          <cell r="B1742" t="str">
            <v xml:space="preserve">  - Exc, cart away &amp; backfill</v>
          </cell>
          <cell r="C1742" t="str">
            <v>}</v>
          </cell>
          <cell r="D1742" t="str">
            <v>not applicable</v>
          </cell>
          <cell r="H1742" t="str">
            <v>:</v>
          </cell>
          <cell r="I1742">
            <v>0</v>
          </cell>
        </row>
        <row r="1743">
          <cell r="B1743" t="str">
            <v xml:space="preserve">  -  25MPa Concrete steps</v>
          </cell>
          <cell r="C1743">
            <v>1</v>
          </cell>
          <cell r="D1743">
            <v>1</v>
          </cell>
          <cell r="E1743">
            <v>1</v>
          </cell>
          <cell r="F1743">
            <v>1</v>
          </cell>
          <cell r="G1743">
            <v>657</v>
          </cell>
          <cell r="H1743" t="str">
            <v>:</v>
          </cell>
          <cell r="I1743">
            <v>657</v>
          </cell>
        </row>
        <row r="1744">
          <cell r="B1744" t="str">
            <v xml:space="preserve">  -  Formwork to risers</v>
          </cell>
          <cell r="C1744">
            <v>1</v>
          </cell>
          <cell r="D1744">
            <v>1</v>
          </cell>
          <cell r="E1744">
            <v>1</v>
          </cell>
          <cell r="F1744">
            <v>6</v>
          </cell>
          <cell r="G1744">
            <v>50</v>
          </cell>
          <cell r="H1744" t="str">
            <v>:</v>
          </cell>
          <cell r="I1744">
            <v>300</v>
          </cell>
        </row>
        <row r="1745">
          <cell r="B1745" t="str">
            <v xml:space="preserve">  -  Formwork to side of steps</v>
          </cell>
          <cell r="C1745" t="str">
            <v>}</v>
          </cell>
          <cell r="D1745" t="str">
            <v>not applicable</v>
          </cell>
          <cell r="H1745" t="str">
            <v>:</v>
          </cell>
          <cell r="I1745">
            <v>0</v>
          </cell>
        </row>
        <row r="1746">
          <cell r="B1746" t="str">
            <v xml:space="preserve">  -  30mm Screed</v>
          </cell>
          <cell r="C1746">
            <v>1</v>
          </cell>
          <cell r="D1746">
            <v>1</v>
          </cell>
          <cell r="E1746">
            <v>1</v>
          </cell>
          <cell r="F1746">
            <v>5.22</v>
          </cell>
          <cell r="G1746">
            <v>50</v>
          </cell>
          <cell r="H1746" t="str">
            <v>:</v>
          </cell>
          <cell r="I1746">
            <v>261</v>
          </cell>
        </row>
        <row r="1747">
          <cell r="B1747" t="str">
            <v xml:space="preserve">  -  Sandstone tiles</v>
          </cell>
          <cell r="C1747">
            <v>1</v>
          </cell>
          <cell r="D1747">
            <v>1</v>
          </cell>
          <cell r="E1747">
            <v>1</v>
          </cell>
          <cell r="F1747">
            <v>5.22</v>
          </cell>
          <cell r="G1747">
            <v>422.55</v>
          </cell>
          <cell r="H1747" t="str">
            <v>:</v>
          </cell>
          <cell r="I1747">
            <v>2205.7109999999998</v>
          </cell>
        </row>
        <row r="1748">
          <cell r="B1748" t="str">
            <v xml:space="preserve">  -  Sealant to tiles</v>
          </cell>
          <cell r="C1748">
            <v>1</v>
          </cell>
          <cell r="D1748">
            <v>1</v>
          </cell>
          <cell r="E1748">
            <v>1</v>
          </cell>
          <cell r="F1748">
            <v>5.22</v>
          </cell>
          <cell r="G1748">
            <v>30</v>
          </cell>
          <cell r="H1748" t="str">
            <v>:</v>
          </cell>
          <cell r="I1748">
            <v>156.6</v>
          </cell>
        </row>
        <row r="1750">
          <cell r="A1750" t="str">
            <v>23.10</v>
          </cell>
          <cell r="B1750" t="str">
            <v>Roll-on lawn including soil preparation, etc.</v>
          </cell>
          <cell r="J1750" t="str">
            <v>m²</v>
          </cell>
          <cell r="M1750" t="str">
            <v>see landscaping</v>
          </cell>
        </row>
        <row r="1751">
          <cell r="B1751" t="str">
            <v xml:space="preserve">  - Garden soil under grass sodds</v>
          </cell>
          <cell r="C1751" t="str">
            <v>}</v>
          </cell>
          <cell r="D1751" t="str">
            <v>with bulk excavations</v>
          </cell>
          <cell r="H1751" t="str">
            <v>:</v>
          </cell>
          <cell r="I1751">
            <v>0</v>
          </cell>
        </row>
        <row r="1752">
          <cell r="B1752" t="str">
            <v xml:space="preserve">  - Roll-on lawn on topsoil</v>
          </cell>
          <cell r="C1752">
            <v>1</v>
          </cell>
          <cell r="D1752">
            <v>1</v>
          </cell>
          <cell r="E1752">
            <v>1</v>
          </cell>
          <cell r="F1752">
            <v>1</v>
          </cell>
          <cell r="G1752">
            <v>15.75</v>
          </cell>
          <cell r="H1752" t="str">
            <v>:</v>
          </cell>
          <cell r="I1752">
            <v>15.75</v>
          </cell>
        </row>
        <row r="1753">
          <cell r="B1753" t="str">
            <v xml:space="preserve">  - Fill from excavated material</v>
          </cell>
          <cell r="C1753" t="str">
            <v>}</v>
          </cell>
          <cell r="D1753" t="str">
            <v>with bulk excavations</v>
          </cell>
          <cell r="H1753" t="str">
            <v>:</v>
          </cell>
          <cell r="I1753">
            <v>0</v>
          </cell>
        </row>
        <row r="1754">
          <cell r="B1754" t="str">
            <v xml:space="preserve">  - Cut to fill to landscape levels</v>
          </cell>
          <cell r="C1754">
            <v>1</v>
          </cell>
          <cell r="D1754">
            <v>1</v>
          </cell>
          <cell r="E1754">
            <v>1</v>
          </cell>
          <cell r="F1754">
            <v>1</v>
          </cell>
          <cell r="G1754">
            <v>6</v>
          </cell>
          <cell r="H1754" t="str">
            <v>:</v>
          </cell>
          <cell r="I1754">
            <v>6</v>
          </cell>
        </row>
        <row r="1756">
          <cell r="A1756" t="str">
            <v>23.15</v>
          </cell>
          <cell r="B1756" t="str">
            <v>Planters</v>
          </cell>
          <cell r="J1756" t="str">
            <v>m²</v>
          </cell>
          <cell r="M1756" t="str">
            <v>not applicable</v>
          </cell>
        </row>
        <row r="1757">
          <cell r="B1757" t="str">
            <v xml:space="preserve">  - Reduce levels &amp; cart away</v>
          </cell>
          <cell r="C1757" t="str">
            <v>}</v>
          </cell>
          <cell r="D1757" t="str">
            <v>with bulk excavations</v>
          </cell>
          <cell r="H1757" t="str">
            <v>:</v>
          </cell>
          <cell r="I1757">
            <v>0</v>
          </cell>
        </row>
        <row r="1758">
          <cell r="B1758" t="str">
            <v xml:space="preserve">  - Garden soil</v>
          </cell>
          <cell r="C1758">
            <v>1</v>
          </cell>
          <cell r="D1758">
            <v>1</v>
          </cell>
          <cell r="E1758">
            <v>1</v>
          </cell>
          <cell r="F1758">
            <v>0.3</v>
          </cell>
          <cell r="G1758">
            <v>48</v>
          </cell>
          <cell r="H1758" t="str">
            <v>:</v>
          </cell>
          <cell r="I1758">
            <v>14.399999999999999</v>
          </cell>
        </row>
        <row r="1759">
          <cell r="B1759" t="str">
            <v xml:space="preserve">  - Cut to fill to landscape levels</v>
          </cell>
          <cell r="C1759">
            <v>1</v>
          </cell>
          <cell r="D1759">
            <v>1</v>
          </cell>
          <cell r="E1759">
            <v>1</v>
          </cell>
          <cell r="F1759">
            <v>1</v>
          </cell>
          <cell r="G1759">
            <v>6</v>
          </cell>
          <cell r="H1759" t="str">
            <v>:</v>
          </cell>
          <cell r="I1759">
            <v>6</v>
          </cell>
        </row>
        <row r="1761">
          <cell r="A1761" t="str">
            <v>23.16</v>
          </cell>
          <cell r="B1761" t="str">
            <v>Brick on end edging to planters</v>
          </cell>
          <cell r="J1761" t="str">
            <v>m</v>
          </cell>
          <cell r="M1761" t="str">
            <v>not applicable</v>
          </cell>
        </row>
        <row r="1763">
          <cell r="A1763" t="str">
            <v>23.11</v>
          </cell>
          <cell r="B1763" t="str">
            <v>Washing line fixed to brick wall</v>
          </cell>
          <cell r="J1763" t="str">
            <v>item</v>
          </cell>
          <cell r="K1763">
            <v>1</v>
          </cell>
          <cell r="L1763">
            <v>500</v>
          </cell>
          <cell r="M1763">
            <v>500</v>
          </cell>
        </row>
        <row r="1765">
          <cell r="A1765" t="str">
            <v>23.18</v>
          </cell>
          <cell r="B1765" t="str">
            <v>Gas cylinder storage</v>
          </cell>
          <cell r="J1765" t="str">
            <v>item</v>
          </cell>
          <cell r="M1765" t="str">
            <v>in yard</v>
          </cell>
        </row>
        <row r="1766">
          <cell r="B1766" t="str">
            <v xml:space="preserve">  - Concrete footings</v>
          </cell>
          <cell r="C1766">
            <v>1</v>
          </cell>
          <cell r="D1766">
            <v>1.65</v>
          </cell>
          <cell r="E1766">
            <v>0.6</v>
          </cell>
          <cell r="F1766">
            <v>0.23</v>
          </cell>
          <cell r="H1766" t="str">
            <v>:</v>
          </cell>
          <cell r="I1766">
            <v>0</v>
          </cell>
        </row>
        <row r="1767">
          <cell r="B1767" t="str">
            <v xml:space="preserve">  - Formwork</v>
          </cell>
          <cell r="C1767" t="str">
            <v>}</v>
          </cell>
          <cell r="D1767" t="str">
            <v>not applicable</v>
          </cell>
          <cell r="H1767" t="str">
            <v>:</v>
          </cell>
          <cell r="I1767">
            <v>0</v>
          </cell>
        </row>
        <row r="1768">
          <cell r="B1768" t="str">
            <v xml:space="preserve">  - Reinforcement</v>
          </cell>
          <cell r="C1768" t="str">
            <v>}</v>
          </cell>
          <cell r="H1768" t="str">
            <v>:</v>
          </cell>
          <cell r="I1768">
            <v>0</v>
          </cell>
        </row>
        <row r="1769">
          <cell r="B1769" t="str">
            <v xml:space="preserve">  - Exc, cart away &amp; backfill</v>
          </cell>
          <cell r="C1769">
            <v>1</v>
          </cell>
          <cell r="D1769">
            <v>1.65</v>
          </cell>
          <cell r="E1769">
            <v>0.6</v>
          </cell>
          <cell r="F1769">
            <v>0.7</v>
          </cell>
          <cell r="H1769" t="str">
            <v>:</v>
          </cell>
          <cell r="I1769">
            <v>0</v>
          </cell>
        </row>
        <row r="1770">
          <cell r="B1770" t="str">
            <v xml:space="preserve">  - R.o.c. &amp; wking space</v>
          </cell>
          <cell r="C1770">
            <v>2</v>
          </cell>
          <cell r="D1770">
            <v>1.65</v>
          </cell>
          <cell r="E1770">
            <v>1</v>
          </cell>
          <cell r="F1770">
            <v>0.7</v>
          </cell>
          <cell r="H1770" t="str">
            <v>:</v>
          </cell>
          <cell r="I1770">
            <v>0</v>
          </cell>
        </row>
        <row r="1771">
          <cell r="B1771" t="str">
            <v xml:space="preserve">  - Rock/concrete excavation</v>
          </cell>
          <cell r="C1771" t="str">
            <v>}</v>
          </cell>
          <cell r="D1771" t="str">
            <v>not applicable</v>
          </cell>
          <cell r="H1771" t="str">
            <v>:</v>
          </cell>
          <cell r="I1771">
            <v>0</v>
          </cell>
        </row>
        <row r="1772">
          <cell r="B1772" t="str">
            <v xml:space="preserve">  - Blinding</v>
          </cell>
          <cell r="C1772" t="str">
            <v>}</v>
          </cell>
          <cell r="D1772" t="str">
            <v>not applicable</v>
          </cell>
          <cell r="H1772" t="str">
            <v>:</v>
          </cell>
          <cell r="I1772">
            <v>0</v>
          </cell>
        </row>
        <row r="1773">
          <cell r="B1773" t="str">
            <v xml:space="preserve">  - Concrete surface bed</v>
          </cell>
          <cell r="C1773">
            <v>1</v>
          </cell>
          <cell r="D1773">
            <v>1.05</v>
          </cell>
          <cell r="E1773">
            <v>0.6</v>
          </cell>
          <cell r="F1773">
            <v>0.1</v>
          </cell>
          <cell r="H1773" t="str">
            <v>:</v>
          </cell>
          <cell r="I1773">
            <v>0</v>
          </cell>
        </row>
        <row r="1774">
          <cell r="B1774" t="str">
            <v xml:space="preserve">  - Reinforcement</v>
          </cell>
          <cell r="C1774">
            <v>0.2</v>
          </cell>
          <cell r="D1774">
            <v>1</v>
          </cell>
          <cell r="E1774">
            <v>1</v>
          </cell>
          <cell r="F1774">
            <v>1</v>
          </cell>
          <cell r="H1774" t="str">
            <v>:</v>
          </cell>
          <cell r="I1774">
            <v>0</v>
          </cell>
        </row>
        <row r="1775">
          <cell r="B1775" t="str">
            <v xml:space="preserve">  - Construction joints</v>
          </cell>
          <cell r="C1775" t="str">
            <v>}</v>
          </cell>
          <cell r="D1775" t="str">
            <v>not applicable</v>
          </cell>
          <cell r="H1775" t="str">
            <v>:</v>
          </cell>
          <cell r="I1775">
            <v>0</v>
          </cell>
        </row>
        <row r="1776">
          <cell r="B1776" t="str">
            <v xml:space="preserve">  - Surface finish </v>
          </cell>
          <cell r="C1776">
            <v>1</v>
          </cell>
          <cell r="D1776">
            <v>1</v>
          </cell>
          <cell r="E1776">
            <v>1</v>
          </cell>
          <cell r="F1776">
            <v>1</v>
          </cell>
          <cell r="H1776" t="str">
            <v>:</v>
          </cell>
          <cell r="I1776">
            <v>0</v>
          </cell>
        </row>
        <row r="1777">
          <cell r="B1777" t="str">
            <v xml:space="preserve">  - Waterproof membrane</v>
          </cell>
          <cell r="C1777" t="str">
            <v>}</v>
          </cell>
          <cell r="D1777" t="str">
            <v>not applicable</v>
          </cell>
          <cell r="H1777" t="str">
            <v>:</v>
          </cell>
          <cell r="I1777">
            <v>0</v>
          </cell>
        </row>
        <row r="1778">
          <cell r="B1778" t="str">
            <v xml:space="preserve">  - Sand bed</v>
          </cell>
          <cell r="C1778" t="str">
            <v>}</v>
          </cell>
          <cell r="D1778" t="str">
            <v>not applicable</v>
          </cell>
          <cell r="H1778" t="str">
            <v>:</v>
          </cell>
          <cell r="I1778">
            <v>0</v>
          </cell>
        </row>
        <row r="1779">
          <cell r="B1779" t="str">
            <v xml:space="preserve">  - Sub-base filling</v>
          </cell>
          <cell r="C1779">
            <v>1</v>
          </cell>
          <cell r="D1779">
            <v>1</v>
          </cell>
          <cell r="E1779">
            <v>1</v>
          </cell>
          <cell r="F1779">
            <v>0.2</v>
          </cell>
          <cell r="H1779" t="str">
            <v>:</v>
          </cell>
          <cell r="I1779">
            <v>0</v>
          </cell>
        </row>
        <row r="1780">
          <cell r="B1780" t="str">
            <v xml:space="preserve">  - Compact in-situ material</v>
          </cell>
          <cell r="C1780">
            <v>1</v>
          </cell>
          <cell r="D1780">
            <v>1</v>
          </cell>
          <cell r="E1780">
            <v>1</v>
          </cell>
          <cell r="F1780">
            <v>1</v>
          </cell>
          <cell r="H1780" t="str">
            <v>:</v>
          </cell>
          <cell r="I1780">
            <v>0</v>
          </cell>
        </row>
        <row r="1781">
          <cell r="B1781" t="str">
            <v xml:space="preserve">  - Reduce levels &amp; cart away</v>
          </cell>
          <cell r="C1781" t="str">
            <v>}</v>
          </cell>
          <cell r="D1781" t="str">
            <v>not applicable</v>
          </cell>
          <cell r="H1781" t="str">
            <v>:</v>
          </cell>
          <cell r="I1781">
            <v>0</v>
          </cell>
        </row>
        <row r="1782">
          <cell r="B1782" t="str">
            <v xml:space="preserve">  - Half brick wall</v>
          </cell>
          <cell r="C1782">
            <v>1</v>
          </cell>
          <cell r="D1782">
            <v>1</v>
          </cell>
          <cell r="E1782">
            <v>0.6</v>
          </cell>
          <cell r="F1782">
            <v>2.87</v>
          </cell>
          <cell r="H1782" t="str">
            <v>:</v>
          </cell>
          <cell r="I1782">
            <v>0</v>
          </cell>
        </row>
        <row r="1783">
          <cell r="B1783" t="str">
            <v xml:space="preserve">  - Reinforcement</v>
          </cell>
          <cell r="C1783">
            <v>2.94</v>
          </cell>
          <cell r="D1783">
            <v>1</v>
          </cell>
          <cell r="E1783">
            <v>0.6</v>
          </cell>
          <cell r="F1783">
            <v>2.87</v>
          </cell>
          <cell r="H1783" t="str">
            <v>:</v>
          </cell>
          <cell r="I1783">
            <v>0</v>
          </cell>
        </row>
        <row r="1784">
          <cell r="B1784" t="str">
            <v xml:space="preserve">  - Plaster</v>
          </cell>
          <cell r="C1784">
            <v>2</v>
          </cell>
          <cell r="D1784">
            <v>1</v>
          </cell>
          <cell r="E1784">
            <v>0.71</v>
          </cell>
          <cell r="F1784">
            <v>2.4</v>
          </cell>
          <cell r="H1784" t="str">
            <v>:</v>
          </cell>
          <cell r="I1784">
            <v>0</v>
          </cell>
        </row>
        <row r="1785">
          <cell r="B1785" t="str">
            <v xml:space="preserve">  - Paint</v>
          </cell>
          <cell r="C1785">
            <v>2</v>
          </cell>
          <cell r="D1785">
            <v>1</v>
          </cell>
          <cell r="E1785">
            <v>0.71</v>
          </cell>
          <cell r="F1785">
            <v>2.4</v>
          </cell>
          <cell r="H1785" t="str">
            <v>:</v>
          </cell>
          <cell r="I1785">
            <v>0</v>
          </cell>
        </row>
        <row r="1786">
          <cell r="B1786" t="str">
            <v xml:space="preserve">  - Concrete in slab</v>
          </cell>
          <cell r="C1786">
            <v>1</v>
          </cell>
          <cell r="D1786">
            <v>1.05</v>
          </cell>
          <cell r="E1786">
            <v>0.6</v>
          </cell>
          <cell r="F1786">
            <v>0.2</v>
          </cell>
          <cell r="H1786" t="str">
            <v>:</v>
          </cell>
          <cell r="I1786">
            <v>0</v>
          </cell>
        </row>
        <row r="1787">
          <cell r="B1787" t="str">
            <v xml:space="preserve">  - Reinforcement</v>
          </cell>
          <cell r="C1787">
            <v>30</v>
          </cell>
          <cell r="D1787">
            <v>1.05</v>
          </cell>
          <cell r="E1787">
            <v>0.6</v>
          </cell>
          <cell r="F1787">
            <v>0.2</v>
          </cell>
          <cell r="H1787" t="str">
            <v>:</v>
          </cell>
          <cell r="I1787">
            <v>0</v>
          </cell>
        </row>
        <row r="1788">
          <cell r="B1788" t="str">
            <v xml:space="preserve">  - Formwork</v>
          </cell>
          <cell r="C1788">
            <v>1</v>
          </cell>
          <cell r="D1788">
            <v>1</v>
          </cell>
          <cell r="E1788">
            <v>1</v>
          </cell>
          <cell r="F1788">
            <v>1</v>
          </cell>
          <cell r="H1788" t="str">
            <v>:</v>
          </cell>
          <cell r="I1788">
            <v>0</v>
          </cell>
        </row>
        <row r="1789">
          <cell r="B1789" t="str">
            <v xml:space="preserve">  - Formwork to edges  ne 300mm</v>
          </cell>
          <cell r="C1789">
            <v>1</v>
          </cell>
          <cell r="D1789">
            <v>1</v>
          </cell>
          <cell r="E1789">
            <v>1</v>
          </cell>
          <cell r="F1789">
            <v>2.25</v>
          </cell>
          <cell r="H1789" t="str">
            <v>:</v>
          </cell>
          <cell r="I1789">
            <v>0</v>
          </cell>
        </row>
        <row r="1790">
          <cell r="B1790" t="str">
            <v xml:space="preserve"> -  Waterproofing top of slab</v>
          </cell>
          <cell r="C1790">
            <v>1</v>
          </cell>
          <cell r="D1790">
            <v>1</v>
          </cell>
          <cell r="E1790">
            <v>1.05</v>
          </cell>
          <cell r="F1790">
            <v>0.6</v>
          </cell>
          <cell r="H1790" t="str">
            <v>:</v>
          </cell>
          <cell r="I1790">
            <v>0</v>
          </cell>
        </row>
        <row r="1791">
          <cell r="B1791" t="str">
            <v xml:space="preserve"> -  Door to gas store (1,05 x 2,1m)</v>
          </cell>
          <cell r="C1791">
            <v>1</v>
          </cell>
          <cell r="D1791">
            <v>1</v>
          </cell>
          <cell r="E1791">
            <v>1</v>
          </cell>
          <cell r="F1791">
            <v>1</v>
          </cell>
          <cell r="H1791" t="str">
            <v>:</v>
          </cell>
          <cell r="I1791">
            <v>0</v>
          </cell>
        </row>
        <row r="1792">
          <cell r="B1792" t="str">
            <v xml:space="preserve"> -  Ironmongery to gas store</v>
          </cell>
          <cell r="C1792">
            <v>1</v>
          </cell>
          <cell r="D1792">
            <v>1</v>
          </cell>
          <cell r="E1792">
            <v>1</v>
          </cell>
          <cell r="F1792">
            <v>1</v>
          </cell>
          <cell r="H1792" t="str">
            <v>:</v>
          </cell>
          <cell r="I1792">
            <v>0</v>
          </cell>
        </row>
        <row r="1793">
          <cell r="B1793" t="str">
            <v xml:space="preserve"> -  Paint door to gas store </v>
          </cell>
          <cell r="C1793">
            <v>2</v>
          </cell>
          <cell r="D1793">
            <v>1</v>
          </cell>
          <cell r="E1793">
            <v>1.05</v>
          </cell>
          <cell r="F1793">
            <v>2.1</v>
          </cell>
          <cell r="H1793" t="str">
            <v>:</v>
          </cell>
          <cell r="I1793">
            <v>0</v>
          </cell>
        </row>
        <row r="1794">
          <cell r="B1794" t="str">
            <v xml:space="preserve"> -  Gas installation &amp; cylinders</v>
          </cell>
          <cell r="C1794">
            <v>1</v>
          </cell>
          <cell r="D1794">
            <v>1</v>
          </cell>
          <cell r="E1794">
            <v>1</v>
          </cell>
          <cell r="F1794">
            <v>1</v>
          </cell>
          <cell r="G1794">
            <v>3500</v>
          </cell>
          <cell r="H1794" t="str">
            <v>:</v>
          </cell>
          <cell r="I1794">
            <v>3500</v>
          </cell>
        </row>
        <row r="1795">
          <cell r="B1795" t="str">
            <v xml:space="preserve"> -  Sundries</v>
          </cell>
          <cell r="C1795">
            <v>1</v>
          </cell>
          <cell r="D1795">
            <v>1</v>
          </cell>
          <cell r="E1795">
            <v>1</v>
          </cell>
          <cell r="F1795">
            <v>1</v>
          </cell>
          <cell r="G1795">
            <v>250</v>
          </cell>
          <cell r="H1795" t="str">
            <v>:</v>
          </cell>
          <cell r="I1795">
            <v>250</v>
          </cell>
        </row>
        <row r="1798">
          <cell r="A1798" t="str">
            <v>23.18</v>
          </cell>
          <cell r="B1798" t="str">
            <v>Allowance for swimming pool</v>
          </cell>
          <cell r="J1798" t="str">
            <v>item</v>
          </cell>
          <cell r="M1798" t="str">
            <v>optional</v>
          </cell>
        </row>
        <row r="1799">
          <cell r="B1799" t="str">
            <v>Base:</v>
          </cell>
        </row>
        <row r="1800">
          <cell r="B1800" t="str">
            <v xml:space="preserve">  - Reduce levels &amp; cart away</v>
          </cell>
          <cell r="C1800">
            <v>1</v>
          </cell>
          <cell r="D1800">
            <v>1</v>
          </cell>
          <cell r="E1800">
            <v>1</v>
          </cell>
          <cell r="F1800">
            <v>71</v>
          </cell>
          <cell r="G1800">
            <v>48</v>
          </cell>
          <cell r="H1800" t="str">
            <v>:</v>
          </cell>
          <cell r="I1800">
            <v>3408</v>
          </cell>
        </row>
        <row r="1801">
          <cell r="B1801" t="str">
            <v xml:space="preserve">  - Concrete - 25Mpa to base</v>
          </cell>
          <cell r="C1801">
            <v>1</v>
          </cell>
          <cell r="D1801">
            <v>1</v>
          </cell>
          <cell r="E1801">
            <v>1</v>
          </cell>
          <cell r="F1801">
            <v>5.7</v>
          </cell>
          <cell r="G1801">
            <v>745</v>
          </cell>
          <cell r="H1801" t="str">
            <v>:</v>
          </cell>
          <cell r="I1801">
            <v>4246.5</v>
          </cell>
        </row>
        <row r="1802">
          <cell r="B1802" t="str">
            <v xml:space="preserve">  - Surface finish to falls</v>
          </cell>
          <cell r="C1802">
            <v>1</v>
          </cell>
          <cell r="D1802">
            <v>1</v>
          </cell>
          <cell r="E1802">
            <v>1</v>
          </cell>
          <cell r="F1802">
            <v>15.3</v>
          </cell>
          <cell r="G1802">
            <v>42</v>
          </cell>
          <cell r="H1802" t="str">
            <v>:</v>
          </cell>
          <cell r="I1802">
            <v>642.6</v>
          </cell>
        </row>
        <row r="1803">
          <cell r="B1803" t="str">
            <v xml:space="preserve">  - Reinforcement to bases, etc.</v>
          </cell>
          <cell r="C1803">
            <v>50</v>
          </cell>
          <cell r="D1803">
            <v>1</v>
          </cell>
          <cell r="E1803">
            <v>1</v>
          </cell>
          <cell r="F1803">
            <v>5.7</v>
          </cell>
          <cell r="G1803">
            <v>6.8</v>
          </cell>
          <cell r="H1803" t="str">
            <v>:</v>
          </cell>
          <cell r="I1803">
            <v>1938</v>
          </cell>
        </row>
        <row r="1804">
          <cell r="B1804" t="str">
            <v xml:space="preserve">  - Construction joints</v>
          </cell>
          <cell r="C1804" t="str">
            <v>}</v>
          </cell>
          <cell r="D1804" t="str">
            <v>not applicable</v>
          </cell>
          <cell r="H1804" t="str">
            <v>:</v>
          </cell>
          <cell r="I1804">
            <v>0</v>
          </cell>
        </row>
        <row r="1805">
          <cell r="B1805" t="str">
            <v xml:space="preserve">  - Waterproof membrane</v>
          </cell>
          <cell r="C1805">
            <v>1</v>
          </cell>
          <cell r="D1805">
            <v>1</v>
          </cell>
          <cell r="E1805">
            <v>1</v>
          </cell>
          <cell r="F1805">
            <v>28.4</v>
          </cell>
          <cell r="G1805">
            <v>4.5999999999999996</v>
          </cell>
          <cell r="H1805" t="str">
            <v>:</v>
          </cell>
          <cell r="I1805">
            <v>130.63999999999999</v>
          </cell>
        </row>
        <row r="1806">
          <cell r="B1806" t="str">
            <v xml:space="preserve">  - Sand bed</v>
          </cell>
          <cell r="C1806" t="str">
            <v>}</v>
          </cell>
          <cell r="D1806" t="str">
            <v>not applicable</v>
          </cell>
          <cell r="H1806" t="str">
            <v>:</v>
          </cell>
          <cell r="I1806">
            <v>0</v>
          </cell>
        </row>
        <row r="1807">
          <cell r="B1807" t="str">
            <v xml:space="preserve">  - Sub-base filling (imported)</v>
          </cell>
          <cell r="C1807">
            <v>1</v>
          </cell>
          <cell r="D1807">
            <v>1</v>
          </cell>
          <cell r="E1807">
            <v>1</v>
          </cell>
          <cell r="F1807">
            <v>5.7</v>
          </cell>
          <cell r="G1807">
            <v>116</v>
          </cell>
          <cell r="H1807" t="str">
            <v>:</v>
          </cell>
          <cell r="I1807">
            <v>661.2</v>
          </cell>
        </row>
        <row r="1808">
          <cell r="B1808" t="str">
            <v xml:space="preserve">  - Compact in-situ material</v>
          </cell>
          <cell r="C1808">
            <v>1</v>
          </cell>
          <cell r="D1808">
            <v>1</v>
          </cell>
          <cell r="E1808">
            <v>1</v>
          </cell>
          <cell r="F1808">
            <v>28.4</v>
          </cell>
          <cell r="G1808">
            <v>7.75</v>
          </cell>
          <cell r="H1808" t="str">
            <v>:</v>
          </cell>
          <cell r="I1808">
            <v>220.1</v>
          </cell>
        </row>
        <row r="1809">
          <cell r="B1809" t="str">
            <v xml:space="preserve">  - 110mm core drain pipe</v>
          </cell>
          <cell r="C1809" t="str">
            <v>}</v>
          </cell>
          <cell r="D1809" t="str">
            <v>not applicable</v>
          </cell>
          <cell r="H1809" t="str">
            <v>:</v>
          </cell>
          <cell r="I1809">
            <v>0</v>
          </cell>
        </row>
        <row r="1810">
          <cell r="B1810" t="str">
            <v>Walls:</v>
          </cell>
          <cell r="K1810">
            <v>29909.150400000002</v>
          </cell>
        </row>
        <row r="1811">
          <cell r="B1811" t="str">
            <v xml:space="preserve"> -  Brick cavity walls</v>
          </cell>
          <cell r="C1811">
            <v>1</v>
          </cell>
          <cell r="D1811">
            <v>1</v>
          </cell>
          <cell r="E1811">
            <v>1</v>
          </cell>
          <cell r="F1811">
            <v>31.8</v>
          </cell>
          <cell r="G1811">
            <v>203</v>
          </cell>
          <cell r="H1811" t="str">
            <v>:</v>
          </cell>
          <cell r="I1811">
            <v>6455.4000000000005</v>
          </cell>
        </row>
        <row r="1812">
          <cell r="B1812" t="str">
            <v xml:space="preserve"> -  Reinforcing to cavity</v>
          </cell>
          <cell r="C1812">
            <v>50</v>
          </cell>
          <cell r="D1812">
            <v>1</v>
          </cell>
          <cell r="E1812">
            <v>0.13</v>
          </cell>
          <cell r="F1812">
            <v>31.8</v>
          </cell>
          <cell r="G1812">
            <v>6.8</v>
          </cell>
          <cell r="H1812" t="str">
            <v>:</v>
          </cell>
          <cell r="I1812">
            <v>1405.5600000000002</v>
          </cell>
        </row>
        <row r="1813">
          <cell r="B1813" t="str">
            <v xml:space="preserve">  - Brick reinforcing to walls</v>
          </cell>
          <cell r="C1813">
            <v>5.88</v>
          </cell>
          <cell r="D1813">
            <v>2</v>
          </cell>
          <cell r="E1813">
            <v>1</v>
          </cell>
          <cell r="F1813">
            <v>31.8</v>
          </cell>
          <cell r="G1813">
            <v>1.55</v>
          </cell>
          <cell r="H1813" t="str">
            <v>:</v>
          </cell>
          <cell r="I1813">
            <v>579.65039999999999</v>
          </cell>
        </row>
        <row r="1814">
          <cell r="B1814" t="str">
            <v xml:space="preserve">  - Formwork to walls</v>
          </cell>
          <cell r="C1814" t="str">
            <v>}</v>
          </cell>
          <cell r="D1814" t="str">
            <v>not applicable</v>
          </cell>
          <cell r="H1814" t="str">
            <v>:</v>
          </cell>
          <cell r="I1814">
            <v>0</v>
          </cell>
        </row>
        <row r="1815">
          <cell r="B1815" t="str">
            <v xml:space="preserve">  - Bag brickwork</v>
          </cell>
          <cell r="C1815" t="str">
            <v>}</v>
          </cell>
          <cell r="D1815" t="str">
            <v>not applicable</v>
          </cell>
          <cell r="H1815" t="str">
            <v>:</v>
          </cell>
          <cell r="I1815">
            <v>0</v>
          </cell>
        </row>
        <row r="1816">
          <cell r="B1816" t="str">
            <v xml:space="preserve">  - Indextene waterproofing </v>
          </cell>
          <cell r="C1816" t="str">
            <v>}</v>
          </cell>
          <cell r="D1816" t="str">
            <v>not applicable</v>
          </cell>
          <cell r="H1816" t="str">
            <v>:</v>
          </cell>
          <cell r="I1816">
            <v>0</v>
          </cell>
        </row>
        <row r="1817">
          <cell r="B1817" t="str">
            <v xml:space="preserve">  - Plaster to walls (internally)</v>
          </cell>
          <cell r="C1817">
            <v>1</v>
          </cell>
          <cell r="D1817">
            <v>1</v>
          </cell>
          <cell r="E1817">
            <v>1</v>
          </cell>
          <cell r="F1817">
            <v>34</v>
          </cell>
          <cell r="G1817">
            <v>36.5</v>
          </cell>
          <cell r="H1817" t="str">
            <v>:</v>
          </cell>
          <cell r="I1817">
            <v>1241</v>
          </cell>
        </row>
        <row r="1818">
          <cell r="B1818" t="str">
            <v xml:space="preserve">  -  Edging  to pool</v>
          </cell>
          <cell r="C1818">
            <v>1</v>
          </cell>
          <cell r="D1818">
            <v>1</v>
          </cell>
          <cell r="E1818">
            <v>1</v>
          </cell>
          <cell r="F1818">
            <v>15.3</v>
          </cell>
          <cell r="G1818">
            <v>220</v>
          </cell>
          <cell r="H1818" t="str">
            <v>:</v>
          </cell>
          <cell r="I1818">
            <v>3366</v>
          </cell>
        </row>
        <row r="1819">
          <cell r="B1819" t="str">
            <v xml:space="preserve">  -  Edging  to rimflow</v>
          </cell>
          <cell r="C1819">
            <v>1</v>
          </cell>
          <cell r="D1819">
            <v>1</v>
          </cell>
          <cell r="E1819">
            <v>1</v>
          </cell>
          <cell r="F1819">
            <v>3.5</v>
          </cell>
          <cell r="G1819">
            <v>220</v>
          </cell>
          <cell r="H1819" t="str">
            <v>:</v>
          </cell>
          <cell r="I1819">
            <v>770</v>
          </cell>
        </row>
        <row r="1820">
          <cell r="B1820" t="str">
            <v xml:space="preserve">  -  Mosaics to pool scum line</v>
          </cell>
          <cell r="C1820">
            <v>1</v>
          </cell>
          <cell r="D1820">
            <v>1</v>
          </cell>
          <cell r="E1820">
            <v>1</v>
          </cell>
          <cell r="F1820">
            <v>15.3</v>
          </cell>
          <cell r="G1820">
            <v>165</v>
          </cell>
          <cell r="H1820" t="str">
            <v>:</v>
          </cell>
          <cell r="I1820">
            <v>2524.5</v>
          </cell>
        </row>
        <row r="1821">
          <cell r="B1821" t="str">
            <v xml:space="preserve">  - Plaster to walls (externally)</v>
          </cell>
          <cell r="C1821" t="str">
            <v>}</v>
          </cell>
          <cell r="D1821" t="str">
            <v>not applicable</v>
          </cell>
          <cell r="H1821" t="str">
            <v>:</v>
          </cell>
          <cell r="I1821">
            <v>0</v>
          </cell>
        </row>
        <row r="1822">
          <cell r="B1822" t="str">
            <v xml:space="preserve">  - Paint to walls (externally)</v>
          </cell>
          <cell r="C1822" t="str">
            <v>}</v>
          </cell>
          <cell r="D1822" t="str">
            <v>not applicable</v>
          </cell>
          <cell r="H1822" t="str">
            <v>:</v>
          </cell>
          <cell r="I1822">
            <v>0</v>
          </cell>
        </row>
        <row r="1823">
          <cell r="B1823" t="str">
            <v xml:space="preserve">  - Earth backfilling</v>
          </cell>
          <cell r="C1823">
            <v>1</v>
          </cell>
          <cell r="D1823">
            <v>1</v>
          </cell>
          <cell r="E1823">
            <v>1</v>
          </cell>
          <cell r="F1823">
            <v>20</v>
          </cell>
          <cell r="G1823">
            <v>116</v>
          </cell>
          <cell r="H1823" t="str">
            <v>:</v>
          </cell>
          <cell r="I1823">
            <v>2320</v>
          </cell>
        </row>
        <row r="1824">
          <cell r="B1824" t="str">
            <v>Plant, liners &amp; equipment:</v>
          </cell>
        </row>
        <row r="1825">
          <cell r="B1825" t="str">
            <v xml:space="preserve">  - Chlorinator</v>
          </cell>
          <cell r="C1825">
            <v>1</v>
          </cell>
          <cell r="D1825">
            <v>1</v>
          </cell>
          <cell r="E1825">
            <v>1</v>
          </cell>
          <cell r="F1825">
            <v>1</v>
          </cell>
          <cell r="G1825">
            <v>3700</v>
          </cell>
          <cell r="H1825" t="str">
            <v>:</v>
          </cell>
          <cell r="I1825">
            <v>3700</v>
          </cell>
        </row>
        <row r="1826">
          <cell r="B1826" t="str">
            <v xml:space="preserve">  - Skimmer box and aimflows</v>
          </cell>
          <cell r="C1826">
            <v>1</v>
          </cell>
          <cell r="D1826">
            <v>1</v>
          </cell>
          <cell r="E1826">
            <v>1</v>
          </cell>
          <cell r="F1826">
            <v>1</v>
          </cell>
          <cell r="G1826">
            <v>2000</v>
          </cell>
          <cell r="H1826" t="str">
            <v>:</v>
          </cell>
          <cell r="I1826">
            <v>2000</v>
          </cell>
        </row>
        <row r="1827">
          <cell r="B1827" t="str">
            <v xml:space="preserve">  - Lights x 1/ce</v>
          </cell>
          <cell r="C1827">
            <v>1</v>
          </cell>
          <cell r="D1827">
            <v>1</v>
          </cell>
          <cell r="E1827">
            <v>1</v>
          </cell>
          <cell r="F1827">
            <v>1</v>
          </cell>
          <cell r="G1827">
            <v>1350</v>
          </cell>
          <cell r="H1827" t="str">
            <v>:</v>
          </cell>
          <cell r="I1827">
            <v>1350</v>
          </cell>
        </row>
        <row r="1828">
          <cell r="B1828" t="str">
            <v xml:space="preserve">  - Pool pump &amp; filtration</v>
          </cell>
          <cell r="C1828">
            <v>1</v>
          </cell>
          <cell r="D1828">
            <v>1</v>
          </cell>
          <cell r="E1828">
            <v>1</v>
          </cell>
          <cell r="F1828">
            <v>1</v>
          </cell>
          <cell r="G1828">
            <v>5800</v>
          </cell>
          <cell r="H1828" t="str">
            <v>:</v>
          </cell>
          <cell r="I1828">
            <v>5800</v>
          </cell>
        </row>
        <row r="1829">
          <cell r="B1829" t="str">
            <v xml:space="preserve">  - Heat pumps to pool</v>
          </cell>
          <cell r="C1829" t="str">
            <v>}</v>
          </cell>
          <cell r="D1829" t="str">
            <v>not applicable</v>
          </cell>
          <cell r="H1829" t="str">
            <v>:</v>
          </cell>
          <cell r="I1829">
            <v>0</v>
          </cell>
          <cell r="K1829">
            <v>46407.6</v>
          </cell>
        </row>
        <row r="1830">
          <cell r="B1830" t="str">
            <v xml:space="preserve">  - Pool cover (manual)</v>
          </cell>
          <cell r="C1830">
            <v>1</v>
          </cell>
          <cell r="D1830">
            <v>1</v>
          </cell>
          <cell r="E1830">
            <v>1</v>
          </cell>
          <cell r="F1830">
            <v>1</v>
          </cell>
          <cell r="G1830">
            <v>2200</v>
          </cell>
          <cell r="H1830" t="str">
            <v>:</v>
          </cell>
          <cell r="I1830">
            <v>2200</v>
          </cell>
        </row>
        <row r="1831">
          <cell r="B1831" t="str">
            <v xml:space="preserve">  - Pool lining by specialist</v>
          </cell>
          <cell r="C1831">
            <v>1</v>
          </cell>
          <cell r="D1831">
            <v>1</v>
          </cell>
          <cell r="E1831">
            <v>1</v>
          </cell>
          <cell r="F1831">
            <v>48</v>
          </cell>
          <cell r="G1831">
            <v>540</v>
          </cell>
          <cell r="H1831" t="str">
            <v>:</v>
          </cell>
          <cell r="I1831">
            <v>25920</v>
          </cell>
        </row>
        <row r="1832">
          <cell r="B1832" t="str">
            <v xml:space="preserve">  - Electrical installation</v>
          </cell>
          <cell r="C1832">
            <v>1</v>
          </cell>
          <cell r="D1832">
            <v>1</v>
          </cell>
          <cell r="E1832">
            <v>1</v>
          </cell>
          <cell r="F1832">
            <v>1</v>
          </cell>
          <cell r="G1832">
            <v>2000</v>
          </cell>
          <cell r="H1832" t="str">
            <v>:</v>
          </cell>
          <cell r="I1832">
            <v>2000</v>
          </cell>
        </row>
        <row r="1833">
          <cell r="B1833" t="str">
            <v xml:space="preserve">  - Builders profit &amp; attendance</v>
          </cell>
          <cell r="C1833">
            <v>0.08</v>
          </cell>
          <cell r="D1833">
            <v>1</v>
          </cell>
          <cell r="E1833">
            <v>1</v>
          </cell>
          <cell r="F1833">
            <v>1</v>
          </cell>
          <cell r="G1833">
            <v>42970</v>
          </cell>
          <cell r="H1833" t="str">
            <v>:</v>
          </cell>
          <cell r="I1833">
            <v>3437.6</v>
          </cell>
        </row>
        <row r="1835">
          <cell r="A1835" t="str">
            <v>23.10</v>
          </cell>
          <cell r="B1835" t="str">
            <v>Pool filtration room/enclosure (allowance)</v>
          </cell>
          <cell r="J1835" t="str">
            <v>item</v>
          </cell>
          <cell r="L1835">
            <v>49766.446190941169</v>
          </cell>
          <cell r="M1835" t="str">
            <v>optional</v>
          </cell>
        </row>
        <row r="1836">
          <cell r="B1836" t="str">
            <v>Base:</v>
          </cell>
        </row>
        <row r="1837">
          <cell r="B1837" t="str">
            <v xml:space="preserve">  - Reduce levels &amp; cart away</v>
          </cell>
          <cell r="C1837">
            <v>1</v>
          </cell>
          <cell r="D1837">
            <v>1</v>
          </cell>
          <cell r="E1837">
            <v>1</v>
          </cell>
          <cell r="F1837">
            <v>42</v>
          </cell>
          <cell r="G1837">
            <v>36.65</v>
          </cell>
          <cell r="H1837" t="str">
            <v>:</v>
          </cell>
          <cell r="I1837">
            <v>1539.3</v>
          </cell>
        </row>
        <row r="1838">
          <cell r="B1838" t="str">
            <v xml:space="preserve">  - Concrete - 25Mpa to base</v>
          </cell>
          <cell r="C1838">
            <v>1</v>
          </cell>
          <cell r="D1838">
            <v>1</v>
          </cell>
          <cell r="E1838">
            <v>1</v>
          </cell>
          <cell r="F1838">
            <v>2.2999999999999998</v>
          </cell>
          <cell r="G1838">
            <v>551.25</v>
          </cell>
          <cell r="H1838" t="str">
            <v>:</v>
          </cell>
          <cell r="I1838">
            <v>1267.875</v>
          </cell>
        </row>
        <row r="1839">
          <cell r="B1839" t="str">
            <v xml:space="preserve">  - Reinforcement to bases, etc.</v>
          </cell>
          <cell r="C1839">
            <v>50</v>
          </cell>
          <cell r="D1839">
            <v>1</v>
          </cell>
          <cell r="E1839">
            <v>1</v>
          </cell>
          <cell r="F1839">
            <v>2.2999999999999998</v>
          </cell>
          <cell r="G1839">
            <v>5.12</v>
          </cell>
          <cell r="H1839" t="str">
            <v>:</v>
          </cell>
          <cell r="I1839">
            <v>588.79999999999995</v>
          </cell>
        </row>
        <row r="1840">
          <cell r="B1840" t="str">
            <v xml:space="preserve">  - Construction joints</v>
          </cell>
          <cell r="C1840" t="str">
            <v>}</v>
          </cell>
          <cell r="D1840" t="str">
            <v>not applicable</v>
          </cell>
          <cell r="H1840" t="str">
            <v>:</v>
          </cell>
          <cell r="I1840">
            <v>0</v>
          </cell>
        </row>
        <row r="1841">
          <cell r="B1841" t="str">
            <v xml:space="preserve">  - Waterproof membrane</v>
          </cell>
          <cell r="C1841">
            <v>1</v>
          </cell>
          <cell r="D1841">
            <v>1</v>
          </cell>
          <cell r="E1841">
            <v>1</v>
          </cell>
          <cell r="F1841">
            <v>23.4</v>
          </cell>
          <cell r="G1841">
            <v>4.25</v>
          </cell>
          <cell r="H1841" t="str">
            <v>:</v>
          </cell>
          <cell r="I1841">
            <v>99.449999999999989</v>
          </cell>
        </row>
        <row r="1842">
          <cell r="B1842" t="str">
            <v xml:space="preserve">  - Sand bed</v>
          </cell>
          <cell r="C1842" t="str">
            <v>}</v>
          </cell>
          <cell r="D1842" t="str">
            <v>not applicable</v>
          </cell>
          <cell r="H1842" t="str">
            <v>:</v>
          </cell>
          <cell r="I1842">
            <v>0</v>
          </cell>
        </row>
        <row r="1843">
          <cell r="B1843" t="str">
            <v xml:space="preserve">  - Sub-base filling (imported)</v>
          </cell>
          <cell r="C1843">
            <v>1</v>
          </cell>
          <cell r="D1843">
            <v>1</v>
          </cell>
          <cell r="E1843">
            <v>1</v>
          </cell>
          <cell r="F1843">
            <v>9.5</v>
          </cell>
          <cell r="G1843">
            <v>75.099999999999994</v>
          </cell>
          <cell r="H1843" t="str">
            <v>:</v>
          </cell>
          <cell r="I1843">
            <v>713.44999999999993</v>
          </cell>
        </row>
        <row r="1844">
          <cell r="B1844" t="str">
            <v xml:space="preserve">  - Compact in-situ material</v>
          </cell>
          <cell r="C1844">
            <v>1</v>
          </cell>
          <cell r="D1844">
            <v>1</v>
          </cell>
          <cell r="E1844">
            <v>1</v>
          </cell>
          <cell r="F1844">
            <v>31.6</v>
          </cell>
          <cell r="G1844">
            <v>7.75</v>
          </cell>
          <cell r="H1844" t="str">
            <v>:</v>
          </cell>
          <cell r="I1844">
            <v>244.9</v>
          </cell>
        </row>
        <row r="1845">
          <cell r="B1845" t="str">
            <v>Walls -retaining:</v>
          </cell>
        </row>
        <row r="1846">
          <cell r="B1846" t="str">
            <v xml:space="preserve">  - Concrete 25Mpa in footing</v>
          </cell>
          <cell r="C1846">
            <v>1</v>
          </cell>
          <cell r="D1846">
            <v>9.1999999999999993</v>
          </cell>
          <cell r="E1846">
            <v>1.65</v>
          </cell>
          <cell r="F1846">
            <v>0.35</v>
          </cell>
          <cell r="G1846">
            <v>551.25</v>
          </cell>
          <cell r="H1846" t="str">
            <v>:</v>
          </cell>
          <cell r="I1846">
            <v>2928.7912499999993</v>
          </cell>
        </row>
        <row r="1847">
          <cell r="B1847" t="str">
            <v xml:space="preserve">  - Formwork</v>
          </cell>
          <cell r="C1847" t="str">
            <v>}</v>
          </cell>
          <cell r="D1847" t="str">
            <v>not applicable</v>
          </cell>
          <cell r="H1847" t="str">
            <v>:</v>
          </cell>
          <cell r="I1847">
            <v>0</v>
          </cell>
        </row>
        <row r="1848">
          <cell r="B1848" t="str">
            <v xml:space="preserve">  - Reinforcement</v>
          </cell>
          <cell r="C1848">
            <v>50</v>
          </cell>
          <cell r="D1848">
            <v>9.1999999999999993</v>
          </cell>
          <cell r="E1848">
            <v>1.65</v>
          </cell>
          <cell r="F1848">
            <v>0.35</v>
          </cell>
          <cell r="G1848">
            <v>5.12</v>
          </cell>
          <cell r="H1848" t="str">
            <v>:</v>
          </cell>
          <cell r="I1848">
            <v>1360.1279999999997</v>
          </cell>
        </row>
        <row r="1849">
          <cell r="B1849" t="str">
            <v xml:space="preserve">  - Exc, cart away &amp; backfill</v>
          </cell>
          <cell r="C1849">
            <v>1</v>
          </cell>
          <cell r="D1849">
            <v>9.1999999999999993</v>
          </cell>
          <cell r="E1849">
            <v>1.65</v>
          </cell>
          <cell r="F1849">
            <v>1.2</v>
          </cell>
          <cell r="G1849">
            <v>102.38</v>
          </cell>
          <cell r="H1849" t="str">
            <v>:</v>
          </cell>
          <cell r="I1849">
            <v>1864.9540799999997</v>
          </cell>
        </row>
        <row r="1850">
          <cell r="B1850" t="str">
            <v xml:space="preserve">  - R.o.c. &amp; wking space</v>
          </cell>
          <cell r="C1850">
            <v>2</v>
          </cell>
          <cell r="D1850">
            <v>9.1999999999999993</v>
          </cell>
          <cell r="E1850">
            <v>1</v>
          </cell>
          <cell r="F1850">
            <v>1.2</v>
          </cell>
          <cell r="G1850">
            <v>5</v>
          </cell>
          <cell r="H1850" t="str">
            <v>:</v>
          </cell>
          <cell r="I1850">
            <v>110.39999999999999</v>
          </cell>
        </row>
        <row r="1851">
          <cell r="B1851" t="str">
            <v xml:space="preserve">  - 110mm core drain pipe</v>
          </cell>
          <cell r="C1851">
            <v>1</v>
          </cell>
          <cell r="D1851">
            <v>1</v>
          </cell>
          <cell r="E1851">
            <v>1</v>
          </cell>
          <cell r="F1851">
            <v>9.1999999999999993</v>
          </cell>
          <cell r="G1851">
            <v>70</v>
          </cell>
          <cell r="H1851" t="str">
            <v>:</v>
          </cell>
          <cell r="I1851">
            <v>644</v>
          </cell>
        </row>
        <row r="1852">
          <cell r="B1852" t="str">
            <v xml:space="preserve">  - Bk Cavity wall</v>
          </cell>
          <cell r="C1852">
            <v>1</v>
          </cell>
          <cell r="D1852">
            <v>1</v>
          </cell>
          <cell r="E1852">
            <v>9.1999999999999993</v>
          </cell>
          <cell r="F1852">
            <v>3.65</v>
          </cell>
          <cell r="G1852">
            <v>154.55000000000001</v>
          </cell>
          <cell r="H1852" t="str">
            <v>:</v>
          </cell>
          <cell r="I1852">
            <v>5189.7889999999998</v>
          </cell>
        </row>
        <row r="1853">
          <cell r="B1853" t="str">
            <v xml:space="preserve">  - Reinforcement</v>
          </cell>
          <cell r="C1853">
            <v>5.8823529411764701</v>
          </cell>
          <cell r="D1853">
            <v>1</v>
          </cell>
          <cell r="E1853">
            <v>9.1999999999999993</v>
          </cell>
          <cell r="F1853">
            <v>3.65</v>
          </cell>
          <cell r="G1853">
            <v>2.63</v>
          </cell>
          <cell r="H1853" t="str">
            <v>:</v>
          </cell>
          <cell r="I1853">
            <v>519.50235294117635</v>
          </cell>
        </row>
        <row r="1854">
          <cell r="B1854" t="str">
            <v xml:space="preserve">  - 20 Mpa conc. Filling</v>
          </cell>
          <cell r="C1854">
            <v>1</v>
          </cell>
          <cell r="D1854">
            <v>9.1999999999999993</v>
          </cell>
          <cell r="E1854">
            <v>0.13</v>
          </cell>
          <cell r="F1854">
            <v>3.65</v>
          </cell>
          <cell r="G1854">
            <v>504</v>
          </cell>
          <cell r="H1854" t="str">
            <v>:</v>
          </cell>
          <cell r="I1854">
            <v>2200.1615999999995</v>
          </cell>
        </row>
        <row r="1855">
          <cell r="B1855" t="str">
            <v xml:space="preserve">  - Reinforcement</v>
          </cell>
          <cell r="C1855">
            <v>40</v>
          </cell>
          <cell r="D1855">
            <v>9.1999999999999993</v>
          </cell>
          <cell r="E1855">
            <v>0.13</v>
          </cell>
          <cell r="F1855">
            <v>3.65</v>
          </cell>
          <cell r="G1855">
            <v>5.12</v>
          </cell>
          <cell r="H1855" t="str">
            <v>:</v>
          </cell>
          <cell r="I1855">
            <v>894.03392000000008</v>
          </cell>
        </row>
        <row r="1856">
          <cell r="B1856" t="str">
            <v xml:space="preserve">  - Bag brickwork</v>
          </cell>
          <cell r="C1856">
            <v>1</v>
          </cell>
          <cell r="D1856">
            <v>1</v>
          </cell>
          <cell r="E1856">
            <v>9.1999999999999993</v>
          </cell>
          <cell r="F1856">
            <v>3</v>
          </cell>
          <cell r="G1856">
            <v>9</v>
          </cell>
          <cell r="H1856" t="str">
            <v>:</v>
          </cell>
          <cell r="I1856">
            <v>248.39999999999998</v>
          </cell>
        </row>
        <row r="1857">
          <cell r="B1857" t="str">
            <v xml:space="preserve">  - Kaytech Flordrain</v>
          </cell>
          <cell r="C1857">
            <v>1</v>
          </cell>
          <cell r="D1857">
            <v>1</v>
          </cell>
          <cell r="E1857">
            <v>9.1999999999999993</v>
          </cell>
          <cell r="F1857">
            <v>3</v>
          </cell>
          <cell r="G1857">
            <v>90.75</v>
          </cell>
          <cell r="H1857" t="str">
            <v>:</v>
          </cell>
          <cell r="I1857">
            <v>2504.6999999999998</v>
          </cell>
        </row>
        <row r="1858">
          <cell r="B1858" t="str">
            <v xml:space="preserve">  - Indextene</v>
          </cell>
          <cell r="C1858">
            <v>1</v>
          </cell>
          <cell r="D1858">
            <v>1</v>
          </cell>
          <cell r="E1858">
            <v>9.1999999999999993</v>
          </cell>
          <cell r="F1858">
            <v>3</v>
          </cell>
          <cell r="G1858">
            <v>90.75</v>
          </cell>
          <cell r="H1858" t="str">
            <v>:</v>
          </cell>
          <cell r="I1858">
            <v>2504.6999999999998</v>
          </cell>
        </row>
        <row r="1859">
          <cell r="B1859" t="str">
            <v>Walls -normal:</v>
          </cell>
        </row>
        <row r="1860">
          <cell r="B1860" t="str">
            <v xml:space="preserve">  - Concrete 25Mpa in footing</v>
          </cell>
          <cell r="C1860">
            <v>1</v>
          </cell>
          <cell r="E1860">
            <v>0.73</v>
          </cell>
          <cell r="F1860">
            <v>0.23</v>
          </cell>
          <cell r="G1860">
            <v>551.25</v>
          </cell>
          <cell r="H1860" t="str">
            <v>:</v>
          </cell>
          <cell r="I1860">
            <v>0</v>
          </cell>
        </row>
        <row r="1861">
          <cell r="B1861" t="str">
            <v xml:space="preserve">  - Formwork</v>
          </cell>
          <cell r="C1861" t="str">
            <v>}</v>
          </cell>
          <cell r="D1861" t="str">
            <v>not applicable</v>
          </cell>
          <cell r="H1861" t="str">
            <v>:</v>
          </cell>
          <cell r="I1861">
            <v>0</v>
          </cell>
        </row>
        <row r="1862">
          <cell r="B1862" t="str">
            <v xml:space="preserve">  - Reinforcement</v>
          </cell>
          <cell r="C1862" t="str">
            <v>}</v>
          </cell>
          <cell r="D1862" t="str">
            <v>not applicable</v>
          </cell>
          <cell r="H1862" t="str">
            <v>:</v>
          </cell>
          <cell r="I1862">
            <v>0</v>
          </cell>
        </row>
        <row r="1863">
          <cell r="B1863" t="str">
            <v xml:space="preserve">  - Exc, cart away &amp; backfill</v>
          </cell>
          <cell r="C1863">
            <v>1</v>
          </cell>
          <cell r="D1863">
            <v>6.4</v>
          </cell>
          <cell r="E1863">
            <v>1.65</v>
          </cell>
          <cell r="F1863">
            <v>1.2</v>
          </cell>
          <cell r="G1863">
            <v>102.38</v>
          </cell>
          <cell r="H1863" t="str">
            <v>:</v>
          </cell>
          <cell r="I1863">
            <v>1297.3593599999999</v>
          </cell>
        </row>
        <row r="1864">
          <cell r="B1864" t="str">
            <v xml:space="preserve">  - R.o.c. &amp; wking space</v>
          </cell>
          <cell r="C1864">
            <v>2</v>
          </cell>
          <cell r="D1864">
            <v>6.4</v>
          </cell>
          <cell r="E1864">
            <v>1</v>
          </cell>
          <cell r="F1864">
            <v>1.2</v>
          </cell>
          <cell r="G1864">
            <v>5</v>
          </cell>
          <cell r="H1864" t="str">
            <v>:</v>
          </cell>
          <cell r="I1864">
            <v>76.8</v>
          </cell>
        </row>
        <row r="1865">
          <cell r="B1865" t="str">
            <v xml:space="preserve"> -  345mm Cavity wall</v>
          </cell>
          <cell r="C1865">
            <v>1</v>
          </cell>
          <cell r="D1865">
            <v>6.4</v>
          </cell>
          <cell r="E1865">
            <v>1</v>
          </cell>
          <cell r="F1865">
            <v>3.65</v>
          </cell>
          <cell r="G1865">
            <v>154.55000000000001</v>
          </cell>
          <cell r="H1865" t="str">
            <v>:</v>
          </cell>
          <cell r="I1865">
            <v>3610.288</v>
          </cell>
        </row>
        <row r="1866">
          <cell r="B1866" t="str">
            <v xml:space="preserve"> -  Reinforcing</v>
          </cell>
          <cell r="C1866">
            <v>2</v>
          </cell>
          <cell r="D1866">
            <v>6.4</v>
          </cell>
          <cell r="E1866">
            <v>1</v>
          </cell>
          <cell r="F1866">
            <v>3.65</v>
          </cell>
          <cell r="G1866">
            <v>0.95</v>
          </cell>
          <cell r="H1866" t="str">
            <v>:</v>
          </cell>
          <cell r="I1866">
            <v>44.384</v>
          </cell>
        </row>
        <row r="1867">
          <cell r="B1867" t="str">
            <v xml:space="preserve">  - DPC in walls</v>
          </cell>
          <cell r="C1867">
            <v>1</v>
          </cell>
          <cell r="D1867">
            <v>6.4</v>
          </cell>
          <cell r="E1867">
            <v>1</v>
          </cell>
          <cell r="F1867">
            <v>0.52</v>
          </cell>
          <cell r="G1867">
            <v>8.48</v>
          </cell>
          <cell r="H1867" t="str">
            <v>:</v>
          </cell>
          <cell r="I1867">
            <v>28.221440000000005</v>
          </cell>
        </row>
        <row r="1868">
          <cell r="B1868" t="str">
            <v xml:space="preserve">  - Concrete filling to cavity </v>
          </cell>
          <cell r="C1868">
            <v>1</v>
          </cell>
          <cell r="D1868">
            <v>6.4</v>
          </cell>
          <cell r="E1868">
            <v>0.13</v>
          </cell>
          <cell r="F1868">
            <v>0.97</v>
          </cell>
          <cell r="G1868">
            <v>504</v>
          </cell>
          <cell r="H1868" t="str">
            <v>:</v>
          </cell>
          <cell r="I1868">
            <v>406.74816000000004</v>
          </cell>
        </row>
        <row r="1869">
          <cell r="B1869" t="str">
            <v xml:space="preserve">  - Reinforcement to cavity</v>
          </cell>
          <cell r="C1869">
            <v>2.94</v>
          </cell>
          <cell r="D1869">
            <v>6.4</v>
          </cell>
          <cell r="E1869">
            <v>1</v>
          </cell>
          <cell r="F1869">
            <v>3.65</v>
          </cell>
          <cell r="G1869">
            <v>4.42</v>
          </cell>
          <cell r="H1869" t="str">
            <v>:</v>
          </cell>
          <cell r="I1869">
            <v>303.55852799999997</v>
          </cell>
        </row>
        <row r="1870">
          <cell r="B1870" t="str">
            <v xml:space="preserve">  - Louvred door complete</v>
          </cell>
          <cell r="C1870">
            <v>1</v>
          </cell>
          <cell r="D1870">
            <v>1</v>
          </cell>
          <cell r="E1870">
            <v>1</v>
          </cell>
          <cell r="F1870">
            <v>1</v>
          </cell>
          <cell r="G1870">
            <v>3500</v>
          </cell>
          <cell r="H1870" t="str">
            <v>:</v>
          </cell>
          <cell r="I1870">
            <v>3500</v>
          </cell>
        </row>
        <row r="1871">
          <cell r="B1871" t="str">
            <v>Roof:</v>
          </cell>
        </row>
        <row r="1872">
          <cell r="B1872" t="str">
            <v xml:space="preserve">  - Concrete in slab</v>
          </cell>
          <cell r="C1872">
            <v>1</v>
          </cell>
          <cell r="D1872">
            <v>1</v>
          </cell>
          <cell r="E1872">
            <v>1</v>
          </cell>
          <cell r="F1872">
            <v>5.85</v>
          </cell>
          <cell r="G1872">
            <v>551.25</v>
          </cell>
          <cell r="H1872" t="str">
            <v>:</v>
          </cell>
          <cell r="I1872">
            <v>3224.8125</v>
          </cell>
        </row>
        <row r="1873">
          <cell r="B1873" t="str">
            <v xml:space="preserve">  - Formwork to soffits</v>
          </cell>
          <cell r="C1873">
            <v>1</v>
          </cell>
          <cell r="D1873">
            <v>1</v>
          </cell>
          <cell r="E1873">
            <v>1</v>
          </cell>
          <cell r="F1873">
            <v>14.5</v>
          </cell>
          <cell r="G1873">
            <v>91.35</v>
          </cell>
          <cell r="H1873" t="str">
            <v>:</v>
          </cell>
          <cell r="I1873">
            <v>1324.5749999999998</v>
          </cell>
        </row>
        <row r="1874">
          <cell r="B1874" t="str">
            <v xml:space="preserve">  - Reinforcement</v>
          </cell>
          <cell r="C1874">
            <v>70</v>
          </cell>
          <cell r="D1874">
            <v>1</v>
          </cell>
          <cell r="E1874">
            <v>1</v>
          </cell>
          <cell r="F1874">
            <v>5.85</v>
          </cell>
          <cell r="G1874">
            <v>4.42</v>
          </cell>
          <cell r="H1874" t="str">
            <v>:</v>
          </cell>
          <cell r="I1874">
            <v>1809.99</v>
          </cell>
        </row>
        <row r="1875">
          <cell r="B1875" t="str">
            <v xml:space="preserve">  - Grading</v>
          </cell>
          <cell r="C1875">
            <v>1</v>
          </cell>
          <cell r="D1875">
            <v>1</v>
          </cell>
          <cell r="E1875">
            <v>1</v>
          </cell>
          <cell r="F1875">
            <v>23.4</v>
          </cell>
          <cell r="G1875">
            <v>42.4</v>
          </cell>
          <cell r="H1875" t="str">
            <v>:</v>
          </cell>
          <cell r="I1875">
            <v>992.15999999999985</v>
          </cell>
        </row>
        <row r="1876">
          <cell r="B1876" t="str">
            <v xml:space="preserve">  - Waterproofing</v>
          </cell>
          <cell r="C1876">
            <v>1.21</v>
          </cell>
          <cell r="D1876">
            <v>1</v>
          </cell>
          <cell r="E1876">
            <v>1</v>
          </cell>
          <cell r="F1876">
            <v>23.4</v>
          </cell>
          <cell r="G1876">
            <v>76</v>
          </cell>
          <cell r="H1876" t="str">
            <v>:</v>
          </cell>
          <cell r="I1876">
            <v>2151.8639999999996</v>
          </cell>
        </row>
        <row r="1877">
          <cell r="B1877" t="str">
            <v xml:space="preserve">  - Double DPC membrane</v>
          </cell>
          <cell r="C1877">
            <v>2</v>
          </cell>
          <cell r="D1877">
            <v>1</v>
          </cell>
          <cell r="E1877">
            <v>1</v>
          </cell>
          <cell r="F1877">
            <v>23.4</v>
          </cell>
          <cell r="G1877">
            <v>4.5</v>
          </cell>
          <cell r="H1877" t="str">
            <v>:</v>
          </cell>
          <cell r="I1877">
            <v>210.6</v>
          </cell>
        </row>
        <row r="1878">
          <cell r="B1878" t="str">
            <v xml:space="preserve">  - Amerdrain</v>
          </cell>
          <cell r="C1878">
            <v>1</v>
          </cell>
          <cell r="D1878">
            <v>1</v>
          </cell>
          <cell r="E1878">
            <v>1</v>
          </cell>
          <cell r="F1878">
            <v>23.4</v>
          </cell>
          <cell r="G1878">
            <v>90.75</v>
          </cell>
          <cell r="H1878" t="str">
            <v>:</v>
          </cell>
          <cell r="I1878">
            <v>2123.5499999999997</v>
          </cell>
        </row>
        <row r="1879">
          <cell r="B1879" t="str">
            <v xml:space="preserve">  - Poison membrane</v>
          </cell>
          <cell r="C1879">
            <v>1</v>
          </cell>
          <cell r="D1879">
            <v>1</v>
          </cell>
          <cell r="E1879">
            <v>1</v>
          </cell>
          <cell r="F1879">
            <v>23.4</v>
          </cell>
          <cell r="G1879">
            <v>15</v>
          </cell>
          <cell r="H1879" t="str">
            <v>:</v>
          </cell>
          <cell r="I1879">
            <v>351</v>
          </cell>
        </row>
        <row r="1880">
          <cell r="B1880" t="str">
            <v>Finishes:</v>
          </cell>
        </row>
        <row r="1881">
          <cell r="B1881" t="str">
            <v xml:space="preserve">  - Grano screed to falls to floors</v>
          </cell>
          <cell r="C1881">
            <v>1</v>
          </cell>
          <cell r="D1881">
            <v>1</v>
          </cell>
          <cell r="E1881">
            <v>1</v>
          </cell>
          <cell r="F1881">
            <v>14</v>
          </cell>
          <cell r="G1881">
            <v>35</v>
          </cell>
          <cell r="H1881" t="str">
            <v>:</v>
          </cell>
          <cell r="I1881">
            <v>490</v>
          </cell>
        </row>
        <row r="1882">
          <cell r="B1882" t="str">
            <v xml:space="preserve">  - Plaster to walls</v>
          </cell>
          <cell r="C1882">
            <v>1</v>
          </cell>
          <cell r="D1882">
            <v>1</v>
          </cell>
          <cell r="E1882">
            <v>1</v>
          </cell>
          <cell r="F1882">
            <v>40</v>
          </cell>
          <cell r="G1882">
            <v>30.5</v>
          </cell>
          <cell r="H1882" t="str">
            <v>:</v>
          </cell>
          <cell r="I1882">
            <v>1220</v>
          </cell>
        </row>
        <row r="1883">
          <cell r="B1883" t="str">
            <v xml:space="preserve">  - Paint to walls</v>
          </cell>
          <cell r="C1883">
            <v>1</v>
          </cell>
          <cell r="D1883">
            <v>1</v>
          </cell>
          <cell r="E1883">
            <v>1</v>
          </cell>
          <cell r="F1883">
            <v>40</v>
          </cell>
          <cell r="G1883">
            <v>21.8</v>
          </cell>
          <cell r="H1883" t="str">
            <v>:</v>
          </cell>
          <cell r="I1883">
            <v>872</v>
          </cell>
        </row>
        <row r="1884">
          <cell r="B1884" t="str">
            <v xml:space="preserve">  - Paint to offshutter conc. Slab</v>
          </cell>
          <cell r="C1884">
            <v>1</v>
          </cell>
          <cell r="D1884">
            <v>1</v>
          </cell>
          <cell r="E1884">
            <v>1</v>
          </cell>
          <cell r="F1884">
            <v>14</v>
          </cell>
          <cell r="G1884">
            <v>21.8</v>
          </cell>
          <cell r="H1884" t="str">
            <v>:</v>
          </cell>
          <cell r="I1884">
            <v>305.2</v>
          </cell>
        </row>
        <row r="1885">
          <cell r="B1885" t="str">
            <v>Sundries:</v>
          </cell>
        </row>
        <row r="1886">
          <cell r="B1886" t="str">
            <v xml:space="preserve">  - Electrical</v>
          </cell>
          <cell r="C1886" t="str">
            <v>}</v>
          </cell>
          <cell r="D1886" t="str">
            <v>elsewhere</v>
          </cell>
          <cell r="H1886" t="str">
            <v>:</v>
          </cell>
          <cell r="I1886">
            <v>0</v>
          </cell>
        </row>
        <row r="1887">
          <cell r="B1887" t="str">
            <v xml:space="preserve">  - Stowmwater</v>
          </cell>
          <cell r="C1887" t="str">
            <v>}</v>
          </cell>
          <cell r="D1887" t="str">
            <v>elsewhere</v>
          </cell>
          <cell r="H1887" t="str">
            <v>:</v>
          </cell>
          <cell r="I1887">
            <v>0</v>
          </cell>
        </row>
        <row r="1889">
          <cell r="A1889" t="str">
            <v>23.19</v>
          </cell>
          <cell r="B1889" t="str">
            <v>Hoarding</v>
          </cell>
          <cell r="J1889" t="str">
            <v>m</v>
          </cell>
          <cell r="M1889" t="str">
            <v>not applicable</v>
          </cell>
        </row>
        <row r="1891">
          <cell r="A1891" t="str">
            <v>23.20</v>
          </cell>
          <cell r="B1891" t="str">
            <v>Allowance for repairs to access roads</v>
          </cell>
          <cell r="J1891" t="str">
            <v>item</v>
          </cell>
          <cell r="M1891" t="str">
            <v>not applicable</v>
          </cell>
        </row>
        <row r="1893">
          <cell r="A1893" t="str">
            <v>23.20.1</v>
          </cell>
          <cell r="B1893" t="str">
            <v>Sleeves - 2 x 32mm diameter</v>
          </cell>
          <cell r="J1893" t="str">
            <v>m</v>
          </cell>
          <cell r="M1893" t="str">
            <v>not applicable</v>
          </cell>
        </row>
        <row r="1895">
          <cell r="A1895" t="str">
            <v>23.21.1</v>
          </cell>
          <cell r="B1895" t="str">
            <v>Sleeves - 2 x 110mm diameter (allowance)</v>
          </cell>
          <cell r="J1895" t="str">
            <v>m</v>
          </cell>
          <cell r="L1895">
            <v>65</v>
          </cell>
          <cell r="M1895" t="str">
            <v>not applicable</v>
          </cell>
        </row>
        <row r="1897">
          <cell r="A1897" t="str">
            <v>23.23.2</v>
          </cell>
          <cell r="B1897" t="str">
            <v>Sleeves - 4 x 110mm diameter</v>
          </cell>
          <cell r="J1897" t="str">
            <v>m</v>
          </cell>
          <cell r="L1897">
            <v>140</v>
          </cell>
          <cell r="M1897" t="str">
            <v>not applicable</v>
          </cell>
        </row>
        <row r="1899">
          <cell r="A1899" t="str">
            <v>23.21.2</v>
          </cell>
          <cell r="B1899" t="str">
            <v>Electrical sleeve draw boxes</v>
          </cell>
          <cell r="J1899" t="str">
            <v>No</v>
          </cell>
          <cell r="L1899">
            <v>750</v>
          </cell>
          <cell r="M1899" t="str">
            <v>not applicable</v>
          </cell>
        </row>
        <row r="1901">
          <cell r="A1901" t="str">
            <v>23.23.4</v>
          </cell>
          <cell r="B1901" t="str">
            <v>Electrical sleeve manhole</v>
          </cell>
          <cell r="J1901" t="str">
            <v>No</v>
          </cell>
          <cell r="M1901" t="str">
            <v>not applicable</v>
          </cell>
        </row>
        <row r="1903">
          <cell r="A1903" t="str">
            <v>23.24.1</v>
          </cell>
          <cell r="B1903" t="str">
            <v>Allowance for tennis court - asphalt with fencing and accessories</v>
          </cell>
        </row>
        <row r="1904">
          <cell r="B1904" t="str">
            <v>(terracing with bulk earthworks elsewhere)</v>
          </cell>
          <cell r="J1904" t="str">
            <v>item</v>
          </cell>
          <cell r="L1904">
            <v>168000</v>
          </cell>
          <cell r="M1904" t="str">
            <v>not applicable</v>
          </cell>
        </row>
        <row r="1906">
          <cell r="A1906" t="str">
            <v>23.24.2</v>
          </cell>
          <cell r="B1906" t="str">
            <v>Allowance for floodlighting to tennis court</v>
          </cell>
          <cell r="J1906" t="str">
            <v>item</v>
          </cell>
          <cell r="M1906" t="str">
            <v>not applicable</v>
          </cell>
        </row>
        <row r="1908">
          <cell r="A1908" t="str">
            <v>23.24</v>
          </cell>
          <cell r="B1908" t="str">
            <v>Allowance for gazebo</v>
          </cell>
          <cell r="J1908" t="str">
            <v>item</v>
          </cell>
          <cell r="M1908" t="str">
            <v>not applicable</v>
          </cell>
        </row>
        <row r="1910">
          <cell r="A1910" t="str">
            <v>23.22</v>
          </cell>
          <cell r="B1910" t="str">
            <v>Minor external works per building</v>
          </cell>
          <cell r="J1910" t="str">
            <v>item</v>
          </cell>
          <cell r="M1910" t="str">
            <v>not applicable</v>
          </cell>
        </row>
        <row r="1913">
          <cell r="A1913" t="str">
            <v>H</v>
          </cell>
          <cell r="B1913" t="str">
            <v>ALTERATIONS</v>
          </cell>
        </row>
        <row r="1915">
          <cell r="A1915">
            <v>24</v>
          </cell>
          <cell r="B1915" t="str">
            <v>Alterations</v>
          </cell>
          <cell r="E1915">
            <v>0</v>
          </cell>
          <cell r="K1915">
            <v>0</v>
          </cell>
        </row>
        <row r="1917">
          <cell r="D1917" t="str">
            <v>ESTIMATED NET CURRENT BUILDING COST</v>
          </cell>
          <cell r="M1917">
            <v>846372.00643529394</v>
          </cell>
        </row>
        <row r="1919">
          <cell r="B1919" t="str">
            <v>PRELIMINARIES (brought forward from Page 1)</v>
          </cell>
          <cell r="M1919">
            <v>84600</v>
          </cell>
        </row>
        <row r="1921">
          <cell r="B1921" t="str">
            <v>Sub-total</v>
          </cell>
          <cell r="M1921">
            <v>930972.00643529394</v>
          </cell>
        </row>
        <row r="1923">
          <cell r="A1923" t="str">
            <v>I</v>
          </cell>
          <cell r="B1923" t="str">
            <v>ESTIMATING &amp; DESIGN CONTINGENCIES</v>
          </cell>
          <cell r="K1923">
            <v>0.03</v>
          </cell>
          <cell r="M1923">
            <v>27929.160193058819</v>
          </cell>
        </row>
        <row r="1925">
          <cell r="B1925" t="str">
            <v>ESTIMATED CURRENT BUILDING COST</v>
          </cell>
          <cell r="M1925">
            <v>958901.16662835272</v>
          </cell>
        </row>
        <row r="1927">
          <cell r="A1927" t="str">
            <v>J</v>
          </cell>
          <cell r="B1927" t="str">
            <v>ESCALATION</v>
          </cell>
        </row>
        <row r="1928">
          <cell r="B1928" t="str">
            <v xml:space="preserve">   - Pre-cont </v>
          </cell>
          <cell r="C1928">
            <v>3</v>
          </cell>
          <cell r="D1928" t="str">
            <v>months</v>
          </cell>
          <cell r="E1928">
            <v>6.6666666666666662E-3</v>
          </cell>
          <cell r="F1928" t="str">
            <v>per month</v>
          </cell>
          <cell r="H1928" t="str">
            <v>:</v>
          </cell>
          <cell r="I1928">
            <v>1</v>
          </cell>
          <cell r="K1928">
            <v>19178.02</v>
          </cell>
        </row>
        <row r="1929">
          <cell r="B1929" t="str">
            <v xml:space="preserve">   - Construction</v>
          </cell>
          <cell r="C1929">
            <v>6</v>
          </cell>
          <cell r="D1929" t="str">
            <v>months</v>
          </cell>
          <cell r="E1929">
            <v>6.6666666666666662E-3</v>
          </cell>
          <cell r="F1929">
            <v>0.85</v>
          </cell>
          <cell r="G1929">
            <v>0.55000000000000004</v>
          </cell>
          <cell r="H1929" t="str">
            <v>:</v>
          </cell>
          <cell r="I1929">
            <v>1</v>
          </cell>
          <cell r="K1929">
            <v>18290.080789950192</v>
          </cell>
          <cell r="M1929">
            <v>37468.100789950193</v>
          </cell>
        </row>
        <row r="1931">
          <cell r="B1931" t="str">
            <v>ESTIMATED FINAL  BUILDING COST</v>
          </cell>
          <cell r="M1931">
            <v>996369.26741830294</v>
          </cell>
        </row>
        <row r="1933">
          <cell r="A1933" t="str">
            <v>K</v>
          </cell>
          <cell r="B1933" t="str">
            <v>PROFESSIONAL FEES AND EXPENSES</v>
          </cell>
          <cell r="K1933">
            <v>0</v>
          </cell>
          <cell r="M1933" t="str">
            <v>excluded</v>
          </cell>
        </row>
        <row r="1935">
          <cell r="B1935" t="str">
            <v xml:space="preserve">  - Architect</v>
          </cell>
          <cell r="E1935">
            <v>6.7946194462035633E-2</v>
          </cell>
          <cell r="K1935">
            <v>67699.5</v>
          </cell>
        </row>
        <row r="1936">
          <cell r="B1936" t="str">
            <v xml:space="preserve">  - Quantity Surveyor</v>
          </cell>
          <cell r="E1936">
            <v>7.4656056175577676E-2</v>
          </cell>
          <cell r="K1936">
            <v>74385</v>
          </cell>
        </row>
        <row r="1937">
          <cell r="B1937" t="str">
            <v xml:space="preserve">  - Electrical Engineer</v>
          </cell>
          <cell r="E1937">
            <v>8.048597304470299E-3</v>
          </cell>
          <cell r="K1937">
            <v>8019.375</v>
          </cell>
        </row>
        <row r="1938">
          <cell r="B1938" t="str">
            <v xml:space="preserve">  - Mechanical Engineer</v>
          </cell>
          <cell r="E1938">
            <v>0</v>
          </cell>
          <cell r="K1938">
            <v>0</v>
          </cell>
        </row>
        <row r="1939">
          <cell r="B1939" t="str">
            <v xml:space="preserve">  - Structural / civil Engineer</v>
          </cell>
          <cell r="E1939">
            <v>3.0720154307637439E-2</v>
          </cell>
          <cell r="K1939">
            <v>30608.617642477941</v>
          </cell>
        </row>
        <row r="1940">
          <cell r="B1940" t="str">
            <v xml:space="preserve">  -  Land surveyor</v>
          </cell>
          <cell r="E1940">
            <v>5.0182198141814661E-3</v>
          </cell>
          <cell r="K1940">
            <v>5000</v>
          </cell>
        </row>
        <row r="1941">
          <cell r="B1941" t="str">
            <v xml:space="preserve">  - Project manager</v>
          </cell>
          <cell r="E1941">
            <v>7.5002313342756198E-3</v>
          </cell>
          <cell r="K1941">
            <v>7473</v>
          </cell>
        </row>
        <row r="1942">
          <cell r="B1942" t="str">
            <v xml:space="preserve">  - Interior design</v>
          </cell>
          <cell r="E1942">
            <v>0</v>
          </cell>
          <cell r="K1942" t="str">
            <v>n/a</v>
          </cell>
        </row>
        <row r="1943">
          <cell r="B1943" t="str">
            <v xml:space="preserve">  - Disbursements &amp; plan approval</v>
          </cell>
          <cell r="E1943">
            <v>0</v>
          </cell>
          <cell r="K1943">
            <v>0</v>
          </cell>
        </row>
        <row r="1945">
          <cell r="B1945" t="str">
            <v>SUB-TOTAL</v>
          </cell>
          <cell r="M1945">
            <v>996369.26741830294</v>
          </cell>
        </row>
        <row r="1947">
          <cell r="A1947" t="str">
            <v>L</v>
          </cell>
          <cell r="B1947" t="str">
            <v>VALUE ADDED TAX</v>
          </cell>
          <cell r="K1947">
            <v>0.14000000000000001</v>
          </cell>
          <cell r="M1947">
            <v>139491.69743856243</v>
          </cell>
        </row>
        <row r="1949">
          <cell r="B1949" t="str">
            <v>ESTIMATED FINAL  BUILDING COST incl. VAT but excl. PROFESSIONAL FEES</v>
          </cell>
          <cell r="M1949">
            <v>1135860.9648568654</v>
          </cell>
        </row>
        <row r="1953">
          <cell r="A1953" t="str">
            <v>M</v>
          </cell>
          <cell r="B1953" t="str">
            <v>ESTIMATED FINAL  BUILDING COST incl. VAT but excl. PROFESSIONAL FEES</v>
          </cell>
          <cell r="L1953" t="str">
            <v>R</v>
          </cell>
          <cell r="M1953">
            <v>1135860.9648568654</v>
          </cell>
        </row>
        <row r="1957">
          <cell r="A1957" t="str">
            <v>N</v>
          </cell>
          <cell r="B1957" t="str">
            <v>COST PER m² OF GROSS CONSTRUCTION AREA (excluding terraces)</v>
          </cell>
          <cell r="K1957">
            <v>163.13509999999999</v>
          </cell>
          <cell r="L1957" t="str">
            <v>R</v>
          </cell>
          <cell r="M1957">
            <v>5110.5167841154525</v>
          </cell>
        </row>
        <row r="1958">
          <cell r="B1958" t="str">
            <v>COST PER m² OF GROSS CONSTRUCTION AREA (including terraces)</v>
          </cell>
          <cell r="K1958">
            <v>186.4451</v>
          </cell>
          <cell r="L1958" t="str">
            <v>R</v>
          </cell>
          <cell r="M1958">
            <v>4471.5826086518373</v>
          </cell>
        </row>
        <row r="1959">
          <cell r="B1959" t="str">
            <v>(of Estimated Current Building Cost excluding external works escalation, VAT &amp; professional fees)</v>
          </cell>
        </row>
        <row r="1962">
          <cell r="A1962" t="str">
            <v>O</v>
          </cell>
          <cell r="B1962" t="str">
            <v>COST PER m² OF GROSS CONSTRUCTION AREA (excluding terraces)</v>
          </cell>
          <cell r="K1962">
            <v>163.13509999999999</v>
          </cell>
          <cell r="L1962" t="str">
            <v>R</v>
          </cell>
          <cell r="M1962">
            <v>5877.9573900917258</v>
          </cell>
        </row>
      </sheetData>
      <sheetData sheetId="5"/>
      <sheetData sheetId="6"/>
      <sheetData sheetId="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sheetName val="CHANGES"/>
      <sheetName val="ESTIMATE"/>
      <sheetName val="CAPEX"/>
      <sheetName val="INCOME"/>
      <sheetName val="RATES"/>
      <sheetName val="SPEC CHANGES"/>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10</v>
          </cell>
        </row>
        <row r="4">
          <cell r="A4" t="str">
            <v>Date:</v>
          </cell>
          <cell r="B4">
            <v>38117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2355019</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4.0240444458123033E-2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11 floor @ 3500mm centers</v>
          </cell>
          <cell r="J64" t="str">
            <v>m</v>
          </cell>
          <cell r="K64">
            <v>120</v>
          </cell>
          <cell r="L64">
            <v>1005</v>
          </cell>
          <cell r="M64">
            <v>120600</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0.1011398329776334</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1.2037152723779622E-2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8.4476271169513256E-2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6.8497595636946781E-2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6.3366986738857004E-2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4.5739865711131165E-2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0.12906903771873202</v>
          </cell>
          <cell r="K409">
            <v>2533000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11388.059701492537</v>
          </cell>
          <cell r="I412" t="str">
            <v>/kitchen</v>
          </cell>
          <cell r="J412" t="str">
            <v>m</v>
          </cell>
          <cell r="K412">
            <v>218</v>
          </cell>
          <cell r="L412">
            <v>3500</v>
          </cell>
          <cell r="M412">
            <v>763000</v>
          </cell>
        </row>
        <row r="413">
          <cell r="A413" t="str">
            <v>14.4</v>
          </cell>
          <cell r="C413" t="str">
            <v>E.O. for granite tops</v>
          </cell>
          <cell r="H413">
            <v>3253.7313432835822</v>
          </cell>
          <cell r="I413" t="str">
            <v>/kitchen</v>
          </cell>
          <cell r="J413" t="str">
            <v>m</v>
          </cell>
          <cell r="K413">
            <v>218</v>
          </cell>
          <cell r="L413">
            <v>1000</v>
          </cell>
          <cell r="M413">
            <v>218000</v>
          </cell>
        </row>
        <row r="414">
          <cell r="A414" t="str">
            <v>14.5</v>
          </cell>
          <cell r="C414" t="str">
            <v>Kitchen appliances</v>
          </cell>
          <cell r="J414" t="str">
            <v>No</v>
          </cell>
          <cell r="K414">
            <v>67</v>
          </cell>
          <cell r="L414">
            <v>7500</v>
          </cell>
          <cell r="M414">
            <v>502500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8.9289481316734504E-2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0.12734166291467949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1.1557105584281725E-2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6.9297283547707852E-3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1.50317276458847E-2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1.5311980195214753E-2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309709</v>
          </cell>
        </row>
        <row r="493">
          <cell r="A493" t="str">
            <v>14.</v>
          </cell>
          <cell r="C493" t="str">
            <v>Fittings</v>
          </cell>
          <cell r="K493">
            <v>0.04</v>
          </cell>
          <cell r="L493">
            <v>2533000</v>
          </cell>
          <cell r="M493">
            <v>101320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387136</v>
          </cell>
        </row>
        <row r="502">
          <cell r="A502" t="str">
            <v>14.</v>
          </cell>
          <cell r="C502" t="str">
            <v>Fittings</v>
          </cell>
          <cell r="K502">
            <v>0.05</v>
          </cell>
          <cell r="L502">
            <v>2533000</v>
          </cell>
          <cell r="M502">
            <v>126650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3.4463369361242273E-2</v>
          </cell>
          <cell r="K538">
            <v>676349</v>
          </cell>
        </row>
        <row r="540">
          <cell r="A540">
            <v>24.1</v>
          </cell>
          <cell r="C540" t="str">
            <v>Alterations as detail build-up elsewhere</v>
          </cell>
          <cell r="J540" t="str">
            <v>m²</v>
          </cell>
          <cell r="K540">
            <v>5711</v>
          </cell>
          <cell r="L540">
            <v>100</v>
          </cell>
          <cell r="M540">
            <v>571100</v>
          </cell>
        </row>
        <row r="542">
          <cell r="A542">
            <v>24.2</v>
          </cell>
          <cell r="C542" t="str">
            <v>Break-up and remove slabs to create double volume for voids &amp; stairs</v>
          </cell>
          <cell r="J542" t="str">
            <v>m²</v>
          </cell>
          <cell r="K542">
            <v>82.830000000000013</v>
          </cell>
          <cell r="L542">
            <v>300</v>
          </cell>
          <cell r="M542">
            <v>24849</v>
          </cell>
        </row>
        <row r="544">
          <cell r="A544">
            <v>24.3</v>
          </cell>
          <cell r="C544" t="str">
            <v>Upgrading of fins</v>
          </cell>
          <cell r="J544" t="str">
            <v>m²</v>
          </cell>
          <cell r="K544">
            <v>1008</v>
          </cell>
          <cell r="L544">
            <v>50</v>
          </cell>
          <cell r="M544">
            <v>50400</v>
          </cell>
        </row>
        <row r="546">
          <cell r="A546">
            <v>24.4</v>
          </cell>
          <cell r="C546" t="str">
            <v>Upgrading of main foyer</v>
          </cell>
          <cell r="J546" t="str">
            <v>m²</v>
          </cell>
          <cell r="K546">
            <v>100</v>
          </cell>
          <cell r="L546">
            <v>300</v>
          </cell>
          <cell r="M546">
            <v>30000</v>
          </cell>
        </row>
        <row r="551">
          <cell r="A551" t="str">
            <v>SUMMARY</v>
          </cell>
        </row>
        <row r="553">
          <cell r="A553" t="str">
            <v>A</v>
          </cell>
          <cell r="C553" t="str">
            <v>PRELIMINARIES</v>
          </cell>
          <cell r="H553">
            <v>0.1200000142674025</v>
          </cell>
          <cell r="I553">
            <v>412.365435125197</v>
          </cell>
          <cell r="M553">
            <v>2355019</v>
          </cell>
        </row>
        <row r="555">
          <cell r="A555" t="str">
            <v>B</v>
          </cell>
          <cell r="C555" t="str">
            <v>SUB-STRUCTURE</v>
          </cell>
          <cell r="H555">
            <v>0</v>
          </cell>
          <cell r="I555">
            <v>0</v>
          </cell>
          <cell r="M555">
            <v>0</v>
          </cell>
        </row>
        <row r="556">
          <cell r="A556" t="str">
            <v>2.</v>
          </cell>
          <cell r="C556" t="str">
            <v>Piling</v>
          </cell>
          <cell r="H556">
            <v>0</v>
          </cell>
          <cell r="I556">
            <v>0</v>
          </cell>
          <cell r="K556">
            <v>0</v>
          </cell>
        </row>
        <row r="557">
          <cell r="A557" t="str">
            <v>3.</v>
          </cell>
          <cell r="C557" t="str">
            <v>Foundations</v>
          </cell>
          <cell r="H557">
            <v>0</v>
          </cell>
          <cell r="I557">
            <v>0</v>
          </cell>
          <cell r="K557">
            <v>0</v>
          </cell>
        </row>
        <row r="558">
          <cell r="A558" t="str">
            <v>4.</v>
          </cell>
          <cell r="C558" t="str">
            <v>Basement</v>
          </cell>
          <cell r="H558">
            <v>0</v>
          </cell>
          <cell r="I558">
            <v>0</v>
          </cell>
          <cell r="K558">
            <v>0</v>
          </cell>
        </row>
        <row r="560">
          <cell r="A560" t="str">
            <v>C</v>
          </cell>
          <cell r="C560" t="str">
            <v>SUPERSTRUCTURE</v>
          </cell>
          <cell r="H560">
            <v>0.2378937013290493</v>
          </cell>
          <cell r="I560">
            <v>817.4927333216599</v>
          </cell>
          <cell r="M560">
            <v>4668701</v>
          </cell>
        </row>
        <row r="561">
          <cell r="A561" t="str">
            <v>5.</v>
          </cell>
          <cell r="C561" t="str">
            <v>Ground floor construction</v>
          </cell>
          <cell r="H561">
            <v>0</v>
          </cell>
          <cell r="I561">
            <v>0</v>
          </cell>
          <cell r="K561">
            <v>0</v>
          </cell>
        </row>
        <row r="562">
          <cell r="A562" t="str">
            <v>6.</v>
          </cell>
          <cell r="C562" t="str">
            <v>Structural Frame</v>
          </cell>
          <cell r="H562">
            <v>4.0240444458123033E-2</v>
          </cell>
          <cell r="I562">
            <v>138.28138679740852</v>
          </cell>
          <cell r="K562">
            <v>789725</v>
          </cell>
        </row>
        <row r="563">
          <cell r="A563" t="str">
            <v>7.</v>
          </cell>
          <cell r="C563" t="str">
            <v>External Envelope</v>
          </cell>
          <cell r="H563">
            <v>0.1011398329776334</v>
          </cell>
          <cell r="I563">
            <v>347.55471896340396</v>
          </cell>
          <cell r="K563">
            <v>1984885</v>
          </cell>
        </row>
        <row r="564">
          <cell r="A564" t="str">
            <v>8.</v>
          </cell>
          <cell r="C564" t="str">
            <v>Roofs</v>
          </cell>
          <cell r="H564">
            <v>1.2037152723779622E-2</v>
          </cell>
          <cell r="I564">
            <v>41.364209420416742</v>
          </cell>
          <cell r="K564">
            <v>236231</v>
          </cell>
        </row>
        <row r="565">
          <cell r="A565" t="str">
            <v>9.</v>
          </cell>
          <cell r="C565" t="str">
            <v>Upper Floors (Load bearing structures only)</v>
          </cell>
          <cell r="H565">
            <v>0</v>
          </cell>
          <cell r="I565">
            <v>0</v>
          </cell>
          <cell r="K565">
            <v>0</v>
          </cell>
        </row>
        <row r="566">
          <cell r="A566" t="str">
            <v>10.</v>
          </cell>
          <cell r="C566" t="str">
            <v>Internal divisions</v>
          </cell>
          <cell r="H566">
            <v>8.4476271169513256E-2</v>
          </cell>
          <cell r="I566">
            <v>290.29241814043075</v>
          </cell>
          <cell r="K566">
            <v>1657860</v>
          </cell>
        </row>
        <row r="568">
          <cell r="A568" t="str">
            <v>D</v>
          </cell>
          <cell r="C568" t="str">
            <v>INTERNAL FINISHES</v>
          </cell>
          <cell r="H568">
            <v>0.17760444808693496</v>
          </cell>
          <cell r="I568">
            <v>610.31605673262129</v>
          </cell>
          <cell r="M568">
            <v>3485515</v>
          </cell>
        </row>
        <row r="569">
          <cell r="A569" t="str">
            <v>11.</v>
          </cell>
          <cell r="C569" t="str">
            <v>Floor finishes</v>
          </cell>
          <cell r="H569">
            <v>6.8497595636946781E-2</v>
          </cell>
          <cell r="I569">
            <v>235.38364559621783</v>
          </cell>
          <cell r="K569">
            <v>1344276</v>
          </cell>
        </row>
        <row r="570">
          <cell r="A570" t="str">
            <v>12.</v>
          </cell>
          <cell r="C570" t="str">
            <v>Internal wall finishes</v>
          </cell>
          <cell r="H570">
            <v>6.3366986738857004E-2</v>
          </cell>
          <cell r="I570">
            <v>217.75293293643844</v>
          </cell>
          <cell r="K570">
            <v>1243587</v>
          </cell>
        </row>
        <row r="571">
          <cell r="A571" t="str">
            <v>13.</v>
          </cell>
          <cell r="C571" t="str">
            <v>Ceilings</v>
          </cell>
          <cell r="H571">
            <v>4.5739865711131165E-2</v>
          </cell>
          <cell r="I571">
            <v>157.17947819996499</v>
          </cell>
          <cell r="K571">
            <v>897652</v>
          </cell>
        </row>
        <row r="573">
          <cell r="A573" t="str">
            <v>E</v>
          </cell>
          <cell r="C573" t="str">
            <v>FITTINGS</v>
          </cell>
          <cell r="H573">
            <v>0.12906903771873202</v>
          </cell>
          <cell r="I573">
            <v>443.5300297671161</v>
          </cell>
          <cell r="M573">
            <v>2533000</v>
          </cell>
        </row>
        <row r="574">
          <cell r="A574" t="str">
            <v>14.</v>
          </cell>
          <cell r="C574" t="str">
            <v>Fittings</v>
          </cell>
          <cell r="K574">
            <v>2533000</v>
          </cell>
        </row>
        <row r="576">
          <cell r="A576" t="str">
            <v>F</v>
          </cell>
          <cell r="C576" t="str">
            <v>SERVICES</v>
          </cell>
          <cell r="H576">
            <v>0.30096942923663894</v>
          </cell>
          <cell r="I576">
            <v>1034.2447907546839</v>
          </cell>
          <cell r="M576">
            <v>5906572</v>
          </cell>
        </row>
        <row r="577">
          <cell r="A577" t="str">
            <v>15.</v>
          </cell>
          <cell r="C577" t="str">
            <v>Electrical Installation</v>
          </cell>
          <cell r="H577">
            <v>8.9289481316734504E-2</v>
          </cell>
          <cell r="I577">
            <v>306.83242864647173</v>
          </cell>
          <cell r="K577">
            <v>1752320</v>
          </cell>
        </row>
        <row r="578">
          <cell r="A578" t="str">
            <v>16.</v>
          </cell>
          <cell r="C578" t="str">
            <v>Plumbing Installation</v>
          </cell>
          <cell r="H578">
            <v>0.12734166291467949</v>
          </cell>
          <cell r="I578">
            <v>437.59411661705479</v>
          </cell>
          <cell r="K578">
            <v>2499100</v>
          </cell>
        </row>
        <row r="579">
          <cell r="A579" t="str">
            <v>17.</v>
          </cell>
          <cell r="C579" t="str">
            <v>Fire Protection</v>
          </cell>
          <cell r="H579">
            <v>1.1557105584281725E-2</v>
          </cell>
          <cell r="I579">
            <v>39.714585886884961</v>
          </cell>
          <cell r="K579">
            <v>226810</v>
          </cell>
        </row>
        <row r="580">
          <cell r="A580" t="str">
            <v>18.</v>
          </cell>
          <cell r="C580" t="str">
            <v>Lifts &amp; escalators</v>
          </cell>
          <cell r="H580">
            <v>6.9297283547707852E-3</v>
          </cell>
          <cell r="I580">
            <v>23.813167571353528</v>
          </cell>
          <cell r="K580">
            <v>135997</v>
          </cell>
        </row>
        <row r="581">
          <cell r="A581" t="str">
            <v>19.</v>
          </cell>
          <cell r="C581" t="str">
            <v>Air-conditioning &amp; Ventilation</v>
          </cell>
          <cell r="H581">
            <v>1.50317276458847E-2</v>
          </cell>
          <cell r="I581">
            <v>51.654701453335669</v>
          </cell>
          <cell r="K581">
            <v>295000</v>
          </cell>
        </row>
        <row r="582">
          <cell r="A582" t="str">
            <v>20.</v>
          </cell>
          <cell r="C582" t="str">
            <v>Special services</v>
          </cell>
          <cell r="H582">
            <v>1.5311980195214753E-2</v>
          </cell>
          <cell r="I582">
            <v>52.617755209245317</v>
          </cell>
          <cell r="K582">
            <v>300500</v>
          </cell>
        </row>
        <row r="583">
          <cell r="C583" t="str">
            <v>Profit &amp; Attendance</v>
          </cell>
          <cell r="H583">
            <v>1.5781224872811202E-2</v>
          </cell>
          <cell r="I583">
            <v>54.23025739800385</v>
          </cell>
          <cell r="K583">
            <v>309709</v>
          </cell>
        </row>
        <row r="584">
          <cell r="C584" t="str">
            <v>Builder's Work</v>
          </cell>
          <cell r="H584">
            <v>1.972651835226176E-2</v>
          </cell>
          <cell r="I584">
            <v>67.787777972334098</v>
          </cell>
          <cell r="K584">
            <v>387136</v>
          </cell>
        </row>
        <row r="586">
          <cell r="A586" t="str">
            <v>G</v>
          </cell>
          <cell r="C586" t="str">
            <v>EXTERNAL WORKS</v>
          </cell>
          <cell r="H586">
            <v>0</v>
          </cell>
          <cell r="I586">
            <v>0</v>
          </cell>
          <cell r="M586">
            <v>0</v>
          </cell>
        </row>
        <row r="587">
          <cell r="A587" t="str">
            <v>21.</v>
          </cell>
          <cell r="C587" t="str">
            <v>Soil drainage</v>
          </cell>
          <cell r="H587">
            <v>0</v>
          </cell>
          <cell r="I587">
            <v>0</v>
          </cell>
          <cell r="K587">
            <v>0</v>
          </cell>
        </row>
        <row r="588">
          <cell r="A588" t="str">
            <v>22.</v>
          </cell>
          <cell r="C588" t="str">
            <v>Stormwater drainage</v>
          </cell>
          <cell r="H588">
            <v>0</v>
          </cell>
          <cell r="I588">
            <v>0</v>
          </cell>
          <cell r="K588">
            <v>0</v>
          </cell>
        </row>
        <row r="589">
          <cell r="A589" t="str">
            <v>23.</v>
          </cell>
          <cell r="C589" t="str">
            <v>External Works</v>
          </cell>
          <cell r="H589">
            <v>0</v>
          </cell>
          <cell r="I589">
            <v>0</v>
          </cell>
          <cell r="K589">
            <v>0</v>
          </cell>
        </row>
        <row r="591">
          <cell r="A591" t="str">
            <v>H</v>
          </cell>
          <cell r="C591" t="str">
            <v>ALTERATIONS</v>
          </cell>
          <cell r="H591">
            <v>3.4463369361242273E-2</v>
          </cell>
          <cell r="I591">
            <v>118.42917177376992</v>
          </cell>
          <cell r="M591">
            <v>676349</v>
          </cell>
        </row>
        <row r="592">
          <cell r="A592" t="str">
            <v>24.</v>
          </cell>
          <cell r="C592" t="str">
            <v>Alterations</v>
          </cell>
          <cell r="K592">
            <v>676349</v>
          </cell>
        </row>
        <row r="594">
          <cell r="C594" t="str">
            <v>SUB-TOTAL</v>
          </cell>
          <cell r="H594">
            <v>1</v>
          </cell>
          <cell r="I594">
            <v>3436.3782174750481</v>
          </cell>
          <cell r="M594">
            <v>19625156</v>
          </cell>
        </row>
        <row r="596">
          <cell r="A596" t="str">
            <v>H</v>
          </cell>
          <cell r="C596" t="str">
            <v>CONTINGENCIES</v>
          </cell>
          <cell r="I596">
            <v>171.81891087375243</v>
          </cell>
          <cell r="K596">
            <v>0.05</v>
          </cell>
          <cell r="M596">
            <v>981257.8</v>
          </cell>
        </row>
        <row r="597">
          <cell r="C597" t="str">
            <v>ESTIMATED CURRENT CONSTRUCTION COST</v>
          </cell>
          <cell r="I597">
            <v>3608.1971283488006</v>
          </cell>
          <cell r="M597">
            <v>20606413.800000001</v>
          </cell>
        </row>
        <row r="599">
          <cell r="A599" t="str">
            <v>J</v>
          </cell>
          <cell r="C599" t="str">
            <v>ESCALATION</v>
          </cell>
        </row>
        <row r="600">
          <cell r="C600" t="str">
            <v xml:space="preserve">   Design Start</v>
          </cell>
          <cell r="D600">
            <v>7.0000000000000007E-2</v>
          </cell>
          <cell r="E600" t="str">
            <v>x</v>
          </cell>
          <cell r="F600">
            <v>0</v>
          </cell>
          <cell r="G600" t="str">
            <v>months</v>
          </cell>
          <cell r="I600">
            <v>0</v>
          </cell>
          <cell r="K600">
            <v>0</v>
          </cell>
        </row>
        <row r="601">
          <cell r="C601" t="str">
            <v xml:space="preserve">   Pre-contract</v>
          </cell>
          <cell r="D601">
            <v>7.0000000000000007E-2</v>
          </cell>
          <cell r="E601" t="str">
            <v>x</v>
          </cell>
          <cell r="F601">
            <v>0</v>
          </cell>
          <cell r="G601" t="str">
            <v>months</v>
          </cell>
          <cell r="I601">
            <v>0</v>
          </cell>
          <cell r="K601">
            <v>0</v>
          </cell>
        </row>
        <row r="602">
          <cell r="C602" t="str">
            <v xml:space="preserve">   Contract</v>
          </cell>
          <cell r="D602">
            <v>7.0000000000000007E-2</v>
          </cell>
          <cell r="E602" t="str">
            <v>x</v>
          </cell>
          <cell r="F602">
            <v>0</v>
          </cell>
          <cell r="G602" t="str">
            <v>months</v>
          </cell>
          <cell r="H602">
            <v>0.6</v>
          </cell>
          <cell r="I602">
            <v>0</v>
          </cell>
          <cell r="K602">
            <v>0</v>
          </cell>
          <cell r="M602">
            <v>0</v>
          </cell>
        </row>
        <row r="603">
          <cell r="C603" t="str">
            <v>ESTIMATED FINAL CONSTRUCTION COST</v>
          </cell>
          <cell r="I603">
            <v>3608.1971283488006</v>
          </cell>
          <cell r="M603">
            <v>20606413.800000001</v>
          </cell>
        </row>
        <row r="605">
          <cell r="A605" t="str">
            <v>K</v>
          </cell>
          <cell r="C605" t="str">
            <v>PROFESSIONAL FEES</v>
          </cell>
          <cell r="I605">
            <v>350.20136578532657</v>
          </cell>
          <cell r="M605">
            <v>2000000</v>
          </cell>
        </row>
        <row r="606">
          <cell r="C606" t="str">
            <v>Professional fees @ tariff</v>
          </cell>
          <cell r="H606">
            <v>0</v>
          </cell>
          <cell r="I606">
            <v>0</v>
          </cell>
          <cell r="K606">
            <v>0</v>
          </cell>
        </row>
        <row r="607">
          <cell r="C607" t="str">
            <v>Add for alteration work on above</v>
          </cell>
          <cell r="H607">
            <v>0</v>
          </cell>
          <cell r="I607">
            <v>0</v>
          </cell>
          <cell r="K607">
            <v>0</v>
          </cell>
        </row>
        <row r="608">
          <cell r="C608" t="str">
            <v>Disbursements</v>
          </cell>
          <cell r="H608">
            <v>0</v>
          </cell>
          <cell r="I608">
            <v>0</v>
          </cell>
          <cell r="K608">
            <v>0</v>
          </cell>
        </row>
        <row r="611">
          <cell r="A611" t="str">
            <v>L</v>
          </cell>
          <cell r="C611" t="str">
            <v>ESTIMATED FINAL CONSTRUCTION COST INCL. PROF. FEES &amp; TAXES</v>
          </cell>
          <cell r="K611">
            <v>5711</v>
          </cell>
          <cell r="L611">
            <v>3958.3984941341273</v>
          </cell>
          <cell r="M611">
            <v>22606413.800000001</v>
          </cell>
        </row>
      </sheetData>
      <sheetData sheetId="4"/>
      <sheetData sheetId="5"/>
      <sheetData sheetId="6"/>
      <sheetData sheetId="7"/>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thal"/>
      <sheetName val="Machadodorp"/>
      <sheetName val="Sheet1"/>
      <sheetName val="Sheet2"/>
      <sheetName val="Sheet3"/>
      <sheetName val="Bethal &amp; Machadodorp Summary"/>
    </sheetNames>
    <definedNames>
      <definedName name="PrintProposal" refersTo="#REF!"/>
    </defined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General"/>
      <sheetName val="Income"/>
      <sheetName val="Op Costs"/>
      <sheetName val="Variations"/>
      <sheetName val="Executive Summary"/>
      <sheetName val="Building Works"/>
      <sheetName val="Constr CF"/>
      <sheetName val="Fees"/>
      <sheetName val="Storage Units"/>
      <sheetName val="Tender Analysis"/>
    </sheetNames>
    <sheetDataSet>
      <sheetData sheetId="0"/>
      <sheetData sheetId="1"/>
      <sheetData sheetId="2"/>
      <sheetData sheetId="3"/>
      <sheetData sheetId="4"/>
      <sheetData sheetId="5"/>
      <sheetData sheetId="6"/>
      <sheetData sheetId="7"/>
      <sheetData sheetId="8"/>
      <sheetData sheetId="9"/>
      <sheetData sheetId="10" refreshError="1">
        <row r="48">
          <cell r="F48">
            <v>0.13800000000000001</v>
          </cell>
        </row>
      </sheetData>
      <sheetData sheetId="1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arameters"/>
      <sheetName val="Detailed_TB"/>
      <sheetName val="PivDet"/>
      <sheetName val="Periods"/>
      <sheetName val="CostCode"/>
      <sheetName val="Date_Lup"/>
      <sheetName val="LookupGAAP"/>
      <sheetName val="Lookup"/>
      <sheetName val="Pivot"/>
      <sheetName val="Source"/>
      <sheetName val="SourceLists"/>
      <sheetName val="Cover"/>
      <sheetName val="Co info"/>
      <sheetName val="Index"/>
      <sheetName val="Accounting Officer"/>
      <sheetName val="Members"/>
      <sheetName val="BS"/>
      <sheetName val="IS Sum"/>
      <sheetName val="Cons IS_RE"/>
      <sheetName val="Change in equity"/>
      <sheetName val="Cash flow statement"/>
      <sheetName val="Cash flow calculations"/>
      <sheetName val="Acc Policies"/>
      <sheetName val="Notes"/>
      <sheetName val="IS Det"/>
      <sheetName val="Tax Calc"/>
      <sheetName val="OpBal"/>
      <sheetName val="Balancing"/>
    </sheetNames>
    <sheetDataSet>
      <sheetData sheetId="0"/>
      <sheetData sheetId="1"/>
      <sheetData sheetId="2"/>
      <sheetData sheetId="3"/>
      <sheetData sheetId="4"/>
      <sheetData sheetId="5"/>
      <sheetData sheetId="6">
        <row r="1">
          <cell r="B1" t="str">
            <v>Period</v>
          </cell>
        </row>
      </sheetData>
      <sheetData sheetId="7"/>
      <sheetData sheetId="8">
        <row r="2">
          <cell r="D2">
            <v>12</v>
          </cell>
        </row>
      </sheetData>
      <sheetData sheetId="9"/>
      <sheetData sheetId="10">
        <row r="11">
          <cell r="B11" t="str">
            <v>COMMERCIAL WORKERS UNION OF SOUTH AFRICA</v>
          </cell>
        </row>
        <row r="12">
          <cell r="B12" t="str">
            <v>LR 2/6/2/695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Bond Land"/>
      <sheetName val="Amortization Table (2)"/>
      <sheetName val="Sheet2"/>
      <sheetName val="Sheet3"/>
    </sheetNames>
    <sheetDataSet>
      <sheetData sheetId="0"/>
      <sheetData sheetId="1">
        <row r="6">
          <cell r="G6">
            <v>0</v>
          </cell>
        </row>
      </sheetData>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_DATA"/>
      <sheetName val="TRAY LOADING UNIT AREA"/>
      <sheetName val="TRAY LOADING SUBSTATION"/>
      <sheetName val="SCHEDULE@SIZE"/>
      <sheetName val="SUMMARY"/>
      <sheetName val="cable data"/>
      <sheetName val="INPUT"/>
      <sheetName val="CABLE_DATA"/>
      <sheetName val="MOT_DATA"/>
      <sheetName val="min cab"/>
      <sheetName val="SUM_CONDUIT"/>
      <sheetName val="Module2"/>
    </sheetNames>
    <sheetDataSet>
      <sheetData sheetId="0" refreshError="1">
        <row r="4">
          <cell r="B4">
            <v>0.2</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CHEDULE A"/>
      <sheetName val="SCHEDULE B"/>
      <sheetName val="SCHEDULE C"/>
      <sheetName val="GEN COST"/>
      <sheetName val="Current"/>
    </sheetNames>
    <sheetDataSet>
      <sheetData sheetId="0"/>
      <sheetData sheetId="1"/>
      <sheetData sheetId="2"/>
      <sheetData sheetId="3" refreshError="1"/>
      <sheetData sheetId="4"/>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l Data"/>
      <sheetName val="Index"/>
      <sheetName val="Sch A"/>
      <sheetName val="Sch A1"/>
      <sheetName val="Sch B"/>
      <sheetName val="Sch C1"/>
      <sheetName val="Sch C2"/>
      <sheetName val="Sch C3"/>
      <sheetName val="Sch C4"/>
      <sheetName val="Sch D"/>
      <sheetName val="Sch E1"/>
      <sheetName val="Sch E2"/>
      <sheetName val="Sch E3"/>
      <sheetName val="Sch E4"/>
      <sheetName val="Info"/>
      <sheetName val="Sch F"/>
      <sheetName val="Sch H"/>
      <sheetName val="Package Status"/>
      <sheetName val="Sch C1 Feedback"/>
      <sheetName val="Fee Calculation"/>
      <sheetName val="FA Summary"/>
    </sheetNames>
    <sheetDataSet>
      <sheetData sheetId="0">
        <row r="10">
          <cell r="C10" t="str">
            <v>SANDTON CITY REPOSITIONING PHASE 1 : R &amp; M</v>
          </cell>
        </row>
      </sheetData>
      <sheetData sheetId="1"/>
      <sheetData sheetId="2"/>
      <sheetData sheetId="3"/>
      <sheetData sheetId="4"/>
      <sheetData sheetId="5"/>
      <sheetData sheetId="6"/>
      <sheetData sheetId="7"/>
      <sheetData sheetId="8"/>
      <sheetData sheetId="9"/>
      <sheetData sheetId="10"/>
      <sheetData sheetId="11"/>
      <sheetData sheetId="12"/>
      <sheetData sheetId="13">
        <row r="26">
          <cell r="G26">
            <v>0</v>
          </cell>
        </row>
      </sheetData>
      <sheetData sheetId="14"/>
      <sheetData sheetId="15"/>
      <sheetData sheetId="16"/>
      <sheetData sheetId="17">
        <row r="5">
          <cell r="K5" t="str">
            <v/>
          </cell>
        </row>
      </sheetData>
      <sheetData sheetId="18"/>
      <sheetData sheetId="19"/>
      <sheetData sheetId="20"/>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INVOICE"/>
      <sheetName val="FEE CLAIM"/>
      <sheetName val="SUMMARY"/>
      <sheetName val="ARCHITECT"/>
      <sheetName val="BOQ"/>
      <sheetName val="PA"/>
      <sheetName val="PM"/>
      <sheetName val="MECHANICAL"/>
      <sheetName val="ELECTRICAL"/>
      <sheetName val="CIVIL"/>
      <sheetName val="STRUCTURAL"/>
      <sheetName val="CAT_BLD"/>
      <sheetName val="SERVICES"/>
      <sheetName val="SCALE2"/>
      <sheetName val="TRAVELLING"/>
      <sheetName val="RECOVERABLE"/>
      <sheetName val="Cash Flow"/>
      <sheetName val="Professiona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4">
        <row r="2">
          <cell r="A2">
            <v>0</v>
          </cell>
        </row>
      </sheetData>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ES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l data"/>
      <sheetName val="Areas"/>
      <sheetName val="Summary"/>
      <sheetName val="CostPlan"/>
      <sheetName val="Welcome"/>
    </sheetNames>
    <sheetDataSet>
      <sheetData sheetId="0" refreshError="1"/>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STPLAN"/>
      <sheetName val="BULK EARTHWORKS"/>
      <sheetName val="EXTERNAL WORKS"/>
      <sheetName val="Sheet1"/>
      <sheetName val="External works111"/>
    </sheetNames>
    <sheetDataSet>
      <sheetData sheetId="0" refreshError="1"/>
      <sheetData sheetId="1"/>
      <sheetData sheetId="2"/>
      <sheetData sheetId="3"/>
      <sheetData sheetId="4" refreshError="1"/>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S SCHEDULE"/>
      <sheetName val="REQUIREMENTS"/>
      <sheetName val="RATES"/>
      <sheetName val="Detection"/>
      <sheetName val="Signage"/>
      <sheetName val="Gas"/>
      <sheetName val="Fire Budget"/>
      <sheetName val="Fees"/>
    </sheetNames>
    <sheetDataSet>
      <sheetData sheetId="0" refreshError="1"/>
      <sheetData sheetId="1" refreshError="1"/>
      <sheetData sheetId="2" refreshError="1">
        <row r="8">
          <cell r="C8">
            <v>500</v>
          </cell>
        </row>
        <row r="9">
          <cell r="C9">
            <v>1100</v>
          </cell>
        </row>
        <row r="10">
          <cell r="C10">
            <v>30000</v>
          </cell>
        </row>
        <row r="11">
          <cell r="C11">
            <v>6500</v>
          </cell>
        </row>
        <row r="12">
          <cell r="C12">
            <v>350000</v>
          </cell>
        </row>
        <row r="16">
          <cell r="C16">
            <v>350000</v>
          </cell>
        </row>
        <row r="20">
          <cell r="C20">
            <v>180000</v>
          </cell>
        </row>
        <row r="24">
          <cell r="C24">
            <v>25000</v>
          </cell>
        </row>
        <row r="25">
          <cell r="C25">
            <v>140000</v>
          </cell>
        </row>
        <row r="28">
          <cell r="C28">
            <v>250</v>
          </cell>
        </row>
        <row r="29">
          <cell r="C29">
            <v>2500</v>
          </cell>
        </row>
        <row r="30">
          <cell r="C30">
            <v>2600</v>
          </cell>
        </row>
        <row r="31">
          <cell r="C31">
            <v>350</v>
          </cell>
        </row>
        <row r="34">
          <cell r="C34">
            <v>450</v>
          </cell>
        </row>
        <row r="35">
          <cell r="C35">
            <v>120</v>
          </cell>
        </row>
        <row r="36">
          <cell r="C36">
            <v>250000</v>
          </cell>
        </row>
        <row r="37">
          <cell r="C37">
            <v>120000</v>
          </cell>
        </row>
        <row r="38">
          <cell r="C38">
            <v>35000</v>
          </cell>
        </row>
        <row r="39">
          <cell r="C39">
            <v>60000</v>
          </cell>
        </row>
        <row r="43">
          <cell r="C43">
            <v>90000</v>
          </cell>
        </row>
        <row r="44">
          <cell r="C44">
            <v>11000</v>
          </cell>
        </row>
        <row r="49">
          <cell r="C49">
            <v>3500</v>
          </cell>
        </row>
        <row r="50">
          <cell r="C50">
            <v>1666.6666666666667</v>
          </cell>
        </row>
        <row r="51">
          <cell r="C51">
            <v>8000</v>
          </cell>
        </row>
        <row r="52">
          <cell r="C52">
            <v>13000</v>
          </cell>
        </row>
        <row r="56">
          <cell r="C56">
            <v>33000</v>
          </cell>
        </row>
        <row r="73">
          <cell r="C73">
            <v>30000</v>
          </cell>
        </row>
        <row r="80">
          <cell r="C80">
            <v>20</v>
          </cell>
        </row>
        <row r="81">
          <cell r="C81">
            <v>30</v>
          </cell>
        </row>
        <row r="82">
          <cell r="C82">
            <v>8</v>
          </cell>
        </row>
        <row r="90">
          <cell r="C90">
            <v>500</v>
          </cell>
        </row>
        <row r="91">
          <cell r="C91">
            <v>1000</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636C9-D4CB-45DF-98E1-8A550E970326}">
  <sheetPr>
    <tabColor rgb="FF7030A0"/>
  </sheetPr>
  <dimension ref="A1:P38"/>
  <sheetViews>
    <sheetView showGridLines="0" view="pageBreakPreview" topLeftCell="A5" zoomScale="110" zoomScaleNormal="100" zoomScaleSheetLayoutView="110" zoomScalePageLayoutView="70" workbookViewId="0">
      <selection activeCell="C18" sqref="C18"/>
    </sheetView>
  </sheetViews>
  <sheetFormatPr defaultColWidth="9.140625" defaultRowHeight="14.25" x14ac:dyDescent="0.2"/>
  <cols>
    <col min="1" max="4" width="9.85546875" style="8" customWidth="1"/>
    <col min="5" max="5" width="9.85546875" style="9" customWidth="1"/>
    <col min="6" max="9" width="9.85546875" style="8" customWidth="1"/>
    <col min="10" max="16384" width="9.140625" style="8"/>
  </cols>
  <sheetData>
    <row r="1" spans="1:13" ht="23.25" x14ac:dyDescent="0.35">
      <c r="A1" s="7"/>
    </row>
    <row r="2" spans="1:13" ht="18" x14ac:dyDescent="0.25">
      <c r="A2" s="10"/>
      <c r="B2" s="11"/>
      <c r="C2" s="11"/>
      <c r="D2" s="11"/>
      <c r="E2" s="10"/>
      <c r="F2" s="11"/>
      <c r="G2" s="11"/>
      <c r="H2" s="11"/>
      <c r="I2" s="11"/>
    </row>
    <row r="3" spans="1:13" ht="18" x14ac:dyDescent="0.25">
      <c r="A3" s="10"/>
      <c r="B3" s="11"/>
      <c r="C3" s="11"/>
      <c r="D3" s="11"/>
      <c r="E3" s="12"/>
      <c r="F3" s="11"/>
      <c r="G3" s="11"/>
      <c r="H3" s="11"/>
      <c r="I3" s="11"/>
    </row>
    <row r="4" spans="1:13" ht="18" x14ac:dyDescent="0.25">
      <c r="A4" s="10"/>
      <c r="B4" s="11"/>
      <c r="C4" s="11"/>
      <c r="D4" s="11"/>
      <c r="E4" s="12"/>
      <c r="F4" s="11"/>
      <c r="G4" s="11"/>
      <c r="H4" s="11"/>
      <c r="I4" s="11"/>
    </row>
    <row r="5" spans="1:13" ht="18" x14ac:dyDescent="0.25">
      <c r="A5" s="10"/>
      <c r="B5" s="11"/>
      <c r="C5" s="11"/>
      <c r="D5" s="11"/>
      <c r="E5" s="10" t="s">
        <v>27</v>
      </c>
      <c r="F5" s="11"/>
      <c r="G5" s="11"/>
      <c r="H5" s="11"/>
      <c r="I5" s="11"/>
    </row>
    <row r="6" spans="1:13" ht="18" x14ac:dyDescent="0.25">
      <c r="A6" s="13"/>
      <c r="B6" s="11"/>
      <c r="C6" s="11"/>
      <c r="D6" s="11"/>
      <c r="E6" s="12"/>
      <c r="F6" s="11"/>
      <c r="G6" s="11"/>
      <c r="H6" s="11"/>
      <c r="I6" s="11"/>
    </row>
    <row r="7" spans="1:13" ht="18" x14ac:dyDescent="0.25">
      <c r="A7" s="10"/>
      <c r="B7" s="11"/>
      <c r="C7" s="11"/>
      <c r="D7" s="11"/>
      <c r="E7" s="116" t="s">
        <v>150</v>
      </c>
      <c r="F7" s="116"/>
      <c r="G7" s="116"/>
      <c r="H7" s="116"/>
      <c r="I7" s="116"/>
      <c r="J7" s="116"/>
      <c r="K7" s="116"/>
      <c r="L7" s="116"/>
      <c r="M7" s="116"/>
    </row>
    <row r="8" spans="1:13" ht="18" x14ac:dyDescent="0.25">
      <c r="A8" s="10"/>
      <c r="B8" s="11"/>
      <c r="C8" s="11"/>
      <c r="D8" s="11"/>
      <c r="E8" s="14"/>
      <c r="F8" s="14"/>
      <c r="G8" s="14"/>
      <c r="H8" s="14"/>
      <c r="I8" s="14"/>
      <c r="J8" s="14"/>
      <c r="K8" s="14"/>
      <c r="L8" s="14"/>
      <c r="M8" s="14"/>
    </row>
    <row r="9" spans="1:13" ht="18" x14ac:dyDescent="0.25">
      <c r="A9" s="117"/>
      <c r="B9" s="117"/>
      <c r="C9" s="117"/>
      <c r="D9" s="117"/>
      <c r="E9" s="117"/>
      <c r="F9" s="117"/>
      <c r="G9" s="117"/>
      <c r="H9" s="117"/>
      <c r="I9" s="117"/>
    </row>
    <row r="10" spans="1:13" ht="23.25" x14ac:dyDescent="0.35">
      <c r="A10" s="7"/>
    </row>
    <row r="11" spans="1:13" ht="23.25" x14ac:dyDescent="0.35">
      <c r="A11" s="7"/>
    </row>
    <row r="13" spans="1:13" ht="23.25" x14ac:dyDescent="0.35">
      <c r="A13" s="7"/>
      <c r="D13"/>
    </row>
    <row r="14" spans="1:13" ht="23.25" x14ac:dyDescent="0.35">
      <c r="A14" s="118"/>
      <c r="B14" s="118"/>
      <c r="C14" s="118"/>
      <c r="D14" s="118"/>
      <c r="E14" s="118"/>
      <c r="F14" s="118"/>
      <c r="G14" s="118"/>
      <c r="H14" s="118"/>
      <c r="I14" s="118"/>
    </row>
    <row r="15" spans="1:13" ht="15" x14ac:dyDescent="0.25">
      <c r="A15" s="15"/>
    </row>
    <row r="16" spans="1:13" ht="15" x14ac:dyDescent="0.25">
      <c r="A16" s="15"/>
    </row>
    <row r="17" spans="1:16" ht="18" x14ac:dyDescent="0.25">
      <c r="A17" s="15"/>
      <c r="D17" s="116" t="s">
        <v>156</v>
      </c>
      <c r="E17" s="116"/>
      <c r="F17" s="116"/>
      <c r="G17" s="116"/>
      <c r="H17" s="116"/>
      <c r="I17" s="116"/>
      <c r="J17" s="116"/>
      <c r="K17" s="116"/>
      <c r="L17" s="116"/>
    </row>
    <row r="18" spans="1:16" ht="15" x14ac:dyDescent="0.25">
      <c r="A18" s="15"/>
    </row>
    <row r="19" spans="1:16" ht="15" x14ac:dyDescent="0.25">
      <c r="A19" s="15"/>
    </row>
    <row r="20" spans="1:16" ht="24" thickBot="1" x14ac:dyDescent="0.25">
      <c r="A20" s="16"/>
      <c r="B20" s="16"/>
      <c r="C20" s="16"/>
      <c r="D20" s="16"/>
      <c r="E20" s="16"/>
      <c r="F20" s="16"/>
      <c r="G20" s="16"/>
      <c r="H20" s="16"/>
      <c r="I20" s="16"/>
      <c r="L20" s="17"/>
      <c r="P20" s="8" t="s">
        <v>151</v>
      </c>
    </row>
    <row r="21" spans="1:16" s="18" customFormat="1" ht="33" customHeight="1" x14ac:dyDescent="0.25">
      <c r="A21" s="16"/>
      <c r="B21" s="119" t="s">
        <v>152</v>
      </c>
      <c r="C21" s="120"/>
      <c r="D21" s="120"/>
      <c r="E21" s="120"/>
      <c r="F21" s="120"/>
      <c r="G21" s="120"/>
      <c r="H21" s="121"/>
      <c r="I21" s="16"/>
    </row>
    <row r="22" spans="1:16" s="18" customFormat="1" ht="23.25" x14ac:dyDescent="0.2">
      <c r="A22" s="17"/>
      <c r="B22" s="122"/>
      <c r="C22" s="123"/>
      <c r="D22" s="123"/>
      <c r="E22" s="123"/>
      <c r="F22" s="123"/>
      <c r="G22" s="123"/>
      <c r="H22" s="124"/>
      <c r="I22" s="19"/>
    </row>
    <row r="23" spans="1:16" s="18" customFormat="1" ht="24" thickBot="1" x14ac:dyDescent="0.3">
      <c r="A23" s="16"/>
      <c r="B23" s="125"/>
      <c r="C23" s="126"/>
      <c r="D23" s="126"/>
      <c r="E23" s="126"/>
      <c r="F23" s="126"/>
      <c r="G23" s="126"/>
      <c r="H23" s="127"/>
      <c r="I23" s="16"/>
    </row>
    <row r="24" spans="1:16" s="18" customFormat="1" ht="23.25" x14ac:dyDescent="0.25">
      <c r="A24" s="16"/>
      <c r="B24" s="16"/>
      <c r="C24" s="16"/>
      <c r="D24" s="16"/>
      <c r="E24" s="16"/>
      <c r="F24" s="16"/>
      <c r="G24" s="16"/>
      <c r="H24" s="16"/>
      <c r="I24" s="16"/>
    </row>
    <row r="25" spans="1:16" ht="23.25" x14ac:dyDescent="0.35">
      <c r="A25" s="118"/>
      <c r="B25" s="118"/>
      <c r="C25" s="118"/>
      <c r="D25" s="118"/>
      <c r="E25" s="118"/>
      <c r="F25" s="118"/>
      <c r="G25" s="118"/>
      <c r="H25" s="118"/>
      <c r="I25" s="118"/>
    </row>
    <row r="28" spans="1:16" x14ac:dyDescent="0.2">
      <c r="A28" s="9"/>
    </row>
    <row r="29" spans="1:16" x14ac:dyDescent="0.2">
      <c r="A29" s="9"/>
    </row>
    <row r="30" spans="1:16" ht="15.75" x14ac:dyDescent="0.25">
      <c r="A30" s="114"/>
      <c r="B30" s="114"/>
      <c r="C30" s="114"/>
      <c r="D30" s="114"/>
      <c r="E30" s="114"/>
      <c r="F30" s="114"/>
      <c r="G30" s="114"/>
      <c r="H30" s="114"/>
      <c r="I30" s="114"/>
    </row>
    <row r="31" spans="1:16" ht="23.25" x14ac:dyDescent="0.35">
      <c r="A31" s="7"/>
    </row>
    <row r="32" spans="1:16" x14ac:dyDescent="0.2">
      <c r="A32" s="20"/>
    </row>
    <row r="33" spans="1:9" x14ac:dyDescent="0.2">
      <c r="A33" s="20"/>
    </row>
    <row r="34" spans="1:9" x14ac:dyDescent="0.2">
      <c r="A34" s="20"/>
    </row>
    <row r="35" spans="1:9" x14ac:dyDescent="0.2">
      <c r="A35" s="20"/>
    </row>
    <row r="36" spans="1:9" ht="17.649999999999999" customHeight="1" x14ac:dyDescent="0.25">
      <c r="A36" s="115" t="s">
        <v>154</v>
      </c>
      <c r="B36" s="115"/>
      <c r="C36" s="115"/>
      <c r="D36" s="115"/>
      <c r="E36" s="115"/>
      <c r="F36" s="115"/>
      <c r="G36" s="115"/>
      <c r="H36" s="115"/>
      <c r="I36" s="115"/>
    </row>
    <row r="37" spans="1:9" x14ac:dyDescent="0.2">
      <c r="A37" s="20"/>
    </row>
    <row r="38" spans="1:9" ht="15" x14ac:dyDescent="0.2">
      <c r="B38" s="21" t="s">
        <v>153</v>
      </c>
    </row>
  </sheetData>
  <mergeCells count="8">
    <mergeCell ref="A30:I30"/>
    <mergeCell ref="A36:I36"/>
    <mergeCell ref="E7:M7"/>
    <mergeCell ref="A9:I9"/>
    <mergeCell ref="A14:I14"/>
    <mergeCell ref="D17:L17"/>
    <mergeCell ref="B21:H23"/>
    <mergeCell ref="A25:I25"/>
  </mergeCells>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9BA56-EE82-4AD7-BB14-D55EEEFC0B2E}">
  <dimension ref="A1:F184"/>
  <sheetViews>
    <sheetView view="pageBreakPreview" topLeftCell="A164" zoomScale="90" zoomScaleNormal="70" zoomScaleSheetLayoutView="90" workbookViewId="0">
      <selection activeCell="F183" sqref="F183"/>
    </sheetView>
  </sheetViews>
  <sheetFormatPr defaultColWidth="9.28515625" defaultRowHeight="18" x14ac:dyDescent="0.25"/>
  <cols>
    <col min="1" max="1" width="6.7109375" style="69" customWidth="1"/>
    <col min="2" max="2" width="80.5703125" style="89" customWidth="1"/>
    <col min="3" max="3" width="6.7109375" style="90" customWidth="1"/>
    <col min="4" max="4" width="13.28515625" style="69" bestFit="1" customWidth="1"/>
    <col min="5" max="5" width="12.42578125" style="69" customWidth="1"/>
    <col min="6" max="6" width="16.28515625" style="69" customWidth="1"/>
    <col min="7" max="16384" width="9.28515625" style="69"/>
  </cols>
  <sheetData>
    <row r="1" spans="1:6" ht="54" x14ac:dyDescent="0.25">
      <c r="A1" s="63" t="s">
        <v>0</v>
      </c>
      <c r="B1" s="64"/>
      <c r="C1" s="65"/>
      <c r="D1" s="66" t="s">
        <v>3</v>
      </c>
      <c r="E1" s="67" t="s">
        <v>4</v>
      </c>
      <c r="F1" s="68" t="s">
        <v>5</v>
      </c>
    </row>
    <row r="2" spans="1:6" ht="20.25" x14ac:dyDescent="0.3">
      <c r="A2" s="70"/>
      <c r="B2" s="31" t="s">
        <v>64</v>
      </c>
      <c r="C2" s="71"/>
      <c r="D2" s="72"/>
      <c r="E2" s="73"/>
      <c r="F2" s="74"/>
    </row>
    <row r="3" spans="1:6" ht="20.25" x14ac:dyDescent="0.3">
      <c r="A3" s="70"/>
      <c r="B3" s="31" t="s">
        <v>65</v>
      </c>
      <c r="C3" s="71"/>
      <c r="D3" s="72"/>
      <c r="E3" s="73"/>
      <c r="F3" s="74"/>
    </row>
    <row r="4" spans="1:6" ht="20.25" x14ac:dyDescent="0.25">
      <c r="A4" s="75"/>
      <c r="B4" s="22" t="s">
        <v>66</v>
      </c>
      <c r="C4" s="71"/>
      <c r="D4" s="76"/>
      <c r="E4" s="77"/>
      <c r="F4" s="78"/>
    </row>
    <row r="5" spans="1:6" x14ac:dyDescent="0.25">
      <c r="A5" s="75"/>
      <c r="B5" s="23"/>
      <c r="C5" s="71"/>
      <c r="D5" s="76"/>
      <c r="E5" s="77"/>
      <c r="F5" s="78"/>
    </row>
    <row r="6" spans="1:6" ht="20.25" x14ac:dyDescent="0.25">
      <c r="A6" s="75"/>
      <c r="B6" s="22" t="s">
        <v>67</v>
      </c>
      <c r="C6" s="71"/>
      <c r="D6" s="76"/>
      <c r="E6" s="77"/>
      <c r="F6" s="78"/>
    </row>
    <row r="7" spans="1:6" x14ac:dyDescent="0.25">
      <c r="A7" s="75"/>
      <c r="B7" s="23"/>
      <c r="C7" s="71"/>
      <c r="D7" s="76"/>
      <c r="E7" s="77"/>
      <c r="F7" s="78"/>
    </row>
    <row r="8" spans="1:6" x14ac:dyDescent="0.25">
      <c r="A8" s="75"/>
      <c r="B8" s="24" t="s">
        <v>68</v>
      </c>
      <c r="C8" s="71"/>
      <c r="D8" s="76"/>
      <c r="E8" s="77"/>
      <c r="F8" s="78"/>
    </row>
    <row r="9" spans="1:6" x14ac:dyDescent="0.25">
      <c r="A9" s="75"/>
      <c r="B9" s="24"/>
      <c r="C9" s="71"/>
      <c r="D9" s="76"/>
      <c r="E9" s="77"/>
      <c r="F9" s="78"/>
    </row>
    <row r="10" spans="1:6" x14ac:dyDescent="0.25">
      <c r="A10" s="75"/>
      <c r="B10" s="23" t="s">
        <v>158</v>
      </c>
      <c r="C10" s="71"/>
      <c r="D10" s="76"/>
      <c r="E10" s="77"/>
      <c r="F10" s="78"/>
    </row>
    <row r="11" spans="1:6" ht="36" x14ac:dyDescent="0.25">
      <c r="A11" s="75"/>
      <c r="B11" s="23" t="s">
        <v>159</v>
      </c>
      <c r="C11" s="71"/>
      <c r="D11" s="76"/>
      <c r="E11" s="77"/>
      <c r="F11" s="78"/>
    </row>
    <row r="12" spans="1:6" s="84" customFormat="1" ht="22.15" customHeight="1" x14ac:dyDescent="0.3">
      <c r="A12" s="79"/>
      <c r="B12" s="23" t="s">
        <v>97</v>
      </c>
      <c r="C12" s="80"/>
      <c r="D12" s="81"/>
      <c r="E12" s="82"/>
      <c r="F12" s="83"/>
    </row>
    <row r="13" spans="1:6" s="84" customFormat="1" ht="18.75" x14ac:dyDescent="0.3">
      <c r="A13" s="79"/>
      <c r="B13" s="23" t="s">
        <v>69</v>
      </c>
      <c r="C13" s="80"/>
      <c r="D13" s="81"/>
      <c r="E13" s="82"/>
      <c r="F13" s="83"/>
    </row>
    <row r="14" spans="1:6" ht="18.75" x14ac:dyDescent="0.25">
      <c r="A14" s="75"/>
      <c r="B14" s="25"/>
      <c r="C14" s="71"/>
      <c r="D14" s="76"/>
      <c r="E14" s="77"/>
      <c r="F14" s="78"/>
    </row>
    <row r="15" spans="1:6" x14ac:dyDescent="0.25">
      <c r="A15" s="75"/>
      <c r="B15" s="23" t="s">
        <v>70</v>
      </c>
      <c r="C15" s="71"/>
      <c r="D15" s="76"/>
      <c r="E15" s="77"/>
      <c r="F15" s="78"/>
    </row>
    <row r="16" spans="1:6" ht="54" x14ac:dyDescent="0.25">
      <c r="A16" s="75"/>
      <c r="B16" s="23" t="s">
        <v>98</v>
      </c>
      <c r="C16" s="71"/>
      <c r="D16" s="76"/>
      <c r="E16" s="77"/>
      <c r="F16" s="78"/>
    </row>
    <row r="17" spans="1:6" x14ac:dyDescent="0.25">
      <c r="A17" s="75"/>
      <c r="B17" s="23"/>
      <c r="C17" s="71"/>
      <c r="D17" s="76"/>
      <c r="E17" s="77"/>
      <c r="F17" s="78"/>
    </row>
    <row r="18" spans="1:6" ht="69.599999999999994" customHeight="1" x14ac:dyDescent="0.25">
      <c r="A18" s="75"/>
      <c r="B18" s="23" t="s">
        <v>99</v>
      </c>
      <c r="C18" s="71"/>
      <c r="D18" s="76"/>
      <c r="E18" s="77"/>
      <c r="F18" s="78"/>
    </row>
    <row r="19" spans="1:6" x14ac:dyDescent="0.25">
      <c r="A19" s="75"/>
      <c r="B19" s="23"/>
      <c r="C19" s="71"/>
      <c r="D19" s="76"/>
      <c r="E19" s="77"/>
      <c r="F19" s="78"/>
    </row>
    <row r="20" spans="1:6" ht="54" x14ac:dyDescent="0.25">
      <c r="A20" s="75"/>
      <c r="B20" s="23" t="s">
        <v>71</v>
      </c>
      <c r="C20" s="71"/>
      <c r="D20" s="76"/>
      <c r="E20" s="77"/>
      <c r="F20" s="78"/>
    </row>
    <row r="21" spans="1:6" x14ac:dyDescent="0.25">
      <c r="A21" s="75"/>
      <c r="B21" s="23"/>
      <c r="C21" s="71"/>
      <c r="D21" s="76"/>
      <c r="E21" s="77"/>
      <c r="F21" s="78"/>
    </row>
    <row r="22" spans="1:6" ht="90" x14ac:dyDescent="0.25">
      <c r="A22" s="75"/>
      <c r="B22" s="23" t="s">
        <v>160</v>
      </c>
      <c r="C22" s="71"/>
      <c r="D22" s="76"/>
      <c r="E22" s="77"/>
      <c r="F22" s="78"/>
    </row>
    <row r="23" spans="1:6" x14ac:dyDescent="0.25">
      <c r="A23" s="75"/>
      <c r="B23" s="24"/>
      <c r="C23" s="71"/>
      <c r="D23" s="76"/>
      <c r="E23" s="77"/>
      <c r="F23" s="78"/>
    </row>
    <row r="24" spans="1:6" x14ac:dyDescent="0.25">
      <c r="A24" s="75"/>
      <c r="B24" s="23" t="s">
        <v>72</v>
      </c>
      <c r="C24" s="71"/>
      <c r="D24" s="76"/>
      <c r="E24" s="77"/>
      <c r="F24" s="78"/>
    </row>
    <row r="25" spans="1:6" x14ac:dyDescent="0.25">
      <c r="A25" s="75"/>
      <c r="B25" s="23"/>
      <c r="C25" s="71"/>
      <c r="D25" s="76"/>
      <c r="E25" s="77"/>
      <c r="F25" s="78"/>
    </row>
    <row r="26" spans="1:6" ht="36" x14ac:dyDescent="0.25">
      <c r="A26" s="75"/>
      <c r="B26" s="23" t="s">
        <v>73</v>
      </c>
      <c r="C26" s="71"/>
      <c r="D26" s="76"/>
      <c r="E26" s="77"/>
      <c r="F26" s="78"/>
    </row>
    <row r="27" spans="1:6" ht="18.75" x14ac:dyDescent="0.25">
      <c r="A27" s="75"/>
      <c r="B27" s="26"/>
      <c r="C27" s="71"/>
      <c r="D27" s="76"/>
      <c r="E27" s="77"/>
      <c r="F27" s="78"/>
    </row>
    <row r="28" spans="1:6" ht="90" x14ac:dyDescent="0.25">
      <c r="A28" s="75"/>
      <c r="B28" s="23" t="s">
        <v>74</v>
      </c>
      <c r="C28" s="71"/>
      <c r="D28" s="76"/>
      <c r="E28" s="77"/>
      <c r="F28" s="78"/>
    </row>
    <row r="29" spans="1:6" x14ac:dyDescent="0.25">
      <c r="A29" s="75"/>
      <c r="B29" s="23"/>
      <c r="C29" s="71"/>
      <c r="D29" s="76"/>
      <c r="E29" s="77"/>
      <c r="F29" s="78"/>
    </row>
    <row r="30" spans="1:6" ht="54" x14ac:dyDescent="0.25">
      <c r="A30" s="75"/>
      <c r="B30" s="23" t="s">
        <v>100</v>
      </c>
      <c r="C30" s="71"/>
      <c r="D30" s="76"/>
      <c r="E30" s="77"/>
      <c r="F30" s="78"/>
    </row>
    <row r="31" spans="1:6" x14ac:dyDescent="0.25">
      <c r="A31" s="75"/>
      <c r="B31" s="23"/>
      <c r="C31" s="71"/>
      <c r="D31" s="76"/>
      <c r="E31" s="77"/>
      <c r="F31" s="78"/>
    </row>
    <row r="32" spans="1:6" x14ac:dyDescent="0.25">
      <c r="A32" s="75"/>
      <c r="B32" s="27" t="s">
        <v>101</v>
      </c>
      <c r="C32" s="71"/>
      <c r="D32" s="76"/>
      <c r="E32" s="77"/>
      <c r="F32" s="78"/>
    </row>
    <row r="33" spans="1:6" x14ac:dyDescent="0.25">
      <c r="A33" s="75"/>
      <c r="B33" s="27"/>
      <c r="C33" s="71"/>
      <c r="D33" s="76"/>
      <c r="E33" s="77"/>
      <c r="F33" s="78"/>
    </row>
    <row r="34" spans="1:6" x14ac:dyDescent="0.25">
      <c r="A34" s="75"/>
      <c r="B34" s="23" t="s">
        <v>75</v>
      </c>
      <c r="C34" s="71"/>
      <c r="D34" s="76"/>
      <c r="E34" s="77"/>
      <c r="F34" s="78"/>
    </row>
    <row r="35" spans="1:6" ht="72" x14ac:dyDescent="0.25">
      <c r="A35" s="75"/>
      <c r="B35" s="23" t="s">
        <v>102</v>
      </c>
      <c r="C35" s="71"/>
      <c r="D35" s="76"/>
      <c r="E35" s="77"/>
      <c r="F35" s="78"/>
    </row>
    <row r="36" spans="1:6" x14ac:dyDescent="0.25">
      <c r="A36" s="75"/>
      <c r="B36" s="23"/>
      <c r="C36" s="71"/>
      <c r="D36" s="76"/>
      <c r="E36" s="77"/>
      <c r="F36" s="78"/>
    </row>
    <row r="37" spans="1:6" ht="36" x14ac:dyDescent="0.25">
      <c r="A37" s="75"/>
      <c r="B37" s="23" t="s">
        <v>161</v>
      </c>
      <c r="C37" s="71"/>
      <c r="D37" s="76"/>
      <c r="E37" s="77"/>
      <c r="F37" s="78"/>
    </row>
    <row r="38" spans="1:6" x14ac:dyDescent="0.25">
      <c r="A38" s="75"/>
      <c r="B38" s="23"/>
      <c r="C38" s="71"/>
      <c r="D38" s="76"/>
      <c r="E38" s="77"/>
      <c r="F38" s="78"/>
    </row>
    <row r="39" spans="1:6" x14ac:dyDescent="0.25">
      <c r="A39" s="75"/>
      <c r="B39" s="23"/>
      <c r="C39" s="71"/>
      <c r="D39" s="76"/>
      <c r="E39" s="77"/>
      <c r="F39" s="78"/>
    </row>
    <row r="40" spans="1:6" x14ac:dyDescent="0.25">
      <c r="A40" s="75"/>
      <c r="B40" s="28" t="s">
        <v>113</v>
      </c>
      <c r="C40" s="71"/>
      <c r="D40" s="76"/>
      <c r="E40" s="77"/>
      <c r="F40" s="78"/>
    </row>
    <row r="41" spans="1:6" x14ac:dyDescent="0.25">
      <c r="A41" s="75"/>
      <c r="B41" s="23"/>
      <c r="C41" s="71"/>
      <c r="D41" s="76"/>
      <c r="E41" s="77"/>
      <c r="F41" s="78"/>
    </row>
    <row r="42" spans="1:6" x14ac:dyDescent="0.25">
      <c r="A42" s="75"/>
      <c r="B42" s="28" t="s">
        <v>114</v>
      </c>
      <c r="C42" s="71"/>
      <c r="D42" s="76"/>
      <c r="E42" s="77"/>
      <c r="F42" s="78"/>
    </row>
    <row r="43" spans="1:6" x14ac:dyDescent="0.25">
      <c r="A43" s="75"/>
      <c r="B43" s="23"/>
      <c r="C43" s="71"/>
      <c r="D43" s="76"/>
      <c r="E43" s="77"/>
      <c r="F43" s="78"/>
    </row>
    <row r="44" spans="1:6" ht="36" x14ac:dyDescent="0.25">
      <c r="A44" s="75"/>
      <c r="B44" s="2" t="s">
        <v>115</v>
      </c>
      <c r="C44" s="71"/>
      <c r="D44" s="76"/>
      <c r="E44" s="77"/>
      <c r="F44" s="78"/>
    </row>
    <row r="45" spans="1:6" x14ac:dyDescent="0.25">
      <c r="A45" s="75"/>
      <c r="B45" s="85"/>
      <c r="C45" s="71"/>
      <c r="D45" s="76"/>
      <c r="E45" s="77"/>
      <c r="F45" s="78"/>
    </row>
    <row r="46" spans="1:6" x14ac:dyDescent="0.25">
      <c r="A46" s="75"/>
      <c r="B46" s="1" t="s">
        <v>116</v>
      </c>
      <c r="C46" s="71"/>
      <c r="D46" s="76"/>
      <c r="E46" s="77"/>
      <c r="F46" s="78"/>
    </row>
    <row r="47" spans="1:6" x14ac:dyDescent="0.25">
      <c r="A47" s="75"/>
      <c r="B47" s="23"/>
      <c r="C47" s="71"/>
      <c r="D47" s="76"/>
      <c r="E47" s="77"/>
      <c r="F47" s="78"/>
    </row>
    <row r="48" spans="1:6" ht="54" x14ac:dyDescent="0.25">
      <c r="A48" s="75"/>
      <c r="B48" s="2" t="s">
        <v>117</v>
      </c>
      <c r="C48" s="71"/>
      <c r="D48" s="76"/>
      <c r="E48" s="77"/>
      <c r="F48" s="78"/>
    </row>
    <row r="49" spans="1:6" x14ac:dyDescent="0.25">
      <c r="A49" s="75"/>
      <c r="B49" s="23"/>
      <c r="C49" s="71"/>
      <c r="D49" s="76"/>
      <c r="E49" s="77"/>
      <c r="F49" s="78"/>
    </row>
    <row r="50" spans="1:6" ht="36" x14ac:dyDescent="0.25">
      <c r="A50" s="75"/>
      <c r="B50" s="2" t="s">
        <v>118</v>
      </c>
      <c r="C50" s="71"/>
      <c r="D50" s="76"/>
      <c r="E50" s="77"/>
      <c r="F50" s="78"/>
    </row>
    <row r="51" spans="1:6" x14ac:dyDescent="0.25">
      <c r="A51" s="75"/>
      <c r="B51" s="23"/>
      <c r="C51" s="71"/>
      <c r="D51" s="76"/>
      <c r="E51" s="77"/>
      <c r="F51" s="78"/>
    </row>
    <row r="52" spans="1:6" x14ac:dyDescent="0.25">
      <c r="A52" s="75"/>
      <c r="B52" s="1" t="s">
        <v>119</v>
      </c>
      <c r="C52" s="71"/>
      <c r="D52" s="76"/>
      <c r="E52" s="77"/>
      <c r="F52" s="78"/>
    </row>
    <row r="53" spans="1:6" x14ac:dyDescent="0.25">
      <c r="A53" s="75"/>
      <c r="B53" s="23"/>
      <c r="C53" s="71"/>
      <c r="D53" s="76"/>
      <c r="E53" s="77"/>
      <c r="F53" s="78"/>
    </row>
    <row r="54" spans="1:6" ht="54" x14ac:dyDescent="0.25">
      <c r="A54" s="75"/>
      <c r="B54" s="2" t="s">
        <v>120</v>
      </c>
      <c r="C54" s="71"/>
      <c r="D54" s="76"/>
      <c r="E54" s="77"/>
      <c r="F54" s="78"/>
    </row>
    <row r="55" spans="1:6" x14ac:dyDescent="0.25">
      <c r="A55" s="75"/>
      <c r="B55" s="23"/>
      <c r="C55" s="71"/>
      <c r="D55" s="76"/>
      <c r="E55" s="77"/>
      <c r="F55" s="78"/>
    </row>
    <row r="56" spans="1:6" ht="36" x14ac:dyDescent="0.25">
      <c r="A56" s="75"/>
      <c r="B56" s="2" t="s">
        <v>121</v>
      </c>
      <c r="C56" s="71"/>
      <c r="D56" s="76"/>
      <c r="E56" s="77"/>
      <c r="F56" s="78"/>
    </row>
    <row r="57" spans="1:6" x14ac:dyDescent="0.25">
      <c r="A57" s="75"/>
      <c r="B57" s="23"/>
      <c r="C57" s="71"/>
      <c r="D57" s="76"/>
      <c r="E57" s="77"/>
      <c r="F57" s="78"/>
    </row>
    <row r="58" spans="1:6" x14ac:dyDescent="0.25">
      <c r="A58" s="75"/>
      <c r="B58" s="2" t="s">
        <v>122</v>
      </c>
      <c r="C58" s="71"/>
      <c r="D58" s="76"/>
      <c r="E58" s="77"/>
      <c r="F58" s="78"/>
    </row>
    <row r="59" spans="1:6" x14ac:dyDescent="0.25">
      <c r="A59" s="75"/>
      <c r="B59" s="23"/>
      <c r="C59" s="71"/>
      <c r="D59" s="76"/>
      <c r="E59" s="77"/>
      <c r="F59" s="78"/>
    </row>
    <row r="60" spans="1:6" x14ac:dyDescent="0.25">
      <c r="A60" s="75"/>
      <c r="B60" s="2" t="s">
        <v>123</v>
      </c>
      <c r="C60" s="71"/>
      <c r="D60" s="76"/>
      <c r="E60" s="77"/>
      <c r="F60" s="78"/>
    </row>
    <row r="61" spans="1:6" x14ac:dyDescent="0.25">
      <c r="A61" s="75"/>
      <c r="B61" s="2" t="s">
        <v>124</v>
      </c>
      <c r="C61" s="71"/>
      <c r="D61" s="76"/>
      <c r="E61" s="77"/>
      <c r="F61" s="78"/>
    </row>
    <row r="62" spans="1:6" x14ac:dyDescent="0.25">
      <c r="A62" s="75"/>
      <c r="B62" s="2" t="s">
        <v>125</v>
      </c>
      <c r="C62" s="71"/>
      <c r="D62" s="76"/>
      <c r="E62" s="77"/>
      <c r="F62" s="78"/>
    </row>
    <row r="63" spans="1:6" x14ac:dyDescent="0.25">
      <c r="A63" s="75"/>
      <c r="B63" s="2" t="s">
        <v>126</v>
      </c>
      <c r="C63" s="71"/>
      <c r="D63" s="76"/>
      <c r="E63" s="77"/>
      <c r="F63" s="78"/>
    </row>
    <row r="64" spans="1:6" x14ac:dyDescent="0.25">
      <c r="A64" s="75"/>
      <c r="B64" s="23"/>
      <c r="C64" s="71"/>
      <c r="D64" s="76"/>
      <c r="E64" s="77"/>
      <c r="F64" s="78"/>
    </row>
    <row r="65" spans="1:6" ht="36" x14ac:dyDescent="0.25">
      <c r="A65" s="75"/>
      <c r="B65" s="2" t="s">
        <v>127</v>
      </c>
      <c r="C65" s="71"/>
      <c r="D65" s="76"/>
      <c r="E65" s="77"/>
      <c r="F65" s="78"/>
    </row>
    <row r="66" spans="1:6" x14ac:dyDescent="0.25">
      <c r="A66" s="75"/>
      <c r="B66" s="2"/>
      <c r="C66" s="71"/>
      <c r="D66" s="76"/>
      <c r="E66" s="77"/>
      <c r="F66" s="78"/>
    </row>
    <row r="67" spans="1:6" ht="54" x14ac:dyDescent="0.25">
      <c r="A67" s="75"/>
      <c r="B67" s="2" t="s">
        <v>128</v>
      </c>
      <c r="C67" s="71"/>
      <c r="D67" s="76"/>
      <c r="E67" s="77"/>
      <c r="F67" s="78"/>
    </row>
    <row r="68" spans="1:6" x14ac:dyDescent="0.25">
      <c r="A68" s="75"/>
      <c r="B68" s="2"/>
      <c r="C68" s="71"/>
      <c r="D68" s="76"/>
      <c r="E68" s="77"/>
      <c r="F68" s="78"/>
    </row>
    <row r="69" spans="1:6" x14ac:dyDescent="0.25">
      <c r="A69" s="75"/>
      <c r="B69" s="1" t="s">
        <v>129</v>
      </c>
      <c r="C69" s="71"/>
      <c r="D69" s="76"/>
      <c r="E69" s="77"/>
      <c r="F69" s="78"/>
    </row>
    <row r="70" spans="1:6" x14ac:dyDescent="0.25">
      <c r="A70" s="75"/>
      <c r="B70" s="1"/>
      <c r="C70" s="71"/>
      <c r="D70" s="76"/>
      <c r="E70" s="77"/>
      <c r="F70" s="78"/>
    </row>
    <row r="71" spans="1:6" ht="36" x14ac:dyDescent="0.25">
      <c r="A71" s="75"/>
      <c r="B71" s="2" t="s">
        <v>130</v>
      </c>
      <c r="C71" s="71"/>
      <c r="D71" s="76"/>
      <c r="E71" s="77"/>
      <c r="F71" s="78"/>
    </row>
    <row r="72" spans="1:6" x14ac:dyDescent="0.25">
      <c r="A72" s="75"/>
      <c r="B72" s="2"/>
      <c r="C72" s="71"/>
      <c r="D72" s="76"/>
      <c r="E72" s="77"/>
      <c r="F72" s="78"/>
    </row>
    <row r="73" spans="1:6" x14ac:dyDescent="0.25">
      <c r="A73" s="75"/>
      <c r="B73" s="1" t="s">
        <v>131</v>
      </c>
      <c r="C73" s="71"/>
      <c r="D73" s="76"/>
      <c r="E73" s="77"/>
      <c r="F73" s="78"/>
    </row>
    <row r="74" spans="1:6" x14ac:dyDescent="0.25">
      <c r="A74" s="75"/>
      <c r="B74" s="1"/>
      <c r="C74" s="71"/>
      <c r="D74" s="76"/>
      <c r="E74" s="77"/>
      <c r="F74" s="78"/>
    </row>
    <row r="75" spans="1:6" ht="90" x14ac:dyDescent="0.25">
      <c r="A75" s="75"/>
      <c r="B75" s="2" t="s">
        <v>132</v>
      </c>
      <c r="C75" s="71"/>
      <c r="D75" s="76"/>
      <c r="E75" s="77"/>
      <c r="F75" s="78"/>
    </row>
    <row r="76" spans="1:6" x14ac:dyDescent="0.25">
      <c r="A76" s="75"/>
      <c r="B76" s="2"/>
      <c r="C76" s="71"/>
      <c r="D76" s="76"/>
      <c r="E76" s="77"/>
      <c r="F76" s="78"/>
    </row>
    <row r="77" spans="1:6" x14ac:dyDescent="0.25">
      <c r="A77" s="75"/>
      <c r="B77" s="1" t="s">
        <v>133</v>
      </c>
      <c r="C77" s="71"/>
      <c r="D77" s="76"/>
      <c r="E77" s="77"/>
      <c r="F77" s="78"/>
    </row>
    <row r="78" spans="1:6" x14ac:dyDescent="0.25">
      <c r="A78" s="75"/>
      <c r="B78" s="1"/>
      <c r="C78" s="71"/>
      <c r="D78" s="76"/>
      <c r="E78" s="77"/>
      <c r="F78" s="78"/>
    </row>
    <row r="79" spans="1:6" ht="54" x14ac:dyDescent="0.25">
      <c r="A79" s="75"/>
      <c r="B79" s="2" t="s">
        <v>134</v>
      </c>
      <c r="C79" s="71"/>
      <c r="D79" s="76"/>
      <c r="E79" s="77"/>
      <c r="F79" s="78"/>
    </row>
    <row r="80" spans="1:6" x14ac:dyDescent="0.25">
      <c r="A80" s="75"/>
      <c r="B80" s="2"/>
      <c r="C80" s="71"/>
      <c r="D80" s="76"/>
      <c r="E80" s="77"/>
      <c r="F80" s="78"/>
    </row>
    <row r="81" spans="1:6" x14ac:dyDescent="0.25">
      <c r="A81" s="75"/>
      <c r="B81" s="1" t="s">
        <v>135</v>
      </c>
      <c r="C81" s="71"/>
      <c r="D81" s="76"/>
      <c r="E81" s="77"/>
      <c r="F81" s="78"/>
    </row>
    <row r="82" spans="1:6" x14ac:dyDescent="0.25">
      <c r="A82" s="75"/>
      <c r="B82" s="1"/>
      <c r="C82" s="71"/>
      <c r="D82" s="76"/>
      <c r="E82" s="77"/>
      <c r="F82" s="78"/>
    </row>
    <row r="83" spans="1:6" ht="108" x14ac:dyDescent="0.25">
      <c r="A83" s="75"/>
      <c r="B83" s="2" t="s">
        <v>136</v>
      </c>
      <c r="C83" s="71"/>
      <c r="D83" s="76"/>
      <c r="E83" s="77"/>
      <c r="F83" s="78"/>
    </row>
    <row r="84" spans="1:6" x14ac:dyDescent="0.25">
      <c r="A84" s="75"/>
      <c r="B84" s="2"/>
      <c r="C84" s="71"/>
      <c r="D84" s="76"/>
      <c r="E84" s="77"/>
      <c r="F84" s="78"/>
    </row>
    <row r="85" spans="1:6" ht="108" x14ac:dyDescent="0.25">
      <c r="A85" s="75"/>
      <c r="B85" s="2" t="s">
        <v>137</v>
      </c>
      <c r="C85" s="71"/>
      <c r="D85" s="76"/>
      <c r="E85" s="77"/>
      <c r="F85" s="78"/>
    </row>
    <row r="86" spans="1:6" x14ac:dyDescent="0.25">
      <c r="A86" s="75"/>
      <c r="B86" s="2"/>
      <c r="C86" s="71"/>
      <c r="D86" s="76"/>
      <c r="E86" s="77"/>
      <c r="F86" s="78"/>
    </row>
    <row r="87" spans="1:6" ht="72" x14ac:dyDescent="0.25">
      <c r="A87" s="75"/>
      <c r="B87" s="2" t="s">
        <v>138</v>
      </c>
      <c r="C87" s="71"/>
      <c r="D87" s="76"/>
      <c r="E87" s="77"/>
      <c r="F87" s="78"/>
    </row>
    <row r="88" spans="1:6" x14ac:dyDescent="0.25">
      <c r="A88" s="75"/>
      <c r="B88" s="2"/>
      <c r="C88" s="71"/>
      <c r="D88" s="76"/>
      <c r="E88" s="77"/>
      <c r="F88" s="78"/>
    </row>
    <row r="89" spans="1:6" ht="72" x14ac:dyDescent="0.25">
      <c r="A89" s="75"/>
      <c r="B89" s="2" t="s">
        <v>139</v>
      </c>
      <c r="C89" s="71"/>
      <c r="D89" s="76"/>
      <c r="E89" s="77"/>
      <c r="F89" s="78"/>
    </row>
    <row r="90" spans="1:6" x14ac:dyDescent="0.25">
      <c r="A90" s="75"/>
      <c r="B90" s="2"/>
      <c r="C90" s="71"/>
      <c r="D90" s="76"/>
      <c r="E90" s="77"/>
      <c r="F90" s="78"/>
    </row>
    <row r="91" spans="1:6" ht="36" x14ac:dyDescent="0.25">
      <c r="A91" s="75"/>
      <c r="B91" s="3" t="s">
        <v>140</v>
      </c>
      <c r="C91" s="71"/>
      <c r="D91" s="76"/>
      <c r="E91" s="77"/>
      <c r="F91" s="78"/>
    </row>
    <row r="92" spans="1:6" x14ac:dyDescent="0.25">
      <c r="A92" s="75"/>
      <c r="B92" s="3"/>
      <c r="C92" s="71"/>
      <c r="D92" s="76"/>
      <c r="E92" s="77"/>
      <c r="F92" s="78"/>
    </row>
    <row r="93" spans="1:6" x14ac:dyDescent="0.25">
      <c r="A93" s="75"/>
      <c r="B93" s="4" t="s">
        <v>141</v>
      </c>
      <c r="C93" s="71"/>
      <c r="D93" s="76"/>
      <c r="E93" s="77"/>
      <c r="F93" s="78"/>
    </row>
    <row r="94" spans="1:6" x14ac:dyDescent="0.25">
      <c r="A94" s="75"/>
      <c r="B94" s="3"/>
      <c r="C94" s="71"/>
      <c r="D94" s="76"/>
      <c r="E94" s="77"/>
      <c r="F94" s="78"/>
    </row>
    <row r="95" spans="1:6" ht="108" x14ac:dyDescent="0.25">
      <c r="A95" s="75"/>
      <c r="B95" s="3" t="s">
        <v>162</v>
      </c>
      <c r="C95" s="71"/>
      <c r="D95" s="76"/>
      <c r="E95" s="77"/>
      <c r="F95" s="78"/>
    </row>
    <row r="96" spans="1:6" x14ac:dyDescent="0.25">
      <c r="A96" s="75"/>
      <c r="B96" s="3"/>
      <c r="C96" s="71"/>
      <c r="D96" s="76"/>
      <c r="E96" s="77"/>
      <c r="F96" s="78"/>
    </row>
    <row r="97" spans="1:6" ht="36" x14ac:dyDescent="0.25">
      <c r="A97" s="75"/>
      <c r="B97" s="2" t="s">
        <v>142</v>
      </c>
      <c r="C97" s="71"/>
      <c r="D97" s="76"/>
      <c r="E97" s="77"/>
      <c r="F97" s="78"/>
    </row>
    <row r="98" spans="1:6" x14ac:dyDescent="0.25">
      <c r="A98" s="75"/>
      <c r="B98" s="3"/>
      <c r="C98" s="71"/>
      <c r="D98" s="76"/>
      <c r="E98" s="77"/>
      <c r="F98" s="78"/>
    </row>
    <row r="99" spans="1:6" x14ac:dyDescent="0.25">
      <c r="A99" s="75"/>
      <c r="B99" s="4" t="s">
        <v>143</v>
      </c>
      <c r="C99" s="71"/>
      <c r="D99" s="76"/>
      <c r="E99" s="77"/>
      <c r="F99" s="78"/>
    </row>
    <row r="100" spans="1:6" x14ac:dyDescent="0.25">
      <c r="A100" s="75"/>
      <c r="B100" s="4"/>
      <c r="C100" s="71"/>
      <c r="D100" s="76"/>
      <c r="E100" s="77"/>
      <c r="F100" s="78"/>
    </row>
    <row r="101" spans="1:6" x14ac:dyDescent="0.25">
      <c r="A101" s="75"/>
      <c r="B101" s="2" t="s">
        <v>144</v>
      </c>
      <c r="C101" s="71"/>
      <c r="D101" s="76"/>
      <c r="E101" s="77"/>
      <c r="F101" s="78"/>
    </row>
    <row r="102" spans="1:6" x14ac:dyDescent="0.25">
      <c r="A102" s="75"/>
      <c r="B102" s="5"/>
      <c r="C102" s="71"/>
      <c r="D102" s="76"/>
      <c r="E102" s="77"/>
      <c r="F102" s="78"/>
    </row>
    <row r="103" spans="1:6" ht="36" x14ac:dyDescent="0.25">
      <c r="A103" s="75"/>
      <c r="B103" s="2" t="s">
        <v>145</v>
      </c>
      <c r="C103" s="71"/>
      <c r="D103" s="76"/>
      <c r="E103" s="77"/>
      <c r="F103" s="78"/>
    </row>
    <row r="104" spans="1:6" x14ac:dyDescent="0.25">
      <c r="A104" s="75"/>
      <c r="B104" s="5" t="s">
        <v>146</v>
      </c>
      <c r="C104" s="71"/>
      <c r="D104" s="76"/>
      <c r="E104" s="77"/>
      <c r="F104" s="78"/>
    </row>
    <row r="105" spans="1:6" x14ac:dyDescent="0.25">
      <c r="A105" s="75"/>
      <c r="B105" s="5"/>
      <c r="C105" s="71"/>
      <c r="D105" s="76"/>
      <c r="E105" s="77"/>
      <c r="F105" s="78"/>
    </row>
    <row r="106" spans="1:6" ht="54" x14ac:dyDescent="0.25">
      <c r="A106" s="75"/>
      <c r="B106" s="6" t="s">
        <v>147</v>
      </c>
      <c r="C106" s="71"/>
      <c r="D106" s="76"/>
      <c r="E106" s="77"/>
      <c r="F106" s="78"/>
    </row>
    <row r="107" spans="1:6" x14ac:dyDescent="0.25">
      <c r="A107" s="75"/>
      <c r="B107" s="2"/>
      <c r="C107" s="71"/>
      <c r="D107" s="76"/>
      <c r="E107" s="77"/>
      <c r="F107" s="78"/>
    </row>
    <row r="108" spans="1:6" x14ac:dyDescent="0.25">
      <c r="A108" s="75"/>
      <c r="B108" s="28" t="s">
        <v>76</v>
      </c>
      <c r="C108" s="71"/>
      <c r="D108" s="76"/>
      <c r="E108" s="77"/>
      <c r="F108" s="78"/>
    </row>
    <row r="109" spans="1:6" x14ac:dyDescent="0.25">
      <c r="A109" s="75"/>
      <c r="B109" s="28" t="s">
        <v>77</v>
      </c>
      <c r="C109" s="71"/>
      <c r="D109" s="76"/>
      <c r="E109" s="77"/>
      <c r="F109" s="78"/>
    </row>
    <row r="110" spans="1:6" x14ac:dyDescent="0.25">
      <c r="A110" s="75"/>
      <c r="B110" s="28"/>
      <c r="C110" s="71"/>
      <c r="D110" s="76"/>
      <c r="E110" s="77"/>
      <c r="F110" s="78"/>
    </row>
    <row r="111" spans="1:6" x14ac:dyDescent="0.25">
      <c r="A111" s="86">
        <v>1</v>
      </c>
      <c r="B111" s="29" t="s">
        <v>103</v>
      </c>
      <c r="C111" s="71"/>
      <c r="D111" s="76"/>
      <c r="E111" s="77"/>
      <c r="F111" s="78"/>
    </row>
    <row r="112" spans="1:6" ht="90" x14ac:dyDescent="0.25">
      <c r="A112" s="86"/>
      <c r="B112" s="23" t="s">
        <v>157</v>
      </c>
      <c r="C112" s="71"/>
      <c r="D112" s="76"/>
      <c r="E112" s="77"/>
      <c r="F112" s="78"/>
    </row>
    <row r="113" spans="1:6" x14ac:dyDescent="0.25">
      <c r="A113" s="86"/>
      <c r="B113" s="23"/>
      <c r="C113" s="71"/>
      <c r="D113" s="76"/>
      <c r="E113" s="77"/>
      <c r="F113" s="78"/>
    </row>
    <row r="114" spans="1:6" x14ac:dyDescent="0.25">
      <c r="A114" s="86"/>
      <c r="B114" s="23" t="s">
        <v>78</v>
      </c>
      <c r="C114" s="71"/>
      <c r="D114" s="76"/>
      <c r="E114" s="77"/>
      <c r="F114" s="78"/>
    </row>
    <row r="115" spans="1:6" x14ac:dyDescent="0.25">
      <c r="A115" s="86"/>
      <c r="B115" s="23"/>
      <c r="C115" s="71"/>
      <c r="D115" s="76"/>
      <c r="E115" s="77"/>
      <c r="F115" s="78"/>
    </row>
    <row r="116" spans="1:6" x14ac:dyDescent="0.25">
      <c r="A116" s="86">
        <v>2</v>
      </c>
      <c r="B116" s="27" t="s">
        <v>79</v>
      </c>
      <c r="C116" s="71"/>
      <c r="D116" s="76"/>
      <c r="E116" s="77"/>
      <c r="F116" s="78"/>
    </row>
    <row r="117" spans="1:6" x14ac:dyDescent="0.25">
      <c r="A117" s="86"/>
      <c r="B117" s="23" t="s">
        <v>80</v>
      </c>
      <c r="C117" s="71"/>
      <c r="D117" s="76"/>
      <c r="E117" s="77"/>
      <c r="F117" s="78"/>
    </row>
    <row r="118" spans="1:6" x14ac:dyDescent="0.25">
      <c r="A118" s="86"/>
      <c r="B118" s="23"/>
      <c r="C118" s="71"/>
      <c r="D118" s="76"/>
      <c r="E118" s="77"/>
      <c r="F118" s="78"/>
    </row>
    <row r="119" spans="1:6" x14ac:dyDescent="0.25">
      <c r="A119" s="86"/>
      <c r="B119" s="23" t="s">
        <v>78</v>
      </c>
      <c r="C119" s="71"/>
      <c r="D119" s="76"/>
      <c r="E119" s="77"/>
      <c r="F119" s="78"/>
    </row>
    <row r="120" spans="1:6" x14ac:dyDescent="0.25">
      <c r="A120" s="86"/>
      <c r="B120" s="23"/>
      <c r="C120" s="71"/>
      <c r="D120" s="76"/>
      <c r="E120" s="77"/>
      <c r="F120" s="78"/>
    </row>
    <row r="121" spans="1:6" x14ac:dyDescent="0.25">
      <c r="A121" s="86">
        <v>3</v>
      </c>
      <c r="B121" s="27" t="s">
        <v>81</v>
      </c>
      <c r="C121" s="71"/>
      <c r="D121" s="76"/>
      <c r="E121" s="77"/>
      <c r="F121" s="78"/>
    </row>
    <row r="122" spans="1:6" x14ac:dyDescent="0.25">
      <c r="A122" s="75"/>
      <c r="B122" s="23" t="s">
        <v>82</v>
      </c>
      <c r="C122" s="71"/>
      <c r="D122" s="76"/>
      <c r="E122" s="77"/>
      <c r="F122" s="78"/>
    </row>
    <row r="123" spans="1:6" x14ac:dyDescent="0.25">
      <c r="A123" s="75"/>
      <c r="B123" s="23"/>
      <c r="C123" s="71"/>
      <c r="D123" s="76"/>
      <c r="E123" s="77"/>
      <c r="F123" s="78"/>
    </row>
    <row r="124" spans="1:6" x14ac:dyDescent="0.25">
      <c r="A124" s="75"/>
      <c r="B124" s="23" t="s">
        <v>78</v>
      </c>
      <c r="C124" s="71"/>
      <c r="D124" s="76"/>
      <c r="E124" s="77"/>
      <c r="F124" s="78"/>
    </row>
    <row r="125" spans="1:6" x14ac:dyDescent="0.25">
      <c r="A125" s="75"/>
      <c r="B125" s="23"/>
      <c r="C125" s="71"/>
      <c r="D125" s="76"/>
      <c r="E125" s="77"/>
      <c r="F125" s="78"/>
    </row>
    <row r="126" spans="1:6" x14ac:dyDescent="0.25">
      <c r="A126" s="86">
        <v>4</v>
      </c>
      <c r="B126" s="27" t="s">
        <v>83</v>
      </c>
      <c r="C126" s="71"/>
      <c r="D126" s="76"/>
      <c r="E126" s="77"/>
      <c r="F126" s="78"/>
    </row>
    <row r="127" spans="1:6" x14ac:dyDescent="0.25">
      <c r="A127" s="75"/>
      <c r="B127" s="23" t="s">
        <v>84</v>
      </c>
      <c r="C127" s="71"/>
      <c r="D127" s="76"/>
      <c r="E127" s="77"/>
      <c r="F127" s="78"/>
    </row>
    <row r="128" spans="1:6" x14ac:dyDescent="0.25">
      <c r="A128" s="75"/>
      <c r="B128" s="23"/>
      <c r="C128" s="71"/>
      <c r="D128" s="76"/>
      <c r="E128" s="77"/>
      <c r="F128" s="78"/>
    </row>
    <row r="129" spans="1:6" x14ac:dyDescent="0.25">
      <c r="A129" s="75"/>
      <c r="B129" s="23" t="s">
        <v>78</v>
      </c>
      <c r="C129" s="71"/>
      <c r="D129" s="76"/>
      <c r="E129" s="77"/>
      <c r="F129" s="78"/>
    </row>
    <row r="130" spans="1:6" x14ac:dyDescent="0.25">
      <c r="A130" s="75"/>
      <c r="B130" s="23"/>
      <c r="C130" s="71"/>
      <c r="D130" s="76"/>
      <c r="E130" s="77"/>
      <c r="F130" s="78"/>
    </row>
    <row r="131" spans="1:6" x14ac:dyDescent="0.25">
      <c r="A131" s="86">
        <v>5</v>
      </c>
      <c r="B131" s="27" t="s">
        <v>85</v>
      </c>
      <c r="C131" s="71"/>
      <c r="D131" s="76"/>
      <c r="E131" s="77"/>
      <c r="F131" s="78"/>
    </row>
    <row r="132" spans="1:6" x14ac:dyDescent="0.25">
      <c r="A132" s="75"/>
      <c r="B132" s="23" t="s">
        <v>86</v>
      </c>
      <c r="C132" s="71"/>
      <c r="D132" s="76"/>
      <c r="E132" s="77"/>
      <c r="F132" s="78"/>
    </row>
    <row r="133" spans="1:6" x14ac:dyDescent="0.25">
      <c r="A133" s="75"/>
      <c r="B133" s="23"/>
      <c r="C133" s="71"/>
      <c r="D133" s="76"/>
      <c r="E133" s="77"/>
      <c r="F133" s="78"/>
    </row>
    <row r="134" spans="1:6" x14ac:dyDescent="0.25">
      <c r="A134" s="75"/>
      <c r="B134" s="23" t="s">
        <v>78</v>
      </c>
      <c r="C134" s="71"/>
      <c r="D134" s="76"/>
      <c r="E134" s="77"/>
      <c r="F134" s="78"/>
    </row>
    <row r="135" spans="1:6" x14ac:dyDescent="0.25">
      <c r="A135" s="75"/>
      <c r="B135" s="23"/>
      <c r="C135" s="71"/>
      <c r="D135" s="76"/>
      <c r="E135" s="77"/>
      <c r="F135" s="78"/>
    </row>
    <row r="136" spans="1:6" x14ac:dyDescent="0.25">
      <c r="A136" s="86">
        <v>6</v>
      </c>
      <c r="B136" s="27" t="s">
        <v>104</v>
      </c>
      <c r="C136" s="71"/>
      <c r="D136" s="76"/>
      <c r="E136" s="77"/>
      <c r="F136" s="78"/>
    </row>
    <row r="137" spans="1:6" x14ac:dyDescent="0.25">
      <c r="A137" s="75"/>
      <c r="B137" s="23" t="s">
        <v>87</v>
      </c>
      <c r="C137" s="71"/>
      <c r="D137" s="76"/>
      <c r="E137" s="77"/>
      <c r="F137" s="78"/>
    </row>
    <row r="138" spans="1:6" x14ac:dyDescent="0.25">
      <c r="A138" s="75"/>
      <c r="B138" s="23"/>
      <c r="C138" s="71"/>
      <c r="D138" s="76"/>
      <c r="E138" s="77"/>
      <c r="F138" s="78"/>
    </row>
    <row r="139" spans="1:6" x14ac:dyDescent="0.25">
      <c r="A139" s="75"/>
      <c r="B139" s="23" t="s">
        <v>78</v>
      </c>
      <c r="C139" s="71"/>
      <c r="D139" s="76"/>
      <c r="E139" s="77"/>
      <c r="F139" s="78"/>
    </row>
    <row r="140" spans="1:6" x14ac:dyDescent="0.25">
      <c r="A140" s="75"/>
      <c r="B140" s="23"/>
      <c r="C140" s="71"/>
      <c r="D140" s="76"/>
      <c r="E140" s="77"/>
      <c r="F140" s="78"/>
    </row>
    <row r="141" spans="1:6" x14ac:dyDescent="0.25">
      <c r="A141" s="86">
        <v>7</v>
      </c>
      <c r="B141" s="27" t="s">
        <v>105</v>
      </c>
      <c r="C141" s="71"/>
      <c r="D141" s="76"/>
      <c r="E141" s="77"/>
      <c r="F141" s="78"/>
    </row>
    <row r="142" spans="1:6" x14ac:dyDescent="0.25">
      <c r="A142" s="75"/>
      <c r="B142" s="23" t="s">
        <v>88</v>
      </c>
      <c r="C142" s="71"/>
      <c r="D142" s="76"/>
      <c r="E142" s="77"/>
      <c r="F142" s="78"/>
    </row>
    <row r="143" spans="1:6" x14ac:dyDescent="0.25">
      <c r="A143" s="75"/>
      <c r="B143" s="23"/>
      <c r="C143" s="71"/>
      <c r="D143" s="76"/>
      <c r="E143" s="77"/>
      <c r="F143" s="78"/>
    </row>
    <row r="144" spans="1:6" x14ac:dyDescent="0.25">
      <c r="A144" s="75"/>
      <c r="B144" s="23" t="s">
        <v>78</v>
      </c>
      <c r="C144" s="71"/>
      <c r="D144" s="76"/>
      <c r="E144" s="77"/>
      <c r="F144" s="78"/>
    </row>
    <row r="145" spans="1:6" x14ac:dyDescent="0.25">
      <c r="A145" s="75"/>
      <c r="B145" s="23"/>
      <c r="C145" s="71"/>
      <c r="D145" s="76"/>
      <c r="E145" s="77"/>
      <c r="F145" s="78"/>
    </row>
    <row r="146" spans="1:6" x14ac:dyDescent="0.25">
      <c r="A146" s="75"/>
      <c r="B146" s="27" t="s">
        <v>106</v>
      </c>
      <c r="C146" s="71"/>
      <c r="D146" s="76"/>
      <c r="E146" s="77"/>
      <c r="F146" s="78"/>
    </row>
    <row r="147" spans="1:6" x14ac:dyDescent="0.25">
      <c r="A147" s="86">
        <v>8</v>
      </c>
      <c r="B147" s="27" t="s">
        <v>107</v>
      </c>
      <c r="C147" s="71"/>
      <c r="D147" s="76"/>
      <c r="E147" s="77"/>
      <c r="F147" s="78"/>
    </row>
    <row r="148" spans="1:6" x14ac:dyDescent="0.25">
      <c r="A148" s="75"/>
      <c r="B148" s="23" t="s">
        <v>75</v>
      </c>
      <c r="C148" s="71"/>
      <c r="D148" s="76"/>
      <c r="E148" s="77"/>
      <c r="F148" s="78"/>
    </row>
    <row r="149" spans="1:6" x14ac:dyDescent="0.25">
      <c r="A149" s="75"/>
      <c r="B149" s="23"/>
      <c r="C149" s="71"/>
      <c r="D149" s="76"/>
      <c r="E149" s="77"/>
      <c r="F149" s="78"/>
    </row>
    <row r="150" spans="1:6" x14ac:dyDescent="0.25">
      <c r="A150" s="75"/>
      <c r="B150" s="23" t="s">
        <v>78</v>
      </c>
      <c r="C150" s="71"/>
      <c r="D150" s="76"/>
      <c r="E150" s="77"/>
      <c r="F150" s="78"/>
    </row>
    <row r="151" spans="1:6" x14ac:dyDescent="0.25">
      <c r="A151" s="75"/>
      <c r="B151" s="23"/>
      <c r="C151" s="71"/>
      <c r="D151" s="76"/>
      <c r="E151" s="77"/>
      <c r="F151" s="78"/>
    </row>
    <row r="152" spans="1:6" x14ac:dyDescent="0.25">
      <c r="A152" s="86">
        <v>9</v>
      </c>
      <c r="B152" s="27" t="s">
        <v>89</v>
      </c>
      <c r="C152" s="71"/>
      <c r="D152" s="76"/>
      <c r="E152" s="77"/>
      <c r="F152" s="78"/>
    </row>
    <row r="153" spans="1:6" x14ac:dyDescent="0.25">
      <c r="A153" s="75"/>
      <c r="B153" s="23" t="s">
        <v>90</v>
      </c>
      <c r="C153" s="71"/>
      <c r="D153" s="76"/>
      <c r="E153" s="77"/>
      <c r="F153" s="78"/>
    </row>
    <row r="154" spans="1:6" x14ac:dyDescent="0.25">
      <c r="A154" s="75"/>
      <c r="B154" s="23"/>
      <c r="C154" s="71"/>
      <c r="D154" s="76"/>
      <c r="E154" s="77"/>
      <c r="F154" s="78"/>
    </row>
    <row r="155" spans="1:6" x14ac:dyDescent="0.25">
      <c r="A155" s="75"/>
      <c r="B155" s="23" t="s">
        <v>78</v>
      </c>
      <c r="C155" s="71"/>
      <c r="D155" s="76"/>
      <c r="E155" s="77"/>
      <c r="F155" s="78"/>
    </row>
    <row r="156" spans="1:6" x14ac:dyDescent="0.25">
      <c r="A156" s="75"/>
      <c r="B156" s="23"/>
      <c r="C156" s="71"/>
      <c r="D156" s="76"/>
      <c r="E156" s="77"/>
      <c r="F156" s="78"/>
    </row>
    <row r="157" spans="1:6" x14ac:dyDescent="0.25">
      <c r="A157" s="75">
        <v>10</v>
      </c>
      <c r="B157" s="27" t="s">
        <v>108</v>
      </c>
      <c r="C157" s="71"/>
      <c r="D157" s="76"/>
      <c r="E157" s="77"/>
      <c r="F157" s="78"/>
    </row>
    <row r="158" spans="1:6" x14ac:dyDescent="0.25">
      <c r="A158" s="75"/>
      <c r="B158" s="23" t="s">
        <v>109</v>
      </c>
      <c r="C158" s="71"/>
      <c r="D158" s="76"/>
      <c r="E158" s="77"/>
      <c r="F158" s="78"/>
    </row>
    <row r="159" spans="1:6" x14ac:dyDescent="0.25">
      <c r="A159" s="75"/>
      <c r="B159" s="23"/>
      <c r="C159" s="71"/>
      <c r="D159" s="76"/>
      <c r="E159" s="77"/>
      <c r="F159" s="78"/>
    </row>
    <row r="160" spans="1:6" x14ac:dyDescent="0.25">
      <c r="A160" s="75"/>
      <c r="B160" s="23" t="s">
        <v>78</v>
      </c>
      <c r="C160" s="71"/>
      <c r="D160" s="76"/>
      <c r="E160" s="77"/>
      <c r="F160" s="78"/>
    </row>
    <row r="161" spans="1:6" x14ac:dyDescent="0.25">
      <c r="A161" s="75"/>
      <c r="B161" s="23"/>
      <c r="C161" s="71"/>
      <c r="D161" s="76"/>
      <c r="E161" s="77"/>
      <c r="F161" s="78"/>
    </row>
    <row r="162" spans="1:6" x14ac:dyDescent="0.25">
      <c r="A162" s="86">
        <v>11</v>
      </c>
      <c r="B162" s="27" t="s">
        <v>91</v>
      </c>
      <c r="C162" s="71"/>
      <c r="D162" s="76"/>
      <c r="E162" s="77"/>
      <c r="F162" s="78"/>
    </row>
    <row r="163" spans="1:6" x14ac:dyDescent="0.25">
      <c r="A163" s="75"/>
      <c r="B163" s="23" t="s">
        <v>92</v>
      </c>
      <c r="C163" s="71"/>
      <c r="D163" s="76"/>
      <c r="E163" s="77"/>
      <c r="F163" s="78"/>
    </row>
    <row r="164" spans="1:6" x14ac:dyDescent="0.25">
      <c r="A164" s="75"/>
      <c r="B164" s="23"/>
      <c r="C164" s="71"/>
      <c r="D164" s="76"/>
      <c r="E164" s="77"/>
      <c r="F164" s="78"/>
    </row>
    <row r="165" spans="1:6" x14ac:dyDescent="0.25">
      <c r="A165" s="75"/>
      <c r="B165" s="23" t="s">
        <v>78</v>
      </c>
      <c r="C165" s="71"/>
      <c r="D165" s="76"/>
      <c r="E165" s="77"/>
      <c r="F165" s="78"/>
    </row>
    <row r="166" spans="1:6" x14ac:dyDescent="0.25">
      <c r="A166" s="75"/>
      <c r="B166" s="23"/>
      <c r="C166" s="71"/>
      <c r="D166" s="76"/>
      <c r="E166" s="77"/>
      <c r="F166" s="78"/>
    </row>
    <row r="167" spans="1:6" x14ac:dyDescent="0.25">
      <c r="A167" s="86">
        <v>12</v>
      </c>
      <c r="B167" s="27" t="s">
        <v>93</v>
      </c>
      <c r="C167" s="71"/>
      <c r="D167" s="76"/>
      <c r="E167" s="77"/>
      <c r="F167" s="78"/>
    </row>
    <row r="168" spans="1:6" x14ac:dyDescent="0.25">
      <c r="A168" s="75"/>
      <c r="B168" s="23" t="s">
        <v>94</v>
      </c>
      <c r="C168" s="71"/>
      <c r="D168" s="76"/>
      <c r="E168" s="77"/>
      <c r="F168" s="78"/>
    </row>
    <row r="169" spans="1:6" x14ac:dyDescent="0.25">
      <c r="A169" s="75"/>
      <c r="B169" s="23"/>
      <c r="C169" s="71"/>
      <c r="D169" s="76"/>
      <c r="E169" s="77"/>
      <c r="F169" s="78"/>
    </row>
    <row r="170" spans="1:6" x14ac:dyDescent="0.25">
      <c r="A170" s="75"/>
      <c r="B170" s="23" t="s">
        <v>78</v>
      </c>
      <c r="C170" s="71"/>
      <c r="D170" s="76"/>
      <c r="E170" s="77"/>
      <c r="F170" s="78"/>
    </row>
    <row r="171" spans="1:6" x14ac:dyDescent="0.25">
      <c r="A171" s="75"/>
      <c r="B171" s="23"/>
      <c r="C171" s="71"/>
      <c r="D171" s="76"/>
      <c r="E171" s="77"/>
      <c r="F171" s="78"/>
    </row>
    <row r="172" spans="1:6" x14ac:dyDescent="0.25">
      <c r="A172" s="86">
        <v>13</v>
      </c>
      <c r="B172" s="27" t="s">
        <v>149</v>
      </c>
      <c r="C172" s="71"/>
      <c r="D172" s="76"/>
      <c r="E172" s="77"/>
      <c r="F172" s="78"/>
    </row>
    <row r="173" spans="1:6" ht="36" x14ac:dyDescent="0.25">
      <c r="A173" s="75"/>
      <c r="B173" s="23" t="s">
        <v>112</v>
      </c>
      <c r="C173" s="71"/>
      <c r="D173" s="76"/>
      <c r="E173" s="77"/>
      <c r="F173" s="78"/>
    </row>
    <row r="174" spans="1:6" x14ac:dyDescent="0.25">
      <c r="A174" s="75"/>
      <c r="B174" s="23"/>
      <c r="C174" s="71"/>
      <c r="D174" s="76"/>
      <c r="E174" s="77"/>
      <c r="F174" s="78"/>
    </row>
    <row r="175" spans="1:6" x14ac:dyDescent="0.25">
      <c r="A175" s="75"/>
      <c r="B175" s="23" t="s">
        <v>78</v>
      </c>
      <c r="C175" s="71"/>
      <c r="D175" s="76"/>
      <c r="E175" s="77"/>
      <c r="F175" s="78"/>
    </row>
    <row r="176" spans="1:6" x14ac:dyDescent="0.25">
      <c r="A176" s="75"/>
      <c r="B176" s="23"/>
      <c r="C176" s="71"/>
      <c r="D176" s="76"/>
      <c r="E176" s="77"/>
      <c r="F176" s="78"/>
    </row>
    <row r="177" spans="1:6" x14ac:dyDescent="0.25">
      <c r="A177" s="75"/>
      <c r="B177" s="23"/>
      <c r="C177" s="71"/>
      <c r="D177" s="76"/>
      <c r="E177" s="77"/>
      <c r="F177" s="78"/>
    </row>
    <row r="178" spans="1:6" x14ac:dyDescent="0.25">
      <c r="A178" s="86">
        <v>14</v>
      </c>
      <c r="B178" s="27" t="s">
        <v>148</v>
      </c>
      <c r="C178" s="71"/>
      <c r="D178" s="76"/>
      <c r="E178" s="77"/>
      <c r="F178" s="78"/>
    </row>
    <row r="179" spans="1:6" x14ac:dyDescent="0.25">
      <c r="A179" s="75"/>
      <c r="B179" s="23"/>
      <c r="C179" s="71"/>
      <c r="D179" s="76"/>
      <c r="E179" s="77"/>
      <c r="F179" s="78"/>
    </row>
    <row r="180" spans="1:6" x14ac:dyDescent="0.25">
      <c r="A180" s="75"/>
      <c r="B180" s="23" t="s">
        <v>78</v>
      </c>
      <c r="C180" s="71"/>
      <c r="D180" s="76"/>
      <c r="E180" s="77"/>
      <c r="F180" s="78"/>
    </row>
    <row r="181" spans="1:6" x14ac:dyDescent="0.25">
      <c r="A181" s="75"/>
      <c r="B181" s="23"/>
      <c r="C181" s="71"/>
      <c r="D181" s="76"/>
      <c r="E181" s="77"/>
      <c r="F181" s="78"/>
    </row>
    <row r="182" spans="1:6" x14ac:dyDescent="0.25">
      <c r="A182" s="75"/>
      <c r="B182" s="23"/>
      <c r="C182" s="71"/>
      <c r="D182" s="76"/>
      <c r="E182" s="77"/>
      <c r="F182" s="78"/>
    </row>
    <row r="183" spans="1:6" ht="18.75" thickBot="1" x14ac:dyDescent="0.3">
      <c r="B183" s="30" t="s">
        <v>95</v>
      </c>
      <c r="C183" s="87"/>
      <c r="D183" s="76"/>
      <c r="E183" s="30" t="s">
        <v>96</v>
      </c>
      <c r="F183" s="88"/>
    </row>
    <row r="184" spans="1:6" ht="18.75" thickTop="1" x14ac:dyDescent="0.25"/>
  </sheetData>
  <pageMargins left="0.25" right="0.25" top="0.75" bottom="0.75" header="0.3" footer="0.3"/>
  <pageSetup paperSize="9" scale="71" orientation="portrait" r:id="rId1"/>
  <rowBreaks count="2" manualBreakCount="2">
    <brk id="76" max="5" man="1"/>
    <brk id="107"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BA52B-DC52-486B-A3D4-000E29D9DB29}">
  <dimension ref="A1:H182"/>
  <sheetViews>
    <sheetView view="pageBreakPreview" topLeftCell="A162" zoomScale="80" zoomScaleNormal="97" zoomScaleSheetLayoutView="80" workbookViewId="0">
      <selection activeCell="E182" sqref="E182"/>
    </sheetView>
  </sheetViews>
  <sheetFormatPr defaultColWidth="8.85546875" defaultRowHeight="15" x14ac:dyDescent="0.25"/>
  <cols>
    <col min="1" max="1" width="8.140625" style="36" customWidth="1"/>
    <col min="2" max="2" width="47.140625" style="40" customWidth="1"/>
    <col min="3" max="3" width="8.85546875" style="40"/>
    <col min="4" max="4" width="14.7109375" style="40" customWidth="1"/>
    <col min="5" max="5" width="15.28515625" style="41" customWidth="1"/>
    <col min="6" max="6" width="13.85546875" style="40" customWidth="1"/>
    <col min="7" max="7" width="8.85546875" style="32"/>
    <col min="8" max="8" width="11.28515625" style="32" customWidth="1"/>
    <col min="9" max="16384" width="8.85546875" style="32"/>
  </cols>
  <sheetData>
    <row r="1" spans="1:8" ht="15.75" x14ac:dyDescent="0.25">
      <c r="A1" s="128" t="s">
        <v>27</v>
      </c>
      <c r="B1" s="128"/>
      <c r="C1" s="128"/>
      <c r="D1" s="128"/>
      <c r="E1" s="128"/>
      <c r="F1" s="128"/>
    </row>
    <row r="2" spans="1:8" s="35" customFormat="1" ht="42.6" customHeight="1" x14ac:dyDescent="0.25">
      <c r="A2" s="33" t="s">
        <v>0</v>
      </c>
      <c r="B2" s="33" t="s">
        <v>1</v>
      </c>
      <c r="C2" s="33" t="s">
        <v>2</v>
      </c>
      <c r="D2" s="33" t="s">
        <v>164</v>
      </c>
      <c r="E2" s="34" t="s">
        <v>6</v>
      </c>
      <c r="F2" s="33" t="s">
        <v>5</v>
      </c>
    </row>
    <row r="3" spans="1:8" s="38" customFormat="1" x14ac:dyDescent="0.25">
      <c r="A3" s="36"/>
      <c r="B3" s="36"/>
      <c r="C3" s="36"/>
      <c r="D3" s="36"/>
      <c r="E3" s="37"/>
      <c r="F3" s="36"/>
    </row>
    <row r="4" spans="1:8" ht="30" x14ac:dyDescent="0.25">
      <c r="B4" s="39" t="s">
        <v>25</v>
      </c>
      <c r="D4" s="36">
        <v>6</v>
      </c>
    </row>
    <row r="5" spans="1:8" x14ac:dyDescent="0.25">
      <c r="B5" s="39"/>
      <c r="D5" s="36"/>
    </row>
    <row r="6" spans="1:8" ht="85.15" customHeight="1" x14ac:dyDescent="0.25">
      <c r="B6" s="42" t="s">
        <v>167</v>
      </c>
      <c r="D6" s="36"/>
    </row>
    <row r="7" spans="1:8" ht="65.45" customHeight="1" x14ac:dyDescent="0.25">
      <c r="B7" s="42" t="s">
        <v>168</v>
      </c>
      <c r="D7" s="36"/>
    </row>
    <row r="8" spans="1:8" ht="15" customHeight="1" x14ac:dyDescent="0.25">
      <c r="B8" s="42"/>
      <c r="D8" s="36"/>
    </row>
    <row r="9" spans="1:8" ht="15" customHeight="1" x14ac:dyDescent="0.25">
      <c r="B9" s="42"/>
      <c r="D9" s="36"/>
    </row>
    <row r="10" spans="1:8" ht="43.5" x14ac:dyDescent="0.25">
      <c r="B10" s="42" t="s">
        <v>163</v>
      </c>
    </row>
    <row r="11" spans="1:8" x14ac:dyDescent="0.25">
      <c r="B11" s="42"/>
    </row>
    <row r="12" spans="1:8" x14ac:dyDescent="0.25">
      <c r="A12" s="36">
        <v>1</v>
      </c>
      <c r="B12" s="40" t="s">
        <v>7</v>
      </c>
      <c r="C12" s="43" t="s">
        <v>24</v>
      </c>
      <c r="D12" s="40">
        <v>2</v>
      </c>
      <c r="F12" s="44">
        <f>D12*E12*$D4</f>
        <v>0</v>
      </c>
      <c r="H12" s="45"/>
    </row>
    <row r="13" spans="1:8" x14ac:dyDescent="0.25">
      <c r="C13" s="43"/>
      <c r="F13" s="44"/>
      <c r="H13" s="45"/>
    </row>
    <row r="14" spans="1:8" ht="43.5" x14ac:dyDescent="0.25">
      <c r="B14" s="42" t="s">
        <v>163</v>
      </c>
      <c r="C14" s="43"/>
      <c r="F14" s="44"/>
      <c r="H14" s="45"/>
    </row>
    <row r="15" spans="1:8" x14ac:dyDescent="0.25">
      <c r="B15" s="42"/>
      <c r="C15" s="43"/>
      <c r="F15" s="44"/>
      <c r="H15" s="45"/>
    </row>
    <row r="16" spans="1:8" x14ac:dyDescent="0.25">
      <c r="A16" s="36">
        <v>2</v>
      </c>
      <c r="B16" s="40" t="s">
        <v>8</v>
      </c>
      <c r="C16" s="43" t="s">
        <v>24</v>
      </c>
      <c r="D16" s="40">
        <v>2</v>
      </c>
      <c r="F16" s="44">
        <f>D16*E16*($D$4)</f>
        <v>0</v>
      </c>
      <c r="H16" s="45"/>
    </row>
    <row r="17" spans="1:8" x14ac:dyDescent="0.25">
      <c r="C17" s="43"/>
      <c r="F17" s="44"/>
      <c r="H17" s="45"/>
    </row>
    <row r="18" spans="1:8" ht="43.5" x14ac:dyDescent="0.25">
      <c r="B18" s="42" t="s">
        <v>163</v>
      </c>
      <c r="C18" s="43"/>
      <c r="F18" s="44"/>
      <c r="H18" s="45"/>
    </row>
    <row r="19" spans="1:8" x14ac:dyDescent="0.25">
      <c r="B19" s="42"/>
      <c r="C19" s="43"/>
      <c r="F19" s="44"/>
      <c r="H19" s="45"/>
    </row>
    <row r="20" spans="1:8" x14ac:dyDescent="0.25">
      <c r="A20" s="36">
        <v>3</v>
      </c>
      <c r="B20" s="40" t="s">
        <v>57</v>
      </c>
      <c r="C20" s="43" t="s">
        <v>24</v>
      </c>
      <c r="D20" s="40">
        <v>2</v>
      </c>
      <c r="F20" s="44">
        <f t="shared" ref="F20:F180" si="0">D20*E20*($D$4)</f>
        <v>0</v>
      </c>
      <c r="H20" s="45"/>
    </row>
    <row r="21" spans="1:8" x14ac:dyDescent="0.25">
      <c r="C21" s="43"/>
      <c r="F21" s="44"/>
      <c r="H21" s="45"/>
    </row>
    <row r="22" spans="1:8" ht="43.5" x14ac:dyDescent="0.25">
      <c r="B22" s="42" t="s">
        <v>163</v>
      </c>
      <c r="C22" s="43"/>
      <c r="F22" s="44"/>
      <c r="H22" s="45"/>
    </row>
    <row r="23" spans="1:8" x14ac:dyDescent="0.25">
      <c r="C23" s="43"/>
      <c r="F23" s="44"/>
      <c r="H23" s="45"/>
    </row>
    <row r="24" spans="1:8" x14ac:dyDescent="0.25">
      <c r="A24" s="36">
        <v>4</v>
      </c>
      <c r="B24" s="40" t="s">
        <v>9</v>
      </c>
      <c r="C24" s="43" t="s">
        <v>24</v>
      </c>
      <c r="D24" s="40">
        <v>2</v>
      </c>
      <c r="F24" s="44">
        <f t="shared" si="0"/>
        <v>0</v>
      </c>
      <c r="H24" s="45"/>
    </row>
    <row r="25" spans="1:8" x14ac:dyDescent="0.25">
      <c r="C25" s="43"/>
      <c r="F25" s="44"/>
      <c r="H25" s="45"/>
    </row>
    <row r="26" spans="1:8" ht="43.5" x14ac:dyDescent="0.25">
      <c r="B26" s="42" t="s">
        <v>163</v>
      </c>
      <c r="C26" s="43"/>
      <c r="F26" s="44"/>
      <c r="H26" s="45"/>
    </row>
    <row r="27" spans="1:8" x14ac:dyDescent="0.25">
      <c r="B27" s="42"/>
      <c r="C27" s="43"/>
      <c r="F27" s="44"/>
      <c r="H27" s="45"/>
    </row>
    <row r="28" spans="1:8" x14ac:dyDescent="0.25">
      <c r="A28" s="36">
        <v>5</v>
      </c>
      <c r="B28" s="40" t="s">
        <v>10</v>
      </c>
      <c r="C28" s="43" t="s">
        <v>24</v>
      </c>
      <c r="D28" s="40">
        <v>2</v>
      </c>
      <c r="F28" s="44">
        <f t="shared" si="0"/>
        <v>0</v>
      </c>
      <c r="H28" s="45"/>
    </row>
    <row r="29" spans="1:8" x14ac:dyDescent="0.25">
      <c r="C29" s="43"/>
      <c r="F29" s="44"/>
      <c r="H29" s="45"/>
    </row>
    <row r="30" spans="1:8" ht="43.5" x14ac:dyDescent="0.25">
      <c r="B30" s="42" t="s">
        <v>163</v>
      </c>
      <c r="C30" s="43"/>
      <c r="F30" s="44"/>
      <c r="H30" s="45"/>
    </row>
    <row r="31" spans="1:8" x14ac:dyDescent="0.25">
      <c r="B31" s="42"/>
      <c r="C31" s="43"/>
      <c r="F31" s="44"/>
      <c r="H31" s="45"/>
    </row>
    <row r="32" spans="1:8" x14ac:dyDescent="0.25">
      <c r="A32" s="36">
        <v>6</v>
      </c>
      <c r="B32" s="40" t="s">
        <v>11</v>
      </c>
      <c r="C32" s="43" t="s">
        <v>24</v>
      </c>
      <c r="D32" s="40">
        <v>2</v>
      </c>
      <c r="F32" s="44">
        <f t="shared" si="0"/>
        <v>0</v>
      </c>
      <c r="H32" s="45"/>
    </row>
    <row r="33" spans="1:8" x14ac:dyDescent="0.25">
      <c r="C33" s="43"/>
      <c r="F33" s="44"/>
      <c r="H33" s="45"/>
    </row>
    <row r="34" spans="1:8" ht="43.5" x14ac:dyDescent="0.25">
      <c r="B34" s="42" t="s">
        <v>163</v>
      </c>
      <c r="C34" s="43"/>
      <c r="F34" s="44"/>
      <c r="H34" s="45"/>
    </row>
    <row r="35" spans="1:8" x14ac:dyDescent="0.25">
      <c r="B35" s="42"/>
      <c r="C35" s="43"/>
      <c r="F35" s="44"/>
      <c r="H35" s="45"/>
    </row>
    <row r="36" spans="1:8" x14ac:dyDescent="0.25">
      <c r="A36" s="36">
        <v>7</v>
      </c>
      <c r="B36" s="40" t="s">
        <v>12</v>
      </c>
      <c r="C36" s="43" t="s">
        <v>24</v>
      </c>
      <c r="D36" s="40">
        <v>2</v>
      </c>
      <c r="F36" s="44">
        <f t="shared" si="0"/>
        <v>0</v>
      </c>
      <c r="H36" s="45"/>
    </row>
    <row r="37" spans="1:8" x14ac:dyDescent="0.25">
      <c r="C37" s="43"/>
      <c r="F37" s="44"/>
      <c r="H37" s="45"/>
    </row>
    <row r="38" spans="1:8" ht="43.5" x14ac:dyDescent="0.25">
      <c r="B38" s="42" t="s">
        <v>163</v>
      </c>
      <c r="C38" s="43"/>
      <c r="F38" s="44"/>
      <c r="H38" s="45"/>
    </row>
    <row r="39" spans="1:8" x14ac:dyDescent="0.25">
      <c r="B39" s="42"/>
      <c r="C39" s="43"/>
      <c r="F39" s="44"/>
      <c r="H39" s="45"/>
    </row>
    <row r="40" spans="1:8" x14ac:dyDescent="0.25">
      <c r="A40" s="36">
        <v>8</v>
      </c>
      <c r="B40" s="40" t="s">
        <v>13</v>
      </c>
      <c r="C40" s="43" t="s">
        <v>24</v>
      </c>
      <c r="D40" s="40">
        <v>2</v>
      </c>
      <c r="F40" s="44">
        <f t="shared" si="0"/>
        <v>0</v>
      </c>
      <c r="H40" s="45"/>
    </row>
    <row r="41" spans="1:8" x14ac:dyDescent="0.25">
      <c r="C41" s="43"/>
      <c r="F41" s="44"/>
      <c r="H41" s="45"/>
    </row>
    <row r="42" spans="1:8" ht="43.5" x14ac:dyDescent="0.25">
      <c r="B42" s="42" t="s">
        <v>163</v>
      </c>
      <c r="C42" s="43"/>
      <c r="F42" s="44"/>
      <c r="H42" s="45"/>
    </row>
    <row r="43" spans="1:8" x14ac:dyDescent="0.25">
      <c r="B43" s="42"/>
      <c r="C43" s="43"/>
      <c r="F43" s="44"/>
      <c r="H43" s="45"/>
    </row>
    <row r="44" spans="1:8" x14ac:dyDescent="0.25">
      <c r="A44" s="36">
        <v>9</v>
      </c>
      <c r="B44" s="40" t="s">
        <v>14</v>
      </c>
      <c r="C44" s="43" t="s">
        <v>24</v>
      </c>
      <c r="D44" s="40">
        <v>2</v>
      </c>
      <c r="F44" s="44">
        <f t="shared" si="0"/>
        <v>0</v>
      </c>
      <c r="H44" s="45"/>
    </row>
    <row r="45" spans="1:8" x14ac:dyDescent="0.25">
      <c r="C45" s="43"/>
      <c r="F45" s="44"/>
      <c r="H45" s="45"/>
    </row>
    <row r="46" spans="1:8" ht="43.5" x14ac:dyDescent="0.25">
      <c r="B46" s="42" t="s">
        <v>163</v>
      </c>
      <c r="C46" s="43"/>
      <c r="F46" s="44"/>
      <c r="H46" s="45"/>
    </row>
    <row r="47" spans="1:8" x14ac:dyDescent="0.25">
      <c r="B47" s="42"/>
      <c r="C47" s="43"/>
      <c r="F47" s="44"/>
      <c r="H47" s="45"/>
    </row>
    <row r="48" spans="1:8" x14ac:dyDescent="0.25">
      <c r="A48" s="36">
        <v>10</v>
      </c>
      <c r="B48" s="40" t="s">
        <v>15</v>
      </c>
      <c r="C48" s="43" t="s">
        <v>24</v>
      </c>
      <c r="D48" s="40">
        <v>2</v>
      </c>
      <c r="F48" s="44">
        <f t="shared" si="0"/>
        <v>0</v>
      </c>
      <c r="H48" s="45"/>
    </row>
    <row r="49" spans="1:8" x14ac:dyDescent="0.25">
      <c r="C49" s="43"/>
      <c r="F49" s="44"/>
      <c r="H49" s="45"/>
    </row>
    <row r="50" spans="1:8" ht="43.5" x14ac:dyDescent="0.25">
      <c r="B50" s="42" t="s">
        <v>163</v>
      </c>
      <c r="C50" s="43"/>
      <c r="F50" s="44"/>
      <c r="H50" s="45"/>
    </row>
    <row r="51" spans="1:8" x14ac:dyDescent="0.25">
      <c r="B51" s="42"/>
      <c r="C51" s="43"/>
      <c r="F51" s="44"/>
      <c r="H51" s="45"/>
    </row>
    <row r="52" spans="1:8" x14ac:dyDescent="0.25">
      <c r="A52" s="36">
        <v>11</v>
      </c>
      <c r="B52" s="40" t="s">
        <v>16</v>
      </c>
      <c r="C52" s="43" t="s">
        <v>24</v>
      </c>
      <c r="D52" s="40">
        <v>2</v>
      </c>
      <c r="F52" s="44">
        <f t="shared" si="0"/>
        <v>0</v>
      </c>
      <c r="H52" s="45"/>
    </row>
    <row r="53" spans="1:8" x14ac:dyDescent="0.25">
      <c r="C53" s="43"/>
      <c r="F53" s="44"/>
      <c r="H53" s="45"/>
    </row>
    <row r="54" spans="1:8" ht="43.5" x14ac:dyDescent="0.25">
      <c r="B54" s="42" t="s">
        <v>163</v>
      </c>
      <c r="C54" s="43"/>
      <c r="F54" s="44"/>
      <c r="H54" s="45"/>
    </row>
    <row r="55" spans="1:8" x14ac:dyDescent="0.25">
      <c r="B55" s="42"/>
      <c r="C55" s="43"/>
      <c r="F55" s="44"/>
      <c r="H55" s="45"/>
    </row>
    <row r="56" spans="1:8" x14ac:dyDescent="0.25">
      <c r="A56" s="36">
        <v>12</v>
      </c>
      <c r="B56" s="40" t="s">
        <v>17</v>
      </c>
      <c r="C56" s="43" t="s">
        <v>24</v>
      </c>
      <c r="D56" s="40">
        <v>2</v>
      </c>
      <c r="F56" s="44">
        <f t="shared" si="0"/>
        <v>0</v>
      </c>
      <c r="H56" s="45"/>
    </row>
    <row r="57" spans="1:8" x14ac:dyDescent="0.25">
      <c r="C57" s="43"/>
      <c r="F57" s="44"/>
      <c r="H57" s="45"/>
    </row>
    <row r="58" spans="1:8" ht="43.5" x14ac:dyDescent="0.25">
      <c r="B58" s="42" t="s">
        <v>163</v>
      </c>
      <c r="C58" s="43"/>
      <c r="F58" s="44"/>
      <c r="H58" s="45"/>
    </row>
    <row r="59" spans="1:8" x14ac:dyDescent="0.25">
      <c r="A59" s="36">
        <v>13</v>
      </c>
      <c r="B59" s="40" t="s">
        <v>18</v>
      </c>
      <c r="C59" s="43" t="s">
        <v>24</v>
      </c>
      <c r="D59" s="40">
        <v>2</v>
      </c>
      <c r="F59" s="44">
        <f t="shared" si="0"/>
        <v>0</v>
      </c>
      <c r="H59" s="45"/>
    </row>
    <row r="60" spans="1:8" x14ac:dyDescent="0.25">
      <c r="C60" s="43"/>
      <c r="F60" s="44"/>
      <c r="H60" s="45"/>
    </row>
    <row r="61" spans="1:8" ht="43.5" x14ac:dyDescent="0.25">
      <c r="B61" s="42" t="s">
        <v>163</v>
      </c>
      <c r="C61" s="43"/>
      <c r="F61" s="44"/>
      <c r="H61" s="45"/>
    </row>
    <row r="62" spans="1:8" x14ac:dyDescent="0.25">
      <c r="A62" s="36">
        <v>14</v>
      </c>
      <c r="B62" s="40" t="s">
        <v>19</v>
      </c>
      <c r="C62" s="43" t="s">
        <v>24</v>
      </c>
      <c r="D62" s="40">
        <v>2</v>
      </c>
      <c r="F62" s="44">
        <f t="shared" si="0"/>
        <v>0</v>
      </c>
      <c r="H62" s="45"/>
    </row>
    <row r="63" spans="1:8" x14ac:dyDescent="0.25">
      <c r="C63" s="43"/>
      <c r="F63" s="44"/>
      <c r="H63" s="45"/>
    </row>
    <row r="64" spans="1:8" ht="43.5" x14ac:dyDescent="0.25">
      <c r="B64" s="42" t="s">
        <v>163</v>
      </c>
      <c r="C64" s="43"/>
      <c r="F64" s="44"/>
      <c r="H64" s="45"/>
    </row>
    <row r="65" spans="1:8" x14ac:dyDescent="0.25">
      <c r="B65" s="42"/>
      <c r="C65" s="43"/>
      <c r="F65" s="44"/>
      <c r="H65" s="45"/>
    </row>
    <row r="66" spans="1:8" x14ac:dyDescent="0.25">
      <c r="A66" s="36">
        <v>15</v>
      </c>
      <c r="B66" s="40" t="s">
        <v>20</v>
      </c>
      <c r="C66" s="43" t="s">
        <v>24</v>
      </c>
      <c r="D66" s="40">
        <v>2</v>
      </c>
      <c r="F66" s="44">
        <f t="shared" si="0"/>
        <v>0</v>
      </c>
      <c r="H66" s="45"/>
    </row>
    <row r="67" spans="1:8" x14ac:dyDescent="0.25">
      <c r="C67" s="43"/>
      <c r="F67" s="44"/>
      <c r="H67" s="45"/>
    </row>
    <row r="68" spans="1:8" ht="43.5" x14ac:dyDescent="0.25">
      <c r="B68" s="42" t="s">
        <v>163</v>
      </c>
      <c r="C68" s="43"/>
      <c r="F68" s="44"/>
      <c r="H68" s="45"/>
    </row>
    <row r="69" spans="1:8" x14ac:dyDescent="0.25">
      <c r="B69" s="42"/>
      <c r="C69" s="43"/>
      <c r="F69" s="44"/>
      <c r="H69" s="45"/>
    </row>
    <row r="70" spans="1:8" x14ac:dyDescent="0.25">
      <c r="A70" s="36">
        <v>16</v>
      </c>
      <c r="B70" s="40" t="s">
        <v>21</v>
      </c>
      <c r="C70" s="43" t="s">
        <v>24</v>
      </c>
      <c r="D70" s="40">
        <v>2</v>
      </c>
      <c r="F70" s="44">
        <f t="shared" si="0"/>
        <v>0</v>
      </c>
      <c r="H70" s="45"/>
    </row>
    <row r="71" spans="1:8" x14ac:dyDescent="0.25">
      <c r="C71" s="43"/>
      <c r="F71" s="44"/>
      <c r="H71" s="45"/>
    </row>
    <row r="72" spans="1:8" ht="43.5" x14ac:dyDescent="0.25">
      <c r="B72" s="42" t="s">
        <v>163</v>
      </c>
      <c r="C72" s="43"/>
      <c r="F72" s="44"/>
      <c r="H72" s="45"/>
    </row>
    <row r="73" spans="1:8" x14ac:dyDescent="0.25">
      <c r="B73" s="42"/>
      <c r="C73" s="43"/>
      <c r="F73" s="44"/>
      <c r="H73" s="45"/>
    </row>
    <row r="74" spans="1:8" x14ac:dyDescent="0.25">
      <c r="A74" s="36">
        <v>17</v>
      </c>
      <c r="B74" s="40" t="s">
        <v>22</v>
      </c>
      <c r="C74" s="43" t="s">
        <v>24</v>
      </c>
      <c r="D74" s="40">
        <v>2</v>
      </c>
      <c r="F74" s="44">
        <f t="shared" si="0"/>
        <v>0</v>
      </c>
      <c r="H74" s="45"/>
    </row>
    <row r="75" spans="1:8" x14ac:dyDescent="0.25">
      <c r="C75" s="43"/>
      <c r="F75" s="44"/>
      <c r="H75" s="45"/>
    </row>
    <row r="76" spans="1:8" ht="43.5" x14ac:dyDescent="0.25">
      <c r="B76" s="42" t="s">
        <v>163</v>
      </c>
      <c r="C76" s="43"/>
      <c r="F76" s="44"/>
      <c r="H76" s="45"/>
    </row>
    <row r="77" spans="1:8" x14ac:dyDescent="0.25">
      <c r="C77" s="43"/>
      <c r="F77" s="44"/>
      <c r="H77" s="45"/>
    </row>
    <row r="78" spans="1:8" x14ac:dyDescent="0.25">
      <c r="A78" s="36">
        <v>18</v>
      </c>
      <c r="B78" s="40" t="s">
        <v>23</v>
      </c>
      <c r="C78" s="43" t="s">
        <v>24</v>
      </c>
      <c r="D78" s="40">
        <v>2</v>
      </c>
      <c r="F78" s="44">
        <f t="shared" si="0"/>
        <v>0</v>
      </c>
      <c r="H78" s="45"/>
    </row>
    <row r="79" spans="1:8" x14ac:dyDescent="0.25">
      <c r="C79" s="43"/>
      <c r="F79" s="44"/>
      <c r="H79" s="45"/>
    </row>
    <row r="80" spans="1:8" ht="43.5" x14ac:dyDescent="0.25">
      <c r="B80" s="42" t="s">
        <v>163</v>
      </c>
      <c r="C80" s="43"/>
      <c r="F80" s="44"/>
      <c r="H80" s="45"/>
    </row>
    <row r="81" spans="1:8" x14ac:dyDescent="0.25">
      <c r="B81" s="42"/>
      <c r="C81" s="43"/>
      <c r="F81" s="44"/>
      <c r="H81" s="45"/>
    </row>
    <row r="82" spans="1:8" x14ac:dyDescent="0.25">
      <c r="A82" s="36">
        <v>19</v>
      </c>
      <c r="B82" s="40" t="s">
        <v>35</v>
      </c>
      <c r="C82" s="43" t="s">
        <v>24</v>
      </c>
      <c r="D82" s="40">
        <v>2</v>
      </c>
      <c r="F82" s="44">
        <f t="shared" si="0"/>
        <v>0</v>
      </c>
    </row>
    <row r="83" spans="1:8" x14ac:dyDescent="0.25">
      <c r="C83" s="43"/>
      <c r="F83" s="44"/>
    </row>
    <row r="84" spans="1:8" ht="43.5" x14ac:dyDescent="0.25">
      <c r="B84" s="42" t="s">
        <v>163</v>
      </c>
      <c r="C84" s="43"/>
      <c r="F84" s="44"/>
    </row>
    <row r="85" spans="1:8" x14ac:dyDescent="0.25">
      <c r="B85" s="42"/>
      <c r="C85" s="43"/>
      <c r="F85" s="44"/>
    </row>
    <row r="86" spans="1:8" x14ac:dyDescent="0.25">
      <c r="A86" s="36">
        <v>20</v>
      </c>
      <c r="B86" s="40" t="s">
        <v>36</v>
      </c>
      <c r="C86" s="43" t="s">
        <v>24</v>
      </c>
      <c r="D86" s="40">
        <v>2</v>
      </c>
      <c r="F86" s="44">
        <f t="shared" si="0"/>
        <v>0</v>
      </c>
    </row>
    <row r="87" spans="1:8" x14ac:dyDescent="0.25">
      <c r="C87" s="43"/>
      <c r="F87" s="44"/>
    </row>
    <row r="88" spans="1:8" ht="43.5" x14ac:dyDescent="0.25">
      <c r="B88" s="42" t="s">
        <v>163</v>
      </c>
      <c r="C88" s="43"/>
      <c r="F88" s="44"/>
    </row>
    <row r="89" spans="1:8" x14ac:dyDescent="0.25">
      <c r="B89" s="42"/>
      <c r="C89" s="43"/>
      <c r="F89" s="44"/>
    </row>
    <row r="90" spans="1:8" x14ac:dyDescent="0.25">
      <c r="A90" s="36">
        <v>21</v>
      </c>
      <c r="B90" s="40" t="s">
        <v>38</v>
      </c>
      <c r="C90" s="43" t="s">
        <v>24</v>
      </c>
      <c r="D90" s="40">
        <v>2</v>
      </c>
      <c r="F90" s="44">
        <f t="shared" si="0"/>
        <v>0</v>
      </c>
    </row>
    <row r="91" spans="1:8" x14ac:dyDescent="0.25">
      <c r="C91" s="43"/>
      <c r="F91" s="44"/>
    </row>
    <row r="92" spans="1:8" ht="43.5" x14ac:dyDescent="0.25">
      <c r="B92" s="42" t="s">
        <v>163</v>
      </c>
      <c r="C92" s="43"/>
      <c r="F92" s="44"/>
    </row>
    <row r="93" spans="1:8" x14ac:dyDescent="0.25">
      <c r="B93" s="42"/>
      <c r="C93" s="43"/>
      <c r="F93" s="44"/>
    </row>
    <row r="94" spans="1:8" x14ac:dyDescent="0.25">
      <c r="A94" s="36">
        <v>22</v>
      </c>
      <c r="B94" s="40" t="s">
        <v>37</v>
      </c>
      <c r="C94" s="43" t="s">
        <v>24</v>
      </c>
      <c r="D94" s="40">
        <v>2</v>
      </c>
      <c r="F94" s="44">
        <f t="shared" si="0"/>
        <v>0</v>
      </c>
    </row>
    <row r="95" spans="1:8" x14ac:dyDescent="0.25">
      <c r="C95" s="43"/>
      <c r="F95" s="44"/>
    </row>
    <row r="96" spans="1:8" ht="43.5" x14ac:dyDescent="0.25">
      <c r="B96" s="42" t="s">
        <v>163</v>
      </c>
      <c r="C96" s="43"/>
      <c r="F96" s="44"/>
    </row>
    <row r="97" spans="1:6" x14ac:dyDescent="0.25">
      <c r="B97" s="42"/>
      <c r="C97" s="43"/>
      <c r="F97" s="44"/>
    </row>
    <row r="98" spans="1:6" x14ac:dyDescent="0.25">
      <c r="A98" s="36">
        <v>23</v>
      </c>
      <c r="B98" s="40" t="s">
        <v>39</v>
      </c>
      <c r="C98" s="43" t="s">
        <v>24</v>
      </c>
      <c r="D98" s="40">
        <v>2</v>
      </c>
      <c r="F98" s="44">
        <f t="shared" si="0"/>
        <v>0</v>
      </c>
    </row>
    <row r="99" spans="1:6" x14ac:dyDescent="0.25">
      <c r="C99" s="43"/>
      <c r="F99" s="44"/>
    </row>
    <row r="100" spans="1:6" ht="43.5" x14ac:dyDescent="0.25">
      <c r="B100" s="42" t="s">
        <v>163</v>
      </c>
      <c r="C100" s="43"/>
      <c r="F100" s="44"/>
    </row>
    <row r="101" spans="1:6" x14ac:dyDescent="0.25">
      <c r="B101" s="42"/>
      <c r="C101" s="43"/>
      <c r="F101" s="44"/>
    </row>
    <row r="102" spans="1:6" x14ac:dyDescent="0.25">
      <c r="A102" s="36">
        <v>24</v>
      </c>
      <c r="B102" s="40" t="s">
        <v>40</v>
      </c>
      <c r="C102" s="43" t="s">
        <v>24</v>
      </c>
      <c r="D102" s="40">
        <v>2</v>
      </c>
      <c r="F102" s="44">
        <f t="shared" si="0"/>
        <v>0</v>
      </c>
    </row>
    <row r="103" spans="1:6" x14ac:dyDescent="0.25">
      <c r="C103" s="43"/>
      <c r="F103" s="44"/>
    </row>
    <row r="104" spans="1:6" ht="43.5" x14ac:dyDescent="0.25">
      <c r="B104" s="42" t="s">
        <v>163</v>
      </c>
      <c r="C104" s="43"/>
      <c r="F104" s="44"/>
    </row>
    <row r="105" spans="1:6" x14ac:dyDescent="0.25">
      <c r="B105" s="42"/>
      <c r="C105" s="43"/>
      <c r="F105" s="44"/>
    </row>
    <row r="106" spans="1:6" x14ac:dyDescent="0.25">
      <c r="A106" s="36">
        <v>25</v>
      </c>
      <c r="B106" s="40" t="s">
        <v>41</v>
      </c>
      <c r="C106" s="43" t="s">
        <v>24</v>
      </c>
      <c r="D106" s="40">
        <v>2</v>
      </c>
      <c r="F106" s="44">
        <f t="shared" si="0"/>
        <v>0</v>
      </c>
    </row>
    <row r="107" spans="1:6" x14ac:dyDescent="0.25">
      <c r="C107" s="43"/>
      <c r="F107" s="44"/>
    </row>
    <row r="108" spans="1:6" ht="43.5" x14ac:dyDescent="0.25">
      <c r="B108" s="42" t="s">
        <v>163</v>
      </c>
      <c r="C108" s="43"/>
      <c r="F108" s="44"/>
    </row>
    <row r="109" spans="1:6" x14ac:dyDescent="0.25">
      <c r="B109" s="42"/>
      <c r="C109" s="43"/>
      <c r="F109" s="44"/>
    </row>
    <row r="110" spans="1:6" x14ac:dyDescent="0.25">
      <c r="A110" s="36">
        <v>26</v>
      </c>
      <c r="B110" s="40" t="s">
        <v>42</v>
      </c>
      <c r="C110" s="43" t="s">
        <v>24</v>
      </c>
      <c r="D110" s="40">
        <v>2</v>
      </c>
      <c r="F110" s="44">
        <f t="shared" si="0"/>
        <v>0</v>
      </c>
    </row>
    <row r="111" spans="1:6" x14ac:dyDescent="0.25">
      <c r="C111" s="43"/>
      <c r="F111" s="44"/>
    </row>
    <row r="112" spans="1:6" ht="43.5" x14ac:dyDescent="0.25">
      <c r="B112" s="42" t="s">
        <v>163</v>
      </c>
      <c r="C112" s="43"/>
      <c r="F112" s="44"/>
    </row>
    <row r="113" spans="1:6" x14ac:dyDescent="0.25">
      <c r="B113" s="42"/>
      <c r="C113" s="43"/>
      <c r="F113" s="44"/>
    </row>
    <row r="114" spans="1:6" x14ac:dyDescent="0.25">
      <c r="A114" s="36">
        <v>27</v>
      </c>
      <c r="B114" s="40" t="s">
        <v>62</v>
      </c>
      <c r="C114" s="43" t="s">
        <v>24</v>
      </c>
      <c r="D114" s="40">
        <v>2</v>
      </c>
      <c r="F114" s="44">
        <f t="shared" si="0"/>
        <v>0</v>
      </c>
    </row>
    <row r="115" spans="1:6" x14ac:dyDescent="0.25">
      <c r="C115" s="43"/>
      <c r="F115" s="44"/>
    </row>
    <row r="116" spans="1:6" ht="43.5" x14ac:dyDescent="0.25">
      <c r="B116" s="42" t="s">
        <v>163</v>
      </c>
      <c r="C116" s="43"/>
      <c r="F116" s="44"/>
    </row>
    <row r="117" spans="1:6" x14ac:dyDescent="0.25">
      <c r="B117" s="42"/>
      <c r="C117" s="43"/>
      <c r="F117" s="44"/>
    </row>
    <row r="118" spans="1:6" x14ac:dyDescent="0.25">
      <c r="A118" s="36">
        <v>28</v>
      </c>
      <c r="B118" s="40" t="s">
        <v>44</v>
      </c>
      <c r="C118" s="43" t="s">
        <v>24</v>
      </c>
      <c r="D118" s="40">
        <v>2</v>
      </c>
      <c r="F118" s="44">
        <f t="shared" si="0"/>
        <v>0</v>
      </c>
    </row>
    <row r="119" spans="1:6" x14ac:dyDescent="0.25">
      <c r="C119" s="43"/>
      <c r="F119" s="44"/>
    </row>
    <row r="120" spans="1:6" ht="43.5" x14ac:dyDescent="0.25">
      <c r="B120" s="42" t="s">
        <v>163</v>
      </c>
      <c r="C120" s="43"/>
      <c r="F120" s="44"/>
    </row>
    <row r="121" spans="1:6" x14ac:dyDescent="0.25">
      <c r="A121" s="36">
        <v>29</v>
      </c>
      <c r="B121" s="40" t="s">
        <v>45</v>
      </c>
      <c r="C121" s="43" t="s">
        <v>24</v>
      </c>
      <c r="D121" s="40">
        <v>2</v>
      </c>
      <c r="F121" s="44">
        <f t="shared" si="0"/>
        <v>0</v>
      </c>
    </row>
    <row r="122" spans="1:6" x14ac:dyDescent="0.25">
      <c r="C122" s="43"/>
      <c r="F122" s="44"/>
    </row>
    <row r="123" spans="1:6" ht="43.5" x14ac:dyDescent="0.25">
      <c r="B123" s="42" t="s">
        <v>163</v>
      </c>
      <c r="C123" s="43"/>
      <c r="F123" s="44"/>
    </row>
    <row r="124" spans="1:6" x14ac:dyDescent="0.25">
      <c r="B124" s="42"/>
      <c r="C124" s="43"/>
      <c r="F124" s="44"/>
    </row>
    <row r="125" spans="1:6" x14ac:dyDescent="0.25">
      <c r="A125" s="36">
        <v>30</v>
      </c>
      <c r="B125" s="40" t="s">
        <v>46</v>
      </c>
      <c r="C125" s="43" t="s">
        <v>24</v>
      </c>
      <c r="D125" s="40">
        <v>2</v>
      </c>
      <c r="F125" s="44">
        <f t="shared" si="0"/>
        <v>0</v>
      </c>
    </row>
    <row r="126" spans="1:6" x14ac:dyDescent="0.25">
      <c r="C126" s="43"/>
      <c r="F126" s="44"/>
    </row>
    <row r="127" spans="1:6" ht="43.5" x14ac:dyDescent="0.25">
      <c r="B127" s="42" t="s">
        <v>163</v>
      </c>
      <c r="C127" s="43"/>
      <c r="F127" s="44"/>
    </row>
    <row r="128" spans="1:6" x14ac:dyDescent="0.25">
      <c r="B128" s="42"/>
      <c r="C128" s="43"/>
      <c r="F128" s="44"/>
    </row>
    <row r="129" spans="1:6" x14ac:dyDescent="0.25">
      <c r="A129" s="36">
        <v>31</v>
      </c>
      <c r="B129" s="40" t="s">
        <v>57</v>
      </c>
      <c r="C129" s="43" t="s">
        <v>24</v>
      </c>
      <c r="D129" s="40">
        <v>2</v>
      </c>
      <c r="F129" s="44">
        <f t="shared" si="0"/>
        <v>0</v>
      </c>
    </row>
    <row r="130" spans="1:6" x14ac:dyDescent="0.25">
      <c r="C130" s="43"/>
      <c r="F130" s="44"/>
    </row>
    <row r="131" spans="1:6" ht="43.5" x14ac:dyDescent="0.25">
      <c r="B131" s="42" t="s">
        <v>163</v>
      </c>
      <c r="C131" s="43"/>
      <c r="F131" s="44"/>
    </row>
    <row r="132" spans="1:6" x14ac:dyDescent="0.25">
      <c r="B132" s="42"/>
      <c r="C132" s="43"/>
      <c r="F132" s="44"/>
    </row>
    <row r="133" spans="1:6" x14ac:dyDescent="0.25">
      <c r="A133" s="36">
        <v>32</v>
      </c>
      <c r="B133" s="40" t="s">
        <v>9</v>
      </c>
      <c r="C133" s="43" t="s">
        <v>24</v>
      </c>
      <c r="D133" s="40">
        <v>2</v>
      </c>
      <c r="F133" s="44">
        <f t="shared" si="0"/>
        <v>0</v>
      </c>
    </row>
    <row r="134" spans="1:6" x14ac:dyDescent="0.25">
      <c r="C134" s="43"/>
      <c r="F134" s="44"/>
    </row>
    <row r="135" spans="1:6" ht="43.5" x14ac:dyDescent="0.25">
      <c r="B135" s="42" t="s">
        <v>163</v>
      </c>
      <c r="C135" s="43"/>
      <c r="F135" s="44"/>
    </row>
    <row r="136" spans="1:6" x14ac:dyDescent="0.25">
      <c r="C136" s="43"/>
      <c r="F136" s="44"/>
    </row>
    <row r="137" spans="1:6" x14ac:dyDescent="0.25">
      <c r="A137" s="36">
        <v>33</v>
      </c>
      <c r="B137" s="40" t="s">
        <v>47</v>
      </c>
      <c r="C137" s="43" t="s">
        <v>24</v>
      </c>
      <c r="D137" s="40">
        <v>2</v>
      </c>
      <c r="F137" s="44">
        <f t="shared" si="0"/>
        <v>0</v>
      </c>
    </row>
    <row r="138" spans="1:6" x14ac:dyDescent="0.25">
      <c r="C138" s="43"/>
      <c r="F138" s="44"/>
    </row>
    <row r="139" spans="1:6" ht="43.5" x14ac:dyDescent="0.25">
      <c r="B139" s="42" t="s">
        <v>163</v>
      </c>
      <c r="C139" s="43"/>
      <c r="F139" s="44"/>
    </row>
    <row r="140" spans="1:6" x14ac:dyDescent="0.25">
      <c r="B140" s="42"/>
      <c r="C140" s="43"/>
      <c r="F140" s="44"/>
    </row>
    <row r="141" spans="1:6" x14ac:dyDescent="0.25">
      <c r="A141" s="36">
        <v>34</v>
      </c>
      <c r="B141" s="40" t="s">
        <v>48</v>
      </c>
      <c r="C141" s="43" t="s">
        <v>24</v>
      </c>
      <c r="D141" s="40">
        <v>2</v>
      </c>
      <c r="F141" s="44">
        <f t="shared" si="0"/>
        <v>0</v>
      </c>
    </row>
    <row r="142" spans="1:6" x14ac:dyDescent="0.25">
      <c r="C142" s="43"/>
      <c r="F142" s="44"/>
    </row>
    <row r="143" spans="1:6" ht="43.5" x14ac:dyDescent="0.25">
      <c r="B143" s="42" t="s">
        <v>163</v>
      </c>
      <c r="C143" s="43"/>
      <c r="F143" s="44"/>
    </row>
    <row r="144" spans="1:6" x14ac:dyDescent="0.25">
      <c r="B144" s="42"/>
      <c r="C144" s="43"/>
      <c r="F144" s="44"/>
    </row>
    <row r="145" spans="1:6" x14ac:dyDescent="0.25">
      <c r="A145" s="36">
        <v>35</v>
      </c>
      <c r="B145" s="40" t="s">
        <v>49</v>
      </c>
      <c r="C145" s="43" t="s">
        <v>24</v>
      </c>
      <c r="D145" s="40">
        <v>2</v>
      </c>
      <c r="F145" s="44">
        <f t="shared" si="0"/>
        <v>0</v>
      </c>
    </row>
    <row r="146" spans="1:6" x14ac:dyDescent="0.25">
      <c r="C146" s="43"/>
      <c r="F146" s="44"/>
    </row>
    <row r="147" spans="1:6" ht="43.5" x14ac:dyDescent="0.25">
      <c r="B147" s="42" t="s">
        <v>163</v>
      </c>
      <c r="C147" s="43"/>
      <c r="F147" s="44"/>
    </row>
    <row r="148" spans="1:6" x14ac:dyDescent="0.25">
      <c r="B148" s="42"/>
      <c r="C148" s="43"/>
      <c r="F148" s="44"/>
    </row>
    <row r="149" spans="1:6" x14ac:dyDescent="0.25">
      <c r="A149" s="36">
        <v>36</v>
      </c>
      <c r="B149" s="40" t="s">
        <v>50</v>
      </c>
      <c r="C149" s="43" t="s">
        <v>24</v>
      </c>
      <c r="D149" s="40">
        <v>2</v>
      </c>
      <c r="F149" s="44">
        <f t="shared" si="0"/>
        <v>0</v>
      </c>
    </row>
    <row r="150" spans="1:6" x14ac:dyDescent="0.25">
      <c r="C150" s="43"/>
      <c r="F150" s="44"/>
    </row>
    <row r="151" spans="1:6" ht="43.5" x14ac:dyDescent="0.25">
      <c r="B151" s="42" t="s">
        <v>163</v>
      </c>
      <c r="C151" s="43"/>
      <c r="F151" s="44"/>
    </row>
    <row r="152" spans="1:6" x14ac:dyDescent="0.25">
      <c r="B152" s="42"/>
      <c r="C152" s="43"/>
      <c r="F152" s="44"/>
    </row>
    <row r="153" spans="1:6" x14ac:dyDescent="0.25">
      <c r="A153" s="36">
        <v>37</v>
      </c>
      <c r="B153" s="40" t="s">
        <v>51</v>
      </c>
      <c r="C153" s="43" t="s">
        <v>24</v>
      </c>
      <c r="D153" s="40">
        <v>2</v>
      </c>
      <c r="F153" s="44">
        <f t="shared" si="0"/>
        <v>0</v>
      </c>
    </row>
    <row r="154" spans="1:6" x14ac:dyDescent="0.25">
      <c r="C154" s="43"/>
      <c r="F154" s="44"/>
    </row>
    <row r="155" spans="1:6" ht="43.5" x14ac:dyDescent="0.25">
      <c r="B155" s="42" t="s">
        <v>163</v>
      </c>
      <c r="C155" s="43"/>
      <c r="F155" s="44"/>
    </row>
    <row r="156" spans="1:6" x14ac:dyDescent="0.25">
      <c r="B156" s="42"/>
      <c r="C156" s="43"/>
      <c r="F156" s="44"/>
    </row>
    <row r="157" spans="1:6" x14ac:dyDescent="0.25">
      <c r="A157" s="36">
        <v>38</v>
      </c>
      <c r="B157" s="40" t="s">
        <v>52</v>
      </c>
      <c r="C157" s="43" t="s">
        <v>24</v>
      </c>
      <c r="D157" s="40">
        <v>2</v>
      </c>
      <c r="F157" s="44">
        <f t="shared" si="0"/>
        <v>0</v>
      </c>
    </row>
    <row r="158" spans="1:6" x14ac:dyDescent="0.25">
      <c r="C158" s="43"/>
      <c r="F158" s="44"/>
    </row>
    <row r="159" spans="1:6" ht="43.5" x14ac:dyDescent="0.25">
      <c r="B159" s="42" t="s">
        <v>163</v>
      </c>
      <c r="C159" s="43"/>
      <c r="F159" s="44"/>
    </row>
    <row r="160" spans="1:6" x14ac:dyDescent="0.25">
      <c r="B160" s="42"/>
      <c r="C160" s="43"/>
      <c r="F160" s="44"/>
    </row>
    <row r="161" spans="1:6" x14ac:dyDescent="0.25">
      <c r="A161" s="36">
        <v>39</v>
      </c>
      <c r="B161" s="40" t="s">
        <v>53</v>
      </c>
      <c r="C161" s="43" t="s">
        <v>24</v>
      </c>
      <c r="D161" s="40">
        <v>2</v>
      </c>
      <c r="F161" s="44">
        <f t="shared" si="0"/>
        <v>0</v>
      </c>
    </row>
    <row r="162" spans="1:6" x14ac:dyDescent="0.25">
      <c r="C162" s="43"/>
      <c r="F162" s="44"/>
    </row>
    <row r="163" spans="1:6" ht="43.5" x14ac:dyDescent="0.25">
      <c r="B163" s="42" t="s">
        <v>163</v>
      </c>
      <c r="C163" s="43"/>
      <c r="F163" s="44"/>
    </row>
    <row r="164" spans="1:6" x14ac:dyDescent="0.25">
      <c r="A164" s="36">
        <v>40</v>
      </c>
      <c r="B164" s="40" t="s">
        <v>54</v>
      </c>
      <c r="C164" s="43" t="s">
        <v>24</v>
      </c>
      <c r="D164" s="40">
        <v>2</v>
      </c>
      <c r="F164" s="44">
        <f t="shared" si="0"/>
        <v>0</v>
      </c>
    </row>
    <row r="165" spans="1:6" x14ac:dyDescent="0.25">
      <c r="C165" s="43"/>
      <c r="F165" s="44"/>
    </row>
    <row r="166" spans="1:6" ht="43.5" x14ac:dyDescent="0.25">
      <c r="B166" s="42" t="s">
        <v>163</v>
      </c>
      <c r="C166" s="43"/>
      <c r="F166" s="44"/>
    </row>
    <row r="167" spans="1:6" x14ac:dyDescent="0.25">
      <c r="B167" s="42"/>
      <c r="C167" s="43"/>
      <c r="F167" s="44"/>
    </row>
    <row r="168" spans="1:6" x14ac:dyDescent="0.25">
      <c r="A168" s="36">
        <v>41</v>
      </c>
      <c r="B168" s="40" t="s">
        <v>55</v>
      </c>
      <c r="C168" s="43" t="s">
        <v>24</v>
      </c>
      <c r="D168" s="40">
        <v>2</v>
      </c>
      <c r="F168" s="44">
        <f t="shared" si="0"/>
        <v>0</v>
      </c>
    </row>
    <row r="169" spans="1:6" x14ac:dyDescent="0.25">
      <c r="C169" s="43"/>
      <c r="F169" s="44"/>
    </row>
    <row r="170" spans="1:6" ht="43.5" x14ac:dyDescent="0.25">
      <c r="B170" s="42" t="s">
        <v>163</v>
      </c>
      <c r="C170" s="43"/>
      <c r="F170" s="44"/>
    </row>
    <row r="171" spans="1:6" x14ac:dyDescent="0.25">
      <c r="B171" s="42"/>
      <c r="C171" s="43"/>
      <c r="F171" s="44"/>
    </row>
    <row r="172" spans="1:6" x14ac:dyDescent="0.25">
      <c r="A172" s="36">
        <v>42</v>
      </c>
      <c r="B172" s="40" t="s">
        <v>56</v>
      </c>
      <c r="C172" s="43" t="s">
        <v>24</v>
      </c>
      <c r="D172" s="40">
        <v>2</v>
      </c>
      <c r="F172" s="44">
        <f t="shared" si="0"/>
        <v>0</v>
      </c>
    </row>
    <row r="173" spans="1:6" x14ac:dyDescent="0.25">
      <c r="C173" s="43"/>
      <c r="F173" s="44"/>
    </row>
    <row r="174" spans="1:6" ht="43.5" x14ac:dyDescent="0.25">
      <c r="B174" s="42" t="s">
        <v>163</v>
      </c>
      <c r="C174" s="43"/>
      <c r="F174" s="44"/>
    </row>
    <row r="175" spans="1:6" x14ac:dyDescent="0.25">
      <c r="B175" s="42"/>
      <c r="C175" s="43"/>
      <c r="F175" s="44"/>
    </row>
    <row r="176" spans="1:6" x14ac:dyDescent="0.25">
      <c r="A176" s="36">
        <v>43</v>
      </c>
      <c r="B176" s="40" t="s">
        <v>58</v>
      </c>
      <c r="C176" s="43" t="s">
        <v>24</v>
      </c>
      <c r="D176" s="40">
        <v>2</v>
      </c>
      <c r="F176" s="44">
        <f t="shared" si="0"/>
        <v>0</v>
      </c>
    </row>
    <row r="177" spans="1:6" x14ac:dyDescent="0.25">
      <c r="C177" s="43"/>
      <c r="F177" s="44"/>
    </row>
    <row r="178" spans="1:6" ht="43.5" x14ac:dyDescent="0.25">
      <c r="B178" s="42" t="s">
        <v>163</v>
      </c>
      <c r="C178" s="43"/>
      <c r="F178" s="44"/>
    </row>
    <row r="179" spans="1:6" x14ac:dyDescent="0.25">
      <c r="B179" s="42"/>
      <c r="C179" s="43"/>
      <c r="F179" s="44"/>
    </row>
    <row r="180" spans="1:6" x14ac:dyDescent="0.25">
      <c r="A180" s="36">
        <v>44</v>
      </c>
      <c r="B180" s="40" t="s">
        <v>59</v>
      </c>
      <c r="C180" s="43" t="s">
        <v>24</v>
      </c>
      <c r="D180" s="40">
        <v>2</v>
      </c>
      <c r="F180" s="44">
        <f t="shared" si="0"/>
        <v>0</v>
      </c>
    </row>
    <row r="182" spans="1:6" x14ac:dyDescent="0.25">
      <c r="B182" s="46" t="s">
        <v>26</v>
      </c>
      <c r="F182" s="47">
        <f>SUM(F12:F181)</f>
        <v>0</v>
      </c>
    </row>
  </sheetData>
  <mergeCells count="1">
    <mergeCell ref="A1:F1"/>
  </mergeCells>
  <pageMargins left="0.7" right="0.7" top="0.75" bottom="0.75" header="0.3" footer="0.3"/>
  <pageSetup scale="74" orientation="portrait" r:id="rId1"/>
  <rowBreaks count="2" manualBreakCount="2">
    <brk id="29" max="16383" man="1"/>
    <brk id="75"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34169-396A-40E8-AA0F-91A68397F8A7}">
  <dimension ref="A1:G107"/>
  <sheetViews>
    <sheetView view="pageBreakPreview" topLeftCell="A6" zoomScale="90" zoomScaleNormal="100" zoomScaleSheetLayoutView="90" workbookViewId="0">
      <selection activeCell="F8" sqref="F8"/>
    </sheetView>
  </sheetViews>
  <sheetFormatPr defaultColWidth="8.85546875" defaultRowHeight="15" x14ac:dyDescent="0.25"/>
  <cols>
    <col min="1" max="1" width="8" style="48" customWidth="1"/>
    <col min="2" max="2" width="40.140625" style="54" customWidth="1"/>
    <col min="3" max="3" width="9.42578125" style="54" customWidth="1"/>
    <col min="4" max="4" width="15.28515625" style="54" customWidth="1"/>
    <col min="5" max="5" width="14.28515625" style="55" customWidth="1"/>
    <col min="6" max="6" width="16.28515625" style="55" customWidth="1"/>
    <col min="7" max="7" width="0.140625" style="54" customWidth="1"/>
    <col min="8" max="16384" width="8.85546875" style="32"/>
  </cols>
  <sheetData>
    <row r="1" spans="1:7" s="38" customFormat="1" x14ac:dyDescent="0.25">
      <c r="A1" s="129" t="s">
        <v>27</v>
      </c>
      <c r="B1" s="129"/>
      <c r="C1" s="129"/>
      <c r="D1" s="129"/>
      <c r="E1" s="129"/>
      <c r="F1" s="129"/>
      <c r="G1" s="48"/>
    </row>
    <row r="2" spans="1:7" s="38" customFormat="1" ht="40.15" customHeight="1" x14ac:dyDescent="0.25">
      <c r="A2" s="49" t="s">
        <v>0</v>
      </c>
      <c r="B2" s="50" t="s">
        <v>1</v>
      </c>
      <c r="C2" s="50" t="s">
        <v>2</v>
      </c>
      <c r="D2" s="49" t="s">
        <v>3</v>
      </c>
      <c r="E2" s="51" t="s">
        <v>28</v>
      </c>
      <c r="F2" s="52" t="s">
        <v>5</v>
      </c>
      <c r="G2" s="48"/>
    </row>
    <row r="4" spans="1:7" ht="45" x14ac:dyDescent="0.25">
      <c r="B4" s="53" t="s">
        <v>63</v>
      </c>
      <c r="D4" s="48">
        <v>36</v>
      </c>
    </row>
    <row r="5" spans="1:7" x14ac:dyDescent="0.25">
      <c r="B5" s="53"/>
      <c r="D5" s="48"/>
    </row>
    <row r="6" spans="1:7" ht="90.6" customHeight="1" x14ac:dyDescent="0.25">
      <c r="B6" s="56" t="s">
        <v>165</v>
      </c>
      <c r="D6" s="48"/>
    </row>
    <row r="7" spans="1:7" ht="67.150000000000006" customHeight="1" x14ac:dyDescent="0.25">
      <c r="B7" s="57" t="s">
        <v>191</v>
      </c>
      <c r="D7" s="48"/>
    </row>
    <row r="8" spans="1:7" ht="46.15" customHeight="1" x14ac:dyDescent="0.25">
      <c r="B8" s="56"/>
      <c r="D8" s="48"/>
    </row>
    <row r="9" spans="1:7" ht="11.45" customHeight="1" x14ac:dyDescent="0.25">
      <c r="B9" s="58" t="s">
        <v>110</v>
      </c>
      <c r="D9" s="48"/>
    </row>
    <row r="10" spans="1:7" ht="11.45" customHeight="1" x14ac:dyDescent="0.25">
      <c r="B10" s="56"/>
      <c r="D10" s="48"/>
    </row>
    <row r="11" spans="1:7" ht="53.45" customHeight="1" x14ac:dyDescent="0.25">
      <c r="B11" s="56" t="s">
        <v>188</v>
      </c>
      <c r="D11" s="48"/>
    </row>
    <row r="13" spans="1:7" x14ac:dyDescent="0.25">
      <c r="A13" s="48">
        <v>1</v>
      </c>
      <c r="B13" s="54" t="s">
        <v>7</v>
      </c>
      <c r="C13" s="59" t="s">
        <v>24</v>
      </c>
      <c r="D13" s="54">
        <v>2</v>
      </c>
      <c r="F13" s="55">
        <f>D13*E13*$D4</f>
        <v>0</v>
      </c>
    </row>
    <row r="14" spans="1:7" x14ac:dyDescent="0.25">
      <c r="C14" s="59"/>
    </row>
    <row r="15" spans="1:7" x14ac:dyDescent="0.25">
      <c r="A15" s="48">
        <v>2</v>
      </c>
      <c r="B15" s="54" t="s">
        <v>8</v>
      </c>
      <c r="C15" s="59" t="s">
        <v>24</v>
      </c>
      <c r="D15" s="54">
        <v>2</v>
      </c>
      <c r="F15" s="55">
        <f>D15*E15*($D$4)</f>
        <v>0</v>
      </c>
    </row>
    <row r="16" spans="1:7" x14ac:dyDescent="0.25">
      <c r="C16" s="59"/>
    </row>
    <row r="17" spans="1:6" x14ac:dyDescent="0.25">
      <c r="A17" s="48">
        <v>3</v>
      </c>
      <c r="B17" s="54" t="s">
        <v>57</v>
      </c>
      <c r="C17" s="59" t="s">
        <v>24</v>
      </c>
      <c r="D17" s="54">
        <v>2</v>
      </c>
      <c r="F17" s="55">
        <f>D17*E17*($D$4)</f>
        <v>0</v>
      </c>
    </row>
    <row r="18" spans="1:6" x14ac:dyDescent="0.25">
      <c r="C18" s="59"/>
    </row>
    <row r="19" spans="1:6" x14ac:dyDescent="0.25">
      <c r="A19" s="48">
        <v>4</v>
      </c>
      <c r="B19" s="54" t="s">
        <v>9</v>
      </c>
      <c r="C19" s="59" t="s">
        <v>24</v>
      </c>
      <c r="D19" s="54">
        <v>2</v>
      </c>
      <c r="F19" s="55">
        <f t="shared" ref="F19:F81" si="0">D19*E19*($D$4)</f>
        <v>0</v>
      </c>
    </row>
    <row r="20" spans="1:6" x14ac:dyDescent="0.25">
      <c r="C20" s="59"/>
    </row>
    <row r="21" spans="1:6" x14ac:dyDescent="0.25">
      <c r="A21" s="48">
        <v>5</v>
      </c>
      <c r="B21" s="54" t="s">
        <v>10</v>
      </c>
      <c r="C21" s="59" t="s">
        <v>24</v>
      </c>
      <c r="D21" s="54">
        <v>2</v>
      </c>
      <c r="F21" s="55">
        <f t="shared" si="0"/>
        <v>0</v>
      </c>
    </row>
    <row r="22" spans="1:6" x14ac:dyDescent="0.25">
      <c r="C22" s="59"/>
    </row>
    <row r="23" spans="1:6" x14ac:dyDescent="0.25">
      <c r="A23" s="48">
        <v>6</v>
      </c>
      <c r="B23" s="54" t="s">
        <v>11</v>
      </c>
      <c r="C23" s="59" t="s">
        <v>24</v>
      </c>
      <c r="D23" s="54">
        <v>2</v>
      </c>
      <c r="F23" s="55">
        <f t="shared" si="0"/>
        <v>0</v>
      </c>
    </row>
    <row r="24" spans="1:6" x14ac:dyDescent="0.25">
      <c r="C24" s="59"/>
    </row>
    <row r="25" spans="1:6" x14ac:dyDescent="0.25">
      <c r="A25" s="48">
        <v>7</v>
      </c>
      <c r="B25" s="54" t="s">
        <v>12</v>
      </c>
      <c r="C25" s="59" t="s">
        <v>24</v>
      </c>
      <c r="D25" s="54">
        <v>2</v>
      </c>
      <c r="F25" s="55">
        <f t="shared" si="0"/>
        <v>0</v>
      </c>
    </row>
    <row r="26" spans="1:6" x14ac:dyDescent="0.25">
      <c r="C26" s="59"/>
    </row>
    <row r="27" spans="1:6" x14ac:dyDescent="0.25">
      <c r="A27" s="48">
        <v>8</v>
      </c>
      <c r="B27" s="54" t="s">
        <v>13</v>
      </c>
      <c r="C27" s="59" t="s">
        <v>24</v>
      </c>
      <c r="D27" s="54">
        <v>2</v>
      </c>
      <c r="F27" s="55">
        <f t="shared" si="0"/>
        <v>0</v>
      </c>
    </row>
    <row r="28" spans="1:6" x14ac:dyDescent="0.25">
      <c r="C28" s="59"/>
    </row>
    <row r="29" spans="1:6" x14ac:dyDescent="0.25">
      <c r="A29" s="48">
        <v>9</v>
      </c>
      <c r="B29" s="54" t="s">
        <v>14</v>
      </c>
      <c r="C29" s="59" t="s">
        <v>24</v>
      </c>
      <c r="D29" s="54">
        <v>2</v>
      </c>
      <c r="F29" s="55">
        <f t="shared" si="0"/>
        <v>0</v>
      </c>
    </row>
    <row r="30" spans="1:6" x14ac:dyDescent="0.25">
      <c r="C30" s="59"/>
    </row>
    <row r="31" spans="1:6" x14ac:dyDescent="0.25">
      <c r="A31" s="48">
        <v>10</v>
      </c>
      <c r="B31" s="54" t="s">
        <v>15</v>
      </c>
      <c r="C31" s="59" t="s">
        <v>24</v>
      </c>
      <c r="D31" s="54">
        <v>2</v>
      </c>
      <c r="F31" s="55">
        <f t="shared" si="0"/>
        <v>0</v>
      </c>
    </row>
    <row r="32" spans="1:6" x14ac:dyDescent="0.25">
      <c r="C32" s="59"/>
    </row>
    <row r="33" spans="1:6" x14ac:dyDescent="0.25">
      <c r="A33" s="48">
        <v>11</v>
      </c>
      <c r="B33" s="54" t="s">
        <v>16</v>
      </c>
      <c r="C33" s="59" t="s">
        <v>24</v>
      </c>
      <c r="D33" s="54">
        <v>2</v>
      </c>
      <c r="F33" s="55">
        <f t="shared" si="0"/>
        <v>0</v>
      </c>
    </row>
    <row r="34" spans="1:6" x14ac:dyDescent="0.25">
      <c r="C34" s="59"/>
    </row>
    <row r="35" spans="1:6" x14ac:dyDescent="0.25">
      <c r="A35" s="48">
        <v>12</v>
      </c>
      <c r="B35" s="54" t="s">
        <v>17</v>
      </c>
      <c r="C35" s="59" t="s">
        <v>24</v>
      </c>
      <c r="D35" s="54">
        <v>2</v>
      </c>
      <c r="F35" s="55">
        <f t="shared" si="0"/>
        <v>0</v>
      </c>
    </row>
    <row r="36" spans="1:6" x14ac:dyDescent="0.25">
      <c r="C36" s="59"/>
    </row>
    <row r="37" spans="1:6" x14ac:dyDescent="0.25">
      <c r="A37" s="48">
        <v>13</v>
      </c>
      <c r="B37" s="54" t="s">
        <v>18</v>
      </c>
      <c r="C37" s="59" t="s">
        <v>24</v>
      </c>
      <c r="D37" s="54">
        <v>2</v>
      </c>
      <c r="F37" s="55">
        <f t="shared" si="0"/>
        <v>0</v>
      </c>
    </row>
    <row r="38" spans="1:6" x14ac:dyDescent="0.25">
      <c r="C38" s="59"/>
    </row>
    <row r="39" spans="1:6" x14ac:dyDescent="0.25">
      <c r="A39" s="48">
        <v>14</v>
      </c>
      <c r="B39" s="54" t="s">
        <v>19</v>
      </c>
      <c r="C39" s="59" t="s">
        <v>24</v>
      </c>
      <c r="D39" s="54">
        <v>2</v>
      </c>
      <c r="F39" s="55">
        <f t="shared" si="0"/>
        <v>0</v>
      </c>
    </row>
    <row r="40" spans="1:6" x14ac:dyDescent="0.25">
      <c r="C40" s="59"/>
    </row>
    <row r="41" spans="1:6" x14ac:dyDescent="0.25">
      <c r="A41" s="48">
        <v>15</v>
      </c>
      <c r="B41" s="54" t="s">
        <v>20</v>
      </c>
      <c r="C41" s="59" t="s">
        <v>24</v>
      </c>
      <c r="D41" s="54">
        <v>2</v>
      </c>
      <c r="F41" s="55">
        <f t="shared" si="0"/>
        <v>0</v>
      </c>
    </row>
    <row r="42" spans="1:6" x14ac:dyDescent="0.25">
      <c r="C42" s="59"/>
    </row>
    <row r="43" spans="1:6" x14ac:dyDescent="0.25">
      <c r="A43" s="48">
        <v>16</v>
      </c>
      <c r="B43" s="54" t="s">
        <v>60</v>
      </c>
      <c r="C43" s="59" t="s">
        <v>24</v>
      </c>
      <c r="D43" s="54">
        <v>2</v>
      </c>
      <c r="F43" s="55">
        <f t="shared" si="0"/>
        <v>0</v>
      </c>
    </row>
    <row r="44" spans="1:6" x14ac:dyDescent="0.25">
      <c r="C44" s="59"/>
    </row>
    <row r="45" spans="1:6" x14ac:dyDescent="0.25">
      <c r="A45" s="48">
        <v>17</v>
      </c>
      <c r="B45" s="54" t="s">
        <v>22</v>
      </c>
      <c r="C45" s="59" t="s">
        <v>24</v>
      </c>
      <c r="D45" s="54">
        <v>2</v>
      </c>
      <c r="F45" s="55">
        <f t="shared" si="0"/>
        <v>0</v>
      </c>
    </row>
    <row r="46" spans="1:6" x14ac:dyDescent="0.25">
      <c r="C46" s="59"/>
    </row>
    <row r="47" spans="1:6" x14ac:dyDescent="0.25">
      <c r="A47" s="48">
        <v>18</v>
      </c>
      <c r="B47" s="54" t="s">
        <v>23</v>
      </c>
      <c r="C47" s="59" t="s">
        <v>24</v>
      </c>
      <c r="D47" s="54">
        <v>2</v>
      </c>
      <c r="F47" s="55">
        <f t="shared" si="0"/>
        <v>0</v>
      </c>
    </row>
    <row r="48" spans="1:6" x14ac:dyDescent="0.25">
      <c r="C48" s="59"/>
    </row>
    <row r="49" spans="1:6" x14ac:dyDescent="0.25">
      <c r="A49" s="48">
        <v>19</v>
      </c>
      <c r="B49" s="54" t="s">
        <v>35</v>
      </c>
      <c r="C49" s="59" t="s">
        <v>24</v>
      </c>
      <c r="D49" s="54">
        <v>2</v>
      </c>
      <c r="F49" s="55">
        <f t="shared" si="0"/>
        <v>0</v>
      </c>
    </row>
    <row r="50" spans="1:6" x14ac:dyDescent="0.25">
      <c r="C50" s="59"/>
    </row>
    <row r="51" spans="1:6" x14ac:dyDescent="0.25">
      <c r="A51" s="48">
        <v>20</v>
      </c>
      <c r="B51" s="54" t="s">
        <v>36</v>
      </c>
      <c r="C51" s="59" t="s">
        <v>24</v>
      </c>
      <c r="D51" s="54">
        <v>2</v>
      </c>
      <c r="F51" s="55">
        <f t="shared" si="0"/>
        <v>0</v>
      </c>
    </row>
    <row r="52" spans="1:6" x14ac:dyDescent="0.25">
      <c r="C52" s="59"/>
    </row>
    <row r="53" spans="1:6" x14ac:dyDescent="0.25">
      <c r="A53" s="48">
        <v>21</v>
      </c>
      <c r="B53" s="54" t="s">
        <v>38</v>
      </c>
      <c r="C53" s="59" t="s">
        <v>24</v>
      </c>
      <c r="D53" s="54">
        <v>2</v>
      </c>
      <c r="F53" s="55">
        <f t="shared" si="0"/>
        <v>0</v>
      </c>
    </row>
    <row r="54" spans="1:6" x14ac:dyDescent="0.25">
      <c r="C54" s="59"/>
    </row>
    <row r="55" spans="1:6" x14ac:dyDescent="0.25">
      <c r="A55" s="48">
        <v>22</v>
      </c>
      <c r="B55" s="54" t="s">
        <v>37</v>
      </c>
      <c r="C55" s="59" t="s">
        <v>24</v>
      </c>
      <c r="D55" s="54">
        <v>2</v>
      </c>
      <c r="F55" s="55">
        <f t="shared" si="0"/>
        <v>0</v>
      </c>
    </row>
    <row r="56" spans="1:6" x14ac:dyDescent="0.25">
      <c r="C56" s="59"/>
    </row>
    <row r="57" spans="1:6" x14ac:dyDescent="0.25">
      <c r="A57" s="48">
        <v>23</v>
      </c>
      <c r="B57" s="54" t="s">
        <v>39</v>
      </c>
      <c r="C57" s="59" t="s">
        <v>24</v>
      </c>
      <c r="D57" s="54">
        <v>2</v>
      </c>
      <c r="F57" s="55">
        <f t="shared" si="0"/>
        <v>0</v>
      </c>
    </row>
    <row r="58" spans="1:6" x14ac:dyDescent="0.25">
      <c r="C58" s="59"/>
    </row>
    <row r="59" spans="1:6" x14ac:dyDescent="0.25">
      <c r="A59" s="48">
        <v>24</v>
      </c>
      <c r="B59" s="54" t="s">
        <v>40</v>
      </c>
      <c r="C59" s="59" t="s">
        <v>24</v>
      </c>
      <c r="D59" s="54">
        <v>2</v>
      </c>
      <c r="F59" s="55">
        <f t="shared" si="0"/>
        <v>0</v>
      </c>
    </row>
    <row r="60" spans="1:6" x14ac:dyDescent="0.25">
      <c r="C60" s="59"/>
    </row>
    <row r="61" spans="1:6" x14ac:dyDescent="0.25">
      <c r="A61" s="48">
        <v>25</v>
      </c>
      <c r="B61" s="54" t="s">
        <v>41</v>
      </c>
      <c r="C61" s="59" t="s">
        <v>24</v>
      </c>
      <c r="D61" s="54">
        <v>2</v>
      </c>
      <c r="F61" s="55">
        <f t="shared" si="0"/>
        <v>0</v>
      </c>
    </row>
    <row r="62" spans="1:6" x14ac:dyDescent="0.25">
      <c r="C62" s="59"/>
    </row>
    <row r="63" spans="1:6" x14ac:dyDescent="0.25">
      <c r="A63" s="48">
        <v>26</v>
      </c>
      <c r="B63" s="54" t="s">
        <v>42</v>
      </c>
      <c r="C63" s="59" t="s">
        <v>24</v>
      </c>
      <c r="D63" s="54">
        <v>2</v>
      </c>
      <c r="F63" s="55">
        <f t="shared" si="0"/>
        <v>0</v>
      </c>
    </row>
    <row r="64" spans="1:6" x14ac:dyDescent="0.25">
      <c r="C64" s="59"/>
    </row>
    <row r="65" spans="1:6" x14ac:dyDescent="0.25">
      <c r="A65" s="48">
        <v>27</v>
      </c>
      <c r="B65" s="54" t="s">
        <v>43</v>
      </c>
      <c r="C65" s="59" t="s">
        <v>24</v>
      </c>
      <c r="D65" s="54">
        <v>2</v>
      </c>
      <c r="F65" s="55">
        <f t="shared" si="0"/>
        <v>0</v>
      </c>
    </row>
    <row r="66" spans="1:6" x14ac:dyDescent="0.25">
      <c r="C66" s="59"/>
    </row>
    <row r="67" spans="1:6" x14ac:dyDescent="0.25">
      <c r="A67" s="48">
        <v>28</v>
      </c>
      <c r="B67" s="54" t="s">
        <v>44</v>
      </c>
      <c r="C67" s="59" t="s">
        <v>24</v>
      </c>
      <c r="D67" s="54">
        <v>2</v>
      </c>
      <c r="F67" s="55">
        <f t="shared" si="0"/>
        <v>0</v>
      </c>
    </row>
    <row r="68" spans="1:6" x14ac:dyDescent="0.25">
      <c r="C68" s="59"/>
    </row>
    <row r="69" spans="1:6" x14ac:dyDescent="0.25">
      <c r="A69" s="48">
        <v>29</v>
      </c>
      <c r="B69" s="54" t="s">
        <v>45</v>
      </c>
      <c r="C69" s="59" t="s">
        <v>24</v>
      </c>
      <c r="D69" s="54">
        <v>2</v>
      </c>
      <c r="F69" s="55">
        <f t="shared" si="0"/>
        <v>0</v>
      </c>
    </row>
    <row r="70" spans="1:6" x14ac:dyDescent="0.25">
      <c r="C70" s="59"/>
    </row>
    <row r="71" spans="1:6" x14ac:dyDescent="0.25">
      <c r="A71" s="48">
        <v>30</v>
      </c>
      <c r="B71" s="54" t="s">
        <v>46</v>
      </c>
      <c r="C71" s="59" t="s">
        <v>24</v>
      </c>
      <c r="D71" s="54">
        <v>2</v>
      </c>
      <c r="F71" s="55">
        <f t="shared" si="0"/>
        <v>0</v>
      </c>
    </row>
    <row r="72" spans="1:6" x14ac:dyDescent="0.25">
      <c r="C72" s="59"/>
    </row>
    <row r="73" spans="1:6" x14ac:dyDescent="0.25">
      <c r="A73" s="48">
        <v>31</v>
      </c>
      <c r="B73" s="54" t="s">
        <v>57</v>
      </c>
      <c r="C73" s="59" t="s">
        <v>24</v>
      </c>
      <c r="D73" s="54">
        <v>2</v>
      </c>
      <c r="F73" s="55">
        <f t="shared" si="0"/>
        <v>0</v>
      </c>
    </row>
    <row r="74" spans="1:6" x14ac:dyDescent="0.25">
      <c r="C74" s="59"/>
    </row>
    <row r="75" spans="1:6" x14ac:dyDescent="0.25">
      <c r="A75" s="48">
        <v>32</v>
      </c>
      <c r="B75" s="54" t="s">
        <v>9</v>
      </c>
      <c r="C75" s="59" t="s">
        <v>24</v>
      </c>
      <c r="D75" s="54">
        <v>2</v>
      </c>
      <c r="F75" s="55">
        <f t="shared" si="0"/>
        <v>0</v>
      </c>
    </row>
    <row r="76" spans="1:6" x14ac:dyDescent="0.25">
      <c r="C76" s="59"/>
    </row>
    <row r="77" spans="1:6" x14ac:dyDescent="0.25">
      <c r="A77" s="48">
        <v>33</v>
      </c>
      <c r="B77" s="54" t="s">
        <v>47</v>
      </c>
      <c r="C77" s="59" t="s">
        <v>24</v>
      </c>
      <c r="D77" s="54">
        <v>2</v>
      </c>
      <c r="F77" s="55">
        <f t="shared" si="0"/>
        <v>0</v>
      </c>
    </row>
    <row r="78" spans="1:6" x14ac:dyDescent="0.25">
      <c r="C78" s="59"/>
    </row>
    <row r="79" spans="1:6" x14ac:dyDescent="0.25">
      <c r="A79" s="48">
        <v>34</v>
      </c>
      <c r="B79" s="54" t="s">
        <v>48</v>
      </c>
      <c r="C79" s="59" t="s">
        <v>24</v>
      </c>
      <c r="D79" s="54">
        <v>2</v>
      </c>
      <c r="F79" s="55">
        <f t="shared" si="0"/>
        <v>0</v>
      </c>
    </row>
    <row r="80" spans="1:6" x14ac:dyDescent="0.25">
      <c r="C80" s="59"/>
    </row>
    <row r="81" spans="1:6" x14ac:dyDescent="0.25">
      <c r="A81" s="48">
        <v>35</v>
      </c>
      <c r="B81" s="54" t="s">
        <v>49</v>
      </c>
      <c r="C81" s="59" t="s">
        <v>24</v>
      </c>
      <c r="D81" s="54">
        <v>2</v>
      </c>
      <c r="F81" s="55">
        <f t="shared" si="0"/>
        <v>0</v>
      </c>
    </row>
    <row r="82" spans="1:6" x14ac:dyDescent="0.25">
      <c r="C82" s="59"/>
    </row>
    <row r="83" spans="1:6" x14ac:dyDescent="0.25">
      <c r="A83" s="48">
        <v>36</v>
      </c>
      <c r="B83" s="54" t="s">
        <v>50</v>
      </c>
      <c r="C83" s="59" t="s">
        <v>24</v>
      </c>
      <c r="D83" s="54">
        <v>2</v>
      </c>
      <c r="F83" s="55">
        <f t="shared" ref="F83:F99" si="1">D83*E83*($D$4)</f>
        <v>0</v>
      </c>
    </row>
    <row r="84" spans="1:6" x14ac:dyDescent="0.25">
      <c r="C84" s="59"/>
    </row>
    <row r="85" spans="1:6" x14ac:dyDescent="0.25">
      <c r="A85" s="48">
        <v>37</v>
      </c>
      <c r="B85" s="54" t="s">
        <v>51</v>
      </c>
      <c r="C85" s="59" t="s">
        <v>24</v>
      </c>
      <c r="D85" s="54">
        <v>2</v>
      </c>
      <c r="F85" s="55">
        <f t="shared" si="1"/>
        <v>0</v>
      </c>
    </row>
    <row r="86" spans="1:6" x14ac:dyDescent="0.25">
      <c r="C86" s="59"/>
    </row>
    <row r="87" spans="1:6" x14ac:dyDescent="0.25">
      <c r="A87" s="48">
        <v>38</v>
      </c>
      <c r="B87" s="54" t="s">
        <v>52</v>
      </c>
      <c r="C87" s="59" t="s">
        <v>24</v>
      </c>
      <c r="D87" s="54">
        <v>2</v>
      </c>
      <c r="F87" s="55">
        <f t="shared" si="1"/>
        <v>0</v>
      </c>
    </row>
    <row r="88" spans="1:6" x14ac:dyDescent="0.25">
      <c r="C88" s="59"/>
    </row>
    <row r="89" spans="1:6" x14ac:dyDescent="0.25">
      <c r="A89" s="48">
        <v>39</v>
      </c>
      <c r="B89" s="54" t="s">
        <v>53</v>
      </c>
      <c r="C89" s="59" t="s">
        <v>24</v>
      </c>
      <c r="D89" s="54">
        <v>2</v>
      </c>
      <c r="F89" s="55">
        <f t="shared" si="1"/>
        <v>0</v>
      </c>
    </row>
    <row r="90" spans="1:6" x14ac:dyDescent="0.25">
      <c r="C90" s="59"/>
    </row>
    <row r="91" spans="1:6" x14ac:dyDescent="0.25">
      <c r="A91" s="48">
        <v>40</v>
      </c>
      <c r="B91" s="54" t="s">
        <v>54</v>
      </c>
      <c r="C91" s="59" t="s">
        <v>24</v>
      </c>
      <c r="D91" s="54">
        <v>2</v>
      </c>
      <c r="F91" s="55">
        <f t="shared" si="1"/>
        <v>0</v>
      </c>
    </row>
    <row r="92" spans="1:6" x14ac:dyDescent="0.25">
      <c r="C92" s="59"/>
    </row>
    <row r="93" spans="1:6" x14ac:dyDescent="0.25">
      <c r="A93" s="48">
        <v>41</v>
      </c>
      <c r="B93" s="54" t="s">
        <v>55</v>
      </c>
      <c r="C93" s="59" t="s">
        <v>24</v>
      </c>
      <c r="D93" s="54">
        <v>2</v>
      </c>
      <c r="F93" s="55">
        <f t="shared" si="1"/>
        <v>0</v>
      </c>
    </row>
    <row r="94" spans="1:6" x14ac:dyDescent="0.25">
      <c r="C94" s="59"/>
    </row>
    <row r="95" spans="1:6" x14ac:dyDescent="0.25">
      <c r="A95" s="48">
        <v>42</v>
      </c>
      <c r="B95" s="54" t="s">
        <v>56</v>
      </c>
      <c r="C95" s="59" t="s">
        <v>24</v>
      </c>
      <c r="D95" s="54">
        <v>2</v>
      </c>
      <c r="F95" s="55">
        <f t="shared" si="1"/>
        <v>0</v>
      </c>
    </row>
    <row r="96" spans="1:6" x14ac:dyDescent="0.25">
      <c r="C96" s="59"/>
    </row>
    <row r="97" spans="1:7" x14ac:dyDescent="0.25">
      <c r="A97" s="48">
        <v>43</v>
      </c>
      <c r="B97" s="54" t="s">
        <v>58</v>
      </c>
      <c r="C97" s="59" t="s">
        <v>24</v>
      </c>
      <c r="D97" s="54">
        <v>2</v>
      </c>
      <c r="F97" s="55">
        <f t="shared" si="1"/>
        <v>0</v>
      </c>
    </row>
    <row r="98" spans="1:7" x14ac:dyDescent="0.25">
      <c r="C98" s="59"/>
    </row>
    <row r="99" spans="1:7" x14ac:dyDescent="0.25">
      <c r="A99" s="48">
        <v>44</v>
      </c>
      <c r="B99" s="54" t="s">
        <v>59</v>
      </c>
      <c r="C99" s="59" t="s">
        <v>24</v>
      </c>
      <c r="D99" s="54">
        <v>2</v>
      </c>
      <c r="F99" s="55">
        <f t="shared" si="1"/>
        <v>0</v>
      </c>
    </row>
    <row r="100" spans="1:7" x14ac:dyDescent="0.25">
      <c r="C100" s="59"/>
    </row>
    <row r="101" spans="1:7" ht="45" x14ac:dyDescent="0.25">
      <c r="B101" s="53" t="s">
        <v>184</v>
      </c>
      <c r="C101" s="59"/>
    </row>
    <row r="102" spans="1:7" x14ac:dyDescent="0.25">
      <c r="B102" s="56"/>
      <c r="C102" s="59"/>
    </row>
    <row r="103" spans="1:7" x14ac:dyDescent="0.25">
      <c r="A103" s="48">
        <v>45</v>
      </c>
      <c r="B103" s="54" t="s">
        <v>185</v>
      </c>
      <c r="C103" s="59" t="s">
        <v>61</v>
      </c>
    </row>
    <row r="104" spans="1:7" x14ac:dyDescent="0.25">
      <c r="C104" s="59"/>
    </row>
    <row r="105" spans="1:7" x14ac:dyDescent="0.25">
      <c r="A105" s="48">
        <v>46</v>
      </c>
      <c r="B105" s="54" t="s">
        <v>186</v>
      </c>
      <c r="C105" s="59" t="s">
        <v>187</v>
      </c>
    </row>
    <row r="106" spans="1:7" x14ac:dyDescent="0.25">
      <c r="C106" s="59"/>
    </row>
    <row r="107" spans="1:7" s="38" customFormat="1" x14ac:dyDescent="0.25">
      <c r="A107" s="48"/>
      <c r="B107" s="48" t="s">
        <v>26</v>
      </c>
      <c r="C107" s="48"/>
      <c r="D107" s="48"/>
      <c r="E107" s="60"/>
      <c r="F107" s="60">
        <f>SUM(F13:F105)</f>
        <v>0</v>
      </c>
      <c r="G107" s="48"/>
    </row>
  </sheetData>
  <mergeCells count="1">
    <mergeCell ref="A1:F1"/>
  </mergeCells>
  <pageMargins left="0.7" right="0.7" top="0.75" bottom="0.75" header="0.3" footer="0.3"/>
  <pageSetup scale="81" orientation="portrait" r:id="rId1"/>
  <rowBreaks count="1" manualBreakCount="1">
    <brk id="42"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1AD5-0D82-42D1-8178-7DEDA5E5F06C}">
  <dimension ref="A1:F39"/>
  <sheetViews>
    <sheetView tabSelected="1" view="pageBreakPreview" topLeftCell="A7" zoomScale="90" zoomScaleNormal="68" zoomScaleSheetLayoutView="90" workbookViewId="0">
      <selection activeCell="B36" sqref="B36"/>
    </sheetView>
  </sheetViews>
  <sheetFormatPr defaultColWidth="9.28515625" defaultRowHeight="18.75" x14ac:dyDescent="0.3"/>
  <cols>
    <col min="1" max="1" width="6.7109375" style="97" customWidth="1"/>
    <col min="2" max="2" width="80.5703125" style="112" customWidth="1"/>
    <col min="3" max="3" width="6.7109375" style="97" bestFit="1" customWidth="1"/>
    <col min="4" max="4" width="13.28515625" style="97" bestFit="1" customWidth="1"/>
    <col min="5" max="5" width="15.42578125" style="113" customWidth="1"/>
    <col min="6" max="6" width="15.85546875" style="113" customWidth="1"/>
    <col min="7" max="16384" width="9.28515625" style="97"/>
  </cols>
  <sheetData>
    <row r="1" spans="1:6" ht="56.25" x14ac:dyDescent="0.3">
      <c r="A1" s="91" t="s">
        <v>0</v>
      </c>
      <c r="B1" s="92"/>
      <c r="C1" s="93"/>
      <c r="D1" s="94" t="s">
        <v>3</v>
      </c>
      <c r="E1" s="95" t="s">
        <v>4</v>
      </c>
      <c r="F1" s="96" t="s">
        <v>5</v>
      </c>
    </row>
    <row r="2" spans="1:6" ht="21" x14ac:dyDescent="0.3">
      <c r="A2" s="98"/>
      <c r="B2" s="99" t="s">
        <v>169</v>
      </c>
      <c r="C2" s="100"/>
      <c r="D2" s="101"/>
      <c r="E2" s="102"/>
      <c r="F2" s="103"/>
    </row>
    <row r="3" spans="1:6" x14ac:dyDescent="0.3">
      <c r="A3" s="98"/>
      <c r="B3" s="104"/>
      <c r="C3" s="100"/>
      <c r="D3" s="101"/>
      <c r="E3" s="102"/>
      <c r="F3" s="103"/>
    </row>
    <row r="4" spans="1:6" ht="21" x14ac:dyDescent="0.3">
      <c r="A4" s="98"/>
      <c r="B4" s="99" t="s">
        <v>170</v>
      </c>
      <c r="C4" s="100"/>
      <c r="D4" s="101"/>
      <c r="E4" s="102"/>
      <c r="F4" s="103"/>
    </row>
    <row r="5" spans="1:6" x14ac:dyDescent="0.3">
      <c r="A5" s="98"/>
      <c r="B5" s="104"/>
      <c r="C5" s="100"/>
      <c r="D5" s="101"/>
      <c r="E5" s="102"/>
      <c r="F5" s="103"/>
    </row>
    <row r="6" spans="1:6" x14ac:dyDescent="0.3">
      <c r="A6" s="98"/>
      <c r="B6" s="105" t="s">
        <v>171</v>
      </c>
      <c r="C6" s="100"/>
      <c r="D6" s="101"/>
      <c r="E6" s="102"/>
      <c r="F6" s="103"/>
    </row>
    <row r="7" spans="1:6" x14ac:dyDescent="0.3">
      <c r="A7" s="98"/>
      <c r="B7" s="105"/>
      <c r="C7" s="100"/>
      <c r="D7" s="101"/>
      <c r="E7" s="102"/>
      <c r="F7" s="103"/>
    </row>
    <row r="8" spans="1:6" x14ac:dyDescent="0.3">
      <c r="A8" s="98"/>
      <c r="B8" s="104"/>
      <c r="C8" s="100"/>
      <c r="D8" s="101"/>
      <c r="E8" s="102"/>
      <c r="F8" s="103"/>
    </row>
    <row r="9" spans="1:6" x14ac:dyDescent="0.3">
      <c r="A9" s="98"/>
      <c r="B9" s="104" t="s">
        <v>172</v>
      </c>
      <c r="C9" s="100"/>
      <c r="D9" s="101"/>
      <c r="E9" s="102"/>
      <c r="F9" s="103"/>
    </row>
    <row r="10" spans="1:6" x14ac:dyDescent="0.3">
      <c r="A10" s="98"/>
      <c r="B10" s="104"/>
      <c r="C10" s="100"/>
      <c r="D10" s="101"/>
      <c r="E10" s="102"/>
      <c r="F10" s="103"/>
    </row>
    <row r="11" spans="1:6" ht="206.25" x14ac:dyDescent="0.3">
      <c r="A11" s="98"/>
      <c r="B11" s="106" t="s">
        <v>173</v>
      </c>
      <c r="C11" s="100"/>
      <c r="D11" s="101"/>
      <c r="E11" s="102"/>
      <c r="F11" s="103"/>
    </row>
    <row r="12" spans="1:6" x14ac:dyDescent="0.3">
      <c r="A12" s="98"/>
      <c r="B12" s="106"/>
      <c r="C12" s="100"/>
      <c r="D12" s="101"/>
      <c r="E12" s="102"/>
      <c r="F12" s="103"/>
    </row>
    <row r="13" spans="1:6" x14ac:dyDescent="0.3">
      <c r="A13" s="98"/>
      <c r="B13" s="105" t="s">
        <v>174</v>
      </c>
      <c r="C13" s="100"/>
      <c r="D13" s="101"/>
      <c r="E13" s="102"/>
      <c r="F13" s="103"/>
    </row>
    <row r="14" spans="1:6" x14ac:dyDescent="0.3">
      <c r="A14" s="98"/>
      <c r="B14" s="104"/>
      <c r="C14" s="100"/>
      <c r="D14" s="101"/>
      <c r="E14" s="102"/>
      <c r="F14" s="103"/>
    </row>
    <row r="15" spans="1:6" ht="75" x14ac:dyDescent="0.3">
      <c r="A15" s="98"/>
      <c r="B15" s="104" t="s">
        <v>175</v>
      </c>
      <c r="C15" s="100"/>
      <c r="D15" s="101"/>
      <c r="E15" s="102"/>
      <c r="F15" s="103"/>
    </row>
    <row r="16" spans="1:6" x14ac:dyDescent="0.3">
      <c r="A16" s="98"/>
      <c r="B16" s="104"/>
      <c r="C16" s="100"/>
      <c r="D16" s="101"/>
      <c r="E16" s="102"/>
      <c r="F16" s="103"/>
    </row>
    <row r="17" spans="1:6" x14ac:dyDescent="0.3">
      <c r="A17" s="98"/>
      <c r="B17" s="104"/>
      <c r="C17" s="100"/>
      <c r="D17" s="101"/>
      <c r="E17" s="102"/>
      <c r="F17" s="103"/>
    </row>
    <row r="18" spans="1:6" x14ac:dyDescent="0.3">
      <c r="A18" s="98"/>
      <c r="B18" s="105" t="s">
        <v>176</v>
      </c>
      <c r="C18" s="100"/>
      <c r="D18" s="101"/>
      <c r="E18" s="102"/>
      <c r="F18" s="103"/>
    </row>
    <row r="19" spans="1:6" x14ac:dyDescent="0.3">
      <c r="A19" s="98"/>
      <c r="B19" s="104"/>
      <c r="C19" s="100"/>
      <c r="D19" s="101"/>
      <c r="E19" s="102"/>
      <c r="F19" s="103"/>
    </row>
    <row r="20" spans="1:6" x14ac:dyDescent="0.3">
      <c r="A20" s="98"/>
      <c r="B20" s="104" t="s">
        <v>177</v>
      </c>
      <c r="C20" s="100"/>
      <c r="D20" s="101"/>
      <c r="E20" s="102"/>
      <c r="F20" s="103"/>
    </row>
    <row r="21" spans="1:6" x14ac:dyDescent="0.3">
      <c r="A21" s="98"/>
      <c r="B21" s="104"/>
      <c r="C21" s="100"/>
      <c r="D21" s="101"/>
      <c r="E21" s="102"/>
      <c r="F21" s="103"/>
    </row>
    <row r="22" spans="1:6" x14ac:dyDescent="0.3">
      <c r="A22" s="98"/>
      <c r="B22" s="105" t="s">
        <v>171</v>
      </c>
      <c r="C22" s="100"/>
      <c r="D22" s="101"/>
      <c r="E22" s="102"/>
      <c r="F22" s="103"/>
    </row>
    <row r="23" spans="1:6" x14ac:dyDescent="0.3">
      <c r="A23" s="98"/>
      <c r="B23" s="104"/>
      <c r="C23" s="100"/>
      <c r="D23" s="101"/>
      <c r="E23" s="102"/>
      <c r="F23" s="103"/>
    </row>
    <row r="24" spans="1:6" ht="168.75" x14ac:dyDescent="0.3">
      <c r="A24" s="98"/>
      <c r="B24" s="106" t="s">
        <v>178</v>
      </c>
      <c r="C24" s="100"/>
      <c r="D24" s="101"/>
      <c r="E24" s="102"/>
      <c r="F24" s="103"/>
    </row>
    <row r="25" spans="1:6" x14ac:dyDescent="0.3">
      <c r="A25" s="98"/>
      <c r="B25" s="106"/>
      <c r="C25" s="100"/>
      <c r="D25" s="101"/>
      <c r="E25" s="102"/>
      <c r="F25" s="103"/>
    </row>
    <row r="26" spans="1:6" x14ac:dyDescent="0.3">
      <c r="A26" s="98"/>
      <c r="B26" s="105" t="s">
        <v>179</v>
      </c>
      <c r="C26" s="100"/>
      <c r="D26" s="101"/>
      <c r="E26" s="102"/>
      <c r="F26" s="103"/>
    </row>
    <row r="27" spans="1:6" x14ac:dyDescent="0.3">
      <c r="A27" s="98"/>
      <c r="B27" s="104"/>
      <c r="C27" s="100"/>
      <c r="D27" s="101"/>
      <c r="E27" s="102"/>
      <c r="F27" s="103"/>
    </row>
    <row r="28" spans="1:6" x14ac:dyDescent="0.3">
      <c r="A28" s="98"/>
      <c r="B28" s="105" t="s">
        <v>171</v>
      </c>
      <c r="C28" s="100"/>
      <c r="D28" s="101"/>
      <c r="E28" s="102"/>
      <c r="F28" s="103"/>
    </row>
    <row r="29" spans="1:6" x14ac:dyDescent="0.3">
      <c r="A29" s="98"/>
      <c r="B29" s="104"/>
      <c r="C29" s="100"/>
      <c r="D29" s="101"/>
      <c r="E29" s="102"/>
      <c r="F29" s="103"/>
    </row>
    <row r="30" spans="1:6" x14ac:dyDescent="0.3">
      <c r="A30" s="98"/>
      <c r="B30" s="105" t="s">
        <v>180</v>
      </c>
      <c r="C30" s="100"/>
      <c r="D30" s="101"/>
      <c r="E30" s="102"/>
      <c r="F30" s="103"/>
    </row>
    <row r="31" spans="1:6" x14ac:dyDescent="0.3">
      <c r="A31" s="98"/>
      <c r="B31" s="104"/>
      <c r="C31" s="100"/>
      <c r="D31" s="101"/>
      <c r="E31" s="102"/>
      <c r="F31" s="103"/>
    </row>
    <row r="32" spans="1:6" ht="131.25" x14ac:dyDescent="0.3">
      <c r="A32" s="98"/>
      <c r="B32" s="104" t="s">
        <v>181</v>
      </c>
      <c r="C32" s="100"/>
      <c r="D32" s="101"/>
      <c r="E32" s="102"/>
      <c r="F32" s="103"/>
    </row>
    <row r="33" spans="1:6" x14ac:dyDescent="0.3">
      <c r="A33" s="98"/>
      <c r="B33" s="104"/>
      <c r="C33" s="100"/>
      <c r="D33" s="101"/>
      <c r="E33" s="102"/>
      <c r="F33" s="103"/>
    </row>
    <row r="34" spans="1:6" ht="21" x14ac:dyDescent="0.3">
      <c r="A34" s="98"/>
      <c r="B34" s="99" t="s">
        <v>182</v>
      </c>
      <c r="C34" s="100"/>
      <c r="D34" s="101"/>
      <c r="E34" s="102"/>
      <c r="F34" s="103"/>
    </row>
    <row r="35" spans="1:6" ht="21" x14ac:dyDescent="0.3">
      <c r="A35" s="98"/>
      <c r="B35" s="99"/>
      <c r="C35" s="100"/>
      <c r="D35" s="101"/>
      <c r="E35" s="102"/>
      <c r="F35" s="103"/>
    </row>
    <row r="36" spans="1:6" ht="37.5" x14ac:dyDescent="0.3">
      <c r="A36" s="107">
        <v>1</v>
      </c>
      <c r="B36" s="104" t="s">
        <v>190</v>
      </c>
      <c r="C36" s="100" t="s">
        <v>61</v>
      </c>
      <c r="D36" s="101"/>
      <c r="E36" s="102">
        <v>850000</v>
      </c>
      <c r="F36" s="103">
        <f>E36</f>
        <v>850000</v>
      </c>
    </row>
    <row r="37" spans="1:6" x14ac:dyDescent="0.3">
      <c r="A37" s="98"/>
      <c r="B37" s="104"/>
      <c r="C37" s="100"/>
      <c r="D37" s="101"/>
      <c r="E37" s="102"/>
      <c r="F37" s="103"/>
    </row>
    <row r="38" spans="1:6" x14ac:dyDescent="0.3">
      <c r="A38" s="98"/>
      <c r="B38" s="104"/>
      <c r="C38" s="100"/>
      <c r="D38" s="101"/>
      <c r="E38" s="102"/>
      <c r="F38" s="103"/>
    </row>
    <row r="39" spans="1:6" x14ac:dyDescent="0.3">
      <c r="B39" s="108" t="s">
        <v>95</v>
      </c>
      <c r="C39" s="109"/>
      <c r="D39" s="101"/>
      <c r="E39" s="110" t="s">
        <v>96</v>
      </c>
      <c r="F39" s="111">
        <f>F36</f>
        <v>850000</v>
      </c>
    </row>
  </sheetData>
  <pageMargins left="0.25" right="0.25" top="0.75" bottom="0.75" header="0.3" footer="0.3"/>
  <pageSetup paperSize="9" scale="61" orientation="portrait" r:id="rId1"/>
  <rowBreaks count="1" manualBreakCount="1">
    <brk id="29"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EE51-AEFD-4D99-A9C0-21AD675E4ED0}">
  <dimension ref="A1:F20"/>
  <sheetViews>
    <sheetView view="pageBreakPreview" topLeftCell="A2" zoomScale="90" zoomScaleNormal="100" zoomScaleSheetLayoutView="90" workbookViewId="0">
      <selection activeCell="B15" sqref="B15"/>
    </sheetView>
  </sheetViews>
  <sheetFormatPr defaultColWidth="8.85546875" defaultRowHeight="15" x14ac:dyDescent="0.25"/>
  <cols>
    <col min="1" max="1" width="9" style="48" bestFit="1" customWidth="1"/>
    <col min="2" max="2" width="57.28515625" style="54" customWidth="1"/>
    <col min="3" max="3" width="7.42578125" style="59" customWidth="1"/>
    <col min="4" max="4" width="10.7109375" style="54" customWidth="1"/>
    <col min="5" max="5" width="14.28515625" style="55" customWidth="1"/>
    <col min="6" max="6" width="14.5703125" style="55" bestFit="1" customWidth="1"/>
    <col min="7" max="16384" width="8.85546875" style="32"/>
  </cols>
  <sheetData>
    <row r="1" spans="1:6" x14ac:dyDescent="0.25">
      <c r="A1" s="48" t="s">
        <v>0</v>
      </c>
      <c r="B1" s="48" t="s">
        <v>1</v>
      </c>
      <c r="C1" s="61" t="s">
        <v>2</v>
      </c>
      <c r="D1" s="48" t="s">
        <v>3</v>
      </c>
      <c r="E1" s="60" t="s">
        <v>4</v>
      </c>
      <c r="F1" s="60" t="s">
        <v>5</v>
      </c>
    </row>
    <row r="2" spans="1:6" x14ac:dyDescent="0.25">
      <c r="B2" s="48"/>
      <c r="C2" s="61"/>
      <c r="D2" s="48"/>
      <c r="E2" s="60"/>
      <c r="F2" s="60"/>
    </row>
    <row r="3" spans="1:6" x14ac:dyDescent="0.25">
      <c r="B3" s="48" t="s">
        <v>33</v>
      </c>
      <c r="C3" s="61"/>
      <c r="D3" s="48"/>
      <c r="E3" s="60"/>
      <c r="F3" s="60"/>
    </row>
    <row r="4" spans="1:6" x14ac:dyDescent="0.25">
      <c r="B4" s="48" t="s">
        <v>166</v>
      </c>
    </row>
    <row r="6" spans="1:6" x14ac:dyDescent="0.25">
      <c r="A6" s="48">
        <v>1</v>
      </c>
      <c r="B6" s="54" t="s">
        <v>34</v>
      </c>
      <c r="D6" s="54">
        <v>6</v>
      </c>
      <c r="E6" s="55">
        <f>F6/D6</f>
        <v>0</v>
      </c>
      <c r="F6" s="55">
        <f>'BI ANNUAL SERVICE'!F182</f>
        <v>0</v>
      </c>
    </row>
    <row r="8" spans="1:6" x14ac:dyDescent="0.25">
      <c r="A8" s="48">
        <v>2</v>
      </c>
      <c r="B8" s="54" t="s">
        <v>111</v>
      </c>
      <c r="D8" s="54">
        <f>'MONTLHY INSPECTION'!D4</f>
        <v>36</v>
      </c>
      <c r="E8" s="55">
        <f>F8/D8</f>
        <v>0</v>
      </c>
      <c r="F8" s="55">
        <f>'MONTLHY INSPECTION'!F107</f>
        <v>0</v>
      </c>
    </row>
    <row r="10" spans="1:6" x14ac:dyDescent="0.25">
      <c r="A10" s="48">
        <v>3</v>
      </c>
      <c r="B10" s="54" t="s">
        <v>29</v>
      </c>
      <c r="D10" s="54">
        <f>'MONTLHY INSPECTION'!D4</f>
        <v>36</v>
      </c>
      <c r="E10" s="62">
        <f>F10/D10</f>
        <v>0</v>
      </c>
      <c r="F10" s="55">
        <f>((F6+F8)*10%)</f>
        <v>0</v>
      </c>
    </row>
    <row r="12" spans="1:6" x14ac:dyDescent="0.25">
      <c r="A12" s="48">
        <v>4</v>
      </c>
      <c r="B12" s="54" t="s">
        <v>183</v>
      </c>
      <c r="D12" s="54">
        <v>36</v>
      </c>
      <c r="F12" s="55">
        <v>850000</v>
      </c>
    </row>
    <row r="14" spans="1:6" x14ac:dyDescent="0.25">
      <c r="B14" s="48" t="s">
        <v>30</v>
      </c>
    </row>
    <row r="15" spans="1:6" x14ac:dyDescent="0.25">
      <c r="A15" s="48">
        <v>5</v>
      </c>
      <c r="B15" s="54" t="s">
        <v>189</v>
      </c>
      <c r="C15" s="59" t="s">
        <v>61</v>
      </c>
    </row>
    <row r="18" spans="2:6" x14ac:dyDescent="0.25">
      <c r="B18" s="61" t="s">
        <v>31</v>
      </c>
    </row>
    <row r="19" spans="2:6" x14ac:dyDescent="0.25">
      <c r="B19" s="61" t="s">
        <v>155</v>
      </c>
      <c r="F19" s="55">
        <f>F18*15%</f>
        <v>0</v>
      </c>
    </row>
    <row r="20" spans="2:6" x14ac:dyDescent="0.25">
      <c r="B20" s="61" t="s">
        <v>32</v>
      </c>
      <c r="F20" s="60">
        <f>F18+F19</f>
        <v>0</v>
      </c>
    </row>
  </sheetData>
  <pageMargins left="0.7" right="0.7" top="0.75" bottom="0.75" header="0.3" footer="0.3"/>
  <pageSetup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 A</vt:lpstr>
      <vt:lpstr>PRELIMINARIES </vt:lpstr>
      <vt:lpstr>BI ANNUAL SERVICE</vt:lpstr>
      <vt:lpstr>MONTLHY INSPECTION</vt:lpstr>
      <vt:lpstr>PROVISIONAL SUMS</vt:lpstr>
      <vt:lpstr>SUMMARY</vt:lpstr>
      <vt:lpstr>'Cover A'!Print_Area</vt:lpstr>
      <vt:lpstr>'PRELIMINARIES '!Print_Area</vt:lpstr>
      <vt:lpstr>'PROVISIONAL SUMS'!Print_Area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Tidimalo Kobue</dc:creator>
  <cp:lastModifiedBy>Jeanette Makume</cp:lastModifiedBy>
  <dcterms:created xsi:type="dcterms:W3CDTF">2024-02-21T13:34:39Z</dcterms:created>
  <dcterms:modified xsi:type="dcterms:W3CDTF">2024-03-07T08:49:10Z</dcterms:modified>
</cp:coreProperties>
</file>