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Projects\Network Eng\Clients\Departments\LDSAC\2023\Replacement INC25746098\Confirmation to Publish - SCM Sourcing - Mafiwa\"/>
    </mc:Choice>
  </mc:AlternateContent>
  <xr:revisionPtr revIDLastSave="0" documentId="13_ncr:1_{D39FA8C7-7591-40E4-95D8-CBDAF33D5E5C}" xr6:coauthVersionLast="36" xr6:coauthVersionMax="36" xr10:uidLastSave="{00000000-0000-0000-0000-000000000000}"/>
  <bookViews>
    <workbookView xWindow="0" yWindow="0" windowWidth="23040" windowHeight="8490" xr2:uid="{DE659016-DBF6-4F36-860A-04BDB3E0F245}"/>
  </bookViews>
  <sheets>
    <sheet name="Total Bid" sheetId="6" r:id="rId1"/>
    <sheet name="Botshabelo" sheetId="1" r:id="rId2"/>
    <sheet name="Mulamula" sheetId="2" r:id="rId3"/>
    <sheet name="Oliphantshoek" sheetId="3" r:id="rId4"/>
    <sheet name="Tshitale" sheetId="4" r:id="rId5"/>
    <sheet name="Vuwani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5" l="1"/>
  <c r="H59" i="5" s="1"/>
  <c r="G58" i="5"/>
  <c r="H58" i="5" s="1"/>
  <c r="G57" i="5"/>
  <c r="H57" i="5" s="1"/>
  <c r="G56" i="5"/>
  <c r="H56" i="5" s="1"/>
  <c r="G55" i="5"/>
  <c r="H55" i="5" s="1"/>
  <c r="G54" i="5"/>
  <c r="G53" i="5"/>
  <c r="H53" i="5" s="1"/>
  <c r="G51" i="5"/>
  <c r="H51" i="5" s="1"/>
  <c r="G50" i="5"/>
  <c r="H50" i="5" s="1"/>
  <c r="G49" i="5"/>
  <c r="H49" i="5" s="1"/>
  <c r="G48" i="5"/>
  <c r="H48" i="5" s="1"/>
  <c r="G47" i="5"/>
  <c r="H47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G52" i="5" l="1"/>
  <c r="G46" i="5"/>
  <c r="G19" i="5" s="1"/>
  <c r="G60" i="5" s="1"/>
  <c r="G61" i="5" s="1"/>
  <c r="G62" i="5" s="1"/>
  <c r="F25" i="6" s="1"/>
  <c r="G25" i="6" s="1"/>
  <c r="H25" i="6" s="1"/>
  <c r="H20" i="5"/>
  <c r="H46" i="5"/>
  <c r="H54" i="5"/>
  <c r="H52" i="5" s="1"/>
  <c r="H19" i="5" l="1"/>
  <c r="H60" i="5" s="1"/>
  <c r="G59" i="4" l="1"/>
  <c r="G52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1" i="4"/>
  <c r="H51" i="4" s="1"/>
  <c r="G50" i="4"/>
  <c r="H50" i="4" s="1"/>
  <c r="G49" i="4"/>
  <c r="H49" i="4" s="1"/>
  <c r="G48" i="4"/>
  <c r="H48" i="4" s="1"/>
  <c r="G47" i="4"/>
  <c r="H47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46" i="4" l="1"/>
  <c r="G46" i="4"/>
  <c r="G19" i="4" s="1"/>
  <c r="G60" i="4" s="1"/>
  <c r="H59" i="4"/>
  <c r="H52" i="4" s="1"/>
  <c r="H19" i="4" l="1"/>
  <c r="H60" i="4" s="1"/>
  <c r="G61" i="4"/>
  <c r="G62" i="4" s="1"/>
  <c r="F24" i="6" s="1"/>
  <c r="G24" i="6" s="1"/>
  <c r="H24" i="6" s="1"/>
  <c r="G59" i="3" l="1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G52" i="3" s="1"/>
  <c r="G51" i="3"/>
  <c r="H51" i="3" s="1"/>
  <c r="G50" i="3"/>
  <c r="H50" i="3" s="1"/>
  <c r="G49" i="3"/>
  <c r="H49" i="3" s="1"/>
  <c r="G48" i="3"/>
  <c r="H48" i="3" s="1"/>
  <c r="G47" i="3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G20" i="3"/>
  <c r="H20" i="3" s="1"/>
  <c r="H47" i="3" l="1"/>
  <c r="G46" i="3"/>
  <c r="H46" i="3"/>
  <c r="H21" i="3"/>
  <c r="H53" i="3"/>
  <c r="H52" i="3" s="1"/>
  <c r="G19" i="3"/>
  <c r="G60" i="3" s="1"/>
  <c r="H19" i="3" l="1"/>
  <c r="H60" i="3" s="1"/>
  <c r="G61" i="3"/>
  <c r="G62" i="3" s="1"/>
  <c r="F23" i="6" s="1"/>
  <c r="G23" i="6" s="1"/>
  <c r="H23" i="6" s="1"/>
  <c r="G137" i="2" l="1"/>
  <c r="H137" i="2" s="1"/>
  <c r="G136" i="2"/>
  <c r="G135" i="2"/>
  <c r="H135" i="2" s="1"/>
  <c r="G134" i="2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G123" i="2"/>
  <c r="H123" i="2" s="1"/>
  <c r="G122" i="2"/>
  <c r="G120" i="2"/>
  <c r="H120" i="2" s="1"/>
  <c r="G119" i="2"/>
  <c r="H119" i="2" s="1"/>
  <c r="G118" i="2"/>
  <c r="H118" i="2" s="1"/>
  <c r="G117" i="2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G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G51" i="2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G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G21" i="2"/>
  <c r="H134" i="2" l="1"/>
  <c r="G133" i="2"/>
  <c r="H122" i="2"/>
  <c r="G121" i="2"/>
  <c r="H117" i="2"/>
  <c r="G116" i="2"/>
  <c r="G99" i="2"/>
  <c r="H85" i="2"/>
  <c r="G84" i="2"/>
  <c r="H51" i="2"/>
  <c r="G50" i="2"/>
  <c r="H22" i="2"/>
  <c r="G20" i="2"/>
  <c r="H84" i="2"/>
  <c r="H116" i="2"/>
  <c r="H36" i="2"/>
  <c r="H35" i="2" s="1"/>
  <c r="H52" i="2"/>
  <c r="H50" i="2" s="1"/>
  <c r="H68" i="2"/>
  <c r="H67" i="2" s="1"/>
  <c r="H100" i="2"/>
  <c r="H99" i="2" s="1"/>
  <c r="H124" i="2"/>
  <c r="H121" i="2" s="1"/>
  <c r="H136" i="2"/>
  <c r="H21" i="2"/>
  <c r="H133" i="2" l="1"/>
  <c r="G19" i="2"/>
  <c r="G138" i="2" s="1"/>
  <c r="G139" i="2" s="1"/>
  <c r="G140" i="2" s="1"/>
  <c r="F22" i="6" s="1"/>
  <c r="G22" i="6" s="1"/>
  <c r="H22" i="6" s="1"/>
  <c r="H19" i="2"/>
  <c r="H138" i="2" s="1"/>
  <c r="G132" i="1" l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G125" i="1" s="1"/>
  <c r="G124" i="1"/>
  <c r="H124" i="1" s="1"/>
  <c r="G123" i="1"/>
  <c r="H123" i="1" s="1"/>
  <c r="G122" i="1"/>
  <c r="H122" i="1" s="1"/>
  <c r="G121" i="1"/>
  <c r="H121" i="1" s="1"/>
  <c r="G120" i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G21" i="1"/>
  <c r="H21" i="1" s="1"/>
  <c r="G89" i="1" l="1"/>
  <c r="H76" i="1"/>
  <c r="G75" i="1"/>
  <c r="H75" i="1" s="1"/>
  <c r="H120" i="1"/>
  <c r="H119" i="1" s="1"/>
  <c r="G119" i="1"/>
  <c r="H104" i="1"/>
  <c r="G103" i="1"/>
  <c r="G45" i="1"/>
  <c r="G20" i="1"/>
  <c r="H126" i="1"/>
  <c r="H125" i="1" s="1"/>
  <c r="H62" i="1"/>
  <c r="H90" i="1"/>
  <c r="H89" i="1" s="1"/>
  <c r="H22" i="1"/>
  <c r="H19" i="1" s="1"/>
  <c r="H46" i="1"/>
  <c r="H45" i="1" s="1"/>
  <c r="G61" i="1" l="1"/>
  <c r="H61" i="1"/>
  <c r="H133" i="1" s="1"/>
  <c r="G19" i="1"/>
  <c r="G133" i="1" s="1"/>
  <c r="G134" i="1" s="1"/>
  <c r="G135" i="1" s="1"/>
  <c r="F21" i="6" s="1"/>
  <c r="G21" i="6" s="1"/>
  <c r="H21" i="6" l="1"/>
  <c r="H19" i="6" s="1"/>
  <c r="H26" i="6" s="1"/>
  <c r="G20" i="6"/>
  <c r="G19" i="6"/>
  <c r="G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Mpho Lawrence Maila</author>
  </authors>
  <commentList>
    <comment ref="B5" authorId="0" shapeId="0" xr:uid="{89D042CB-28E1-4A91-BF91-B04F29CA662F}">
      <text>
        <r>
          <rPr>
            <b/>
            <sz val="9"/>
            <color indexed="81"/>
            <rFont val="Tahoma"/>
            <charset val="1"/>
          </rPr>
          <t xml:space="preserve">Mpho Lawrence Maila: </t>
        </r>
        <r>
          <rPr>
            <sz val="9"/>
            <color indexed="81"/>
            <rFont val="Tahoma"/>
            <family val="2"/>
          </rPr>
          <t>Update the INC number for all the pricing schedules.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Mpho Lawrence Maila</author>
  </authors>
  <commentList>
    <comment ref="B5" authorId="0" shapeId="0" xr:uid="{B8322652-C044-43CE-9112-B182D1E3D579}">
      <text>
        <r>
          <rPr>
            <b/>
            <sz val="9"/>
            <color indexed="81"/>
            <rFont val="Tahoma"/>
            <charset val="1"/>
          </rPr>
          <t xml:space="preserve">Mpho Lawrence Maila: </t>
        </r>
        <r>
          <rPr>
            <sz val="9"/>
            <color indexed="81"/>
            <rFont val="Tahoma"/>
            <family val="2"/>
          </rPr>
          <t>Update the INC number for all the pricing schedules.</t>
        </r>
      </text>
    </comment>
  </commentList>
</comments>
</file>

<file path=xl/sharedStrings.xml><?xml version="1.0" encoding="utf-8"?>
<sst xmlns="http://schemas.openxmlformats.org/spreadsheetml/2006/main" count="1041" uniqueCount="270">
  <si>
    <t>SUPPLY CHAIN MANAGEMENT</t>
  </si>
  <si>
    <t>Pricing schedule</t>
  </si>
  <si>
    <t>RFx No</t>
  </si>
  <si>
    <t>RFx Title</t>
  </si>
  <si>
    <t>Supply, Install, and Configure Network Solution of Five Libraries for the Limpopo Department of Sports, Arts and Culture - Botshabelo Public Library</t>
  </si>
  <si>
    <t xml:space="preserve">Bidder Name </t>
  </si>
  <si>
    <t>1. INSTRUCTION FOR COMPLETING THE PRICING SCHEDULE</t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</si>
  <si>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</si>
  <si>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</si>
  <si>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</si>
  <si>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</si>
  <si>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</si>
  <si>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</si>
  <si>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Item No</t>
  </si>
  <si>
    <t>Goods/Service description</t>
  </si>
  <si>
    <t>Unit of measure</t>
  </si>
  <si>
    <t>Forex %</t>
  </si>
  <si>
    <t xml:space="preserve">Qty </t>
  </si>
  <si>
    <t>Unit Price 
(Excl VAT)</t>
  </si>
  <si>
    <t>Line Price Y1</t>
  </si>
  <si>
    <t>Forex Price portion</t>
  </si>
  <si>
    <t>BRAND / MODEL (if applicable)</t>
  </si>
  <si>
    <t>Price clarification comment</t>
  </si>
  <si>
    <t>No</t>
  </si>
  <si>
    <t>Botshabelo Public Library</t>
  </si>
  <si>
    <t>Server Room</t>
  </si>
  <si>
    <t>1.1</t>
  </si>
  <si>
    <t>Krone UTP CAT6 Data Point complete with 3m flylead and patchlead</t>
  </si>
  <si>
    <t>1.2</t>
  </si>
  <si>
    <t>ADAPTER 22.5 X 45 LEGRAND HK SHUTTER</t>
  </si>
  <si>
    <t>1.3</t>
  </si>
  <si>
    <t>KEYSTONE RJ45 KM8 C6 WHITE STP</t>
  </si>
  <si>
    <t>1.4</t>
  </si>
  <si>
    <t>Cover Plate P/O 50x50 E/O</t>
  </si>
  <si>
    <t>1.5</t>
  </si>
  <si>
    <t>Collar 50x50</t>
  </si>
  <si>
    <t>1.6</t>
  </si>
  <si>
    <t>Euromod Half Blank White</t>
  </si>
  <si>
    <t>1.7</t>
  </si>
  <si>
    <t>Electrical Normal Power Point  complete, excl CB.</t>
  </si>
  <si>
    <t>1.8</t>
  </si>
  <si>
    <t>Electrical Dedicated Power Point  complete, excl CB.</t>
  </si>
  <si>
    <t>1.9</t>
  </si>
  <si>
    <t>Cover 2 X 4 Vert White 16 Amp</t>
  </si>
  <si>
    <t>1.10</t>
  </si>
  <si>
    <t>Cover Socket 2 X 4 Vert Red Ded 16 Amp For MS2</t>
  </si>
  <si>
    <t>1.11</t>
  </si>
  <si>
    <t>Plugtop 16 Amp Red</t>
  </si>
  <si>
    <t>1.12</t>
  </si>
  <si>
    <t>Cable Surfex 6 X 2 Core + Earth</t>
  </si>
  <si>
    <t>Per Meter</t>
  </si>
  <si>
    <t>1.13</t>
  </si>
  <si>
    <t>Cable Surfex 2.5 X 2 Core + Earth dedicated plugs &amp; normal plugs</t>
  </si>
  <si>
    <t>1.14</t>
  </si>
  <si>
    <t>Dual Metal Channel (Incl Corners, End Caps Etc.) Easter Oak / Hospital Grey</t>
  </si>
  <si>
    <t>1.15</t>
  </si>
  <si>
    <t>Switches 48 PORT POE</t>
  </si>
  <si>
    <t>Each</t>
  </si>
  <si>
    <t>1.16</t>
  </si>
  <si>
    <t>BRADY "0" - "9" 37/STRIP BLACK/WHITE</t>
  </si>
  <si>
    <t>1.17</t>
  </si>
  <si>
    <t>BRUSH PANEL SHORT BASE METAL</t>
  </si>
  <si>
    <t>1.18</t>
  </si>
  <si>
    <t>24 PORT PATCH PANEL CAT 6e LOADED</t>
  </si>
  <si>
    <t>1.19</t>
  </si>
  <si>
    <t>43U Cabinet. (Includes UPS, power surge protection, cabinet management, etc.)</t>
  </si>
  <si>
    <t>1.20</t>
  </si>
  <si>
    <t>Smart-UPS, 900 Watts /1500 VA, Input 230V /Output 230V, Interface Port USB, Rack mounted</t>
  </si>
  <si>
    <t>1.21</t>
  </si>
  <si>
    <t>Distribution Cabinet, Surface Mountable, White, 24 WAY</t>
  </si>
  <si>
    <t>1.22</t>
  </si>
  <si>
    <t>60a, Earth Leakage</t>
  </si>
  <si>
    <t>1.23</t>
  </si>
  <si>
    <t>60a 1 Phase CB/Isolator</t>
  </si>
  <si>
    <t>1.24</t>
  </si>
  <si>
    <t>25a, Circuit Breaker, Std Curve</t>
  </si>
  <si>
    <t>Computer Room</t>
  </si>
  <si>
    <t>2.1</t>
  </si>
  <si>
    <t>2.2</t>
  </si>
  <si>
    <t>2.3</t>
  </si>
  <si>
    <t>2.4</t>
  </si>
  <si>
    <t>2.5</t>
  </si>
  <si>
    <t>2.6</t>
  </si>
  <si>
    <t>Acess point for WIFI AP, Surface mount CAT 6 Wall box</t>
  </si>
  <si>
    <t>2.7</t>
  </si>
  <si>
    <t>Internal Ceiling mount access point</t>
  </si>
  <si>
    <t>2.8</t>
  </si>
  <si>
    <t>2.9</t>
  </si>
  <si>
    <t>2.10</t>
  </si>
  <si>
    <t>2.11</t>
  </si>
  <si>
    <t>2.12</t>
  </si>
  <si>
    <t>2.13</t>
  </si>
  <si>
    <t>2.14</t>
  </si>
  <si>
    <t>Cable Surfex 2.5 X 2 Core + Earth Dedicated plugs &amp; normal plugs</t>
  </si>
  <si>
    <t>2.15</t>
  </si>
  <si>
    <t>Study Place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</si>
  <si>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</si>
  <si>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</si>
  <si>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</si>
  <si>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</si>
  <si>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</si>
  <si>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</si>
  <si>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</si>
  <si>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</si>
  <si>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</si>
  <si>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</si>
  <si>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</si>
  <si>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</si>
  <si>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Per Metre</t>
  </si>
  <si>
    <t>3.13</t>
  </si>
  <si>
    <t>Childrens Room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</si>
  <si>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</si>
  <si>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</si>
  <si>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</si>
  <si>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</si>
  <si>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</si>
  <si>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</si>
  <si>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</si>
  <si>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</si>
  <si>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</si>
  <si>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</si>
  <si>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</si>
  <si>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</si>
  <si>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</si>
  <si>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Librarian Office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</si>
  <si>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</si>
  <si>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</si>
  <si>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</si>
  <si>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</si>
  <si>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</si>
  <si>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</si>
  <si>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</si>
  <si>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</si>
  <si>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</si>
  <si>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</si>
  <si>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</si>
  <si>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</si>
  <si>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</si>
  <si>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Reception Office</t>
  </si>
  <si>
    <t>6.1</t>
  </si>
  <si>
    <t>6.2</t>
  </si>
  <si>
    <t>6.3</t>
  </si>
  <si>
    <t>6.4</t>
  </si>
  <si>
    <t>6.5</t>
  </si>
  <si>
    <t>6.6</t>
  </si>
  <si>
    <t>Acess point for WIFI AP, Surface mount CAT 6 wall box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</si>
  <si>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</si>
  <si>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</si>
  <si>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</si>
  <si>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</si>
  <si>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</si>
  <si>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</si>
  <si>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</si>
  <si>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</si>
  <si>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</si>
  <si>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Sundries/Infrastructure</t>
  </si>
  <si>
    <t>7.1</t>
  </si>
  <si>
    <t>Tape Brother White 9mm / BRADY "0" - "9" 37/STRIP BLACK/WHITE</t>
  </si>
  <si>
    <t>7.2</t>
  </si>
  <si>
    <t>Insulation Tape - Black</t>
  </si>
  <si>
    <t>7.3</t>
  </si>
  <si>
    <t>Knock Inns 6 X 55</t>
  </si>
  <si>
    <t>7.4</t>
  </si>
  <si>
    <t>M6 Flat Washer</t>
  </si>
  <si>
    <t>7.5</t>
  </si>
  <si>
    <t>Silicone</t>
  </si>
  <si>
    <t>Documentation</t>
  </si>
  <si>
    <t>8.1</t>
  </si>
  <si>
    <t>Test Data Point</t>
  </si>
  <si>
    <t>8.2</t>
  </si>
  <si>
    <t>UTP Labelling</t>
  </si>
  <si>
    <t>8.3</t>
  </si>
  <si>
    <t>Power Labelling</t>
  </si>
  <si>
    <t>8.4</t>
  </si>
  <si>
    <t>Schematic Layout Of Network</t>
  </si>
  <si>
    <t>8.5</t>
  </si>
  <si>
    <t>Data Certification</t>
  </si>
  <si>
    <t>8.6</t>
  </si>
  <si>
    <t>UTP Test Results</t>
  </si>
  <si>
    <t>8.7</t>
  </si>
  <si>
    <t>COC - Electrical Certification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</si>
  <si>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</si>
  <si>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</si>
  <si>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</si>
  <si>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</si>
  <si>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</si>
  <si>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</si>
  <si>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</si>
  <si>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</si>
  <si>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>Supply, Install, and Configure Network Solution of Five Libraries for the Limpopo Department of Sports, Arts and Culture - Mulamula Public Library</t>
  </si>
  <si>
    <t>Mulamula Public Library</t>
  </si>
  <si>
    <t>Reception</t>
  </si>
  <si>
    <t>UTP CAT6e Data Point complete with flylead and patchlead</t>
  </si>
  <si>
    <t>Per Point</t>
  </si>
  <si>
    <t>45deg ADAPTER PLATE for COMPACT</t>
  </si>
  <si>
    <t xml:space="preserve">RJ 45 WHITE SHUTTER CAT 6 </t>
  </si>
  <si>
    <t>TRUNKING FRAME 50 x 50</t>
  </si>
  <si>
    <t xml:space="preserve">25 X 50 BLANK </t>
  </si>
  <si>
    <t>15a Dedicated Plugtop</t>
  </si>
  <si>
    <t>15a Plug Assembly, Dedicated Power, Color Red, For Mounting In P801 Metal Skirting</t>
  </si>
  <si>
    <t>Wire, Electrical, Surfex, 2.5 Mm2(Normal Plugs)</t>
  </si>
  <si>
    <t>P/M</t>
  </si>
  <si>
    <t>15a Standard Plugtop</t>
  </si>
  <si>
    <t>15a Plug Assembly, Normal Power,  For Mounting In P801 Metal Skirting</t>
  </si>
  <si>
    <t>Wire, Electrical, Surfex, 2.5 Mm2(Red Plugs)</t>
  </si>
  <si>
    <t>Dual Metal Channel  (Incl Corners, End Caps Etc)</t>
  </si>
  <si>
    <t>Electrical 2 Pin 5 A Power outlet.</t>
  </si>
  <si>
    <t>3.14</t>
  </si>
  <si>
    <t>3.15</t>
  </si>
  <si>
    <t>3.16</t>
  </si>
  <si>
    <t>Wifi/APS Connectors</t>
  </si>
  <si>
    <t>Activity Room</t>
  </si>
  <si>
    <t>4.14</t>
  </si>
  <si>
    <t>4.15</t>
  </si>
  <si>
    <t>4.16</t>
  </si>
  <si>
    <t>Children Library</t>
  </si>
  <si>
    <t>Wire, Electrical, Surfex, 2.5 Mm2</t>
  </si>
  <si>
    <t>5.14</t>
  </si>
  <si>
    <t>Main Library</t>
  </si>
  <si>
    <t>Dual Metal Channel  (Incl Corners, End Caps Etc) Easter Oak</t>
  </si>
  <si>
    <t>6.16</t>
  </si>
  <si>
    <t>Power Requirements (SUB BD)</t>
  </si>
  <si>
    <t>Distribution Cabinet, Surface Mountable, White, 400mm X 300mm X 150mm</t>
  </si>
  <si>
    <t>60a, Earth Leakage, Heineman</t>
  </si>
  <si>
    <t>25a, Circuit Breaker, Heinemann, Std Curve</t>
  </si>
  <si>
    <t>Infrastructure/Sundries</t>
  </si>
  <si>
    <t>Nail in Anchors Hilti 6 x 55</t>
  </si>
  <si>
    <t>Tape 9mm</t>
  </si>
  <si>
    <t>M6  Flat Washer</t>
  </si>
  <si>
    <t>BRADY "0"  - "9" 37/STRIP  BLACK/WHITE</t>
  </si>
  <si>
    <t>BRADY "A"  - "Z" 37/STRIP  BLACK/WHITE</t>
  </si>
  <si>
    <t>8.8</t>
  </si>
  <si>
    <t>8.9</t>
  </si>
  <si>
    <t>48 Port Switch</t>
  </si>
  <si>
    <t>8.10</t>
  </si>
  <si>
    <t>1800BTU air-conditioner including installation</t>
  </si>
  <si>
    <t>8.11</t>
  </si>
  <si>
    <t>25U Cabinet. (Includes UPS, power surge protection, cabinet management, etc)</t>
  </si>
  <si>
    <t>9.1</t>
  </si>
  <si>
    <t>UTP testing and labeling</t>
  </si>
  <si>
    <t>P/P</t>
  </si>
  <si>
    <t>9.2</t>
  </si>
  <si>
    <t>Power Testing and labeling</t>
  </si>
  <si>
    <t>9.3</t>
  </si>
  <si>
    <t>Cabling Certification</t>
  </si>
  <si>
    <t>9.4</t>
  </si>
  <si>
    <t>P/H</t>
  </si>
  <si>
    <t>Supply, Install, and Configure Network Solution of Five Libraries for the Limpopo Department of Sports, Arts and Culture - Oliphantshoek Modular Library</t>
  </si>
  <si>
    <t>Oliphantshoek Modular Library</t>
  </si>
  <si>
    <t>Surface mount DATA POINT</t>
  </si>
  <si>
    <t>Metre</t>
  </si>
  <si>
    <t>yt2 Surface mount trunking</t>
  </si>
  <si>
    <t>15U Cabinet. (Includes UPS, power surge protection, cabinet management, etc.)</t>
  </si>
  <si>
    <t>1.25</t>
  </si>
  <si>
    <t>1.26</t>
  </si>
  <si>
    <t>5mm x 20mm Pop rivets</t>
  </si>
  <si>
    <t>Supply, Install, and Configure Network Solution of Five Libraries for the Limpopo Department of Sports, Arts and Culture - Tshitale Modular Library</t>
  </si>
  <si>
    <t>Tshitale Modular Library</t>
  </si>
  <si>
    <t>Infrastructure</t>
  </si>
  <si>
    <t>Supply, Install, and Configure Network Solution of Five Libraries for the Limpopo Department of Sports, Arts and Culture - Vuwani Modular Library</t>
  </si>
  <si>
    <t>Vuwani Modular Library</t>
  </si>
  <si>
    <t>Total Bid for 5 Libraries</t>
  </si>
  <si>
    <t>Oliphantshoek Public Library</t>
  </si>
  <si>
    <t>Tshitale Public Library</t>
  </si>
  <si>
    <t>Vuwani Public Library</t>
  </si>
  <si>
    <t>TOTAL BID PRICE  (INCL VAT)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</si>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</sst>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8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0" borderId="0" xfId="0" applyFont="1" applyFill="1"/>
    <xf numFmtId="0" fontId="0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0" fillId="2" borderId="0" xfId="0" applyFont="1" applyFill="1"/>
    <xf numFmtId="0" fontId="0" fillId="0" borderId="0" xfId="0" applyFont="1" applyFill="1"/>
    <xf numFmtId="0" fontId="6" fillId="3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vertical="top"/>
    </xf>
    <xf numFmtId="0" fontId="0" fillId="4" borderId="0" xfId="0" applyFont="1" applyFill="1"/>
    <xf numFmtId="0" fontId="0" fillId="0" borderId="0" xfId="0" applyFont="1"/>
    <xf numFmtId="0" fontId="6" fillId="3" borderId="2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7" fillId="4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wrapText="1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44" fontId="9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9" fillId="4" borderId="0" xfId="0" applyFont="1" applyFill="1" applyBorder="1" applyAlignment="1">
      <alignment horizontal="left" vertical="top"/>
    </xf>
    <xf numFmtId="0" fontId="6" fillId="4" borderId="0" xfId="0" applyFont="1" applyFill="1"/>
    <xf numFmtId="0" fontId="6" fillId="4" borderId="0" xfId="0" applyFont="1" applyFill="1" applyBorder="1" applyAlignment="1">
      <alignment vertical="top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9" fillId="3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4" borderId="0" xfId="0" applyFont="1" applyFill="1" applyBorder="1"/>
    <xf numFmtId="164" fontId="7" fillId="2" borderId="1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 wrapText="1"/>
    </xf>
    <xf numFmtId="164" fontId="12" fillId="6" borderId="1" xfId="0" applyNumberFormat="1" applyFont="1" applyFill="1" applyBorder="1" applyAlignment="1">
      <alignment horizontal="center" vertical="top" wrapText="1"/>
    </xf>
    <xf numFmtId="164" fontId="7" fillId="6" borderId="1" xfId="0" applyNumberFormat="1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164" fontId="7" fillId="6" borderId="4" xfId="0" applyNumberFormat="1" applyFont="1" applyFill="1" applyBorder="1" applyAlignment="1">
      <alignment horizontal="left" vertical="top" wrapText="1"/>
    </xf>
    <xf numFmtId="0" fontId="9" fillId="0" borderId="1" xfId="0" quotePrefix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9" fontId="9" fillId="5" borderId="1" xfId="2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44" fontId="0" fillId="3" borderId="4" xfId="0" applyNumberFormat="1" applyFont="1" applyFill="1" applyBorder="1" applyAlignment="1">
      <alignment vertical="top"/>
    </xf>
    <xf numFmtId="0" fontId="13" fillId="5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 wrapText="1"/>
    </xf>
    <xf numFmtId="9" fontId="7" fillId="6" borderId="1" xfId="2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center" vertical="top" wrapText="1"/>
    </xf>
    <xf numFmtId="9" fontId="9" fillId="7" borderId="1" xfId="2" applyFont="1" applyFill="1" applyBorder="1" applyAlignment="1">
      <alignment horizontal="center" vertical="top" wrapText="1"/>
    </xf>
    <xf numFmtId="0" fontId="9" fillId="7" borderId="1" xfId="1" applyNumberFormat="1" applyFont="1" applyFill="1" applyBorder="1" applyAlignment="1">
      <alignment horizontal="center" vertical="top" wrapText="1"/>
    </xf>
    <xf numFmtId="164" fontId="9" fillId="7" borderId="1" xfId="0" applyNumberFormat="1" applyFont="1" applyFill="1" applyBorder="1" applyAlignment="1">
      <alignment vertical="top" wrapText="1"/>
    </xf>
    <xf numFmtId="164" fontId="7" fillId="7" borderId="1" xfId="0" applyNumberFormat="1" applyFont="1" applyFill="1" applyBorder="1" applyAlignment="1">
      <alignment horizontal="left" vertical="top" wrapText="1"/>
    </xf>
    <xf numFmtId="164" fontId="6" fillId="7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4" fontId="0" fillId="7" borderId="4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44" fontId="10" fillId="3" borderId="8" xfId="0" applyNumberFormat="1" applyFont="1" applyFill="1" applyBorder="1" applyAlignment="1">
      <alignment vertical="top" wrapText="1"/>
    </xf>
    <xf numFmtId="164" fontId="7" fillId="3" borderId="9" xfId="0" applyNumberFormat="1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vertical="top"/>
    </xf>
    <xf numFmtId="164" fontId="7" fillId="3" borderId="11" xfId="0" applyNumberFormat="1" applyFont="1" applyFill="1" applyBorder="1" applyAlignment="1">
      <alignment horizontal="left" vertical="top" wrapText="1"/>
    </xf>
    <xf numFmtId="0" fontId="0" fillId="3" borderId="12" xfId="0" applyFont="1" applyFill="1" applyBorder="1" applyAlignment="1">
      <alignment vertical="top"/>
    </xf>
    <xf numFmtId="0" fontId="0" fillId="4" borderId="0" xfId="0" applyFont="1" applyFill="1" applyAlignment="1">
      <alignment horizontal="left" vertical="top"/>
    </xf>
    <xf numFmtId="0" fontId="0" fillId="4" borderId="0" xfId="0" applyFont="1" applyFill="1" applyAlignment="1">
      <alignment horizontal="right" vertical="top"/>
    </xf>
    <xf numFmtId="0" fontId="0" fillId="4" borderId="0" xfId="0" applyFont="1" applyFill="1" applyAlignment="1">
      <alignment horizontal="center" vertical="top"/>
    </xf>
    <xf numFmtId="0" fontId="0" fillId="4" borderId="0" xfId="0" applyFont="1" applyFill="1" applyAlignment="1">
      <alignment vertical="top"/>
    </xf>
    <xf numFmtId="0" fontId="2" fillId="4" borderId="19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vertical="top"/>
    </xf>
    <xf numFmtId="0" fontId="2" fillId="4" borderId="19" xfId="0" applyFont="1" applyFill="1" applyBorder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9" fontId="9" fillId="5" borderId="1" xfId="2" applyFont="1" applyFill="1" applyBorder="1" applyAlignment="1">
      <alignment horizontal="right" vertical="top" wrapText="1"/>
    </xf>
    <xf numFmtId="9" fontId="6" fillId="0" borderId="1" xfId="2" applyFont="1" applyFill="1" applyBorder="1" applyAlignment="1">
      <alignment horizontal="center" vertical="top"/>
    </xf>
    <xf numFmtId="0" fontId="6" fillId="0" borderId="1" xfId="2" applyNumberFormat="1" applyFont="1" applyFill="1" applyBorder="1" applyAlignment="1">
      <alignment horizontal="center" vertical="top"/>
    </xf>
    <xf numFmtId="0" fontId="9" fillId="0" borderId="1" xfId="1" applyNumberFormat="1" applyFont="1" applyFill="1" applyBorder="1" applyAlignment="1">
      <alignment horizontal="righ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14" fontId="2" fillId="5" borderId="19" xfId="0" applyNumberFormat="1" applyFont="1" applyFill="1" applyBorder="1" applyAlignment="1">
      <alignment horizontal="left" vertical="center"/>
    </xf>
    <xf numFmtId="14" fontId="2" fillId="5" borderId="22" xfId="0" applyNumberFormat="1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" fillId="4" borderId="26" xfId="0" applyFont="1" applyFill="1" applyBorder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44" fontId="11" fillId="4" borderId="5" xfId="0" applyNumberFormat="1" applyFont="1" applyFill="1" applyBorder="1" applyAlignment="1">
      <alignment horizontal="center" vertical="center" wrapText="1"/>
    </xf>
    <xf numFmtId="44" fontId="11" fillId="4" borderId="6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44" fontId="11" fillId="4" borderId="1" xfId="0" applyNumberFormat="1" applyFont="1" applyFill="1" applyBorder="1" applyAlignment="1">
      <alignment horizontal="center" vertical="center" wrapText="1"/>
    </xf>
    <xf numFmtId="44" fontId="11" fillId="4" borderId="4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top" wrapText="1"/>
    </xf>
    <xf numFmtId="9" fontId="9" fillId="8" borderId="1" xfId="2" applyFont="1" applyFill="1" applyBorder="1" applyAlignment="1">
      <alignment horizontal="center" vertical="top" wrapText="1"/>
    </xf>
    <xf numFmtId="0" fontId="9" fillId="8" borderId="1" xfId="1" applyNumberFormat="1" applyFont="1" applyFill="1" applyBorder="1" applyAlignment="1">
      <alignment horizontal="center" vertical="top" wrapText="1"/>
    </xf>
    <xf numFmtId="164" fontId="9" fillId="8" borderId="1" xfId="0" applyNumberFormat="1" applyFont="1" applyFill="1" applyBorder="1" applyAlignment="1">
      <alignment vertical="top" wrapText="1"/>
    </xf>
    <xf numFmtId="164" fontId="7" fillId="8" borderId="1" xfId="0" applyNumberFormat="1" applyFont="1" applyFill="1" applyBorder="1" applyAlignment="1">
      <alignment horizontal="left" vertical="top" wrapText="1"/>
    </xf>
    <xf numFmtId="44" fontId="0" fillId="8" borderId="4" xfId="0" applyNumberFormat="1" applyFont="1" applyFill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314325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162C29A4-77C1-4A41-BD6E-11979D8C3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43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323850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9CEABF7C-DD7E-4C08-81B8-618CAC82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52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304800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E29EAE17-3102-437E-9A8D-4B8D64383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33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304800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415589-265B-41E9-8445-0E5EA5B64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338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304800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79F22617-1ECF-49A2-AC01-7D028B3A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338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314325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3315D2FD-2412-4936-A4F0-02546BA98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43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E635-320A-4FCE-9037-931A2F741D1B}">
  <dimension ref="A1:O34"/>
  <sheetViews>
    <sheetView tabSelected="1" topLeftCell="A3" workbookViewId="0">
      <selection activeCell="F25" sqref="F25"/>
    </sheetView>
  </sheetViews>
  <sheetFormatPr defaultColWidth="9.140625" defaultRowHeight="15" x14ac:dyDescent="0.25"/>
  <cols>
    <col min="1" max="1" width="13.5703125" style="100" customWidth="1"/>
    <col min="2" max="2" width="59.5703125" style="49" customWidth="1"/>
    <col min="3" max="3" width="13.28515625" style="101" customWidth="1"/>
    <col min="4" max="4" width="9.7109375" style="101" customWidth="1"/>
    <col min="5" max="5" width="7.5703125" style="101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15.75" x14ac:dyDescent="0.25">
      <c r="A4" s="17" t="s">
        <v>3</v>
      </c>
      <c r="B4" s="18" t="s">
        <v>261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9" t="s">
        <v>266</v>
      </c>
      <c r="B8" s="30"/>
      <c r="C8" s="31"/>
      <c r="D8" s="31"/>
      <c r="E8" s="22"/>
      <c r="F8" s="22"/>
      <c r="G8" s="22"/>
    </row>
    <row r="9" spans="1:15" s="15" customFormat="1" ht="15.75" x14ac:dyDescent="0.25">
      <c r="A9" s="32" t="s">
        <v>267</v>
      </c>
      <c r="B9" s="28"/>
      <c r="C9" s="28"/>
      <c r="D9" s="28"/>
      <c r="E9" s="22"/>
      <c r="F9" s="22"/>
      <c r="G9" s="22"/>
    </row>
    <row r="10" spans="1:15" s="15" customFormat="1" ht="15.75" x14ac:dyDescent="0.25">
      <c r="A10" s="32" t="s">
        <v>268</v>
      </c>
      <c r="B10" s="28"/>
      <c r="C10" s="28"/>
      <c r="D10" s="28"/>
      <c r="E10" s="22"/>
      <c r="F10" s="22"/>
      <c r="G10" s="22"/>
    </row>
    <row r="11" spans="1:15" s="15" customFormat="1" ht="15.75" x14ac:dyDescent="0.25">
      <c r="A11" s="33" t="s">
        <v>269</v>
      </c>
      <c r="B11" s="28"/>
      <c r="C11" s="28"/>
      <c r="D11" s="28"/>
      <c r="E11" s="22"/>
      <c r="F11" s="22"/>
      <c r="G11" s="22"/>
    </row>
    <row r="12" spans="1:15" s="15" customFormat="1" ht="15.75" x14ac:dyDescent="0.25">
      <c r="A12" s="28"/>
      <c r="B12" s="34" t="s">
        <v>7</v>
      </c>
      <c r="C12" s="124" t="s">
        <v>8</v>
      </c>
      <c r="D12" s="124"/>
      <c r="E12" s="35"/>
      <c r="F12" s="22"/>
      <c r="G12" s="22"/>
    </row>
    <row r="13" spans="1:15" s="15" customFormat="1" ht="15.75" x14ac:dyDescent="0.25">
      <c r="A13" s="28"/>
      <c r="B13" s="36" t="s">
        <v>9</v>
      </c>
      <c r="C13" s="125">
        <v>18.89</v>
      </c>
      <c r="D13" s="126"/>
      <c r="E13" s="37"/>
      <c r="F13" s="127" t="s">
        <v>10</v>
      </c>
      <c r="G13" s="22"/>
    </row>
    <row r="14" spans="1:15" s="15" customFormat="1" ht="15.6" customHeight="1" x14ac:dyDescent="0.25">
      <c r="A14" s="28"/>
      <c r="B14" s="36" t="s">
        <v>11</v>
      </c>
      <c r="C14" s="128">
        <v>20.56</v>
      </c>
      <c r="D14" s="129"/>
      <c r="E14" s="37"/>
      <c r="F14" s="127"/>
      <c r="G14" s="22"/>
    </row>
    <row r="15" spans="1:15" s="15" customFormat="1" ht="15.75" x14ac:dyDescent="0.25">
      <c r="A15" s="28"/>
      <c r="B15" s="38" t="s">
        <v>12</v>
      </c>
      <c r="C15" s="128">
        <v>23.58</v>
      </c>
      <c r="D15" s="129"/>
      <c r="E15" s="37"/>
      <c r="F15" s="127"/>
      <c r="G15" s="22"/>
    </row>
    <row r="16" spans="1:15" s="15" customFormat="1" ht="15.75" x14ac:dyDescent="0.25">
      <c r="A16" s="39"/>
      <c r="B16" s="40"/>
      <c r="C16" s="13"/>
      <c r="D16" s="13"/>
      <c r="E16" s="22"/>
      <c r="F16" s="22"/>
      <c r="G16" s="22"/>
    </row>
    <row r="17" spans="1:10" s="16" customFormat="1" ht="15.75" x14ac:dyDescent="0.25">
      <c r="A17" s="41"/>
      <c r="B17" s="42"/>
      <c r="C17" s="44"/>
      <c r="D17" s="44"/>
      <c r="E17" s="123"/>
      <c r="F17" s="123"/>
      <c r="G17" s="123"/>
      <c r="H17" s="45"/>
      <c r="I17" s="45"/>
    </row>
    <row r="18" spans="1:10" ht="31.5" x14ac:dyDescent="0.25">
      <c r="A18" s="41" t="s">
        <v>13</v>
      </c>
      <c r="B18" s="42" t="s">
        <v>14</v>
      </c>
      <c r="C18" s="44" t="s">
        <v>15</v>
      </c>
      <c r="D18" s="44" t="s">
        <v>16</v>
      </c>
      <c r="E18" s="44" t="s">
        <v>17</v>
      </c>
      <c r="F18" s="46" t="s">
        <v>18</v>
      </c>
      <c r="G18" s="46" t="s">
        <v>19</v>
      </c>
      <c r="H18" s="47" t="s">
        <v>20</v>
      </c>
      <c r="I18" s="48" t="s">
        <v>21</v>
      </c>
      <c r="J18" s="48" t="s">
        <v>22</v>
      </c>
    </row>
    <row r="19" spans="1:10" ht="15.75" x14ac:dyDescent="0.25">
      <c r="A19" s="50" t="s">
        <v>23</v>
      </c>
      <c r="B19" s="51" t="s">
        <v>24</v>
      </c>
      <c r="C19" s="52"/>
      <c r="D19" s="52"/>
      <c r="E19" s="53"/>
      <c r="F19" s="54"/>
      <c r="G19" s="55">
        <f>SUBTOTAL(9,G21:G25)</f>
        <v>0</v>
      </c>
      <c r="H19" s="55">
        <f>SUBTOTAL(9,H21:H25)</f>
        <v>0</v>
      </c>
      <c r="I19" s="56"/>
      <c r="J19" s="56"/>
    </row>
    <row r="20" spans="1:10" ht="15.75" x14ac:dyDescent="0.25">
      <c r="A20" s="50">
        <v>1</v>
      </c>
      <c r="B20" s="51" t="s">
        <v>25</v>
      </c>
      <c r="C20" s="52"/>
      <c r="D20" s="52"/>
      <c r="E20" s="53"/>
      <c r="F20" s="54"/>
      <c r="G20" s="55">
        <f>SUBTOTAL(9,G21:G25)</f>
        <v>0</v>
      </c>
      <c r="H20" s="57"/>
      <c r="I20" s="56"/>
      <c r="J20" s="56"/>
    </row>
    <row r="21" spans="1:10" ht="15.75" x14ac:dyDescent="0.25">
      <c r="A21" s="58" t="s">
        <v>26</v>
      </c>
      <c r="B21" s="59" t="s">
        <v>24</v>
      </c>
      <c r="C21" s="60" t="s">
        <v>57</v>
      </c>
      <c r="D21" s="61">
        <v>0</v>
      </c>
      <c r="E21" s="62">
        <v>1</v>
      </c>
      <c r="F21" s="63">
        <f>Botshabelo!$G$135</f>
        <v>0</v>
      </c>
      <c r="G21" s="64">
        <f>E21*F21</f>
        <v>0</v>
      </c>
      <c r="H21" s="65">
        <f>D21*G21</f>
        <v>0</v>
      </c>
      <c r="I21" s="66"/>
      <c r="J21" s="56"/>
    </row>
    <row r="22" spans="1:10" ht="15.75" x14ac:dyDescent="0.25">
      <c r="A22" s="58" t="s">
        <v>28</v>
      </c>
      <c r="B22" s="59" t="s">
        <v>190</v>
      </c>
      <c r="C22" s="60" t="s">
        <v>57</v>
      </c>
      <c r="D22" s="61">
        <v>0</v>
      </c>
      <c r="E22" s="62">
        <v>1</v>
      </c>
      <c r="F22" s="63">
        <f>Mulamula!$G$140</f>
        <v>0</v>
      </c>
      <c r="G22" s="64">
        <f t="shared" ref="G22:G25" si="0">E22*F22</f>
        <v>0</v>
      </c>
      <c r="H22" s="65">
        <f t="shared" ref="H22:H25" si="1">D22*G22</f>
        <v>0</v>
      </c>
      <c r="I22" s="66"/>
      <c r="J22" s="56"/>
    </row>
    <row r="23" spans="1:10" ht="15.75" x14ac:dyDescent="0.25">
      <c r="A23" s="58" t="s">
        <v>30</v>
      </c>
      <c r="B23" s="59" t="s">
        <v>262</v>
      </c>
      <c r="C23" s="60" t="s">
        <v>57</v>
      </c>
      <c r="D23" s="61">
        <v>0</v>
      </c>
      <c r="E23" s="62">
        <v>1</v>
      </c>
      <c r="F23" s="63">
        <f>Oliphantshoek!G62</f>
        <v>0</v>
      </c>
      <c r="G23" s="64">
        <f t="shared" si="0"/>
        <v>0</v>
      </c>
      <c r="H23" s="65">
        <f t="shared" si="1"/>
        <v>0</v>
      </c>
      <c r="I23" s="66"/>
      <c r="J23" s="56"/>
    </row>
    <row r="24" spans="1:10" ht="15.75" x14ac:dyDescent="0.25">
      <c r="A24" s="58" t="s">
        <v>32</v>
      </c>
      <c r="B24" s="59" t="s">
        <v>263</v>
      </c>
      <c r="C24" s="60" t="s">
        <v>57</v>
      </c>
      <c r="D24" s="61">
        <v>0</v>
      </c>
      <c r="E24" s="62">
        <v>1</v>
      </c>
      <c r="F24" s="63">
        <f>Tshitale!G62</f>
        <v>0</v>
      </c>
      <c r="G24" s="64">
        <f t="shared" si="0"/>
        <v>0</v>
      </c>
      <c r="H24" s="65">
        <f t="shared" si="1"/>
        <v>0</v>
      </c>
      <c r="I24" s="66"/>
      <c r="J24" s="56"/>
    </row>
    <row r="25" spans="1:10" ht="16.5" thickBot="1" x14ac:dyDescent="0.3">
      <c r="A25" s="58" t="s">
        <v>34</v>
      </c>
      <c r="B25" s="59" t="s">
        <v>264</v>
      </c>
      <c r="C25" s="60" t="s">
        <v>57</v>
      </c>
      <c r="D25" s="61">
        <v>0</v>
      </c>
      <c r="E25" s="62">
        <v>1</v>
      </c>
      <c r="F25" s="63">
        <f>Vuwani!G62</f>
        <v>0</v>
      </c>
      <c r="G25" s="64">
        <f t="shared" si="0"/>
        <v>0</v>
      </c>
      <c r="H25" s="65">
        <f t="shared" si="1"/>
        <v>0</v>
      </c>
      <c r="I25" s="66"/>
      <c r="J25" s="56"/>
    </row>
    <row r="26" spans="1:10" ht="15.75" x14ac:dyDescent="0.25">
      <c r="A26" s="83"/>
      <c r="B26" s="84" t="s">
        <v>265</v>
      </c>
      <c r="C26" s="85"/>
      <c r="D26" s="85"/>
      <c r="E26" s="86"/>
      <c r="F26" s="87"/>
      <c r="G26" s="88">
        <f>SUBTOTAL(9,G19:G25)</f>
        <v>0</v>
      </c>
      <c r="H26" s="88">
        <f>SUBTOTAL(9,H19:H25)</f>
        <v>0</v>
      </c>
      <c r="I26" s="66"/>
      <c r="J26" s="56"/>
    </row>
    <row r="27" spans="1:10" x14ac:dyDescent="0.25">
      <c r="A27" s="93"/>
      <c r="B27" s="94"/>
      <c r="C27" s="95"/>
      <c r="D27" s="95"/>
      <c r="E27" s="95"/>
      <c r="F27" s="96"/>
      <c r="G27" s="96"/>
      <c r="H27" s="96"/>
      <c r="I27" s="96"/>
      <c r="J27" s="96"/>
    </row>
    <row r="28" spans="1:10" ht="15.75" thickBot="1" x14ac:dyDescent="0.3">
      <c r="A28" s="93"/>
      <c r="B28" s="96"/>
      <c r="C28" s="95"/>
      <c r="D28" s="95"/>
      <c r="E28" s="95"/>
      <c r="F28" s="96"/>
      <c r="G28" s="96"/>
      <c r="H28" s="96"/>
      <c r="I28" s="96"/>
      <c r="J28" s="96"/>
    </row>
    <row r="29" spans="1:10" ht="25.9" customHeight="1" x14ac:dyDescent="0.25">
      <c r="A29" s="93"/>
      <c r="B29" s="106" t="s">
        <v>184</v>
      </c>
      <c r="C29" s="109"/>
      <c r="D29" s="110"/>
      <c r="E29" s="111"/>
      <c r="F29" s="112"/>
      <c r="G29" s="96"/>
      <c r="H29" s="96"/>
      <c r="I29" s="96"/>
      <c r="J29" s="96"/>
    </row>
    <row r="30" spans="1:10" ht="17.45" customHeight="1" x14ac:dyDescent="0.25">
      <c r="A30" s="93"/>
      <c r="B30" s="107"/>
      <c r="C30" s="113" t="s">
        <v>185</v>
      </c>
      <c r="D30" s="114"/>
      <c r="E30" s="99" t="s">
        <v>186</v>
      </c>
      <c r="F30" s="98"/>
      <c r="G30" s="96"/>
      <c r="H30" s="96"/>
      <c r="I30" s="96"/>
      <c r="J30" s="96"/>
    </row>
    <row r="31" spans="1:10" ht="34.9" customHeight="1" x14ac:dyDescent="0.25">
      <c r="A31" s="93"/>
      <c r="B31" s="107"/>
      <c r="C31" s="115"/>
      <c r="D31" s="116"/>
      <c r="E31" s="117"/>
      <c r="F31" s="118"/>
      <c r="G31" s="96"/>
      <c r="H31" s="96"/>
      <c r="I31" s="96"/>
      <c r="J31" s="96"/>
    </row>
    <row r="32" spans="1:10" ht="19.149999999999999" customHeight="1" thickBot="1" x14ac:dyDescent="0.3">
      <c r="A32" s="93"/>
      <c r="B32" s="108"/>
      <c r="C32" s="119" t="s">
        <v>187</v>
      </c>
      <c r="D32" s="120"/>
      <c r="E32" s="121" t="s">
        <v>188</v>
      </c>
      <c r="F32" s="122"/>
      <c r="G32" s="96"/>
      <c r="H32" s="96"/>
      <c r="I32" s="96"/>
      <c r="J32" s="96"/>
    </row>
    <row r="33" spans="1:10" x14ac:dyDescent="0.25">
      <c r="A33" s="93"/>
      <c r="B33" s="96"/>
      <c r="C33" s="95"/>
      <c r="D33" s="95"/>
      <c r="E33" s="95"/>
      <c r="F33" s="96"/>
      <c r="G33" s="96"/>
      <c r="H33" s="96"/>
      <c r="I33" s="96"/>
      <c r="J33" s="96"/>
    </row>
    <row r="34" spans="1:10" x14ac:dyDescent="0.25">
      <c r="A34" s="93"/>
      <c r="B34" s="96"/>
      <c r="C34" s="95"/>
      <c r="D34" s="95"/>
      <c r="E34" s="95"/>
      <c r="F34" s="96"/>
      <c r="G34" s="96"/>
      <c r="H34" s="96"/>
      <c r="I34" s="96"/>
      <c r="J34" s="96"/>
    </row>
  </sheetData>
  <protectedRanges>
    <protectedRange sqref="C29:F31" name="Range7"/>
    <protectedRange sqref="I19:J26" name="Range6"/>
    <protectedRange sqref="A19:F25" name="Range3"/>
    <protectedRange sqref="E13:E15" name="Range2"/>
    <protectedRange sqref="B3:B5" name="Range1"/>
    <protectedRange sqref="C13:D15" name="Range2_2"/>
  </protectedRanges>
  <mergeCells count="14">
    <mergeCell ref="E17:G17"/>
    <mergeCell ref="C12:D12"/>
    <mergeCell ref="C13:D13"/>
    <mergeCell ref="F13:F15"/>
    <mergeCell ref="C14:D14"/>
    <mergeCell ref="C15:D15"/>
    <mergeCell ref="B29:B32"/>
    <mergeCell ref="C29:D29"/>
    <mergeCell ref="E29:F29"/>
    <mergeCell ref="C30:D30"/>
    <mergeCell ref="C31:D31"/>
    <mergeCell ref="E31:F31"/>
    <mergeCell ref="C32:D32"/>
    <mergeCell ref="E32:F32"/>
  </mergeCells>
  <dataValidations count="2">
    <dataValidation type="decimal" operator="greaterThanOrEqual" allowBlank="1" showInputMessage="1" showErrorMessage="1" sqref="E21:F25 C13:D15" xr:uid="{1339886B-31BC-41A9-B959-E0392C8D77FD}">
      <formula1>0</formula1>
    </dataValidation>
    <dataValidation type="list" allowBlank="1" showInputMessage="1" showErrorMessage="1" sqref="E13:E15" xr:uid="{58DC42A6-585C-436E-A545-02D9664A24E3}">
      <formula1>" ,X"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D759-3D2B-4E15-BCE7-7AE2A046596C}">
  <dimension ref="A1:O143"/>
  <sheetViews>
    <sheetView topLeftCell="A110" workbookViewId="0">
      <selection activeCell="G132" sqref="G132"/>
    </sheetView>
  </sheetViews>
  <sheetFormatPr defaultColWidth="9.140625" defaultRowHeight="15" x14ac:dyDescent="0.25"/>
  <cols>
    <col min="1" max="1" width="13.5703125" style="100" customWidth="1"/>
    <col min="2" max="2" width="59.5703125" style="49" customWidth="1"/>
    <col min="3" max="3" width="13.28515625" style="101" customWidth="1"/>
    <col min="4" max="4" width="9.7109375" style="101" customWidth="1"/>
    <col min="5" max="5" width="7.5703125" style="101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4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9" t="s">
        <v>266</v>
      </c>
      <c r="B8" s="30"/>
      <c r="C8" s="31"/>
      <c r="D8" s="31"/>
      <c r="E8" s="22"/>
      <c r="F8" s="22"/>
      <c r="G8" s="22"/>
    </row>
    <row r="9" spans="1:15" s="15" customFormat="1" ht="15.75" x14ac:dyDescent="0.25">
      <c r="A9" s="32" t="s">
        <v>267</v>
      </c>
      <c r="B9" s="28"/>
      <c r="C9" s="28"/>
      <c r="D9" s="28"/>
      <c r="E9" s="22"/>
      <c r="F9" s="22"/>
      <c r="G9" s="22"/>
    </row>
    <row r="10" spans="1:15" s="15" customFormat="1" ht="15.75" x14ac:dyDescent="0.25">
      <c r="A10" s="32" t="s">
        <v>268</v>
      </c>
      <c r="B10" s="28"/>
      <c r="C10" s="28"/>
      <c r="D10" s="28"/>
      <c r="E10" s="22"/>
      <c r="F10" s="22"/>
      <c r="G10" s="22"/>
    </row>
    <row r="11" spans="1:15" s="15" customFormat="1" ht="15.75" x14ac:dyDescent="0.25">
      <c r="A11" s="33" t="s">
        <v>269</v>
      </c>
      <c r="B11" s="28"/>
      <c r="C11" s="28"/>
      <c r="D11" s="28"/>
      <c r="E11" s="22"/>
      <c r="F11" s="22"/>
      <c r="G11" s="22"/>
    </row>
    <row r="12" spans="1:15" s="15" customFormat="1" ht="15.75" x14ac:dyDescent="0.25">
      <c r="A12" s="28"/>
      <c r="B12" s="34" t="s">
        <v>7</v>
      </c>
      <c r="C12" s="124" t="s">
        <v>8</v>
      </c>
      <c r="D12" s="124"/>
      <c r="E12" s="35"/>
      <c r="F12" s="22"/>
      <c r="G12" s="22"/>
    </row>
    <row r="13" spans="1:15" s="15" customFormat="1" ht="15.75" x14ac:dyDescent="0.25">
      <c r="A13" s="28"/>
      <c r="B13" s="36" t="s">
        <v>9</v>
      </c>
      <c r="C13" s="125">
        <v>18.89</v>
      </c>
      <c r="D13" s="126"/>
      <c r="E13" s="37"/>
      <c r="F13" s="127" t="s">
        <v>10</v>
      </c>
      <c r="G13" s="22"/>
    </row>
    <row r="14" spans="1:15" s="15" customFormat="1" ht="15.6" customHeight="1" x14ac:dyDescent="0.25">
      <c r="A14" s="28"/>
      <c r="B14" s="36" t="s">
        <v>11</v>
      </c>
      <c r="C14" s="128">
        <v>20.56</v>
      </c>
      <c r="D14" s="129"/>
      <c r="E14" s="37"/>
      <c r="F14" s="127"/>
      <c r="G14" s="22"/>
    </row>
    <row r="15" spans="1:15" s="15" customFormat="1" ht="15.75" x14ac:dyDescent="0.25">
      <c r="A15" s="28"/>
      <c r="B15" s="38" t="s">
        <v>12</v>
      </c>
      <c r="C15" s="128">
        <v>23.58</v>
      </c>
      <c r="D15" s="129"/>
      <c r="E15" s="37"/>
      <c r="F15" s="127"/>
      <c r="G15" s="22"/>
    </row>
    <row r="16" spans="1:15" s="15" customFormat="1" ht="15.75" x14ac:dyDescent="0.25">
      <c r="A16" s="39"/>
      <c r="B16" s="40"/>
      <c r="C16" s="13"/>
      <c r="D16" s="13"/>
      <c r="E16" s="22"/>
      <c r="F16" s="22"/>
      <c r="G16" s="22"/>
    </row>
    <row r="17" spans="1:10" s="16" customFormat="1" ht="15.75" x14ac:dyDescent="0.25">
      <c r="A17" s="41"/>
      <c r="B17" s="42"/>
      <c r="C17" s="43"/>
      <c r="D17" s="43"/>
      <c r="E17" s="123"/>
      <c r="F17" s="123"/>
      <c r="G17" s="123"/>
      <c r="H17" s="45"/>
      <c r="I17" s="45"/>
    </row>
    <row r="18" spans="1:10" ht="31.5" x14ac:dyDescent="0.25">
      <c r="A18" s="41" t="s">
        <v>13</v>
      </c>
      <c r="B18" s="42" t="s">
        <v>14</v>
      </c>
      <c r="C18" s="43" t="s">
        <v>15</v>
      </c>
      <c r="D18" s="43" t="s">
        <v>16</v>
      </c>
      <c r="E18" s="43" t="s">
        <v>17</v>
      </c>
      <c r="F18" s="46" t="s">
        <v>18</v>
      </c>
      <c r="G18" s="46" t="s">
        <v>19</v>
      </c>
      <c r="H18" s="47" t="s">
        <v>20</v>
      </c>
      <c r="I18" s="48" t="s">
        <v>21</v>
      </c>
      <c r="J18" s="48" t="s">
        <v>22</v>
      </c>
    </row>
    <row r="19" spans="1:10" ht="15.75" x14ac:dyDescent="0.25">
      <c r="A19" s="50" t="s">
        <v>23</v>
      </c>
      <c r="B19" s="51" t="s">
        <v>24</v>
      </c>
      <c r="C19" s="52"/>
      <c r="D19" s="52"/>
      <c r="E19" s="53"/>
      <c r="F19" s="54"/>
      <c r="G19" s="55">
        <f>SUBTOTAL(9,G21:G132)</f>
        <v>0</v>
      </c>
      <c r="H19" s="55">
        <f>SUBTOTAL(9,H21:H44)</f>
        <v>0</v>
      </c>
      <c r="I19" s="56"/>
      <c r="J19" s="56"/>
    </row>
    <row r="20" spans="1:10" ht="15.75" x14ac:dyDescent="0.25">
      <c r="A20" s="50">
        <v>1</v>
      </c>
      <c r="B20" s="51" t="s">
        <v>25</v>
      </c>
      <c r="C20" s="52"/>
      <c r="D20" s="52"/>
      <c r="E20" s="53"/>
      <c r="F20" s="54"/>
      <c r="G20" s="55">
        <f>SUBTOTAL(9,G21:G44)</f>
        <v>0</v>
      </c>
      <c r="H20" s="57"/>
      <c r="I20" s="56"/>
      <c r="J20" s="56"/>
    </row>
    <row r="21" spans="1:10" ht="31.5" x14ac:dyDescent="0.25">
      <c r="A21" s="58" t="s">
        <v>26</v>
      </c>
      <c r="B21" s="59" t="s">
        <v>27</v>
      </c>
      <c r="C21" s="60"/>
      <c r="D21" s="61">
        <v>0</v>
      </c>
      <c r="E21" s="62">
        <v>2</v>
      </c>
      <c r="F21" s="63">
        <v>0</v>
      </c>
      <c r="G21" s="64">
        <f>E21*F21</f>
        <v>0</v>
      </c>
      <c r="H21" s="65">
        <f>D21*G21</f>
        <v>0</v>
      </c>
      <c r="I21" s="66"/>
      <c r="J21" s="56"/>
    </row>
    <row r="22" spans="1:10" ht="15.75" x14ac:dyDescent="0.25">
      <c r="A22" s="58" t="s">
        <v>28</v>
      </c>
      <c r="B22" s="59" t="s">
        <v>29</v>
      </c>
      <c r="C22" s="60"/>
      <c r="D22" s="61">
        <v>0</v>
      </c>
      <c r="E22" s="62">
        <v>2</v>
      </c>
      <c r="F22" s="63">
        <v>0</v>
      </c>
      <c r="G22" s="64">
        <f t="shared" ref="G22:G44" si="0">E22*F22</f>
        <v>0</v>
      </c>
      <c r="H22" s="65">
        <f t="shared" ref="H22:H85" si="1">D22*G22</f>
        <v>0</v>
      </c>
      <c r="I22" s="66"/>
      <c r="J22" s="56"/>
    </row>
    <row r="23" spans="1:10" ht="15.75" x14ac:dyDescent="0.25">
      <c r="A23" s="58" t="s">
        <v>30</v>
      </c>
      <c r="B23" s="59" t="s">
        <v>31</v>
      </c>
      <c r="C23" s="60"/>
      <c r="D23" s="61">
        <v>0</v>
      </c>
      <c r="E23" s="62">
        <v>2</v>
      </c>
      <c r="F23" s="63">
        <v>0</v>
      </c>
      <c r="G23" s="64">
        <f t="shared" si="0"/>
        <v>0</v>
      </c>
      <c r="H23" s="65">
        <f t="shared" si="1"/>
        <v>0</v>
      </c>
      <c r="I23" s="66"/>
      <c r="J23" s="56"/>
    </row>
    <row r="24" spans="1:10" ht="15.75" x14ac:dyDescent="0.25">
      <c r="A24" s="58" t="s">
        <v>32</v>
      </c>
      <c r="B24" s="59" t="s">
        <v>33</v>
      </c>
      <c r="C24" s="60"/>
      <c r="D24" s="61">
        <v>0</v>
      </c>
      <c r="E24" s="62">
        <v>2</v>
      </c>
      <c r="F24" s="63">
        <v>0</v>
      </c>
      <c r="G24" s="64">
        <f t="shared" si="0"/>
        <v>0</v>
      </c>
      <c r="H24" s="65">
        <f t="shared" si="1"/>
        <v>0</v>
      </c>
      <c r="I24" s="66"/>
      <c r="J24" s="56"/>
    </row>
    <row r="25" spans="1:10" ht="15.75" x14ac:dyDescent="0.25">
      <c r="A25" s="58" t="s">
        <v>34</v>
      </c>
      <c r="B25" s="59" t="s">
        <v>35</v>
      </c>
      <c r="C25" s="60"/>
      <c r="D25" s="61">
        <v>0</v>
      </c>
      <c r="E25" s="62">
        <v>2</v>
      </c>
      <c r="F25" s="63">
        <v>0</v>
      </c>
      <c r="G25" s="64">
        <f t="shared" si="0"/>
        <v>0</v>
      </c>
      <c r="H25" s="65">
        <f t="shared" si="1"/>
        <v>0</v>
      </c>
      <c r="I25" s="66"/>
      <c r="J25" s="56"/>
    </row>
    <row r="26" spans="1:10" ht="15.75" x14ac:dyDescent="0.25">
      <c r="A26" s="58" t="s">
        <v>36</v>
      </c>
      <c r="B26" s="59" t="s">
        <v>37</v>
      </c>
      <c r="C26" s="60"/>
      <c r="D26" s="61">
        <v>0</v>
      </c>
      <c r="E26" s="62">
        <v>2</v>
      </c>
      <c r="F26" s="63">
        <v>0</v>
      </c>
      <c r="G26" s="64">
        <f t="shared" si="0"/>
        <v>0</v>
      </c>
      <c r="H26" s="65">
        <f t="shared" si="1"/>
        <v>0</v>
      </c>
      <c r="I26" s="66"/>
      <c r="J26" s="56"/>
    </row>
    <row r="27" spans="1:10" ht="15.75" x14ac:dyDescent="0.25">
      <c r="A27" s="58" t="s">
        <v>38</v>
      </c>
      <c r="B27" s="59" t="s">
        <v>39</v>
      </c>
      <c r="C27" s="60"/>
      <c r="D27" s="61">
        <v>0</v>
      </c>
      <c r="E27" s="62">
        <v>5</v>
      </c>
      <c r="F27" s="63">
        <v>0</v>
      </c>
      <c r="G27" s="64">
        <f t="shared" si="0"/>
        <v>0</v>
      </c>
      <c r="H27" s="65">
        <f t="shared" si="1"/>
        <v>0</v>
      </c>
      <c r="I27" s="66"/>
      <c r="J27" s="56"/>
    </row>
    <row r="28" spans="1:10" ht="15.75" x14ac:dyDescent="0.25">
      <c r="A28" s="58" t="s">
        <v>40</v>
      </c>
      <c r="B28" s="59" t="s">
        <v>41</v>
      </c>
      <c r="C28" s="60"/>
      <c r="D28" s="61">
        <v>0</v>
      </c>
      <c r="E28" s="62">
        <v>5</v>
      </c>
      <c r="F28" s="63">
        <v>0</v>
      </c>
      <c r="G28" s="64">
        <f t="shared" si="0"/>
        <v>0</v>
      </c>
      <c r="H28" s="65">
        <f t="shared" si="1"/>
        <v>0</v>
      </c>
      <c r="I28" s="66"/>
      <c r="J28" s="56"/>
    </row>
    <row r="29" spans="1:10" ht="15.75" x14ac:dyDescent="0.25">
      <c r="A29" s="58" t="s">
        <v>42</v>
      </c>
      <c r="B29" s="67" t="s">
        <v>43</v>
      </c>
      <c r="C29" s="60"/>
      <c r="D29" s="61">
        <v>0</v>
      </c>
      <c r="E29" s="62">
        <v>5</v>
      </c>
      <c r="F29" s="63">
        <v>0</v>
      </c>
      <c r="G29" s="64">
        <f t="shared" si="0"/>
        <v>0</v>
      </c>
      <c r="H29" s="65">
        <f t="shared" si="1"/>
        <v>0</v>
      </c>
      <c r="I29" s="66"/>
      <c r="J29" s="56"/>
    </row>
    <row r="30" spans="1:10" s="69" customFormat="1" ht="15.75" x14ac:dyDescent="0.25">
      <c r="A30" s="58" t="s">
        <v>44</v>
      </c>
      <c r="B30" s="59" t="s">
        <v>45</v>
      </c>
      <c r="C30" s="60"/>
      <c r="D30" s="61">
        <v>0</v>
      </c>
      <c r="E30" s="62">
        <v>5</v>
      </c>
      <c r="F30" s="63">
        <v>0</v>
      </c>
      <c r="G30" s="64">
        <f t="shared" si="0"/>
        <v>0</v>
      </c>
      <c r="H30" s="65">
        <f t="shared" si="1"/>
        <v>0</v>
      </c>
      <c r="I30" s="68"/>
      <c r="J30" s="56"/>
    </row>
    <row r="31" spans="1:10" ht="15.75" x14ac:dyDescent="0.25">
      <c r="A31" s="58" t="s">
        <v>46</v>
      </c>
      <c r="B31" s="59" t="s">
        <v>47</v>
      </c>
      <c r="C31" s="60"/>
      <c r="D31" s="61">
        <v>0</v>
      </c>
      <c r="E31" s="62">
        <v>5</v>
      </c>
      <c r="F31" s="63">
        <v>0</v>
      </c>
      <c r="G31" s="64">
        <f t="shared" si="0"/>
        <v>0</v>
      </c>
      <c r="H31" s="65">
        <f t="shared" si="1"/>
        <v>0</v>
      </c>
      <c r="I31" s="66"/>
      <c r="J31" s="56"/>
    </row>
    <row r="32" spans="1:10" ht="15.75" x14ac:dyDescent="0.25">
      <c r="A32" s="58" t="s">
        <v>48</v>
      </c>
      <c r="B32" s="67" t="s">
        <v>49</v>
      </c>
      <c r="C32" s="60" t="s">
        <v>50</v>
      </c>
      <c r="D32" s="61">
        <v>0</v>
      </c>
      <c r="E32" s="62">
        <v>40</v>
      </c>
      <c r="F32" s="63">
        <v>0</v>
      </c>
      <c r="G32" s="64">
        <f t="shared" si="0"/>
        <v>0</v>
      </c>
      <c r="H32" s="65">
        <f t="shared" si="1"/>
        <v>0</v>
      </c>
      <c r="I32" s="66"/>
      <c r="J32" s="56"/>
    </row>
    <row r="33" spans="1:10" ht="31.5" x14ac:dyDescent="0.25">
      <c r="A33" s="58" t="s">
        <v>51</v>
      </c>
      <c r="B33" s="67" t="s">
        <v>52</v>
      </c>
      <c r="C33" s="60" t="s">
        <v>50</v>
      </c>
      <c r="D33" s="61">
        <v>0</v>
      </c>
      <c r="E33" s="62">
        <v>20</v>
      </c>
      <c r="F33" s="63">
        <v>0</v>
      </c>
      <c r="G33" s="64">
        <f t="shared" si="0"/>
        <v>0</v>
      </c>
      <c r="H33" s="65">
        <f t="shared" si="1"/>
        <v>0</v>
      </c>
      <c r="I33" s="66"/>
      <c r="J33" s="56"/>
    </row>
    <row r="34" spans="1:10" ht="31.5" x14ac:dyDescent="0.25">
      <c r="A34" s="58" t="s">
        <v>53</v>
      </c>
      <c r="B34" s="59" t="s">
        <v>54</v>
      </c>
      <c r="C34" s="60" t="s">
        <v>50</v>
      </c>
      <c r="D34" s="61">
        <v>0</v>
      </c>
      <c r="E34" s="62">
        <v>9</v>
      </c>
      <c r="F34" s="63">
        <v>0</v>
      </c>
      <c r="G34" s="64">
        <f t="shared" si="0"/>
        <v>0</v>
      </c>
      <c r="H34" s="65">
        <f t="shared" si="1"/>
        <v>0</v>
      </c>
      <c r="I34" s="66"/>
      <c r="J34" s="56"/>
    </row>
    <row r="35" spans="1:10" ht="15.75" x14ac:dyDescent="0.25">
      <c r="A35" s="58" t="s">
        <v>55</v>
      </c>
      <c r="B35" s="67" t="s">
        <v>56</v>
      </c>
      <c r="C35" s="60" t="s">
        <v>57</v>
      </c>
      <c r="D35" s="61">
        <v>0</v>
      </c>
      <c r="E35" s="62">
        <v>2</v>
      </c>
      <c r="F35" s="63">
        <v>0</v>
      </c>
      <c r="G35" s="64">
        <f t="shared" si="0"/>
        <v>0</v>
      </c>
      <c r="H35" s="65">
        <f t="shared" si="1"/>
        <v>0</v>
      </c>
      <c r="I35" s="66"/>
      <c r="J35" s="56"/>
    </row>
    <row r="36" spans="1:10" ht="15.75" x14ac:dyDescent="0.25">
      <c r="A36" s="58" t="s">
        <v>58</v>
      </c>
      <c r="B36" s="59" t="s">
        <v>59</v>
      </c>
      <c r="C36" s="60"/>
      <c r="D36" s="61">
        <v>0</v>
      </c>
      <c r="E36" s="62">
        <v>2</v>
      </c>
      <c r="F36" s="63">
        <v>0</v>
      </c>
      <c r="G36" s="64">
        <f t="shared" si="0"/>
        <v>0</v>
      </c>
      <c r="H36" s="65">
        <f t="shared" si="1"/>
        <v>0</v>
      </c>
      <c r="I36" s="66"/>
      <c r="J36" s="56"/>
    </row>
    <row r="37" spans="1:10" ht="15.75" x14ac:dyDescent="0.25">
      <c r="A37" s="58" t="s">
        <v>60</v>
      </c>
      <c r="B37" s="67" t="s">
        <v>61</v>
      </c>
      <c r="C37" s="60"/>
      <c r="D37" s="61">
        <v>0</v>
      </c>
      <c r="E37" s="62">
        <v>8</v>
      </c>
      <c r="F37" s="63">
        <v>0</v>
      </c>
      <c r="G37" s="64">
        <f t="shared" si="0"/>
        <v>0</v>
      </c>
      <c r="H37" s="65">
        <f t="shared" si="1"/>
        <v>0</v>
      </c>
      <c r="I37" s="66"/>
      <c r="J37" s="56"/>
    </row>
    <row r="38" spans="1:10" ht="15.75" x14ac:dyDescent="0.25">
      <c r="A38" s="58" t="s">
        <v>62</v>
      </c>
      <c r="B38" s="70" t="s">
        <v>63</v>
      </c>
      <c r="C38" s="60"/>
      <c r="D38" s="61">
        <v>0</v>
      </c>
      <c r="E38" s="62">
        <v>4</v>
      </c>
      <c r="F38" s="63">
        <v>0</v>
      </c>
      <c r="G38" s="64">
        <f t="shared" si="0"/>
        <v>0</v>
      </c>
      <c r="H38" s="65">
        <f t="shared" si="1"/>
        <v>0</v>
      </c>
      <c r="I38" s="66"/>
      <c r="J38" s="56"/>
    </row>
    <row r="39" spans="1:10" ht="31.5" x14ac:dyDescent="0.25">
      <c r="A39" s="58" t="s">
        <v>64</v>
      </c>
      <c r="B39" s="70" t="s">
        <v>65</v>
      </c>
      <c r="C39" s="60"/>
      <c r="D39" s="61">
        <v>0</v>
      </c>
      <c r="E39" s="62">
        <v>1</v>
      </c>
      <c r="F39" s="63">
        <v>0</v>
      </c>
      <c r="G39" s="64">
        <f t="shared" si="0"/>
        <v>0</v>
      </c>
      <c r="H39" s="65">
        <f t="shared" si="1"/>
        <v>0</v>
      </c>
      <c r="I39" s="66"/>
      <c r="J39" s="56"/>
    </row>
    <row r="40" spans="1:10" ht="31.5" x14ac:dyDescent="0.25">
      <c r="A40" s="58" t="s">
        <v>66</v>
      </c>
      <c r="B40" s="67" t="s">
        <v>67</v>
      </c>
      <c r="C40" s="60"/>
      <c r="D40" s="61">
        <v>0</v>
      </c>
      <c r="E40" s="62">
        <v>1</v>
      </c>
      <c r="F40" s="63">
        <v>0</v>
      </c>
      <c r="G40" s="64">
        <f t="shared" si="0"/>
        <v>0</v>
      </c>
      <c r="H40" s="65">
        <f t="shared" si="1"/>
        <v>0</v>
      </c>
      <c r="I40" s="66"/>
      <c r="J40" s="56"/>
    </row>
    <row r="41" spans="1:10" ht="15.75" x14ac:dyDescent="0.25">
      <c r="A41" s="58" t="s">
        <v>68</v>
      </c>
      <c r="B41" s="70" t="s">
        <v>69</v>
      </c>
      <c r="C41" s="60"/>
      <c r="D41" s="61">
        <v>0</v>
      </c>
      <c r="E41" s="62">
        <v>1</v>
      </c>
      <c r="F41" s="63">
        <v>0</v>
      </c>
      <c r="G41" s="64">
        <f t="shared" si="0"/>
        <v>0</v>
      </c>
      <c r="H41" s="65">
        <f t="shared" si="1"/>
        <v>0</v>
      </c>
      <c r="I41" s="66"/>
      <c r="J41" s="56"/>
    </row>
    <row r="42" spans="1:10" ht="15.75" x14ac:dyDescent="0.25">
      <c r="A42" s="58" t="s">
        <v>70</v>
      </c>
      <c r="B42" s="70" t="s">
        <v>71</v>
      </c>
      <c r="C42" s="60"/>
      <c r="D42" s="61">
        <v>0</v>
      </c>
      <c r="E42" s="62">
        <v>1</v>
      </c>
      <c r="F42" s="63">
        <v>0</v>
      </c>
      <c r="G42" s="64">
        <f t="shared" si="0"/>
        <v>0</v>
      </c>
      <c r="H42" s="65">
        <f t="shared" si="1"/>
        <v>0</v>
      </c>
      <c r="I42" s="66"/>
      <c r="J42" s="56"/>
    </row>
    <row r="43" spans="1:10" ht="15.75" x14ac:dyDescent="0.25">
      <c r="A43" s="58" t="s">
        <v>72</v>
      </c>
      <c r="B43" s="67" t="s">
        <v>73</v>
      </c>
      <c r="C43" s="60"/>
      <c r="D43" s="61">
        <v>0</v>
      </c>
      <c r="E43" s="62">
        <v>1</v>
      </c>
      <c r="F43" s="63">
        <v>0</v>
      </c>
      <c r="G43" s="64">
        <f t="shared" si="0"/>
        <v>0</v>
      </c>
      <c r="H43" s="65">
        <f t="shared" si="1"/>
        <v>0</v>
      </c>
      <c r="I43" s="66"/>
      <c r="J43" s="56"/>
    </row>
    <row r="44" spans="1:10" ht="15.75" x14ac:dyDescent="0.25">
      <c r="A44" s="58" t="s">
        <v>74</v>
      </c>
      <c r="B44" s="70" t="s">
        <v>75</v>
      </c>
      <c r="C44" s="60"/>
      <c r="D44" s="61">
        <v>0</v>
      </c>
      <c r="E44" s="62">
        <v>15</v>
      </c>
      <c r="F44" s="63">
        <v>0</v>
      </c>
      <c r="G44" s="64">
        <f t="shared" si="0"/>
        <v>0</v>
      </c>
      <c r="H44" s="65">
        <f t="shared" si="1"/>
        <v>0</v>
      </c>
      <c r="I44" s="66"/>
      <c r="J44" s="56"/>
    </row>
    <row r="45" spans="1:10" ht="15.75" x14ac:dyDescent="0.25">
      <c r="A45" s="71">
        <v>2</v>
      </c>
      <c r="B45" s="72" t="s">
        <v>76</v>
      </c>
      <c r="C45" s="73"/>
      <c r="D45" s="73"/>
      <c r="E45" s="73"/>
      <c r="F45" s="63">
        <v>0</v>
      </c>
      <c r="G45" s="55">
        <f>SUBTOTAL(9, G46:G60)</f>
        <v>0</v>
      </c>
      <c r="H45" s="55">
        <f>SUBTOTAL(9, H46:H48)</f>
        <v>0</v>
      </c>
      <c r="I45" s="66"/>
      <c r="J45" s="56"/>
    </row>
    <row r="46" spans="1:10" ht="31.5" x14ac:dyDescent="0.25">
      <c r="A46" s="74" t="s">
        <v>77</v>
      </c>
      <c r="B46" s="70" t="s">
        <v>27</v>
      </c>
      <c r="C46" s="60"/>
      <c r="D46" s="61">
        <v>0</v>
      </c>
      <c r="E46" s="62">
        <v>30</v>
      </c>
      <c r="F46" s="63">
        <v>0</v>
      </c>
      <c r="G46" s="64">
        <f t="shared" ref="G46:G109" si="2">E46*F46</f>
        <v>0</v>
      </c>
      <c r="H46" s="65">
        <f t="shared" si="1"/>
        <v>0</v>
      </c>
      <c r="I46" s="66"/>
      <c r="J46" s="56"/>
    </row>
    <row r="47" spans="1:10" ht="15.75" x14ac:dyDescent="0.25">
      <c r="A47" s="74" t="s">
        <v>78</v>
      </c>
      <c r="B47" s="70" t="s">
        <v>29</v>
      </c>
      <c r="C47" s="60"/>
      <c r="D47" s="61">
        <v>0</v>
      </c>
      <c r="E47" s="62">
        <v>30</v>
      </c>
      <c r="F47" s="63">
        <v>0</v>
      </c>
      <c r="G47" s="64">
        <f t="shared" si="2"/>
        <v>0</v>
      </c>
      <c r="H47" s="65">
        <f t="shared" si="1"/>
        <v>0</v>
      </c>
      <c r="I47" s="66"/>
      <c r="J47" s="56"/>
    </row>
    <row r="48" spans="1:10" ht="15.75" x14ac:dyDescent="0.25">
      <c r="A48" s="74" t="s">
        <v>79</v>
      </c>
      <c r="B48" s="67" t="s">
        <v>31</v>
      </c>
      <c r="C48" s="60"/>
      <c r="D48" s="61">
        <v>0</v>
      </c>
      <c r="E48" s="62">
        <v>30</v>
      </c>
      <c r="F48" s="63">
        <v>0</v>
      </c>
      <c r="G48" s="64">
        <f t="shared" si="2"/>
        <v>0</v>
      </c>
      <c r="H48" s="65">
        <f t="shared" si="1"/>
        <v>0</v>
      </c>
      <c r="I48" s="66"/>
      <c r="J48" s="56"/>
    </row>
    <row r="49" spans="1:10" ht="15.75" x14ac:dyDescent="0.25">
      <c r="A49" s="74" t="s">
        <v>80</v>
      </c>
      <c r="B49" s="70" t="s">
        <v>33</v>
      </c>
      <c r="C49" s="60"/>
      <c r="D49" s="61">
        <v>0</v>
      </c>
      <c r="E49" s="62">
        <v>30</v>
      </c>
      <c r="F49" s="63">
        <v>0</v>
      </c>
      <c r="G49" s="64">
        <f t="shared" si="2"/>
        <v>0</v>
      </c>
      <c r="H49" s="65">
        <f t="shared" si="1"/>
        <v>0</v>
      </c>
      <c r="I49" s="66"/>
      <c r="J49" s="56"/>
    </row>
    <row r="50" spans="1:10" ht="15.75" x14ac:dyDescent="0.25">
      <c r="A50" s="74" t="s">
        <v>81</v>
      </c>
      <c r="B50" s="70" t="s">
        <v>35</v>
      </c>
      <c r="C50" s="60"/>
      <c r="D50" s="61">
        <v>0</v>
      </c>
      <c r="E50" s="62">
        <v>30</v>
      </c>
      <c r="F50" s="63">
        <v>0</v>
      </c>
      <c r="G50" s="64">
        <f t="shared" si="2"/>
        <v>0</v>
      </c>
      <c r="H50" s="65">
        <f t="shared" si="1"/>
        <v>0</v>
      </c>
      <c r="I50" s="66"/>
      <c r="J50" s="56"/>
    </row>
    <row r="51" spans="1:10" ht="15.75" x14ac:dyDescent="0.25">
      <c r="A51" s="74" t="s">
        <v>82</v>
      </c>
      <c r="B51" s="70" t="s">
        <v>83</v>
      </c>
      <c r="C51" s="60"/>
      <c r="D51" s="61">
        <v>0</v>
      </c>
      <c r="E51" s="62">
        <v>1</v>
      </c>
      <c r="F51" s="63">
        <v>0</v>
      </c>
      <c r="G51" s="64">
        <f t="shared" si="2"/>
        <v>0</v>
      </c>
      <c r="H51" s="65">
        <f t="shared" si="1"/>
        <v>0</v>
      </c>
      <c r="I51" s="66"/>
      <c r="J51" s="56"/>
    </row>
    <row r="52" spans="1:10" ht="15.75" x14ac:dyDescent="0.25">
      <c r="A52" s="74" t="s">
        <v>84</v>
      </c>
      <c r="B52" s="70" t="s">
        <v>85</v>
      </c>
      <c r="C52" s="60"/>
      <c r="D52" s="61">
        <v>0</v>
      </c>
      <c r="E52" s="62">
        <v>1</v>
      </c>
      <c r="F52" s="63">
        <v>0</v>
      </c>
      <c r="G52" s="64">
        <f t="shared" si="2"/>
        <v>0</v>
      </c>
      <c r="H52" s="65">
        <f t="shared" si="1"/>
        <v>0</v>
      </c>
      <c r="I52" s="66"/>
      <c r="J52" s="56"/>
    </row>
    <row r="53" spans="1:10" ht="15.75" x14ac:dyDescent="0.25">
      <c r="A53" s="74" t="s">
        <v>86</v>
      </c>
      <c r="B53" s="70" t="s">
        <v>37</v>
      </c>
      <c r="C53" s="60"/>
      <c r="D53" s="61">
        <v>0</v>
      </c>
      <c r="E53" s="62">
        <v>30</v>
      </c>
      <c r="F53" s="63">
        <v>0</v>
      </c>
      <c r="G53" s="64">
        <f t="shared" si="2"/>
        <v>0</v>
      </c>
      <c r="H53" s="65">
        <f t="shared" si="1"/>
        <v>0</v>
      </c>
      <c r="I53" s="66"/>
      <c r="J53" s="56"/>
    </row>
    <row r="54" spans="1:10" ht="15.75" x14ac:dyDescent="0.25">
      <c r="A54" s="74" t="s">
        <v>87</v>
      </c>
      <c r="B54" s="70" t="s">
        <v>39</v>
      </c>
      <c r="C54" s="60"/>
      <c r="D54" s="61">
        <v>0</v>
      </c>
      <c r="E54" s="62">
        <v>30</v>
      </c>
      <c r="F54" s="63">
        <v>0</v>
      </c>
      <c r="G54" s="64">
        <f t="shared" si="2"/>
        <v>0</v>
      </c>
      <c r="H54" s="65">
        <f t="shared" si="1"/>
        <v>0</v>
      </c>
      <c r="I54" s="66"/>
      <c r="J54" s="56"/>
    </row>
    <row r="55" spans="1:10" ht="15.75" x14ac:dyDescent="0.25">
      <c r="A55" s="74" t="s">
        <v>88</v>
      </c>
      <c r="B55" s="70" t="s">
        <v>41</v>
      </c>
      <c r="C55" s="60"/>
      <c r="D55" s="61">
        <v>0</v>
      </c>
      <c r="E55" s="62">
        <v>30</v>
      </c>
      <c r="F55" s="63">
        <v>0</v>
      </c>
      <c r="G55" s="64">
        <f t="shared" si="2"/>
        <v>0</v>
      </c>
      <c r="H55" s="65">
        <f t="shared" si="1"/>
        <v>0</v>
      </c>
      <c r="I55" s="66"/>
      <c r="J55" s="56"/>
    </row>
    <row r="56" spans="1:10" ht="15.75" x14ac:dyDescent="0.25">
      <c r="A56" s="74" t="s">
        <v>89</v>
      </c>
      <c r="B56" s="70" t="s">
        <v>43</v>
      </c>
      <c r="C56" s="60"/>
      <c r="D56" s="61">
        <v>0</v>
      </c>
      <c r="E56" s="62">
        <v>30</v>
      </c>
      <c r="F56" s="63">
        <v>0</v>
      </c>
      <c r="G56" s="64">
        <f t="shared" si="2"/>
        <v>0</v>
      </c>
      <c r="H56" s="65">
        <f t="shared" si="1"/>
        <v>0</v>
      </c>
      <c r="I56" s="66"/>
      <c r="J56" s="56"/>
    </row>
    <row r="57" spans="1:10" ht="15.75" x14ac:dyDescent="0.25">
      <c r="A57" s="74" t="s">
        <v>90</v>
      </c>
      <c r="B57" s="70" t="s">
        <v>45</v>
      </c>
      <c r="C57" s="60"/>
      <c r="D57" s="61">
        <v>0</v>
      </c>
      <c r="E57" s="62">
        <v>30</v>
      </c>
      <c r="F57" s="63">
        <v>0</v>
      </c>
      <c r="G57" s="64">
        <f t="shared" si="2"/>
        <v>0</v>
      </c>
      <c r="H57" s="65">
        <f t="shared" si="1"/>
        <v>0</v>
      </c>
      <c r="I57" s="66"/>
      <c r="J57" s="56"/>
    </row>
    <row r="58" spans="1:10" ht="15.75" x14ac:dyDescent="0.25">
      <c r="A58" s="74" t="s">
        <v>91</v>
      </c>
      <c r="B58" s="70" t="s">
        <v>47</v>
      </c>
      <c r="C58" s="60"/>
      <c r="D58" s="61">
        <v>0</v>
      </c>
      <c r="E58" s="62">
        <v>30</v>
      </c>
      <c r="F58" s="63">
        <v>0</v>
      </c>
      <c r="G58" s="64">
        <f t="shared" si="2"/>
        <v>0</v>
      </c>
      <c r="H58" s="65">
        <f t="shared" si="1"/>
        <v>0</v>
      </c>
      <c r="I58" s="66"/>
      <c r="J58" s="56"/>
    </row>
    <row r="59" spans="1:10" ht="31.5" x14ac:dyDescent="0.25">
      <c r="A59" s="74" t="s">
        <v>92</v>
      </c>
      <c r="B59" s="70" t="s">
        <v>93</v>
      </c>
      <c r="C59" s="60" t="s">
        <v>50</v>
      </c>
      <c r="D59" s="61">
        <v>0</v>
      </c>
      <c r="E59" s="62">
        <v>120</v>
      </c>
      <c r="F59" s="63">
        <v>0</v>
      </c>
      <c r="G59" s="64">
        <f t="shared" si="2"/>
        <v>0</v>
      </c>
      <c r="H59" s="65">
        <f t="shared" si="1"/>
        <v>0</v>
      </c>
      <c r="I59" s="66"/>
      <c r="J59" s="56"/>
    </row>
    <row r="60" spans="1:10" ht="31.5" x14ac:dyDescent="0.25">
      <c r="A60" s="74" t="s">
        <v>94</v>
      </c>
      <c r="B60" s="70" t="s">
        <v>54</v>
      </c>
      <c r="C60" s="60" t="s">
        <v>50</v>
      </c>
      <c r="D60" s="61">
        <v>0</v>
      </c>
      <c r="E60" s="62">
        <v>20</v>
      </c>
      <c r="F60" s="63">
        <v>0</v>
      </c>
      <c r="G60" s="64">
        <f t="shared" si="2"/>
        <v>0</v>
      </c>
      <c r="H60" s="65">
        <f t="shared" si="1"/>
        <v>0</v>
      </c>
      <c r="I60" s="66"/>
      <c r="J60" s="56"/>
    </row>
    <row r="61" spans="1:10" ht="15.75" x14ac:dyDescent="0.25">
      <c r="A61" s="71">
        <v>3</v>
      </c>
      <c r="B61" s="72" t="s">
        <v>95</v>
      </c>
      <c r="C61" s="73"/>
      <c r="D61" s="73"/>
      <c r="E61" s="73"/>
      <c r="F61" s="73"/>
      <c r="G61" s="55">
        <f>SUBTOTAL(9,G62:G88)</f>
        <v>0</v>
      </c>
      <c r="H61" s="55">
        <f>SUBTOTAL(9,H62:H88)</f>
        <v>0</v>
      </c>
      <c r="I61" s="66"/>
      <c r="J61" s="56"/>
    </row>
    <row r="62" spans="1:10" ht="31.5" x14ac:dyDescent="0.25">
      <c r="A62" s="74" t="s">
        <v>96</v>
      </c>
      <c r="B62" s="70" t="s">
        <v>27</v>
      </c>
      <c r="C62" s="60"/>
      <c r="D62" s="61">
        <v>0</v>
      </c>
      <c r="E62" s="62">
        <v>32</v>
      </c>
      <c r="F62" s="63">
        <v>0</v>
      </c>
      <c r="G62" s="64">
        <f t="shared" si="2"/>
        <v>0</v>
      </c>
      <c r="H62" s="65">
        <f t="shared" si="1"/>
        <v>0</v>
      </c>
      <c r="I62" s="66"/>
      <c r="J62" s="56"/>
    </row>
    <row r="63" spans="1:10" ht="15.75" x14ac:dyDescent="0.25">
      <c r="A63" s="74" t="s">
        <v>97</v>
      </c>
      <c r="B63" s="70" t="s">
        <v>29</v>
      </c>
      <c r="C63" s="60"/>
      <c r="D63" s="61">
        <v>0</v>
      </c>
      <c r="E63" s="62">
        <v>32</v>
      </c>
      <c r="F63" s="63">
        <v>0</v>
      </c>
      <c r="G63" s="64">
        <f t="shared" si="2"/>
        <v>0</v>
      </c>
      <c r="H63" s="65">
        <f t="shared" si="1"/>
        <v>0</v>
      </c>
      <c r="I63" s="66"/>
      <c r="J63" s="56"/>
    </row>
    <row r="64" spans="1:10" ht="15.75" x14ac:dyDescent="0.25">
      <c r="A64" s="74" t="s">
        <v>98</v>
      </c>
      <c r="B64" s="70" t="s">
        <v>31</v>
      </c>
      <c r="C64" s="60"/>
      <c r="D64" s="61">
        <v>0</v>
      </c>
      <c r="E64" s="62">
        <v>32</v>
      </c>
      <c r="F64" s="63">
        <v>0</v>
      </c>
      <c r="G64" s="64">
        <f t="shared" si="2"/>
        <v>0</v>
      </c>
      <c r="H64" s="65">
        <f t="shared" si="1"/>
        <v>0</v>
      </c>
      <c r="I64" s="66"/>
      <c r="J64" s="56"/>
    </row>
    <row r="65" spans="1:10" ht="15.75" x14ac:dyDescent="0.25">
      <c r="A65" s="74" t="s">
        <v>99</v>
      </c>
      <c r="B65" s="70" t="s">
        <v>33</v>
      </c>
      <c r="C65" s="60"/>
      <c r="D65" s="61">
        <v>0</v>
      </c>
      <c r="E65" s="62">
        <v>32</v>
      </c>
      <c r="F65" s="63">
        <v>0</v>
      </c>
      <c r="G65" s="64">
        <f t="shared" si="2"/>
        <v>0</v>
      </c>
      <c r="H65" s="65">
        <f t="shared" si="1"/>
        <v>0</v>
      </c>
      <c r="I65" s="66"/>
      <c r="J65" s="56"/>
    </row>
    <row r="66" spans="1:10" ht="15.75" x14ac:dyDescent="0.25">
      <c r="A66" s="74" t="s">
        <v>100</v>
      </c>
      <c r="B66" s="70" t="s">
        <v>35</v>
      </c>
      <c r="C66" s="60"/>
      <c r="D66" s="61">
        <v>0</v>
      </c>
      <c r="E66" s="62">
        <v>32</v>
      </c>
      <c r="F66" s="63">
        <v>0</v>
      </c>
      <c r="G66" s="64">
        <f t="shared" si="2"/>
        <v>0</v>
      </c>
      <c r="H66" s="65">
        <f t="shared" si="1"/>
        <v>0</v>
      </c>
      <c r="I66" s="66"/>
      <c r="J66" s="56"/>
    </row>
    <row r="67" spans="1:10" ht="15.75" x14ac:dyDescent="0.25">
      <c r="A67" s="74" t="s">
        <v>101</v>
      </c>
      <c r="B67" s="70" t="s">
        <v>37</v>
      </c>
      <c r="C67" s="60"/>
      <c r="D67" s="61">
        <v>0</v>
      </c>
      <c r="E67" s="62">
        <v>32</v>
      </c>
      <c r="F67" s="63">
        <v>0</v>
      </c>
      <c r="G67" s="64">
        <f t="shared" si="2"/>
        <v>0</v>
      </c>
      <c r="H67" s="65">
        <f t="shared" si="1"/>
        <v>0</v>
      </c>
      <c r="I67" s="66"/>
      <c r="J67" s="56"/>
    </row>
    <row r="68" spans="1:10" ht="15.75" x14ac:dyDescent="0.25">
      <c r="A68" s="74" t="s">
        <v>102</v>
      </c>
      <c r="B68" s="70" t="s">
        <v>39</v>
      </c>
      <c r="C68" s="60"/>
      <c r="D68" s="61">
        <v>0</v>
      </c>
      <c r="E68" s="62">
        <v>32</v>
      </c>
      <c r="F68" s="63">
        <v>0</v>
      </c>
      <c r="G68" s="64">
        <f t="shared" si="2"/>
        <v>0</v>
      </c>
      <c r="H68" s="65">
        <f t="shared" si="1"/>
        <v>0</v>
      </c>
      <c r="I68" s="66"/>
      <c r="J68" s="56"/>
    </row>
    <row r="69" spans="1:10" ht="15.75" x14ac:dyDescent="0.25">
      <c r="A69" s="74" t="s">
        <v>103</v>
      </c>
      <c r="B69" s="70" t="s">
        <v>41</v>
      </c>
      <c r="C69" s="60"/>
      <c r="D69" s="61">
        <v>0</v>
      </c>
      <c r="E69" s="62">
        <v>32</v>
      </c>
      <c r="F69" s="63">
        <v>0</v>
      </c>
      <c r="G69" s="64">
        <f t="shared" si="2"/>
        <v>0</v>
      </c>
      <c r="H69" s="65">
        <f t="shared" si="1"/>
        <v>0</v>
      </c>
      <c r="I69" s="66"/>
      <c r="J69" s="56"/>
    </row>
    <row r="70" spans="1:10" ht="15.75" x14ac:dyDescent="0.25">
      <c r="A70" s="74" t="s">
        <v>104</v>
      </c>
      <c r="B70" s="70" t="s">
        <v>43</v>
      </c>
      <c r="C70" s="60"/>
      <c r="D70" s="61">
        <v>0</v>
      </c>
      <c r="E70" s="62">
        <v>32</v>
      </c>
      <c r="F70" s="63">
        <v>0</v>
      </c>
      <c r="G70" s="64">
        <f t="shared" si="2"/>
        <v>0</v>
      </c>
      <c r="H70" s="65">
        <f t="shared" si="1"/>
        <v>0</v>
      </c>
      <c r="I70" s="66"/>
      <c r="J70" s="56"/>
    </row>
    <row r="71" spans="1:10" ht="15.75" x14ac:dyDescent="0.25">
      <c r="A71" s="74" t="s">
        <v>105</v>
      </c>
      <c r="B71" s="70" t="s">
        <v>45</v>
      </c>
      <c r="C71" s="60"/>
      <c r="D71" s="61">
        <v>0</v>
      </c>
      <c r="E71" s="62">
        <v>32</v>
      </c>
      <c r="F71" s="63">
        <v>0</v>
      </c>
      <c r="G71" s="64">
        <f t="shared" si="2"/>
        <v>0</v>
      </c>
      <c r="H71" s="65">
        <f t="shared" si="1"/>
        <v>0</v>
      </c>
      <c r="I71" s="66"/>
      <c r="J71" s="56"/>
    </row>
    <row r="72" spans="1:10" ht="15.75" x14ac:dyDescent="0.25">
      <c r="A72" s="74" t="s">
        <v>106</v>
      </c>
      <c r="B72" s="70" t="s">
        <v>47</v>
      </c>
      <c r="C72" s="60"/>
      <c r="D72" s="61">
        <v>0</v>
      </c>
      <c r="E72" s="62">
        <v>32</v>
      </c>
      <c r="F72" s="63">
        <v>0</v>
      </c>
      <c r="G72" s="64">
        <f t="shared" si="2"/>
        <v>0</v>
      </c>
      <c r="H72" s="65">
        <f t="shared" si="1"/>
        <v>0</v>
      </c>
      <c r="I72" s="66"/>
      <c r="J72" s="56"/>
    </row>
    <row r="73" spans="1:10" ht="31.5" x14ac:dyDescent="0.25">
      <c r="A73" s="74" t="s">
        <v>107</v>
      </c>
      <c r="B73" s="70" t="s">
        <v>93</v>
      </c>
      <c r="C73" s="60" t="s">
        <v>108</v>
      </c>
      <c r="D73" s="61">
        <v>0</v>
      </c>
      <c r="E73" s="62">
        <v>240</v>
      </c>
      <c r="F73" s="63">
        <v>0</v>
      </c>
      <c r="G73" s="64">
        <f t="shared" si="2"/>
        <v>0</v>
      </c>
      <c r="H73" s="65">
        <f t="shared" si="1"/>
        <v>0</v>
      </c>
      <c r="I73" s="66"/>
      <c r="J73" s="56"/>
    </row>
    <row r="74" spans="1:10" ht="31.5" x14ac:dyDescent="0.25">
      <c r="A74" s="74" t="s">
        <v>109</v>
      </c>
      <c r="B74" s="70" t="s">
        <v>54</v>
      </c>
      <c r="C74" s="60" t="s">
        <v>108</v>
      </c>
      <c r="D74" s="61">
        <v>0</v>
      </c>
      <c r="E74" s="62">
        <v>20</v>
      </c>
      <c r="F74" s="63">
        <v>0</v>
      </c>
      <c r="G74" s="64">
        <f t="shared" si="2"/>
        <v>0</v>
      </c>
      <c r="H74" s="65">
        <f t="shared" si="1"/>
        <v>0</v>
      </c>
      <c r="I74" s="66"/>
      <c r="J74" s="56"/>
    </row>
    <row r="75" spans="1:10" ht="15.75" x14ac:dyDescent="0.25">
      <c r="A75" s="71">
        <v>4</v>
      </c>
      <c r="B75" s="72" t="s">
        <v>110</v>
      </c>
      <c r="C75" s="130"/>
      <c r="D75" s="131"/>
      <c r="E75" s="132"/>
      <c r="F75" s="133"/>
      <c r="G75" s="134">
        <f>SUBTOTAL(9,G76:G88)</f>
        <v>0</v>
      </c>
      <c r="H75" s="135">
        <f t="shared" si="1"/>
        <v>0</v>
      </c>
      <c r="I75" s="66"/>
      <c r="J75" s="56"/>
    </row>
    <row r="76" spans="1:10" ht="31.5" x14ac:dyDescent="0.25">
      <c r="A76" s="74" t="s">
        <v>111</v>
      </c>
      <c r="B76" s="70" t="s">
        <v>27</v>
      </c>
      <c r="C76" s="60"/>
      <c r="D76" s="61">
        <v>0</v>
      </c>
      <c r="E76" s="62">
        <v>6</v>
      </c>
      <c r="F76" s="63">
        <v>0</v>
      </c>
      <c r="G76" s="64">
        <f t="shared" si="2"/>
        <v>0</v>
      </c>
      <c r="H76" s="65">
        <f t="shared" si="1"/>
        <v>0</v>
      </c>
      <c r="I76" s="66"/>
      <c r="J76" s="56"/>
    </row>
    <row r="77" spans="1:10" ht="15.75" x14ac:dyDescent="0.25">
      <c r="A77" s="74" t="s">
        <v>112</v>
      </c>
      <c r="B77" s="70" t="s">
        <v>29</v>
      </c>
      <c r="C77" s="60"/>
      <c r="D77" s="61">
        <v>0</v>
      </c>
      <c r="E77" s="62">
        <v>6</v>
      </c>
      <c r="F77" s="63">
        <v>0</v>
      </c>
      <c r="G77" s="64">
        <f t="shared" si="2"/>
        <v>0</v>
      </c>
      <c r="H77" s="65">
        <f t="shared" si="1"/>
        <v>0</v>
      </c>
      <c r="I77" s="66"/>
      <c r="J77" s="56"/>
    </row>
    <row r="78" spans="1:10" ht="15.75" x14ac:dyDescent="0.25">
      <c r="A78" s="74" t="s">
        <v>113</v>
      </c>
      <c r="B78" s="70" t="s">
        <v>31</v>
      </c>
      <c r="C78" s="60"/>
      <c r="D78" s="61">
        <v>0</v>
      </c>
      <c r="E78" s="62">
        <v>6</v>
      </c>
      <c r="F78" s="63">
        <v>0</v>
      </c>
      <c r="G78" s="64">
        <f t="shared" si="2"/>
        <v>0</v>
      </c>
      <c r="H78" s="65">
        <f t="shared" si="1"/>
        <v>0</v>
      </c>
      <c r="I78" s="66"/>
      <c r="J78" s="56"/>
    </row>
    <row r="79" spans="1:10" ht="15.75" x14ac:dyDescent="0.25">
      <c r="A79" s="74" t="s">
        <v>114</v>
      </c>
      <c r="B79" s="70" t="s">
        <v>33</v>
      </c>
      <c r="C79" s="60"/>
      <c r="D79" s="61">
        <v>0</v>
      </c>
      <c r="E79" s="62">
        <v>6</v>
      </c>
      <c r="F79" s="63">
        <v>0</v>
      </c>
      <c r="G79" s="64">
        <f t="shared" si="2"/>
        <v>0</v>
      </c>
      <c r="H79" s="65">
        <f t="shared" si="1"/>
        <v>0</v>
      </c>
      <c r="I79" s="66"/>
      <c r="J79" s="56"/>
    </row>
    <row r="80" spans="1:10" ht="15.75" x14ac:dyDescent="0.25">
      <c r="A80" s="74" t="s">
        <v>115</v>
      </c>
      <c r="B80" s="70" t="s">
        <v>35</v>
      </c>
      <c r="C80" s="60"/>
      <c r="D80" s="61">
        <v>0</v>
      </c>
      <c r="E80" s="62">
        <v>6</v>
      </c>
      <c r="F80" s="63">
        <v>0</v>
      </c>
      <c r="G80" s="64">
        <f t="shared" si="2"/>
        <v>0</v>
      </c>
      <c r="H80" s="65">
        <f t="shared" si="1"/>
        <v>0</v>
      </c>
      <c r="I80" s="66"/>
      <c r="J80" s="56"/>
    </row>
    <row r="81" spans="1:10" ht="15.75" x14ac:dyDescent="0.25">
      <c r="A81" s="74" t="s">
        <v>116</v>
      </c>
      <c r="B81" s="70" t="s">
        <v>37</v>
      </c>
      <c r="C81" s="60"/>
      <c r="D81" s="61">
        <v>0</v>
      </c>
      <c r="E81" s="62">
        <v>6</v>
      </c>
      <c r="F81" s="63">
        <v>0</v>
      </c>
      <c r="G81" s="64">
        <f t="shared" si="2"/>
        <v>0</v>
      </c>
      <c r="H81" s="65">
        <f t="shared" si="1"/>
        <v>0</v>
      </c>
      <c r="I81" s="66"/>
      <c r="J81" s="56"/>
    </row>
    <row r="82" spans="1:10" ht="15.75" x14ac:dyDescent="0.25">
      <c r="A82" s="74" t="s">
        <v>117</v>
      </c>
      <c r="B82" s="70" t="s">
        <v>39</v>
      </c>
      <c r="C82" s="60"/>
      <c r="D82" s="61">
        <v>0</v>
      </c>
      <c r="E82" s="62">
        <v>6</v>
      </c>
      <c r="F82" s="63">
        <v>0</v>
      </c>
      <c r="G82" s="64">
        <f t="shared" si="2"/>
        <v>0</v>
      </c>
      <c r="H82" s="65">
        <f t="shared" si="1"/>
        <v>0</v>
      </c>
      <c r="I82" s="66"/>
      <c r="J82" s="56"/>
    </row>
    <row r="83" spans="1:10" ht="15.75" x14ac:dyDescent="0.25">
      <c r="A83" s="74" t="s">
        <v>118</v>
      </c>
      <c r="B83" s="70" t="s">
        <v>41</v>
      </c>
      <c r="C83" s="60"/>
      <c r="D83" s="61">
        <v>0</v>
      </c>
      <c r="E83" s="62">
        <v>6</v>
      </c>
      <c r="F83" s="63">
        <v>0</v>
      </c>
      <c r="G83" s="64">
        <f t="shared" si="2"/>
        <v>0</v>
      </c>
      <c r="H83" s="65">
        <f t="shared" si="1"/>
        <v>0</v>
      </c>
      <c r="I83" s="66"/>
      <c r="J83" s="56"/>
    </row>
    <row r="84" spans="1:10" ht="15.75" x14ac:dyDescent="0.25">
      <c r="A84" s="74" t="s">
        <v>119</v>
      </c>
      <c r="B84" s="70" t="s">
        <v>43</v>
      </c>
      <c r="C84" s="60"/>
      <c r="D84" s="61">
        <v>0</v>
      </c>
      <c r="E84" s="62">
        <v>6</v>
      </c>
      <c r="F84" s="63">
        <v>0</v>
      </c>
      <c r="G84" s="64">
        <f t="shared" si="2"/>
        <v>0</v>
      </c>
      <c r="H84" s="65">
        <f t="shared" si="1"/>
        <v>0</v>
      </c>
      <c r="I84" s="66"/>
      <c r="J84" s="56"/>
    </row>
    <row r="85" spans="1:10" ht="15.75" x14ac:dyDescent="0.25">
      <c r="A85" s="74" t="s">
        <v>120</v>
      </c>
      <c r="B85" s="70" t="s">
        <v>45</v>
      </c>
      <c r="C85" s="60"/>
      <c r="D85" s="61">
        <v>0</v>
      </c>
      <c r="E85" s="62">
        <v>6</v>
      </c>
      <c r="F85" s="63">
        <v>0</v>
      </c>
      <c r="G85" s="64">
        <f t="shared" si="2"/>
        <v>0</v>
      </c>
      <c r="H85" s="65">
        <f t="shared" si="1"/>
        <v>0</v>
      </c>
      <c r="I85" s="66"/>
      <c r="J85" s="56"/>
    </row>
    <row r="86" spans="1:10" ht="15.75" x14ac:dyDescent="0.25">
      <c r="A86" s="74" t="s">
        <v>121</v>
      </c>
      <c r="B86" s="70" t="s">
        <v>47</v>
      </c>
      <c r="C86" s="60"/>
      <c r="D86" s="61">
        <v>0</v>
      </c>
      <c r="E86" s="62">
        <v>6</v>
      </c>
      <c r="F86" s="63">
        <v>0</v>
      </c>
      <c r="G86" s="64">
        <f t="shared" si="2"/>
        <v>0</v>
      </c>
      <c r="H86" s="65">
        <f t="shared" ref="H86:H132" si="3">D86*G86</f>
        <v>0</v>
      </c>
      <c r="I86" s="66"/>
      <c r="J86" s="56"/>
    </row>
    <row r="87" spans="1:10" ht="31.5" x14ac:dyDescent="0.25">
      <c r="A87" s="74" t="s">
        <v>122</v>
      </c>
      <c r="B87" s="70" t="s">
        <v>93</v>
      </c>
      <c r="C87" s="60" t="s">
        <v>108</v>
      </c>
      <c r="D87" s="61">
        <v>0</v>
      </c>
      <c r="E87" s="62">
        <v>120</v>
      </c>
      <c r="F87" s="63">
        <v>0</v>
      </c>
      <c r="G87" s="64">
        <f t="shared" si="2"/>
        <v>0</v>
      </c>
      <c r="H87" s="65">
        <f t="shared" si="3"/>
        <v>0</v>
      </c>
      <c r="I87" s="66"/>
      <c r="J87" s="56"/>
    </row>
    <row r="88" spans="1:10" ht="31.5" x14ac:dyDescent="0.25">
      <c r="A88" s="74" t="s">
        <v>123</v>
      </c>
      <c r="B88" s="70" t="s">
        <v>54</v>
      </c>
      <c r="C88" s="60" t="s">
        <v>108</v>
      </c>
      <c r="D88" s="61">
        <v>0</v>
      </c>
      <c r="E88" s="62">
        <v>10</v>
      </c>
      <c r="F88" s="63">
        <v>0</v>
      </c>
      <c r="G88" s="64">
        <f t="shared" si="2"/>
        <v>0</v>
      </c>
      <c r="H88" s="65">
        <f t="shared" si="3"/>
        <v>0</v>
      </c>
      <c r="I88" s="66"/>
      <c r="J88" s="56"/>
    </row>
    <row r="89" spans="1:10" ht="15.75" x14ac:dyDescent="0.25">
      <c r="A89" s="71">
        <v>5</v>
      </c>
      <c r="B89" s="72" t="s">
        <v>124</v>
      </c>
      <c r="C89" s="75"/>
      <c r="D89" s="76"/>
      <c r="E89" s="77"/>
      <c r="F89" s="78"/>
      <c r="G89" s="79">
        <f>SUBTOTAL(9,G90:G102)</f>
        <v>0</v>
      </c>
      <c r="H89" s="80">
        <f>SUBTOTAL(9,H90:H102)</f>
        <v>0</v>
      </c>
      <c r="I89" s="66"/>
      <c r="J89" s="56"/>
    </row>
    <row r="90" spans="1:10" ht="31.5" x14ac:dyDescent="0.25">
      <c r="A90" s="74" t="s">
        <v>125</v>
      </c>
      <c r="B90" s="70" t="s">
        <v>27</v>
      </c>
      <c r="C90" s="60"/>
      <c r="D90" s="61">
        <v>0</v>
      </c>
      <c r="E90" s="62">
        <v>6</v>
      </c>
      <c r="F90" s="63">
        <v>0</v>
      </c>
      <c r="G90" s="64">
        <f t="shared" si="2"/>
        <v>0</v>
      </c>
      <c r="H90" s="65">
        <f t="shared" si="3"/>
        <v>0</v>
      </c>
      <c r="I90" s="66"/>
      <c r="J90" s="56"/>
    </row>
    <row r="91" spans="1:10" ht="15.75" x14ac:dyDescent="0.25">
      <c r="A91" s="74" t="s">
        <v>126</v>
      </c>
      <c r="B91" s="70" t="s">
        <v>29</v>
      </c>
      <c r="C91" s="60"/>
      <c r="D91" s="61">
        <v>0</v>
      </c>
      <c r="E91" s="62">
        <v>6</v>
      </c>
      <c r="F91" s="63">
        <v>0</v>
      </c>
      <c r="G91" s="64">
        <f t="shared" si="2"/>
        <v>0</v>
      </c>
      <c r="H91" s="65">
        <f t="shared" si="3"/>
        <v>0</v>
      </c>
      <c r="I91" s="66"/>
      <c r="J91" s="56"/>
    </row>
    <row r="92" spans="1:10" ht="15.75" x14ac:dyDescent="0.25">
      <c r="A92" s="74" t="s">
        <v>127</v>
      </c>
      <c r="B92" s="70" t="s">
        <v>31</v>
      </c>
      <c r="C92" s="60"/>
      <c r="D92" s="61">
        <v>0</v>
      </c>
      <c r="E92" s="62">
        <v>6</v>
      </c>
      <c r="F92" s="63">
        <v>0</v>
      </c>
      <c r="G92" s="64">
        <f t="shared" si="2"/>
        <v>0</v>
      </c>
      <c r="H92" s="65">
        <f t="shared" si="3"/>
        <v>0</v>
      </c>
      <c r="I92" s="66"/>
      <c r="J92" s="56"/>
    </row>
    <row r="93" spans="1:10" ht="15.75" x14ac:dyDescent="0.25">
      <c r="A93" s="74" t="s">
        <v>128</v>
      </c>
      <c r="B93" s="70" t="s">
        <v>33</v>
      </c>
      <c r="C93" s="60"/>
      <c r="D93" s="61">
        <v>0</v>
      </c>
      <c r="E93" s="62">
        <v>6</v>
      </c>
      <c r="F93" s="63">
        <v>0</v>
      </c>
      <c r="G93" s="64">
        <f t="shared" si="2"/>
        <v>0</v>
      </c>
      <c r="H93" s="65">
        <f t="shared" si="3"/>
        <v>0</v>
      </c>
      <c r="I93" s="66"/>
      <c r="J93" s="56"/>
    </row>
    <row r="94" spans="1:10" ht="15.75" x14ac:dyDescent="0.25">
      <c r="A94" s="74" t="s">
        <v>129</v>
      </c>
      <c r="B94" s="70" t="s">
        <v>35</v>
      </c>
      <c r="C94" s="60"/>
      <c r="D94" s="61">
        <v>0</v>
      </c>
      <c r="E94" s="62">
        <v>6</v>
      </c>
      <c r="F94" s="63">
        <v>0</v>
      </c>
      <c r="G94" s="64">
        <f t="shared" si="2"/>
        <v>0</v>
      </c>
      <c r="H94" s="65">
        <f t="shared" si="3"/>
        <v>0</v>
      </c>
      <c r="I94" s="66"/>
      <c r="J94" s="56"/>
    </row>
    <row r="95" spans="1:10" ht="15.75" x14ac:dyDescent="0.25">
      <c r="A95" s="74" t="s">
        <v>130</v>
      </c>
      <c r="B95" s="70" t="s">
        <v>37</v>
      </c>
      <c r="C95" s="60"/>
      <c r="D95" s="61">
        <v>0</v>
      </c>
      <c r="E95" s="62">
        <v>6</v>
      </c>
      <c r="F95" s="63">
        <v>0</v>
      </c>
      <c r="G95" s="64">
        <f t="shared" si="2"/>
        <v>0</v>
      </c>
      <c r="H95" s="65">
        <f t="shared" si="3"/>
        <v>0</v>
      </c>
      <c r="I95" s="66"/>
      <c r="J95" s="56"/>
    </row>
    <row r="96" spans="1:10" ht="15.75" x14ac:dyDescent="0.25">
      <c r="A96" s="74" t="s">
        <v>131</v>
      </c>
      <c r="B96" s="70" t="s">
        <v>39</v>
      </c>
      <c r="C96" s="60"/>
      <c r="D96" s="61">
        <v>0</v>
      </c>
      <c r="E96" s="62">
        <v>6</v>
      </c>
      <c r="F96" s="63">
        <v>0</v>
      </c>
      <c r="G96" s="64">
        <f t="shared" si="2"/>
        <v>0</v>
      </c>
      <c r="H96" s="65">
        <f t="shared" si="3"/>
        <v>0</v>
      </c>
      <c r="I96" s="66"/>
      <c r="J96" s="56"/>
    </row>
    <row r="97" spans="1:10" ht="15.75" x14ac:dyDescent="0.25">
      <c r="A97" s="74" t="s">
        <v>132</v>
      </c>
      <c r="B97" s="70" t="s">
        <v>41</v>
      </c>
      <c r="C97" s="60"/>
      <c r="D97" s="61">
        <v>0</v>
      </c>
      <c r="E97" s="62">
        <v>6</v>
      </c>
      <c r="F97" s="63">
        <v>0</v>
      </c>
      <c r="G97" s="64">
        <f t="shared" si="2"/>
        <v>0</v>
      </c>
      <c r="H97" s="65">
        <f t="shared" si="3"/>
        <v>0</v>
      </c>
      <c r="I97" s="66"/>
      <c r="J97" s="56"/>
    </row>
    <row r="98" spans="1:10" ht="15.75" x14ac:dyDescent="0.25">
      <c r="A98" s="74" t="s">
        <v>133</v>
      </c>
      <c r="B98" s="70" t="s">
        <v>43</v>
      </c>
      <c r="C98" s="60"/>
      <c r="D98" s="61">
        <v>0</v>
      </c>
      <c r="E98" s="62">
        <v>6</v>
      </c>
      <c r="F98" s="63">
        <v>0</v>
      </c>
      <c r="G98" s="64">
        <f t="shared" si="2"/>
        <v>0</v>
      </c>
      <c r="H98" s="65">
        <f t="shared" si="3"/>
        <v>0</v>
      </c>
      <c r="I98" s="66"/>
      <c r="J98" s="56"/>
    </row>
    <row r="99" spans="1:10" ht="15.75" x14ac:dyDescent="0.25">
      <c r="A99" s="74" t="s">
        <v>134</v>
      </c>
      <c r="B99" s="70" t="s">
        <v>45</v>
      </c>
      <c r="C99" s="60"/>
      <c r="D99" s="61">
        <v>0</v>
      </c>
      <c r="E99" s="62">
        <v>6</v>
      </c>
      <c r="F99" s="63">
        <v>0</v>
      </c>
      <c r="G99" s="64">
        <f t="shared" si="2"/>
        <v>0</v>
      </c>
      <c r="H99" s="65">
        <f t="shared" si="3"/>
        <v>0</v>
      </c>
      <c r="I99" s="66"/>
      <c r="J99" s="56"/>
    </row>
    <row r="100" spans="1:10" ht="15.75" x14ac:dyDescent="0.25">
      <c r="A100" s="74" t="s">
        <v>135</v>
      </c>
      <c r="B100" s="70" t="s">
        <v>47</v>
      </c>
      <c r="C100" s="60"/>
      <c r="D100" s="61">
        <v>0</v>
      </c>
      <c r="E100" s="62">
        <v>6</v>
      </c>
      <c r="F100" s="63">
        <v>0</v>
      </c>
      <c r="G100" s="64">
        <f t="shared" si="2"/>
        <v>0</v>
      </c>
      <c r="H100" s="65">
        <f t="shared" si="3"/>
        <v>0</v>
      </c>
      <c r="I100" s="66"/>
      <c r="J100" s="56"/>
    </row>
    <row r="101" spans="1:10" ht="31.5" x14ac:dyDescent="0.25">
      <c r="A101" s="74" t="s">
        <v>136</v>
      </c>
      <c r="B101" s="70" t="s">
        <v>93</v>
      </c>
      <c r="C101" s="60" t="s">
        <v>108</v>
      </c>
      <c r="D101" s="61">
        <v>0</v>
      </c>
      <c r="E101" s="62">
        <v>120</v>
      </c>
      <c r="F101" s="63">
        <v>0</v>
      </c>
      <c r="G101" s="64">
        <f t="shared" si="2"/>
        <v>0</v>
      </c>
      <c r="H101" s="65">
        <f t="shared" si="3"/>
        <v>0</v>
      </c>
      <c r="I101" s="66"/>
      <c r="J101" s="56"/>
    </row>
    <row r="102" spans="1:10" ht="31.5" x14ac:dyDescent="0.25">
      <c r="A102" s="74" t="s">
        <v>137</v>
      </c>
      <c r="B102" s="70" t="s">
        <v>54</v>
      </c>
      <c r="C102" s="60" t="s">
        <v>108</v>
      </c>
      <c r="D102" s="61">
        <v>0</v>
      </c>
      <c r="E102" s="62">
        <v>15</v>
      </c>
      <c r="F102" s="63">
        <v>0</v>
      </c>
      <c r="G102" s="64">
        <f t="shared" si="2"/>
        <v>0</v>
      </c>
      <c r="H102" s="65">
        <f t="shared" si="3"/>
        <v>0</v>
      </c>
      <c r="I102" s="66"/>
      <c r="J102" s="56"/>
    </row>
    <row r="103" spans="1:10" ht="15.75" x14ac:dyDescent="0.25">
      <c r="A103" s="71">
        <v>6</v>
      </c>
      <c r="B103" s="81" t="s">
        <v>138</v>
      </c>
      <c r="C103" s="75"/>
      <c r="D103" s="76"/>
      <c r="E103" s="77"/>
      <c r="F103" s="78"/>
      <c r="G103" s="79">
        <f>SUBTOTAL(9,G104:G118)</f>
        <v>0</v>
      </c>
      <c r="H103" s="82"/>
      <c r="I103" s="66"/>
      <c r="J103" s="56"/>
    </row>
    <row r="104" spans="1:10" ht="31.5" x14ac:dyDescent="0.25">
      <c r="A104" s="74" t="s">
        <v>139</v>
      </c>
      <c r="B104" s="70" t="s">
        <v>27</v>
      </c>
      <c r="C104" s="60"/>
      <c r="D104" s="61">
        <v>0</v>
      </c>
      <c r="E104" s="62">
        <v>8</v>
      </c>
      <c r="F104" s="63">
        <v>0</v>
      </c>
      <c r="G104" s="64">
        <f t="shared" si="2"/>
        <v>0</v>
      </c>
      <c r="H104" s="65">
        <f t="shared" si="3"/>
        <v>0</v>
      </c>
      <c r="I104" s="66"/>
      <c r="J104" s="56"/>
    </row>
    <row r="105" spans="1:10" ht="15.75" x14ac:dyDescent="0.25">
      <c r="A105" s="74" t="s">
        <v>140</v>
      </c>
      <c r="B105" s="70" t="s">
        <v>29</v>
      </c>
      <c r="C105" s="60"/>
      <c r="D105" s="61">
        <v>0</v>
      </c>
      <c r="E105" s="62">
        <v>8</v>
      </c>
      <c r="F105" s="63">
        <v>0</v>
      </c>
      <c r="G105" s="64">
        <f t="shared" si="2"/>
        <v>0</v>
      </c>
      <c r="H105" s="65">
        <f t="shared" si="3"/>
        <v>0</v>
      </c>
      <c r="I105" s="66"/>
      <c r="J105" s="56"/>
    </row>
    <row r="106" spans="1:10" ht="15.75" x14ac:dyDescent="0.25">
      <c r="A106" s="74" t="s">
        <v>141</v>
      </c>
      <c r="B106" s="70" t="s">
        <v>31</v>
      </c>
      <c r="C106" s="60"/>
      <c r="D106" s="61">
        <v>0</v>
      </c>
      <c r="E106" s="62">
        <v>8</v>
      </c>
      <c r="F106" s="63">
        <v>0</v>
      </c>
      <c r="G106" s="64">
        <f t="shared" si="2"/>
        <v>0</v>
      </c>
      <c r="H106" s="65">
        <f t="shared" si="3"/>
        <v>0</v>
      </c>
      <c r="I106" s="66"/>
      <c r="J106" s="56"/>
    </row>
    <row r="107" spans="1:10" ht="15.75" x14ac:dyDescent="0.25">
      <c r="A107" s="74" t="s">
        <v>142</v>
      </c>
      <c r="B107" s="70" t="s">
        <v>33</v>
      </c>
      <c r="C107" s="60"/>
      <c r="D107" s="61">
        <v>0</v>
      </c>
      <c r="E107" s="62">
        <v>8</v>
      </c>
      <c r="F107" s="63">
        <v>0</v>
      </c>
      <c r="G107" s="64">
        <f t="shared" si="2"/>
        <v>0</v>
      </c>
      <c r="H107" s="65">
        <f t="shared" si="3"/>
        <v>0</v>
      </c>
      <c r="I107" s="66"/>
      <c r="J107" s="56"/>
    </row>
    <row r="108" spans="1:10" ht="15.75" x14ac:dyDescent="0.25">
      <c r="A108" s="74" t="s">
        <v>143</v>
      </c>
      <c r="B108" s="70" t="s">
        <v>35</v>
      </c>
      <c r="C108" s="60"/>
      <c r="D108" s="61">
        <v>0</v>
      </c>
      <c r="E108" s="62">
        <v>8</v>
      </c>
      <c r="F108" s="63">
        <v>0</v>
      </c>
      <c r="G108" s="64">
        <f t="shared" si="2"/>
        <v>0</v>
      </c>
      <c r="H108" s="65">
        <f t="shared" si="3"/>
        <v>0</v>
      </c>
      <c r="I108" s="66"/>
      <c r="J108" s="56"/>
    </row>
    <row r="109" spans="1:10" ht="15.75" x14ac:dyDescent="0.25">
      <c r="A109" s="74" t="s">
        <v>144</v>
      </c>
      <c r="B109" s="70" t="s">
        <v>145</v>
      </c>
      <c r="C109" s="60"/>
      <c r="D109" s="61">
        <v>0</v>
      </c>
      <c r="E109" s="62">
        <v>1</v>
      </c>
      <c r="F109" s="63">
        <v>0</v>
      </c>
      <c r="G109" s="64">
        <f t="shared" si="2"/>
        <v>0</v>
      </c>
      <c r="H109" s="65">
        <f t="shared" si="3"/>
        <v>0</v>
      </c>
      <c r="I109" s="66"/>
      <c r="J109" s="56"/>
    </row>
    <row r="110" spans="1:10" ht="15.75" x14ac:dyDescent="0.25">
      <c r="A110" s="74" t="s">
        <v>146</v>
      </c>
      <c r="B110" s="70" t="s">
        <v>85</v>
      </c>
      <c r="C110" s="60"/>
      <c r="D110" s="61">
        <v>0</v>
      </c>
      <c r="E110" s="62">
        <v>1</v>
      </c>
      <c r="F110" s="63">
        <v>0</v>
      </c>
      <c r="G110" s="64">
        <f t="shared" ref="G110:G132" si="4">E110*F110</f>
        <v>0</v>
      </c>
      <c r="H110" s="65">
        <f t="shared" si="3"/>
        <v>0</v>
      </c>
      <c r="I110" s="66"/>
      <c r="J110" s="56"/>
    </row>
    <row r="111" spans="1:10" ht="15.75" x14ac:dyDescent="0.25">
      <c r="A111" s="74" t="s">
        <v>147</v>
      </c>
      <c r="B111" s="70" t="s">
        <v>37</v>
      </c>
      <c r="C111" s="60"/>
      <c r="D111" s="61">
        <v>0</v>
      </c>
      <c r="E111" s="62">
        <v>8</v>
      </c>
      <c r="F111" s="63">
        <v>0</v>
      </c>
      <c r="G111" s="64">
        <f t="shared" si="4"/>
        <v>0</v>
      </c>
      <c r="H111" s="65">
        <f t="shared" si="3"/>
        <v>0</v>
      </c>
      <c r="I111" s="66"/>
      <c r="J111" s="56"/>
    </row>
    <row r="112" spans="1:10" ht="15.75" x14ac:dyDescent="0.25">
      <c r="A112" s="74" t="s">
        <v>148</v>
      </c>
      <c r="B112" s="70" t="s">
        <v>39</v>
      </c>
      <c r="C112" s="60"/>
      <c r="D112" s="61">
        <v>0</v>
      </c>
      <c r="E112" s="62">
        <v>8</v>
      </c>
      <c r="F112" s="63">
        <v>0</v>
      </c>
      <c r="G112" s="64">
        <f t="shared" si="4"/>
        <v>0</v>
      </c>
      <c r="H112" s="65">
        <f t="shared" si="3"/>
        <v>0</v>
      </c>
      <c r="I112" s="66"/>
      <c r="J112" s="56"/>
    </row>
    <row r="113" spans="1:10" ht="15.75" x14ac:dyDescent="0.25">
      <c r="A113" s="74" t="s">
        <v>149</v>
      </c>
      <c r="B113" s="70" t="s">
        <v>41</v>
      </c>
      <c r="C113" s="60"/>
      <c r="D113" s="61">
        <v>0</v>
      </c>
      <c r="E113" s="62">
        <v>8</v>
      </c>
      <c r="F113" s="63">
        <v>0</v>
      </c>
      <c r="G113" s="64">
        <f t="shared" si="4"/>
        <v>0</v>
      </c>
      <c r="H113" s="65">
        <f t="shared" si="3"/>
        <v>0</v>
      </c>
      <c r="I113" s="66"/>
      <c r="J113" s="56"/>
    </row>
    <row r="114" spans="1:10" ht="15.75" x14ac:dyDescent="0.25">
      <c r="A114" s="74" t="s">
        <v>150</v>
      </c>
      <c r="B114" s="70" t="s">
        <v>43</v>
      </c>
      <c r="C114" s="60"/>
      <c r="D114" s="61">
        <v>0</v>
      </c>
      <c r="E114" s="62">
        <v>8</v>
      </c>
      <c r="F114" s="63">
        <v>0</v>
      </c>
      <c r="G114" s="64">
        <f t="shared" si="4"/>
        <v>0</v>
      </c>
      <c r="H114" s="65">
        <f t="shared" si="3"/>
        <v>0</v>
      </c>
      <c r="I114" s="66"/>
      <c r="J114" s="56"/>
    </row>
    <row r="115" spans="1:10" ht="15.75" x14ac:dyDescent="0.25">
      <c r="A115" s="74" t="s">
        <v>151</v>
      </c>
      <c r="B115" s="70" t="s">
        <v>45</v>
      </c>
      <c r="C115" s="60"/>
      <c r="D115" s="61">
        <v>0</v>
      </c>
      <c r="E115" s="62">
        <v>8</v>
      </c>
      <c r="F115" s="63">
        <v>0</v>
      </c>
      <c r="G115" s="64">
        <f t="shared" si="4"/>
        <v>0</v>
      </c>
      <c r="H115" s="65">
        <f t="shared" si="3"/>
        <v>0</v>
      </c>
      <c r="I115" s="66"/>
      <c r="J115" s="56"/>
    </row>
    <row r="116" spans="1:10" ht="15.75" x14ac:dyDescent="0.25">
      <c r="A116" s="74" t="s">
        <v>152</v>
      </c>
      <c r="B116" s="70" t="s">
        <v>47</v>
      </c>
      <c r="C116" s="60"/>
      <c r="D116" s="61">
        <v>0</v>
      </c>
      <c r="E116" s="62">
        <v>8</v>
      </c>
      <c r="F116" s="63">
        <v>0</v>
      </c>
      <c r="G116" s="64">
        <f t="shared" si="4"/>
        <v>0</v>
      </c>
      <c r="H116" s="65">
        <f t="shared" si="3"/>
        <v>0</v>
      </c>
      <c r="I116" s="66"/>
      <c r="J116" s="56"/>
    </row>
    <row r="117" spans="1:10" ht="31.5" x14ac:dyDescent="0.25">
      <c r="A117" s="74" t="s">
        <v>153</v>
      </c>
      <c r="B117" s="70" t="s">
        <v>93</v>
      </c>
      <c r="C117" s="60" t="s">
        <v>108</v>
      </c>
      <c r="D117" s="61">
        <v>0</v>
      </c>
      <c r="E117" s="62">
        <v>60</v>
      </c>
      <c r="F117" s="63">
        <v>0</v>
      </c>
      <c r="G117" s="64">
        <f t="shared" si="4"/>
        <v>0</v>
      </c>
      <c r="H117" s="65">
        <f t="shared" si="3"/>
        <v>0</v>
      </c>
      <c r="I117" s="66"/>
      <c r="J117" s="56"/>
    </row>
    <row r="118" spans="1:10" ht="31.5" x14ac:dyDescent="0.25">
      <c r="A118" s="74" t="s">
        <v>154</v>
      </c>
      <c r="B118" s="70" t="s">
        <v>54</v>
      </c>
      <c r="C118" s="60" t="s">
        <v>108</v>
      </c>
      <c r="D118" s="61">
        <v>0</v>
      </c>
      <c r="E118" s="62">
        <v>15</v>
      </c>
      <c r="F118" s="63">
        <v>0</v>
      </c>
      <c r="G118" s="64">
        <f t="shared" si="4"/>
        <v>0</v>
      </c>
      <c r="H118" s="65">
        <f t="shared" si="3"/>
        <v>0</v>
      </c>
      <c r="I118" s="66"/>
      <c r="J118" s="56"/>
    </row>
    <row r="119" spans="1:10" ht="15.75" x14ac:dyDescent="0.25">
      <c r="A119" s="71">
        <v>7</v>
      </c>
      <c r="B119" s="81" t="s">
        <v>155</v>
      </c>
      <c r="C119" s="75"/>
      <c r="D119" s="76"/>
      <c r="E119" s="77"/>
      <c r="F119" s="78"/>
      <c r="G119" s="79">
        <f>SUBTOTAL(9,G120:G124)</f>
        <v>0</v>
      </c>
      <c r="H119" s="80">
        <f>SUBTOTAL(9,H120:H124)</f>
        <v>0</v>
      </c>
      <c r="I119" s="66"/>
      <c r="J119" s="56"/>
    </row>
    <row r="120" spans="1:10" ht="31.5" x14ac:dyDescent="0.25">
      <c r="A120" s="74" t="s">
        <v>156</v>
      </c>
      <c r="B120" s="70" t="s">
        <v>157</v>
      </c>
      <c r="C120" s="60"/>
      <c r="D120" s="61">
        <v>0</v>
      </c>
      <c r="E120" s="62">
        <v>2</v>
      </c>
      <c r="F120" s="63">
        <v>0</v>
      </c>
      <c r="G120" s="64">
        <f t="shared" si="4"/>
        <v>0</v>
      </c>
      <c r="H120" s="65">
        <f t="shared" si="3"/>
        <v>0</v>
      </c>
      <c r="I120" s="66"/>
      <c r="J120" s="56"/>
    </row>
    <row r="121" spans="1:10" ht="15.75" x14ac:dyDescent="0.25">
      <c r="A121" s="74" t="s">
        <v>158</v>
      </c>
      <c r="B121" s="70" t="s">
        <v>159</v>
      </c>
      <c r="C121" s="60"/>
      <c r="D121" s="61">
        <v>0</v>
      </c>
      <c r="E121" s="62">
        <v>2</v>
      </c>
      <c r="F121" s="63">
        <v>0</v>
      </c>
      <c r="G121" s="64">
        <f t="shared" si="4"/>
        <v>0</v>
      </c>
      <c r="H121" s="65">
        <f t="shared" si="3"/>
        <v>0</v>
      </c>
      <c r="I121" s="66"/>
      <c r="J121" s="56"/>
    </row>
    <row r="122" spans="1:10" ht="15.75" x14ac:dyDescent="0.25">
      <c r="A122" s="74" t="s">
        <v>160</v>
      </c>
      <c r="B122" s="70" t="s">
        <v>161</v>
      </c>
      <c r="C122" s="60"/>
      <c r="D122" s="61">
        <v>0</v>
      </c>
      <c r="E122" s="62">
        <v>300</v>
      </c>
      <c r="F122" s="63">
        <v>0</v>
      </c>
      <c r="G122" s="64">
        <f t="shared" si="4"/>
        <v>0</v>
      </c>
      <c r="H122" s="65">
        <f t="shared" si="3"/>
        <v>0</v>
      </c>
      <c r="I122" s="66"/>
      <c r="J122" s="56"/>
    </row>
    <row r="123" spans="1:10" ht="15.75" x14ac:dyDescent="0.25">
      <c r="A123" s="74" t="s">
        <v>162</v>
      </c>
      <c r="B123" s="70" t="s">
        <v>163</v>
      </c>
      <c r="C123" s="60"/>
      <c r="D123" s="61">
        <v>0</v>
      </c>
      <c r="E123" s="62">
        <v>100</v>
      </c>
      <c r="F123" s="63">
        <v>0</v>
      </c>
      <c r="G123" s="64">
        <f t="shared" si="4"/>
        <v>0</v>
      </c>
      <c r="H123" s="65">
        <f t="shared" si="3"/>
        <v>0</v>
      </c>
      <c r="I123" s="66"/>
      <c r="J123" s="56"/>
    </row>
    <row r="124" spans="1:10" ht="15.75" x14ac:dyDescent="0.25">
      <c r="A124" s="74" t="s">
        <v>164</v>
      </c>
      <c r="B124" s="70" t="s">
        <v>165</v>
      </c>
      <c r="C124" s="60"/>
      <c r="D124" s="61">
        <v>0</v>
      </c>
      <c r="E124" s="62">
        <v>3</v>
      </c>
      <c r="F124" s="63">
        <v>0</v>
      </c>
      <c r="G124" s="64">
        <f t="shared" si="4"/>
        <v>0</v>
      </c>
      <c r="H124" s="65">
        <f t="shared" si="3"/>
        <v>0</v>
      </c>
      <c r="I124" s="66"/>
      <c r="J124" s="56"/>
    </row>
    <row r="125" spans="1:10" ht="15.75" x14ac:dyDescent="0.25">
      <c r="A125" s="71">
        <v>8</v>
      </c>
      <c r="B125" s="81" t="s">
        <v>166</v>
      </c>
      <c r="C125" s="75"/>
      <c r="D125" s="76"/>
      <c r="E125" s="77"/>
      <c r="F125" s="78"/>
      <c r="G125" s="79">
        <f>SUBTOTAL(9,G126:G132)</f>
        <v>0</v>
      </c>
      <c r="H125" s="80">
        <f>SUBTOTAL(9,H126:H132)</f>
        <v>0</v>
      </c>
      <c r="I125" s="66"/>
      <c r="J125" s="56"/>
    </row>
    <row r="126" spans="1:10" ht="15.75" x14ac:dyDescent="0.25">
      <c r="A126" s="74" t="s">
        <v>167</v>
      </c>
      <c r="B126" s="70" t="s">
        <v>168</v>
      </c>
      <c r="C126" s="60"/>
      <c r="D126" s="61">
        <v>0</v>
      </c>
      <c r="E126" s="62">
        <v>86</v>
      </c>
      <c r="F126" s="63">
        <v>0</v>
      </c>
      <c r="G126" s="64">
        <f t="shared" si="4"/>
        <v>0</v>
      </c>
      <c r="H126" s="65">
        <f t="shared" si="3"/>
        <v>0</v>
      </c>
      <c r="I126" s="66"/>
      <c r="J126" s="56"/>
    </row>
    <row r="127" spans="1:10" ht="15.75" x14ac:dyDescent="0.25">
      <c r="A127" s="74" t="s">
        <v>169</v>
      </c>
      <c r="B127" s="70" t="s">
        <v>170</v>
      </c>
      <c r="C127" s="60"/>
      <c r="D127" s="61">
        <v>0</v>
      </c>
      <c r="E127" s="62">
        <v>172</v>
      </c>
      <c r="F127" s="63">
        <v>0</v>
      </c>
      <c r="G127" s="64">
        <f t="shared" si="4"/>
        <v>0</v>
      </c>
      <c r="H127" s="65">
        <f t="shared" si="3"/>
        <v>0</v>
      </c>
      <c r="I127" s="66"/>
      <c r="J127" s="56"/>
    </row>
    <row r="128" spans="1:10" ht="15.75" x14ac:dyDescent="0.25">
      <c r="A128" s="74" t="s">
        <v>171</v>
      </c>
      <c r="B128" s="70" t="s">
        <v>172</v>
      </c>
      <c r="C128" s="60"/>
      <c r="D128" s="61">
        <v>0</v>
      </c>
      <c r="E128" s="62">
        <v>172</v>
      </c>
      <c r="F128" s="63">
        <v>0</v>
      </c>
      <c r="G128" s="64">
        <f t="shared" si="4"/>
        <v>0</v>
      </c>
      <c r="H128" s="65">
        <f t="shared" si="3"/>
        <v>0</v>
      </c>
      <c r="I128" s="66"/>
      <c r="J128" s="56"/>
    </row>
    <row r="129" spans="1:10" ht="15.75" x14ac:dyDescent="0.25">
      <c r="A129" s="74" t="s">
        <v>173</v>
      </c>
      <c r="B129" s="70" t="s">
        <v>174</v>
      </c>
      <c r="C129" s="60"/>
      <c r="D129" s="61">
        <v>0</v>
      </c>
      <c r="E129" s="62">
        <v>3</v>
      </c>
      <c r="F129" s="63">
        <v>0</v>
      </c>
      <c r="G129" s="64">
        <f t="shared" si="4"/>
        <v>0</v>
      </c>
      <c r="H129" s="65">
        <f t="shared" si="3"/>
        <v>0</v>
      </c>
      <c r="I129" s="66"/>
      <c r="J129" s="56"/>
    </row>
    <row r="130" spans="1:10" ht="15.75" x14ac:dyDescent="0.25">
      <c r="A130" s="74" t="s">
        <v>175</v>
      </c>
      <c r="B130" s="70" t="s">
        <v>176</v>
      </c>
      <c r="C130" s="60"/>
      <c r="D130" s="61">
        <v>0</v>
      </c>
      <c r="E130" s="62">
        <v>1</v>
      </c>
      <c r="F130" s="63">
        <v>0</v>
      </c>
      <c r="G130" s="64">
        <f t="shared" si="4"/>
        <v>0</v>
      </c>
      <c r="H130" s="65">
        <f t="shared" si="3"/>
        <v>0</v>
      </c>
      <c r="I130" s="66"/>
      <c r="J130" s="56"/>
    </row>
    <row r="131" spans="1:10" ht="15.75" x14ac:dyDescent="0.25">
      <c r="A131" s="74" t="s">
        <v>177</v>
      </c>
      <c r="B131" s="70" t="s">
        <v>178</v>
      </c>
      <c r="C131" s="60"/>
      <c r="D131" s="61">
        <v>0</v>
      </c>
      <c r="E131" s="62">
        <v>1</v>
      </c>
      <c r="F131" s="63">
        <v>0</v>
      </c>
      <c r="G131" s="64">
        <f t="shared" si="4"/>
        <v>0</v>
      </c>
      <c r="H131" s="65">
        <f t="shared" si="3"/>
        <v>0</v>
      </c>
      <c r="I131" s="66"/>
      <c r="J131" s="56"/>
    </row>
    <row r="132" spans="1:10" ht="16.5" thickBot="1" x14ac:dyDescent="0.3">
      <c r="A132" s="74" t="s">
        <v>179</v>
      </c>
      <c r="B132" s="70" t="s">
        <v>180</v>
      </c>
      <c r="C132" s="60"/>
      <c r="D132" s="61">
        <v>0</v>
      </c>
      <c r="E132" s="62">
        <v>1</v>
      </c>
      <c r="F132" s="63">
        <v>0</v>
      </c>
      <c r="G132" s="64">
        <f t="shared" si="4"/>
        <v>0</v>
      </c>
      <c r="H132" s="65">
        <f t="shared" si="3"/>
        <v>0</v>
      </c>
      <c r="I132" s="66"/>
      <c r="J132" s="56"/>
    </row>
    <row r="133" spans="1:10" ht="15.75" x14ac:dyDescent="0.25">
      <c r="A133" s="83"/>
      <c r="B133" s="84" t="s">
        <v>181</v>
      </c>
      <c r="C133" s="85"/>
      <c r="D133" s="85"/>
      <c r="E133" s="86"/>
      <c r="F133" s="87"/>
      <c r="G133" s="88">
        <f>SUBTOTAL(9,G19:G132)</f>
        <v>0</v>
      </c>
      <c r="H133" s="88">
        <f>SUBTOTAL(9,H19:H132)</f>
        <v>0</v>
      </c>
      <c r="I133" s="66"/>
      <c r="J133" s="56"/>
    </row>
    <row r="134" spans="1:10" ht="15.75" x14ac:dyDescent="0.25">
      <c r="A134" s="83"/>
      <c r="B134" s="84" t="s">
        <v>182</v>
      </c>
      <c r="C134" s="85"/>
      <c r="D134" s="85"/>
      <c r="E134" s="86"/>
      <c r="F134" s="87"/>
      <c r="G134" s="89">
        <f>G133*0.15</f>
        <v>0</v>
      </c>
      <c r="H134" s="90"/>
      <c r="I134" s="66"/>
      <c r="J134" s="56"/>
    </row>
    <row r="135" spans="1:10" ht="16.5" thickBot="1" x14ac:dyDescent="0.3">
      <c r="A135" s="83"/>
      <c r="B135" s="84" t="s">
        <v>183</v>
      </c>
      <c r="C135" s="85"/>
      <c r="D135" s="85"/>
      <c r="E135" s="86"/>
      <c r="F135" s="87"/>
      <c r="G135" s="91">
        <f>G133+G134</f>
        <v>0</v>
      </c>
      <c r="H135" s="92"/>
      <c r="I135" s="66"/>
      <c r="J135" s="56"/>
    </row>
    <row r="136" spans="1:10" x14ac:dyDescent="0.25">
      <c r="A136" s="93"/>
      <c r="B136" s="94"/>
      <c r="C136" s="95"/>
      <c r="D136" s="95"/>
      <c r="E136" s="95"/>
      <c r="F136" s="96"/>
      <c r="G136" s="96"/>
      <c r="H136" s="96"/>
      <c r="I136" s="96"/>
      <c r="J136" s="96"/>
    </row>
    <row r="137" spans="1:10" ht="15.75" thickBot="1" x14ac:dyDescent="0.3">
      <c r="A137" s="93"/>
      <c r="B137" s="96"/>
      <c r="C137" s="95"/>
      <c r="D137" s="95"/>
      <c r="E137" s="95"/>
      <c r="F137" s="96"/>
      <c r="G137" s="96"/>
      <c r="H137" s="96"/>
      <c r="I137" s="96"/>
      <c r="J137" s="96"/>
    </row>
    <row r="138" spans="1:10" ht="25.9" customHeight="1" x14ac:dyDescent="0.25">
      <c r="A138" s="93"/>
      <c r="B138" s="106" t="s">
        <v>184</v>
      </c>
      <c r="C138" s="109"/>
      <c r="D138" s="110"/>
      <c r="E138" s="111"/>
      <c r="F138" s="112"/>
      <c r="G138" s="96"/>
      <c r="H138" s="96"/>
      <c r="I138" s="96"/>
      <c r="J138" s="96"/>
    </row>
    <row r="139" spans="1:10" ht="17.45" customHeight="1" x14ac:dyDescent="0.25">
      <c r="A139" s="93"/>
      <c r="B139" s="107"/>
      <c r="C139" s="113" t="s">
        <v>185</v>
      </c>
      <c r="D139" s="114"/>
      <c r="E139" s="97" t="s">
        <v>186</v>
      </c>
      <c r="F139" s="98"/>
      <c r="G139" s="96"/>
      <c r="H139" s="96"/>
      <c r="I139" s="96"/>
      <c r="J139" s="96"/>
    </row>
    <row r="140" spans="1:10" ht="34.9" customHeight="1" x14ac:dyDescent="0.25">
      <c r="A140" s="93"/>
      <c r="B140" s="107"/>
      <c r="C140" s="115"/>
      <c r="D140" s="116"/>
      <c r="E140" s="117"/>
      <c r="F140" s="118"/>
      <c r="G140" s="96"/>
      <c r="H140" s="96"/>
      <c r="I140" s="96"/>
      <c r="J140" s="96"/>
    </row>
    <row r="141" spans="1:10" ht="19.149999999999999" customHeight="1" thickBot="1" x14ac:dyDescent="0.3">
      <c r="A141" s="93"/>
      <c r="B141" s="108"/>
      <c r="C141" s="119" t="s">
        <v>187</v>
      </c>
      <c r="D141" s="120"/>
      <c r="E141" s="121" t="s">
        <v>188</v>
      </c>
      <c r="F141" s="122"/>
      <c r="G141" s="96"/>
      <c r="H141" s="96"/>
      <c r="I141" s="96"/>
      <c r="J141" s="96"/>
    </row>
    <row r="142" spans="1:10" x14ac:dyDescent="0.25">
      <c r="A142" s="93"/>
      <c r="B142" s="96"/>
      <c r="C142" s="95"/>
      <c r="D142" s="95"/>
      <c r="E142" s="95"/>
      <c r="F142" s="96"/>
      <c r="G142" s="96"/>
      <c r="H142" s="96"/>
      <c r="I142" s="96"/>
      <c r="J142" s="96"/>
    </row>
    <row r="143" spans="1:10" x14ac:dyDescent="0.25">
      <c r="A143" s="93"/>
      <c r="B143" s="96"/>
      <c r="C143" s="95"/>
      <c r="D143" s="95"/>
      <c r="E143" s="95"/>
      <c r="F143" s="96"/>
      <c r="G143" s="96"/>
      <c r="H143" s="96"/>
      <c r="I143" s="96"/>
      <c r="J143" s="96"/>
    </row>
  </sheetData>
  <protectedRanges>
    <protectedRange sqref="C138:F140" name="Range7"/>
    <protectedRange sqref="I19:J135" name="Range6"/>
    <protectedRange sqref="A19:F132" name="Range3"/>
    <protectedRange sqref="B3:B5" name="Range1"/>
    <protectedRange sqref="C13:D15" name="Range2_2"/>
  </protectedRanges>
  <mergeCells count="14">
    <mergeCell ref="B138:B141"/>
    <mergeCell ref="C138:D138"/>
    <mergeCell ref="E138:F138"/>
    <mergeCell ref="C139:D139"/>
    <mergeCell ref="C140:D140"/>
    <mergeCell ref="E140:F140"/>
    <mergeCell ref="C141:D141"/>
    <mergeCell ref="E141:F141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0B17E9D7-0A48-4C1A-AFE2-F9642F9802B2}">
      <formula1>" ,X"</formula1>
    </dataValidation>
    <dataValidation type="decimal" operator="greaterThanOrEqual" allowBlank="1" showInputMessage="1" showErrorMessage="1" sqref="C13:D15 E21:F132" xr:uid="{88672F9F-2F4B-444C-915E-BE3E530697FD}">
      <formula1>0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95A9-2421-40D8-8671-0F38F56E36CE}">
  <dimension ref="A1:O148"/>
  <sheetViews>
    <sheetView topLeftCell="A117" workbookViewId="0">
      <selection activeCell="H144" sqref="H144"/>
    </sheetView>
  </sheetViews>
  <sheetFormatPr defaultColWidth="9.140625" defaultRowHeight="15" x14ac:dyDescent="0.25"/>
  <cols>
    <col min="1" max="1" width="13.5703125" style="100" customWidth="1"/>
    <col min="2" max="2" width="59.5703125" style="49" customWidth="1"/>
    <col min="3" max="3" width="13.28515625" style="101" customWidth="1"/>
    <col min="4" max="4" width="9.7109375" style="101" customWidth="1"/>
    <col min="5" max="5" width="7.5703125" style="101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189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9" t="s">
        <v>266</v>
      </c>
      <c r="B8" s="30"/>
      <c r="C8" s="31"/>
      <c r="D8" s="31"/>
      <c r="E8" s="22"/>
      <c r="F8" s="22"/>
      <c r="G8" s="22"/>
    </row>
    <row r="9" spans="1:15" s="15" customFormat="1" ht="15.75" x14ac:dyDescent="0.25">
      <c r="A9" s="32" t="s">
        <v>267</v>
      </c>
      <c r="B9" s="28"/>
      <c r="C9" s="28"/>
      <c r="D9" s="28"/>
      <c r="E9" s="22"/>
      <c r="F9" s="22"/>
      <c r="G9" s="22"/>
    </row>
    <row r="10" spans="1:15" s="15" customFormat="1" ht="15.75" x14ac:dyDescent="0.25">
      <c r="A10" s="32" t="s">
        <v>268</v>
      </c>
      <c r="B10" s="28"/>
      <c r="C10" s="28"/>
      <c r="D10" s="28"/>
      <c r="E10" s="22"/>
      <c r="F10" s="22"/>
      <c r="G10" s="22"/>
    </row>
    <row r="11" spans="1:15" s="15" customFormat="1" ht="15.75" x14ac:dyDescent="0.25">
      <c r="A11" s="33" t="s">
        <v>269</v>
      </c>
      <c r="B11" s="28"/>
      <c r="C11" s="28"/>
      <c r="D11" s="28"/>
      <c r="E11" s="22"/>
      <c r="F11" s="22"/>
      <c r="G11" s="22"/>
    </row>
    <row r="12" spans="1:15" s="15" customFormat="1" ht="15.75" x14ac:dyDescent="0.25">
      <c r="A12" s="28"/>
      <c r="B12" s="34" t="s">
        <v>7</v>
      </c>
      <c r="C12" s="124" t="s">
        <v>8</v>
      </c>
      <c r="D12" s="124"/>
      <c r="E12" s="35"/>
      <c r="F12" s="22"/>
      <c r="G12" s="22"/>
    </row>
    <row r="13" spans="1:15" s="15" customFormat="1" ht="15.75" x14ac:dyDescent="0.25">
      <c r="A13" s="28"/>
      <c r="B13" s="36" t="s">
        <v>9</v>
      </c>
      <c r="C13" s="125">
        <v>18.89</v>
      </c>
      <c r="D13" s="126"/>
      <c r="E13" s="37"/>
      <c r="F13" s="127" t="s">
        <v>10</v>
      </c>
      <c r="G13" s="22"/>
    </row>
    <row r="14" spans="1:15" s="15" customFormat="1" ht="15.6" customHeight="1" x14ac:dyDescent="0.25">
      <c r="A14" s="28"/>
      <c r="B14" s="36" t="s">
        <v>11</v>
      </c>
      <c r="C14" s="128">
        <v>20.56</v>
      </c>
      <c r="D14" s="129"/>
      <c r="E14" s="37"/>
      <c r="F14" s="127"/>
      <c r="G14" s="22"/>
    </row>
    <row r="15" spans="1:15" s="15" customFormat="1" ht="15.75" x14ac:dyDescent="0.25">
      <c r="A15" s="28"/>
      <c r="B15" s="38" t="s">
        <v>12</v>
      </c>
      <c r="C15" s="128">
        <v>23.58</v>
      </c>
      <c r="D15" s="129"/>
      <c r="E15" s="37"/>
      <c r="F15" s="127"/>
      <c r="G15" s="22"/>
    </row>
    <row r="16" spans="1:15" s="15" customFormat="1" ht="15.75" x14ac:dyDescent="0.25">
      <c r="A16" s="39"/>
      <c r="B16" s="40"/>
      <c r="C16" s="13"/>
      <c r="D16" s="13"/>
      <c r="E16" s="22"/>
      <c r="F16" s="22"/>
      <c r="G16" s="22"/>
    </row>
    <row r="17" spans="1:10" s="16" customFormat="1" ht="15.75" x14ac:dyDescent="0.25">
      <c r="A17" s="41"/>
      <c r="B17" s="42"/>
      <c r="C17" s="43"/>
      <c r="D17" s="43"/>
      <c r="E17" s="123"/>
      <c r="F17" s="123"/>
      <c r="G17" s="123"/>
      <c r="H17" s="45"/>
      <c r="I17" s="45"/>
    </row>
    <row r="18" spans="1:10" ht="31.5" x14ac:dyDescent="0.25">
      <c r="A18" s="41" t="s">
        <v>13</v>
      </c>
      <c r="B18" s="42" t="s">
        <v>14</v>
      </c>
      <c r="C18" s="43" t="s">
        <v>15</v>
      </c>
      <c r="D18" s="43" t="s">
        <v>16</v>
      </c>
      <c r="E18" s="43" t="s">
        <v>17</v>
      </c>
      <c r="F18" s="46" t="s">
        <v>18</v>
      </c>
      <c r="G18" s="46" t="s">
        <v>19</v>
      </c>
      <c r="H18" s="47" t="s">
        <v>20</v>
      </c>
      <c r="I18" s="48" t="s">
        <v>21</v>
      </c>
      <c r="J18" s="48" t="s">
        <v>22</v>
      </c>
    </row>
    <row r="19" spans="1:10" ht="15.75" x14ac:dyDescent="0.25">
      <c r="A19" s="50" t="s">
        <v>23</v>
      </c>
      <c r="B19" s="51" t="s">
        <v>190</v>
      </c>
      <c r="C19" s="52"/>
      <c r="D19" s="52"/>
      <c r="E19" s="53"/>
      <c r="F19" s="54"/>
      <c r="G19" s="55">
        <f>SUBTOTAL(9,G21:G137)</f>
        <v>0</v>
      </c>
      <c r="H19" s="55">
        <f>SUBTOTAL(9,H21:H137)</f>
        <v>0</v>
      </c>
      <c r="I19" s="56"/>
      <c r="J19" s="56"/>
    </row>
    <row r="20" spans="1:10" ht="15.75" x14ac:dyDescent="0.25">
      <c r="A20" s="50">
        <v>1</v>
      </c>
      <c r="B20" s="51" t="s">
        <v>191</v>
      </c>
      <c r="C20" s="52"/>
      <c r="D20" s="52"/>
      <c r="E20" s="53"/>
      <c r="F20" s="54"/>
      <c r="G20" s="55">
        <f>SUBTOTAL(9,G22:G34)</f>
        <v>0</v>
      </c>
      <c r="H20" s="57"/>
      <c r="I20" s="56"/>
      <c r="J20" s="56"/>
    </row>
    <row r="21" spans="1:10" ht="15.75" x14ac:dyDescent="0.25">
      <c r="A21" s="58" t="s">
        <v>26</v>
      </c>
      <c r="B21" s="59" t="s">
        <v>192</v>
      </c>
      <c r="C21" s="60" t="s">
        <v>193</v>
      </c>
      <c r="D21" s="102">
        <v>0</v>
      </c>
      <c r="E21" s="62">
        <v>3</v>
      </c>
      <c r="F21" s="63">
        <v>0</v>
      </c>
      <c r="G21" s="64">
        <f>E21*F21</f>
        <v>0</v>
      </c>
      <c r="H21" s="65">
        <f>D21*G21</f>
        <v>0</v>
      </c>
      <c r="I21" s="66"/>
      <c r="J21" s="56"/>
    </row>
    <row r="22" spans="1:10" ht="15.75" x14ac:dyDescent="0.25">
      <c r="A22" s="58" t="s">
        <v>28</v>
      </c>
      <c r="B22" s="59" t="s">
        <v>194</v>
      </c>
      <c r="C22" s="60" t="s">
        <v>57</v>
      </c>
      <c r="D22" s="102">
        <v>0</v>
      </c>
      <c r="E22" s="62">
        <v>3</v>
      </c>
      <c r="F22" s="63">
        <v>0</v>
      </c>
      <c r="G22" s="64">
        <f t="shared" ref="G22:G85" si="0">E22*F22</f>
        <v>0</v>
      </c>
      <c r="H22" s="65">
        <f t="shared" ref="H22:H137" si="1">D22*G22</f>
        <v>0</v>
      </c>
      <c r="I22" s="66"/>
      <c r="J22" s="56"/>
    </row>
    <row r="23" spans="1:10" ht="15.75" x14ac:dyDescent="0.25">
      <c r="A23" s="58" t="s">
        <v>30</v>
      </c>
      <c r="B23" s="59" t="s">
        <v>195</v>
      </c>
      <c r="C23" s="60" t="s">
        <v>57</v>
      </c>
      <c r="D23" s="102">
        <v>0</v>
      </c>
      <c r="E23" s="62">
        <v>3</v>
      </c>
      <c r="F23" s="63">
        <v>0</v>
      </c>
      <c r="G23" s="64">
        <f t="shared" si="0"/>
        <v>0</v>
      </c>
      <c r="H23" s="65">
        <f t="shared" si="1"/>
        <v>0</v>
      </c>
      <c r="I23" s="66"/>
      <c r="J23" s="56"/>
    </row>
    <row r="24" spans="1:10" ht="15.75" x14ac:dyDescent="0.25">
      <c r="A24" s="58" t="s">
        <v>32</v>
      </c>
      <c r="B24" s="59" t="s">
        <v>196</v>
      </c>
      <c r="C24" s="60" t="s">
        <v>57</v>
      </c>
      <c r="D24" s="102">
        <v>0</v>
      </c>
      <c r="E24" s="62">
        <v>3</v>
      </c>
      <c r="F24" s="63">
        <v>0</v>
      </c>
      <c r="G24" s="64">
        <f t="shared" si="0"/>
        <v>0</v>
      </c>
      <c r="H24" s="65">
        <f t="shared" si="1"/>
        <v>0</v>
      </c>
      <c r="I24" s="66"/>
      <c r="J24" s="56"/>
    </row>
    <row r="25" spans="1:10" ht="15.75" x14ac:dyDescent="0.25">
      <c r="A25" s="58" t="s">
        <v>34</v>
      </c>
      <c r="B25" s="59" t="s">
        <v>197</v>
      </c>
      <c r="C25" s="60" t="s">
        <v>57</v>
      </c>
      <c r="D25" s="102">
        <v>0</v>
      </c>
      <c r="E25" s="62">
        <v>3</v>
      </c>
      <c r="F25" s="63">
        <v>0</v>
      </c>
      <c r="G25" s="64">
        <f t="shared" si="0"/>
        <v>0</v>
      </c>
      <c r="H25" s="65">
        <f t="shared" si="1"/>
        <v>0</v>
      </c>
      <c r="I25" s="66"/>
      <c r="J25" s="56"/>
    </row>
    <row r="26" spans="1:10" ht="15.75" x14ac:dyDescent="0.25">
      <c r="A26" s="58" t="s">
        <v>36</v>
      </c>
      <c r="B26" s="59" t="s">
        <v>41</v>
      </c>
      <c r="C26" s="60" t="s">
        <v>193</v>
      </c>
      <c r="D26" s="102">
        <v>0</v>
      </c>
      <c r="E26" s="62">
        <v>3</v>
      </c>
      <c r="F26" s="63">
        <v>0</v>
      </c>
      <c r="G26" s="64">
        <f t="shared" si="0"/>
        <v>0</v>
      </c>
      <c r="H26" s="65">
        <f t="shared" si="1"/>
        <v>0</v>
      </c>
      <c r="I26" s="66"/>
      <c r="J26" s="56"/>
    </row>
    <row r="27" spans="1:10" ht="15.75" x14ac:dyDescent="0.25">
      <c r="A27" s="58" t="s">
        <v>38</v>
      </c>
      <c r="B27" s="59" t="s">
        <v>198</v>
      </c>
      <c r="C27" s="60" t="s">
        <v>57</v>
      </c>
      <c r="D27" s="102">
        <v>0</v>
      </c>
      <c r="E27" s="62">
        <v>3</v>
      </c>
      <c r="F27" s="63">
        <v>0</v>
      </c>
      <c r="G27" s="64">
        <f t="shared" si="0"/>
        <v>0</v>
      </c>
      <c r="H27" s="65">
        <f t="shared" si="1"/>
        <v>0</v>
      </c>
      <c r="I27" s="66"/>
      <c r="J27" s="56"/>
    </row>
    <row r="28" spans="1:10" ht="31.5" x14ac:dyDescent="0.25">
      <c r="A28" s="58" t="s">
        <v>40</v>
      </c>
      <c r="B28" s="59" t="s">
        <v>199</v>
      </c>
      <c r="C28" s="60" t="s">
        <v>57</v>
      </c>
      <c r="D28" s="102">
        <v>0</v>
      </c>
      <c r="E28" s="62">
        <v>3</v>
      </c>
      <c r="F28" s="63">
        <v>0</v>
      </c>
      <c r="G28" s="64">
        <f t="shared" si="0"/>
        <v>0</v>
      </c>
      <c r="H28" s="65">
        <f t="shared" si="1"/>
        <v>0</v>
      </c>
      <c r="I28" s="66"/>
      <c r="J28" s="56"/>
    </row>
    <row r="29" spans="1:10" ht="15.75" x14ac:dyDescent="0.25">
      <c r="A29" s="58" t="s">
        <v>42</v>
      </c>
      <c r="B29" s="59" t="s">
        <v>200</v>
      </c>
      <c r="C29" s="60" t="s">
        <v>201</v>
      </c>
      <c r="D29" s="102">
        <v>0</v>
      </c>
      <c r="E29" s="62">
        <v>80</v>
      </c>
      <c r="F29" s="63">
        <v>0</v>
      </c>
      <c r="G29" s="64">
        <f t="shared" si="0"/>
        <v>0</v>
      </c>
      <c r="H29" s="65">
        <f t="shared" si="1"/>
        <v>0</v>
      </c>
      <c r="I29" s="66"/>
      <c r="J29" s="56"/>
    </row>
    <row r="30" spans="1:10" ht="15.75" x14ac:dyDescent="0.25">
      <c r="A30" s="58" t="s">
        <v>44</v>
      </c>
      <c r="B30" s="67" t="s">
        <v>39</v>
      </c>
      <c r="C30" s="60" t="s">
        <v>193</v>
      </c>
      <c r="D30" s="102">
        <v>0</v>
      </c>
      <c r="E30" s="62">
        <v>3</v>
      </c>
      <c r="F30" s="63">
        <v>0</v>
      </c>
      <c r="G30" s="64">
        <f t="shared" si="0"/>
        <v>0</v>
      </c>
      <c r="H30" s="65">
        <f t="shared" si="1"/>
        <v>0</v>
      </c>
      <c r="I30" s="66"/>
      <c r="J30" s="56"/>
    </row>
    <row r="31" spans="1:10" s="69" customFormat="1" ht="15.75" x14ac:dyDescent="0.25">
      <c r="A31" s="58" t="s">
        <v>46</v>
      </c>
      <c r="B31" s="59" t="s">
        <v>202</v>
      </c>
      <c r="C31" s="60" t="s">
        <v>57</v>
      </c>
      <c r="D31" s="102">
        <v>0</v>
      </c>
      <c r="E31" s="62">
        <v>3</v>
      </c>
      <c r="F31" s="63">
        <v>0</v>
      </c>
      <c r="G31" s="64">
        <f t="shared" si="0"/>
        <v>0</v>
      </c>
      <c r="H31" s="65">
        <f t="shared" si="1"/>
        <v>0</v>
      </c>
      <c r="I31" s="68"/>
      <c r="J31" s="56"/>
    </row>
    <row r="32" spans="1:10" ht="31.5" x14ac:dyDescent="0.25">
      <c r="A32" s="58" t="s">
        <v>48</v>
      </c>
      <c r="B32" s="59" t="s">
        <v>203</v>
      </c>
      <c r="C32" s="60" t="s">
        <v>57</v>
      </c>
      <c r="D32" s="102">
        <v>0</v>
      </c>
      <c r="E32" s="62">
        <v>3</v>
      </c>
      <c r="F32" s="63">
        <v>0</v>
      </c>
      <c r="G32" s="64">
        <f t="shared" si="0"/>
        <v>0</v>
      </c>
      <c r="H32" s="65">
        <f t="shared" si="1"/>
        <v>0</v>
      </c>
      <c r="I32" s="66"/>
      <c r="J32" s="56"/>
    </row>
    <row r="33" spans="1:10" ht="15.75" x14ac:dyDescent="0.25">
      <c r="A33" s="58" t="s">
        <v>51</v>
      </c>
      <c r="B33" s="67" t="s">
        <v>204</v>
      </c>
      <c r="C33" s="60" t="s">
        <v>201</v>
      </c>
      <c r="D33" s="102">
        <v>0</v>
      </c>
      <c r="E33" s="62">
        <v>80</v>
      </c>
      <c r="F33" s="63">
        <v>0</v>
      </c>
      <c r="G33" s="64">
        <f t="shared" si="0"/>
        <v>0</v>
      </c>
      <c r="H33" s="65">
        <f t="shared" si="1"/>
        <v>0</v>
      </c>
      <c r="I33" s="66"/>
      <c r="J33" s="56"/>
    </row>
    <row r="34" spans="1:10" ht="15.75" x14ac:dyDescent="0.25">
      <c r="A34" s="58" t="s">
        <v>53</v>
      </c>
      <c r="B34" s="59" t="s">
        <v>205</v>
      </c>
      <c r="C34" s="60" t="s">
        <v>201</v>
      </c>
      <c r="D34" s="102">
        <v>0</v>
      </c>
      <c r="E34" s="62">
        <v>60</v>
      </c>
      <c r="F34" s="63">
        <v>0</v>
      </c>
      <c r="G34" s="64">
        <f t="shared" si="0"/>
        <v>0</v>
      </c>
      <c r="H34" s="65">
        <f t="shared" si="1"/>
        <v>0</v>
      </c>
      <c r="I34" s="66"/>
      <c r="J34" s="56"/>
    </row>
    <row r="35" spans="1:10" ht="15.75" x14ac:dyDescent="0.25">
      <c r="A35" s="58">
        <v>2</v>
      </c>
      <c r="B35" s="72" t="s">
        <v>124</v>
      </c>
      <c r="C35" s="52"/>
      <c r="D35" s="52"/>
      <c r="E35" s="52"/>
      <c r="F35" s="52"/>
      <c r="G35" s="55">
        <f>SUBTOTAL(9, G36:G49)</f>
        <v>0</v>
      </c>
      <c r="H35" s="55">
        <f>SUBTOTAL(9, H36:H49)</f>
        <v>0</v>
      </c>
      <c r="I35" s="66"/>
      <c r="J35" s="56"/>
    </row>
    <row r="36" spans="1:10" ht="15.75" x14ac:dyDescent="0.25">
      <c r="A36" s="58" t="s">
        <v>77</v>
      </c>
      <c r="B36" s="67" t="s">
        <v>192</v>
      </c>
      <c r="C36" s="60" t="s">
        <v>193</v>
      </c>
      <c r="D36" s="102">
        <v>0</v>
      </c>
      <c r="E36" s="62">
        <v>3</v>
      </c>
      <c r="F36" s="63">
        <v>0</v>
      </c>
      <c r="G36" s="64">
        <f t="shared" si="0"/>
        <v>0</v>
      </c>
      <c r="H36" s="65">
        <f t="shared" si="1"/>
        <v>0</v>
      </c>
      <c r="I36" s="66"/>
      <c r="J36" s="56"/>
    </row>
    <row r="37" spans="1:10" ht="15.75" x14ac:dyDescent="0.25">
      <c r="A37" s="58" t="s">
        <v>78</v>
      </c>
      <c r="B37" s="59" t="s">
        <v>194</v>
      </c>
      <c r="C37" s="60" t="s">
        <v>57</v>
      </c>
      <c r="D37" s="102">
        <v>0</v>
      </c>
      <c r="E37" s="62">
        <v>3</v>
      </c>
      <c r="F37" s="63">
        <v>0</v>
      </c>
      <c r="G37" s="64">
        <f t="shared" si="0"/>
        <v>0</v>
      </c>
      <c r="H37" s="65">
        <f t="shared" si="1"/>
        <v>0</v>
      </c>
      <c r="I37" s="66"/>
      <c r="J37" s="56"/>
    </row>
    <row r="38" spans="1:10" ht="15.75" x14ac:dyDescent="0.25">
      <c r="A38" s="58" t="s">
        <v>79</v>
      </c>
      <c r="B38" s="59" t="s">
        <v>195</v>
      </c>
      <c r="C38" s="60" t="s">
        <v>57</v>
      </c>
      <c r="D38" s="102">
        <v>0</v>
      </c>
      <c r="E38" s="62">
        <v>3</v>
      </c>
      <c r="F38" s="63">
        <v>0</v>
      </c>
      <c r="G38" s="64">
        <f t="shared" si="0"/>
        <v>0</v>
      </c>
      <c r="H38" s="65">
        <f t="shared" si="1"/>
        <v>0</v>
      </c>
      <c r="I38" s="66"/>
      <c r="J38" s="56"/>
    </row>
    <row r="39" spans="1:10" ht="15.75" x14ac:dyDescent="0.25">
      <c r="A39" s="58" t="s">
        <v>80</v>
      </c>
      <c r="B39" s="67" t="s">
        <v>196</v>
      </c>
      <c r="C39" s="60" t="s">
        <v>57</v>
      </c>
      <c r="D39" s="102">
        <v>0</v>
      </c>
      <c r="E39" s="62">
        <v>3</v>
      </c>
      <c r="F39" s="63">
        <v>0</v>
      </c>
      <c r="G39" s="64">
        <f t="shared" si="0"/>
        <v>0</v>
      </c>
      <c r="H39" s="65">
        <f t="shared" si="1"/>
        <v>0</v>
      </c>
      <c r="I39" s="66"/>
      <c r="J39" s="56"/>
    </row>
    <row r="40" spans="1:10" ht="15.75" x14ac:dyDescent="0.25">
      <c r="A40" s="58" t="s">
        <v>81</v>
      </c>
      <c r="B40" s="70" t="s">
        <v>197</v>
      </c>
      <c r="C40" s="60" t="s">
        <v>57</v>
      </c>
      <c r="D40" s="102">
        <v>0</v>
      </c>
      <c r="E40" s="62">
        <v>3</v>
      </c>
      <c r="F40" s="63">
        <v>0</v>
      </c>
      <c r="G40" s="64">
        <f t="shared" si="0"/>
        <v>0</v>
      </c>
      <c r="H40" s="65">
        <f t="shared" si="1"/>
        <v>0</v>
      </c>
      <c r="I40" s="66"/>
      <c r="J40" s="56"/>
    </row>
    <row r="41" spans="1:10" ht="15.75" x14ac:dyDescent="0.25">
      <c r="A41" s="58" t="s">
        <v>82</v>
      </c>
      <c r="B41" s="70" t="s">
        <v>41</v>
      </c>
      <c r="C41" s="60" t="s">
        <v>193</v>
      </c>
      <c r="D41" s="102">
        <v>0</v>
      </c>
      <c r="E41" s="62">
        <v>3</v>
      </c>
      <c r="F41" s="63">
        <v>0</v>
      </c>
      <c r="G41" s="64">
        <f t="shared" si="0"/>
        <v>0</v>
      </c>
      <c r="H41" s="65">
        <f t="shared" si="1"/>
        <v>0</v>
      </c>
      <c r="I41" s="66"/>
      <c r="J41" s="56"/>
    </row>
    <row r="42" spans="1:10" ht="15.75" x14ac:dyDescent="0.25">
      <c r="A42" s="58" t="s">
        <v>84</v>
      </c>
      <c r="B42" s="67" t="s">
        <v>198</v>
      </c>
      <c r="C42" s="60" t="s">
        <v>57</v>
      </c>
      <c r="D42" s="102">
        <v>0</v>
      </c>
      <c r="E42" s="62">
        <v>3</v>
      </c>
      <c r="F42" s="63">
        <v>0</v>
      </c>
      <c r="G42" s="64">
        <f t="shared" si="0"/>
        <v>0</v>
      </c>
      <c r="H42" s="65">
        <f t="shared" si="1"/>
        <v>0</v>
      </c>
      <c r="I42" s="66"/>
      <c r="J42" s="56"/>
    </row>
    <row r="43" spans="1:10" ht="31.5" x14ac:dyDescent="0.25">
      <c r="A43" s="58" t="s">
        <v>86</v>
      </c>
      <c r="B43" s="70" t="s">
        <v>199</v>
      </c>
      <c r="C43" s="60" t="s">
        <v>57</v>
      </c>
      <c r="D43" s="102">
        <v>0</v>
      </c>
      <c r="E43" s="62">
        <v>3</v>
      </c>
      <c r="F43" s="63">
        <v>0</v>
      </c>
      <c r="G43" s="64">
        <f t="shared" si="0"/>
        <v>0</v>
      </c>
      <c r="H43" s="65">
        <f t="shared" si="1"/>
        <v>0</v>
      </c>
      <c r="I43" s="66"/>
      <c r="J43" s="56"/>
    </row>
    <row r="44" spans="1:10" ht="15.75" x14ac:dyDescent="0.25">
      <c r="A44" s="58" t="s">
        <v>87</v>
      </c>
      <c r="B44" s="70" t="s">
        <v>200</v>
      </c>
      <c r="C44" s="60" t="s">
        <v>201</v>
      </c>
      <c r="D44" s="102">
        <v>0</v>
      </c>
      <c r="E44" s="62">
        <v>80</v>
      </c>
      <c r="F44" s="63">
        <v>0</v>
      </c>
      <c r="G44" s="64">
        <f t="shared" si="0"/>
        <v>0</v>
      </c>
      <c r="H44" s="65">
        <f t="shared" si="1"/>
        <v>0</v>
      </c>
      <c r="I44" s="66"/>
      <c r="J44" s="56"/>
    </row>
    <row r="45" spans="1:10" ht="15.75" x14ac:dyDescent="0.25">
      <c r="A45" s="58" t="s">
        <v>88</v>
      </c>
      <c r="B45" s="67" t="s">
        <v>39</v>
      </c>
      <c r="C45" s="60" t="s">
        <v>193</v>
      </c>
      <c r="D45" s="102">
        <v>0</v>
      </c>
      <c r="E45" s="62">
        <v>3</v>
      </c>
      <c r="F45" s="63">
        <v>0</v>
      </c>
      <c r="G45" s="64">
        <f t="shared" si="0"/>
        <v>0</v>
      </c>
      <c r="H45" s="65">
        <f t="shared" si="1"/>
        <v>0</v>
      </c>
      <c r="I45" s="66"/>
      <c r="J45" s="56"/>
    </row>
    <row r="46" spans="1:10" ht="15.75" x14ac:dyDescent="0.25">
      <c r="A46" s="58" t="s">
        <v>89</v>
      </c>
      <c r="B46" s="70" t="s">
        <v>202</v>
      </c>
      <c r="C46" s="60" t="s">
        <v>57</v>
      </c>
      <c r="D46" s="102">
        <v>0</v>
      </c>
      <c r="E46" s="62">
        <v>3</v>
      </c>
      <c r="F46" s="63">
        <v>0</v>
      </c>
      <c r="G46" s="64">
        <f t="shared" si="0"/>
        <v>0</v>
      </c>
      <c r="H46" s="65">
        <f t="shared" si="1"/>
        <v>0</v>
      </c>
      <c r="I46" s="66"/>
      <c r="J46" s="56"/>
    </row>
    <row r="47" spans="1:10" ht="31.5" x14ac:dyDescent="0.25">
      <c r="A47" s="58" t="s">
        <v>90</v>
      </c>
      <c r="B47" s="70" t="s">
        <v>203</v>
      </c>
      <c r="C47" s="60" t="s">
        <v>57</v>
      </c>
      <c r="D47" s="102">
        <v>0</v>
      </c>
      <c r="E47" s="62">
        <v>3</v>
      </c>
      <c r="F47" s="63">
        <v>0</v>
      </c>
      <c r="G47" s="64">
        <f t="shared" si="0"/>
        <v>0</v>
      </c>
      <c r="H47" s="65">
        <f t="shared" si="1"/>
        <v>0</v>
      </c>
      <c r="I47" s="66"/>
      <c r="J47" s="56"/>
    </row>
    <row r="48" spans="1:10" ht="15.75" x14ac:dyDescent="0.25">
      <c r="A48" s="58" t="s">
        <v>91</v>
      </c>
      <c r="B48" s="67" t="s">
        <v>204</v>
      </c>
      <c r="C48" s="60" t="s">
        <v>201</v>
      </c>
      <c r="D48" s="102">
        <v>0</v>
      </c>
      <c r="E48" s="62">
        <v>80</v>
      </c>
      <c r="F48" s="63">
        <v>0</v>
      </c>
      <c r="G48" s="64">
        <f t="shared" si="0"/>
        <v>0</v>
      </c>
      <c r="H48" s="65">
        <f t="shared" si="1"/>
        <v>0</v>
      </c>
      <c r="I48" s="66"/>
      <c r="J48" s="56"/>
    </row>
    <row r="49" spans="1:10" ht="15.75" x14ac:dyDescent="0.25">
      <c r="A49" s="58" t="s">
        <v>92</v>
      </c>
      <c r="B49" s="70" t="s">
        <v>205</v>
      </c>
      <c r="C49" s="60" t="s">
        <v>201</v>
      </c>
      <c r="D49" s="102">
        <v>0</v>
      </c>
      <c r="E49" s="62">
        <v>60</v>
      </c>
      <c r="F49" s="63">
        <v>0</v>
      </c>
      <c r="G49" s="64">
        <f t="shared" si="0"/>
        <v>0</v>
      </c>
      <c r="H49" s="65">
        <f t="shared" si="1"/>
        <v>0</v>
      </c>
      <c r="I49" s="66"/>
      <c r="J49" s="56"/>
    </row>
    <row r="50" spans="1:10" ht="15.75" x14ac:dyDescent="0.25">
      <c r="A50" s="71">
        <v>3</v>
      </c>
      <c r="B50" s="72" t="s">
        <v>76</v>
      </c>
      <c r="C50" s="73"/>
      <c r="D50" s="73"/>
      <c r="E50" s="73"/>
      <c r="F50" s="73"/>
      <c r="G50" s="55">
        <f>SUBTOTAL(9, G51:G66)</f>
        <v>0</v>
      </c>
      <c r="H50" s="55">
        <f>SUBTOTAL(9, H51:H66)</f>
        <v>0</v>
      </c>
      <c r="I50" s="66"/>
      <c r="J50" s="56"/>
    </row>
    <row r="51" spans="1:10" ht="15.75" x14ac:dyDescent="0.25">
      <c r="A51" s="74" t="s">
        <v>96</v>
      </c>
      <c r="B51" s="70" t="s">
        <v>192</v>
      </c>
      <c r="C51" s="103" t="s">
        <v>193</v>
      </c>
      <c r="D51" s="102">
        <v>0</v>
      </c>
      <c r="E51" s="104">
        <v>18</v>
      </c>
      <c r="F51" s="63">
        <v>0</v>
      </c>
      <c r="G51" s="64">
        <f t="shared" si="0"/>
        <v>0</v>
      </c>
      <c r="H51" s="65">
        <f t="shared" si="1"/>
        <v>0</v>
      </c>
      <c r="I51" s="66"/>
      <c r="J51" s="56"/>
    </row>
    <row r="52" spans="1:10" ht="15.75" x14ac:dyDescent="0.25">
      <c r="A52" s="74" t="s">
        <v>97</v>
      </c>
      <c r="B52" s="70" t="s">
        <v>194</v>
      </c>
      <c r="C52" s="103" t="s">
        <v>57</v>
      </c>
      <c r="D52" s="102">
        <v>0</v>
      </c>
      <c r="E52" s="104">
        <v>18</v>
      </c>
      <c r="F52" s="63">
        <v>0</v>
      </c>
      <c r="G52" s="64">
        <f t="shared" si="0"/>
        <v>0</v>
      </c>
      <c r="H52" s="65">
        <f t="shared" si="1"/>
        <v>0</v>
      </c>
      <c r="I52" s="66"/>
      <c r="J52" s="56"/>
    </row>
    <row r="53" spans="1:10" ht="15.75" x14ac:dyDescent="0.25">
      <c r="A53" s="74" t="s">
        <v>98</v>
      </c>
      <c r="B53" s="67" t="s">
        <v>195</v>
      </c>
      <c r="C53" s="103" t="s">
        <v>57</v>
      </c>
      <c r="D53" s="102">
        <v>0</v>
      </c>
      <c r="E53" s="104">
        <v>18</v>
      </c>
      <c r="F53" s="63">
        <v>0</v>
      </c>
      <c r="G53" s="64">
        <f t="shared" si="0"/>
        <v>0</v>
      </c>
      <c r="H53" s="65">
        <f t="shared" si="1"/>
        <v>0</v>
      </c>
      <c r="I53" s="66"/>
      <c r="J53" s="56"/>
    </row>
    <row r="54" spans="1:10" ht="15.75" x14ac:dyDescent="0.25">
      <c r="A54" s="74" t="s">
        <v>99</v>
      </c>
      <c r="B54" s="70" t="s">
        <v>196</v>
      </c>
      <c r="C54" s="103" t="s">
        <v>57</v>
      </c>
      <c r="D54" s="102">
        <v>0</v>
      </c>
      <c r="E54" s="104">
        <v>18</v>
      </c>
      <c r="F54" s="63">
        <v>0</v>
      </c>
      <c r="G54" s="64">
        <f t="shared" si="0"/>
        <v>0</v>
      </c>
      <c r="H54" s="65">
        <f t="shared" si="1"/>
        <v>0</v>
      </c>
      <c r="I54" s="66"/>
      <c r="J54" s="56"/>
    </row>
    <row r="55" spans="1:10" ht="15.75" x14ac:dyDescent="0.25">
      <c r="A55" s="74" t="s">
        <v>100</v>
      </c>
      <c r="B55" s="70" t="s">
        <v>197</v>
      </c>
      <c r="C55" s="103" t="s">
        <v>57</v>
      </c>
      <c r="D55" s="102">
        <v>0</v>
      </c>
      <c r="E55" s="104">
        <v>18</v>
      </c>
      <c r="F55" s="63">
        <v>0</v>
      </c>
      <c r="G55" s="64">
        <f t="shared" si="0"/>
        <v>0</v>
      </c>
      <c r="H55" s="65">
        <f t="shared" si="1"/>
        <v>0</v>
      </c>
      <c r="I55" s="66"/>
      <c r="J55" s="56"/>
    </row>
    <row r="56" spans="1:10" ht="15.75" x14ac:dyDescent="0.25">
      <c r="A56" s="74" t="s">
        <v>101</v>
      </c>
      <c r="B56" s="70" t="s">
        <v>41</v>
      </c>
      <c r="C56" s="103" t="s">
        <v>193</v>
      </c>
      <c r="D56" s="102">
        <v>0</v>
      </c>
      <c r="E56" s="104">
        <v>18</v>
      </c>
      <c r="F56" s="63">
        <v>0</v>
      </c>
      <c r="G56" s="64">
        <f t="shared" si="0"/>
        <v>0</v>
      </c>
      <c r="H56" s="65">
        <f t="shared" si="1"/>
        <v>0</v>
      </c>
      <c r="I56" s="66"/>
      <c r="J56" s="56"/>
    </row>
    <row r="57" spans="1:10" ht="15.75" x14ac:dyDescent="0.25">
      <c r="A57" s="74" t="s">
        <v>102</v>
      </c>
      <c r="B57" s="70" t="s">
        <v>198</v>
      </c>
      <c r="C57" s="103" t="s">
        <v>57</v>
      </c>
      <c r="D57" s="102">
        <v>0</v>
      </c>
      <c r="E57" s="104">
        <v>18</v>
      </c>
      <c r="F57" s="63">
        <v>0</v>
      </c>
      <c r="G57" s="64">
        <f t="shared" si="0"/>
        <v>0</v>
      </c>
      <c r="H57" s="65">
        <f t="shared" si="1"/>
        <v>0</v>
      </c>
      <c r="I57" s="66"/>
      <c r="J57" s="56"/>
    </row>
    <row r="58" spans="1:10" ht="31.5" x14ac:dyDescent="0.25">
      <c r="A58" s="74" t="s">
        <v>103</v>
      </c>
      <c r="B58" s="67" t="s">
        <v>199</v>
      </c>
      <c r="C58" s="103" t="s">
        <v>57</v>
      </c>
      <c r="D58" s="102">
        <v>0</v>
      </c>
      <c r="E58" s="104">
        <v>18</v>
      </c>
      <c r="F58" s="63">
        <v>0</v>
      </c>
      <c r="G58" s="64">
        <f t="shared" si="0"/>
        <v>0</v>
      </c>
      <c r="H58" s="65">
        <f t="shared" si="1"/>
        <v>0</v>
      </c>
      <c r="I58" s="66"/>
      <c r="J58" s="56"/>
    </row>
    <row r="59" spans="1:10" ht="15.75" x14ac:dyDescent="0.25">
      <c r="A59" s="74" t="s">
        <v>104</v>
      </c>
      <c r="B59" s="70" t="s">
        <v>200</v>
      </c>
      <c r="C59" s="103" t="s">
        <v>201</v>
      </c>
      <c r="D59" s="102">
        <v>0</v>
      </c>
      <c r="E59" s="104">
        <v>140</v>
      </c>
      <c r="F59" s="63">
        <v>0</v>
      </c>
      <c r="G59" s="64">
        <f t="shared" si="0"/>
        <v>0</v>
      </c>
      <c r="H59" s="65">
        <f t="shared" si="1"/>
        <v>0</v>
      </c>
      <c r="I59" s="66"/>
      <c r="J59" s="56"/>
    </row>
    <row r="60" spans="1:10" ht="15.75" x14ac:dyDescent="0.25">
      <c r="A60" s="74" t="s">
        <v>105</v>
      </c>
      <c r="B60" s="70" t="s">
        <v>39</v>
      </c>
      <c r="C60" s="103" t="s">
        <v>193</v>
      </c>
      <c r="D60" s="102">
        <v>0</v>
      </c>
      <c r="E60" s="104">
        <v>18</v>
      </c>
      <c r="F60" s="63">
        <v>0</v>
      </c>
      <c r="G60" s="64">
        <f t="shared" si="0"/>
        <v>0</v>
      </c>
      <c r="H60" s="65">
        <f t="shared" si="1"/>
        <v>0</v>
      </c>
      <c r="I60" s="66"/>
      <c r="J60" s="56"/>
    </row>
    <row r="61" spans="1:10" ht="15.75" x14ac:dyDescent="0.25">
      <c r="A61" s="74" t="s">
        <v>106</v>
      </c>
      <c r="B61" s="70" t="s">
        <v>206</v>
      </c>
      <c r="C61" s="103" t="s">
        <v>193</v>
      </c>
      <c r="D61" s="102">
        <v>0</v>
      </c>
      <c r="E61" s="104">
        <v>2</v>
      </c>
      <c r="F61" s="63">
        <v>0</v>
      </c>
      <c r="G61" s="64">
        <f t="shared" si="0"/>
        <v>0</v>
      </c>
      <c r="H61" s="65">
        <f t="shared" si="1"/>
        <v>0</v>
      </c>
      <c r="I61" s="66"/>
      <c r="J61" s="56"/>
    </row>
    <row r="62" spans="1:10" ht="15.75" x14ac:dyDescent="0.25">
      <c r="A62" s="74" t="s">
        <v>107</v>
      </c>
      <c r="B62" s="70" t="s">
        <v>202</v>
      </c>
      <c r="C62" s="60" t="s">
        <v>57</v>
      </c>
      <c r="D62" s="102">
        <v>0</v>
      </c>
      <c r="E62" s="104">
        <v>18</v>
      </c>
      <c r="F62" s="63">
        <v>0</v>
      </c>
      <c r="G62" s="64">
        <f t="shared" si="0"/>
        <v>0</v>
      </c>
      <c r="H62" s="65">
        <f t="shared" si="1"/>
        <v>0</v>
      </c>
      <c r="I62" s="66"/>
      <c r="J62" s="56"/>
    </row>
    <row r="63" spans="1:10" ht="31.5" x14ac:dyDescent="0.25">
      <c r="A63" s="74" t="s">
        <v>109</v>
      </c>
      <c r="B63" s="70" t="s">
        <v>203</v>
      </c>
      <c r="C63" s="60" t="s">
        <v>57</v>
      </c>
      <c r="D63" s="102">
        <v>0</v>
      </c>
      <c r="E63" s="104">
        <v>18</v>
      </c>
      <c r="F63" s="63">
        <v>0</v>
      </c>
      <c r="G63" s="64">
        <f t="shared" si="0"/>
        <v>0</v>
      </c>
      <c r="H63" s="65">
        <f t="shared" si="1"/>
        <v>0</v>
      </c>
      <c r="I63" s="66"/>
      <c r="J63" s="56"/>
    </row>
    <row r="64" spans="1:10" ht="15.75" x14ac:dyDescent="0.25">
      <c r="A64" s="74" t="s">
        <v>207</v>
      </c>
      <c r="B64" s="67" t="s">
        <v>204</v>
      </c>
      <c r="C64" s="60" t="s">
        <v>201</v>
      </c>
      <c r="D64" s="102">
        <v>0</v>
      </c>
      <c r="E64" s="104">
        <v>140</v>
      </c>
      <c r="F64" s="63">
        <v>0</v>
      </c>
      <c r="G64" s="64">
        <f t="shared" si="0"/>
        <v>0</v>
      </c>
      <c r="H64" s="65">
        <f t="shared" si="1"/>
        <v>0</v>
      </c>
      <c r="I64" s="66"/>
      <c r="J64" s="56"/>
    </row>
    <row r="65" spans="1:10" ht="15.75" x14ac:dyDescent="0.25">
      <c r="A65" s="74" t="s">
        <v>208</v>
      </c>
      <c r="B65" s="70" t="s">
        <v>205</v>
      </c>
      <c r="C65" s="60" t="s">
        <v>201</v>
      </c>
      <c r="D65" s="102">
        <v>0</v>
      </c>
      <c r="E65" s="104">
        <v>160</v>
      </c>
      <c r="F65" s="63">
        <v>0</v>
      </c>
      <c r="G65" s="64">
        <f t="shared" si="0"/>
        <v>0</v>
      </c>
      <c r="H65" s="65">
        <f t="shared" si="1"/>
        <v>0</v>
      </c>
      <c r="I65" s="66"/>
      <c r="J65" s="56"/>
    </row>
    <row r="66" spans="1:10" ht="15.75" x14ac:dyDescent="0.25">
      <c r="A66" s="74" t="s">
        <v>209</v>
      </c>
      <c r="B66" s="70" t="s">
        <v>210</v>
      </c>
      <c r="C66" s="60" t="s">
        <v>193</v>
      </c>
      <c r="D66" s="102">
        <v>0</v>
      </c>
      <c r="E66" s="104">
        <v>1</v>
      </c>
      <c r="F66" s="63">
        <v>0</v>
      </c>
      <c r="G66" s="64">
        <f t="shared" si="0"/>
        <v>0</v>
      </c>
      <c r="H66" s="65">
        <f t="shared" si="1"/>
        <v>0</v>
      </c>
      <c r="I66" s="66"/>
      <c r="J66" s="56"/>
    </row>
    <row r="67" spans="1:10" ht="15.75" x14ac:dyDescent="0.25">
      <c r="A67" s="74">
        <v>4</v>
      </c>
      <c r="B67" s="81" t="s">
        <v>211</v>
      </c>
      <c r="C67" s="73"/>
      <c r="D67" s="73"/>
      <c r="E67" s="73"/>
      <c r="F67" s="73"/>
      <c r="G67" s="55">
        <f>SUBTOTAL(9, G68:G83)</f>
        <v>0</v>
      </c>
      <c r="H67" s="55">
        <f>SUBTOTAL(9, H68:H83)</f>
        <v>0</v>
      </c>
      <c r="I67" s="66"/>
      <c r="J67" s="56"/>
    </row>
    <row r="68" spans="1:10" ht="15.75" x14ac:dyDescent="0.25">
      <c r="A68" s="74" t="s">
        <v>111</v>
      </c>
      <c r="B68" s="70" t="s">
        <v>192</v>
      </c>
      <c r="C68" s="60" t="s">
        <v>193</v>
      </c>
      <c r="D68" s="102">
        <v>0</v>
      </c>
      <c r="E68" s="62">
        <v>21</v>
      </c>
      <c r="F68" s="63">
        <v>0</v>
      </c>
      <c r="G68" s="64">
        <f t="shared" si="0"/>
        <v>0</v>
      </c>
      <c r="H68" s="65">
        <f t="shared" si="1"/>
        <v>0</v>
      </c>
      <c r="I68" s="66"/>
      <c r="J68" s="56"/>
    </row>
    <row r="69" spans="1:10" ht="15.75" x14ac:dyDescent="0.25">
      <c r="A69" s="74" t="s">
        <v>112</v>
      </c>
      <c r="B69" s="70" t="s">
        <v>194</v>
      </c>
      <c r="C69" s="60" t="s">
        <v>57</v>
      </c>
      <c r="D69" s="102">
        <v>0</v>
      </c>
      <c r="E69" s="62">
        <v>21</v>
      </c>
      <c r="F69" s="63">
        <v>0</v>
      </c>
      <c r="G69" s="64">
        <f t="shared" si="0"/>
        <v>0</v>
      </c>
      <c r="H69" s="65">
        <f t="shared" si="1"/>
        <v>0</v>
      </c>
      <c r="I69" s="66"/>
      <c r="J69" s="56"/>
    </row>
    <row r="70" spans="1:10" ht="15.75" x14ac:dyDescent="0.25">
      <c r="A70" s="74" t="s">
        <v>113</v>
      </c>
      <c r="B70" s="70" t="s">
        <v>195</v>
      </c>
      <c r="C70" s="60" t="s">
        <v>57</v>
      </c>
      <c r="D70" s="102">
        <v>0</v>
      </c>
      <c r="E70" s="62">
        <v>21</v>
      </c>
      <c r="F70" s="63">
        <v>0</v>
      </c>
      <c r="G70" s="64">
        <f t="shared" si="0"/>
        <v>0</v>
      </c>
      <c r="H70" s="65">
        <f t="shared" si="1"/>
        <v>0</v>
      </c>
      <c r="I70" s="66"/>
      <c r="J70" s="56"/>
    </row>
    <row r="71" spans="1:10" ht="15.75" x14ac:dyDescent="0.25">
      <c r="A71" s="74" t="s">
        <v>114</v>
      </c>
      <c r="B71" s="70" t="s">
        <v>196</v>
      </c>
      <c r="C71" s="60" t="s">
        <v>57</v>
      </c>
      <c r="D71" s="102">
        <v>0</v>
      </c>
      <c r="E71" s="62">
        <v>21</v>
      </c>
      <c r="F71" s="63">
        <v>0</v>
      </c>
      <c r="G71" s="64">
        <f t="shared" si="0"/>
        <v>0</v>
      </c>
      <c r="H71" s="65">
        <f t="shared" si="1"/>
        <v>0</v>
      </c>
      <c r="I71" s="66"/>
      <c r="J71" s="56"/>
    </row>
    <row r="72" spans="1:10" ht="15.75" x14ac:dyDescent="0.25">
      <c r="A72" s="74" t="s">
        <v>115</v>
      </c>
      <c r="B72" s="70" t="s">
        <v>197</v>
      </c>
      <c r="C72" s="60" t="s">
        <v>57</v>
      </c>
      <c r="D72" s="102">
        <v>0</v>
      </c>
      <c r="E72" s="62">
        <v>21</v>
      </c>
      <c r="F72" s="63">
        <v>0</v>
      </c>
      <c r="G72" s="64">
        <f t="shared" si="0"/>
        <v>0</v>
      </c>
      <c r="H72" s="65">
        <f t="shared" si="1"/>
        <v>0</v>
      </c>
      <c r="I72" s="66"/>
      <c r="J72" s="56"/>
    </row>
    <row r="73" spans="1:10" ht="15.75" x14ac:dyDescent="0.25">
      <c r="A73" s="74" t="s">
        <v>116</v>
      </c>
      <c r="B73" s="70" t="s">
        <v>41</v>
      </c>
      <c r="C73" s="60" t="s">
        <v>193</v>
      </c>
      <c r="D73" s="102">
        <v>0</v>
      </c>
      <c r="E73" s="62">
        <v>21</v>
      </c>
      <c r="F73" s="63">
        <v>0</v>
      </c>
      <c r="G73" s="64">
        <f t="shared" si="0"/>
        <v>0</v>
      </c>
      <c r="H73" s="65">
        <f t="shared" si="1"/>
        <v>0</v>
      </c>
      <c r="I73" s="66"/>
      <c r="J73" s="56"/>
    </row>
    <row r="74" spans="1:10" ht="15.75" x14ac:dyDescent="0.25">
      <c r="A74" s="74" t="s">
        <v>117</v>
      </c>
      <c r="B74" s="70" t="s">
        <v>198</v>
      </c>
      <c r="C74" s="60" t="s">
        <v>57</v>
      </c>
      <c r="D74" s="102">
        <v>0</v>
      </c>
      <c r="E74" s="62">
        <v>21</v>
      </c>
      <c r="F74" s="63">
        <v>0</v>
      </c>
      <c r="G74" s="64">
        <f t="shared" si="0"/>
        <v>0</v>
      </c>
      <c r="H74" s="65">
        <f t="shared" si="1"/>
        <v>0</v>
      </c>
      <c r="I74" s="66"/>
      <c r="J74" s="56"/>
    </row>
    <row r="75" spans="1:10" ht="31.5" x14ac:dyDescent="0.25">
      <c r="A75" s="74" t="s">
        <v>118</v>
      </c>
      <c r="B75" s="70" t="s">
        <v>199</v>
      </c>
      <c r="C75" s="60" t="s">
        <v>57</v>
      </c>
      <c r="D75" s="102">
        <v>0</v>
      </c>
      <c r="E75" s="62">
        <v>21</v>
      </c>
      <c r="F75" s="63">
        <v>0</v>
      </c>
      <c r="G75" s="64">
        <f t="shared" si="0"/>
        <v>0</v>
      </c>
      <c r="H75" s="65">
        <f t="shared" si="1"/>
        <v>0</v>
      </c>
      <c r="I75" s="66"/>
      <c r="J75" s="56"/>
    </row>
    <row r="76" spans="1:10" ht="15.75" x14ac:dyDescent="0.25">
      <c r="A76" s="74" t="s">
        <v>119</v>
      </c>
      <c r="B76" s="70" t="s">
        <v>200</v>
      </c>
      <c r="C76" s="60" t="s">
        <v>201</v>
      </c>
      <c r="D76" s="102">
        <v>0</v>
      </c>
      <c r="E76" s="62">
        <v>120</v>
      </c>
      <c r="F76" s="63">
        <v>0</v>
      </c>
      <c r="G76" s="64">
        <f t="shared" si="0"/>
        <v>0</v>
      </c>
      <c r="H76" s="65">
        <f t="shared" si="1"/>
        <v>0</v>
      </c>
      <c r="I76" s="66"/>
      <c r="J76" s="56"/>
    </row>
    <row r="77" spans="1:10" ht="15.75" x14ac:dyDescent="0.25">
      <c r="A77" s="74" t="s">
        <v>120</v>
      </c>
      <c r="B77" s="70" t="s">
        <v>39</v>
      </c>
      <c r="C77" s="60" t="s">
        <v>193</v>
      </c>
      <c r="D77" s="102">
        <v>0</v>
      </c>
      <c r="E77" s="62">
        <v>21</v>
      </c>
      <c r="F77" s="63">
        <v>0</v>
      </c>
      <c r="G77" s="64">
        <f t="shared" si="0"/>
        <v>0</v>
      </c>
      <c r="H77" s="65">
        <f t="shared" si="1"/>
        <v>0</v>
      </c>
      <c r="I77" s="66"/>
      <c r="J77" s="56"/>
    </row>
    <row r="78" spans="1:10" ht="15.75" x14ac:dyDescent="0.25">
      <c r="A78" s="74" t="s">
        <v>121</v>
      </c>
      <c r="B78" s="70" t="s">
        <v>206</v>
      </c>
      <c r="C78" s="60" t="s">
        <v>193</v>
      </c>
      <c r="D78" s="102">
        <v>0</v>
      </c>
      <c r="E78" s="62">
        <v>1</v>
      </c>
      <c r="F78" s="63">
        <v>0</v>
      </c>
      <c r="G78" s="64">
        <f t="shared" si="0"/>
        <v>0</v>
      </c>
      <c r="H78" s="65">
        <f t="shared" si="1"/>
        <v>0</v>
      </c>
      <c r="I78" s="66"/>
      <c r="J78" s="56"/>
    </row>
    <row r="79" spans="1:10" ht="15.75" x14ac:dyDescent="0.25">
      <c r="A79" s="74" t="s">
        <v>122</v>
      </c>
      <c r="B79" s="70" t="s">
        <v>202</v>
      </c>
      <c r="C79" s="60" t="s">
        <v>57</v>
      </c>
      <c r="D79" s="102">
        <v>0</v>
      </c>
      <c r="E79" s="62">
        <v>21</v>
      </c>
      <c r="F79" s="63">
        <v>0</v>
      </c>
      <c r="G79" s="64">
        <f t="shared" si="0"/>
        <v>0</v>
      </c>
      <c r="H79" s="65">
        <f t="shared" si="1"/>
        <v>0</v>
      </c>
      <c r="I79" s="66"/>
      <c r="J79" s="56"/>
    </row>
    <row r="80" spans="1:10" ht="31.5" x14ac:dyDescent="0.25">
      <c r="A80" s="74" t="s">
        <v>123</v>
      </c>
      <c r="B80" s="70" t="s">
        <v>203</v>
      </c>
      <c r="C80" s="60" t="s">
        <v>57</v>
      </c>
      <c r="D80" s="102">
        <v>0</v>
      </c>
      <c r="E80" s="62">
        <v>21</v>
      </c>
      <c r="F80" s="63">
        <v>0</v>
      </c>
      <c r="G80" s="64">
        <f t="shared" si="0"/>
        <v>0</v>
      </c>
      <c r="H80" s="65">
        <f t="shared" si="1"/>
        <v>0</v>
      </c>
      <c r="I80" s="66"/>
      <c r="J80" s="56"/>
    </row>
    <row r="81" spans="1:10" ht="15.75" x14ac:dyDescent="0.25">
      <c r="A81" s="74" t="s">
        <v>212</v>
      </c>
      <c r="B81" s="70" t="s">
        <v>204</v>
      </c>
      <c r="C81" s="60" t="s">
        <v>201</v>
      </c>
      <c r="D81" s="102">
        <v>0</v>
      </c>
      <c r="E81" s="62">
        <v>120</v>
      </c>
      <c r="F81" s="63">
        <v>0</v>
      </c>
      <c r="G81" s="64">
        <f t="shared" si="0"/>
        <v>0</v>
      </c>
      <c r="H81" s="65">
        <f t="shared" si="1"/>
        <v>0</v>
      </c>
      <c r="I81" s="66"/>
      <c r="J81" s="56"/>
    </row>
    <row r="82" spans="1:10" ht="15.75" x14ac:dyDescent="0.25">
      <c r="A82" s="74" t="s">
        <v>213</v>
      </c>
      <c r="B82" s="70" t="s">
        <v>205</v>
      </c>
      <c r="C82" s="60" t="s">
        <v>201</v>
      </c>
      <c r="D82" s="102">
        <v>0</v>
      </c>
      <c r="E82" s="62">
        <v>160</v>
      </c>
      <c r="F82" s="63">
        <v>0</v>
      </c>
      <c r="G82" s="64">
        <f t="shared" si="0"/>
        <v>0</v>
      </c>
      <c r="H82" s="65">
        <f t="shared" si="1"/>
        <v>0</v>
      </c>
      <c r="I82" s="66"/>
      <c r="J82" s="56"/>
    </row>
    <row r="83" spans="1:10" ht="15.75" x14ac:dyDescent="0.25">
      <c r="A83" s="74" t="s">
        <v>214</v>
      </c>
      <c r="B83" s="70" t="s">
        <v>210</v>
      </c>
      <c r="C83" s="60" t="s">
        <v>193</v>
      </c>
      <c r="D83" s="102">
        <v>0</v>
      </c>
      <c r="E83" s="62">
        <v>1</v>
      </c>
      <c r="F83" s="63">
        <v>0</v>
      </c>
      <c r="G83" s="64">
        <f t="shared" si="0"/>
        <v>0</v>
      </c>
      <c r="H83" s="65">
        <f t="shared" si="1"/>
        <v>0</v>
      </c>
      <c r="I83" s="66"/>
      <c r="J83" s="56"/>
    </row>
    <row r="84" spans="1:10" ht="15.75" x14ac:dyDescent="0.25">
      <c r="A84" s="71">
        <v>5</v>
      </c>
      <c r="B84" s="81" t="s">
        <v>215</v>
      </c>
      <c r="C84" s="73"/>
      <c r="D84" s="73"/>
      <c r="E84" s="73"/>
      <c r="F84" s="73"/>
      <c r="G84" s="55">
        <f>SUBTOTAL(9, G85:G98)</f>
        <v>0</v>
      </c>
      <c r="H84" s="55">
        <f>SUBTOTAL(9, H85:H98)</f>
        <v>0</v>
      </c>
      <c r="I84" s="66"/>
      <c r="J84" s="56"/>
    </row>
    <row r="85" spans="1:10" ht="15.75" x14ac:dyDescent="0.25">
      <c r="A85" s="74" t="s">
        <v>125</v>
      </c>
      <c r="B85" s="70" t="s">
        <v>192</v>
      </c>
      <c r="C85" s="60" t="s">
        <v>193</v>
      </c>
      <c r="D85" s="102">
        <v>0</v>
      </c>
      <c r="E85" s="62">
        <v>8</v>
      </c>
      <c r="F85" s="63">
        <v>0</v>
      </c>
      <c r="G85" s="64">
        <f t="shared" si="0"/>
        <v>0</v>
      </c>
      <c r="H85" s="65">
        <f t="shared" si="1"/>
        <v>0</v>
      </c>
      <c r="I85" s="66"/>
      <c r="J85" s="56"/>
    </row>
    <row r="86" spans="1:10" ht="15.75" x14ac:dyDescent="0.25">
      <c r="A86" s="74" t="s">
        <v>126</v>
      </c>
      <c r="B86" s="70" t="s">
        <v>194</v>
      </c>
      <c r="C86" s="60" t="s">
        <v>57</v>
      </c>
      <c r="D86" s="102">
        <v>0</v>
      </c>
      <c r="E86" s="62">
        <v>8</v>
      </c>
      <c r="F86" s="63">
        <v>0</v>
      </c>
      <c r="G86" s="64">
        <f t="shared" ref="G86:G132" si="2">E86*F86</f>
        <v>0</v>
      </c>
      <c r="H86" s="65">
        <f t="shared" si="1"/>
        <v>0</v>
      </c>
      <c r="I86" s="66"/>
      <c r="J86" s="56"/>
    </row>
    <row r="87" spans="1:10" ht="15.75" x14ac:dyDescent="0.25">
      <c r="A87" s="74" t="s">
        <v>127</v>
      </c>
      <c r="B87" s="70" t="s">
        <v>195</v>
      </c>
      <c r="C87" s="60" t="s">
        <v>57</v>
      </c>
      <c r="D87" s="102">
        <v>0</v>
      </c>
      <c r="E87" s="62">
        <v>8</v>
      </c>
      <c r="F87" s="63">
        <v>0</v>
      </c>
      <c r="G87" s="64">
        <f t="shared" si="2"/>
        <v>0</v>
      </c>
      <c r="H87" s="65">
        <f t="shared" si="1"/>
        <v>0</v>
      </c>
      <c r="I87" s="66"/>
      <c r="J87" s="56"/>
    </row>
    <row r="88" spans="1:10" ht="15.75" x14ac:dyDescent="0.25">
      <c r="A88" s="74" t="s">
        <v>128</v>
      </c>
      <c r="B88" s="70" t="s">
        <v>196</v>
      </c>
      <c r="C88" s="60" t="s">
        <v>57</v>
      </c>
      <c r="D88" s="102">
        <v>0</v>
      </c>
      <c r="E88" s="62">
        <v>8</v>
      </c>
      <c r="F88" s="63">
        <v>0</v>
      </c>
      <c r="G88" s="64">
        <f t="shared" si="2"/>
        <v>0</v>
      </c>
      <c r="H88" s="65">
        <f t="shared" si="1"/>
        <v>0</v>
      </c>
      <c r="I88" s="66"/>
      <c r="J88" s="56"/>
    </row>
    <row r="89" spans="1:10" ht="15.75" x14ac:dyDescent="0.25">
      <c r="A89" s="74" t="s">
        <v>129</v>
      </c>
      <c r="B89" s="70" t="s">
        <v>197</v>
      </c>
      <c r="C89" s="60" t="s">
        <v>57</v>
      </c>
      <c r="D89" s="102">
        <v>0</v>
      </c>
      <c r="E89" s="62">
        <v>8</v>
      </c>
      <c r="F89" s="63">
        <v>0</v>
      </c>
      <c r="G89" s="64">
        <f t="shared" si="2"/>
        <v>0</v>
      </c>
      <c r="H89" s="65">
        <f t="shared" si="1"/>
        <v>0</v>
      </c>
      <c r="I89" s="66"/>
      <c r="J89" s="56"/>
    </row>
    <row r="90" spans="1:10" ht="15.75" x14ac:dyDescent="0.25">
      <c r="A90" s="74" t="s">
        <v>130</v>
      </c>
      <c r="B90" s="70" t="s">
        <v>41</v>
      </c>
      <c r="C90" s="60" t="s">
        <v>193</v>
      </c>
      <c r="D90" s="102">
        <v>0</v>
      </c>
      <c r="E90" s="62">
        <v>8</v>
      </c>
      <c r="F90" s="63">
        <v>0</v>
      </c>
      <c r="G90" s="64">
        <f t="shared" si="2"/>
        <v>0</v>
      </c>
      <c r="H90" s="65">
        <f t="shared" si="1"/>
        <v>0</v>
      </c>
      <c r="I90" s="66"/>
      <c r="J90" s="56"/>
    </row>
    <row r="91" spans="1:10" ht="15.75" x14ac:dyDescent="0.25">
      <c r="A91" s="74" t="s">
        <v>131</v>
      </c>
      <c r="B91" s="70" t="s">
        <v>198</v>
      </c>
      <c r="C91" s="60" t="s">
        <v>57</v>
      </c>
      <c r="D91" s="102">
        <v>0</v>
      </c>
      <c r="E91" s="62">
        <v>8</v>
      </c>
      <c r="F91" s="63">
        <v>0</v>
      </c>
      <c r="G91" s="64">
        <f t="shared" si="2"/>
        <v>0</v>
      </c>
      <c r="H91" s="65">
        <f t="shared" si="1"/>
        <v>0</v>
      </c>
      <c r="I91" s="66"/>
      <c r="J91" s="56"/>
    </row>
    <row r="92" spans="1:10" ht="31.5" x14ac:dyDescent="0.25">
      <c r="A92" s="74" t="s">
        <v>132</v>
      </c>
      <c r="B92" s="70" t="s">
        <v>199</v>
      </c>
      <c r="C92" s="60" t="s">
        <v>57</v>
      </c>
      <c r="D92" s="102">
        <v>0</v>
      </c>
      <c r="E92" s="62">
        <v>8</v>
      </c>
      <c r="F92" s="63">
        <v>0</v>
      </c>
      <c r="G92" s="64">
        <f t="shared" si="2"/>
        <v>0</v>
      </c>
      <c r="H92" s="65">
        <f t="shared" si="1"/>
        <v>0</v>
      </c>
      <c r="I92" s="66"/>
      <c r="J92" s="56"/>
    </row>
    <row r="93" spans="1:10" ht="15.75" x14ac:dyDescent="0.25">
      <c r="A93" s="74" t="s">
        <v>133</v>
      </c>
      <c r="B93" s="70" t="s">
        <v>200</v>
      </c>
      <c r="C93" s="60" t="s">
        <v>201</v>
      </c>
      <c r="D93" s="102">
        <v>0</v>
      </c>
      <c r="E93" s="62">
        <v>90</v>
      </c>
      <c r="F93" s="63">
        <v>0</v>
      </c>
      <c r="G93" s="64">
        <f t="shared" si="2"/>
        <v>0</v>
      </c>
      <c r="H93" s="65">
        <f t="shared" si="1"/>
        <v>0</v>
      </c>
      <c r="I93" s="66"/>
      <c r="J93" s="56"/>
    </row>
    <row r="94" spans="1:10" ht="15.75" x14ac:dyDescent="0.25">
      <c r="A94" s="74" t="s">
        <v>134</v>
      </c>
      <c r="B94" s="70" t="s">
        <v>39</v>
      </c>
      <c r="C94" s="60" t="s">
        <v>193</v>
      </c>
      <c r="D94" s="102">
        <v>0</v>
      </c>
      <c r="E94" s="62">
        <v>8</v>
      </c>
      <c r="F94" s="63">
        <v>0</v>
      </c>
      <c r="G94" s="64">
        <f t="shared" si="2"/>
        <v>0</v>
      </c>
      <c r="H94" s="65">
        <f t="shared" si="1"/>
        <v>0</v>
      </c>
      <c r="I94" s="66"/>
      <c r="J94" s="56"/>
    </row>
    <row r="95" spans="1:10" ht="15.75" x14ac:dyDescent="0.25">
      <c r="A95" s="74" t="s">
        <v>135</v>
      </c>
      <c r="B95" s="70" t="s">
        <v>202</v>
      </c>
      <c r="C95" s="60" t="s">
        <v>57</v>
      </c>
      <c r="D95" s="102">
        <v>0</v>
      </c>
      <c r="E95" s="62">
        <v>8</v>
      </c>
      <c r="F95" s="63">
        <v>0</v>
      </c>
      <c r="G95" s="64">
        <f t="shared" si="2"/>
        <v>0</v>
      </c>
      <c r="H95" s="65">
        <f t="shared" si="1"/>
        <v>0</v>
      </c>
      <c r="I95" s="66"/>
      <c r="J95" s="56"/>
    </row>
    <row r="96" spans="1:10" ht="31.5" x14ac:dyDescent="0.25">
      <c r="A96" s="74" t="s">
        <v>136</v>
      </c>
      <c r="B96" s="70" t="s">
        <v>203</v>
      </c>
      <c r="C96" s="60" t="s">
        <v>57</v>
      </c>
      <c r="D96" s="102">
        <v>0</v>
      </c>
      <c r="E96" s="62">
        <v>8</v>
      </c>
      <c r="F96" s="63">
        <v>0</v>
      </c>
      <c r="G96" s="64">
        <f t="shared" si="2"/>
        <v>0</v>
      </c>
      <c r="H96" s="65">
        <f t="shared" si="1"/>
        <v>0</v>
      </c>
      <c r="I96" s="66"/>
      <c r="J96" s="56"/>
    </row>
    <row r="97" spans="1:10" ht="15.75" x14ac:dyDescent="0.25">
      <c r="A97" s="74" t="s">
        <v>137</v>
      </c>
      <c r="B97" s="70" t="s">
        <v>216</v>
      </c>
      <c r="C97" s="60" t="s">
        <v>201</v>
      </c>
      <c r="D97" s="102">
        <v>0</v>
      </c>
      <c r="E97" s="62">
        <v>90</v>
      </c>
      <c r="F97" s="63">
        <v>0</v>
      </c>
      <c r="G97" s="64">
        <f t="shared" si="2"/>
        <v>0</v>
      </c>
      <c r="H97" s="65">
        <f t="shared" si="1"/>
        <v>0</v>
      </c>
      <c r="I97" s="66"/>
      <c r="J97" s="56"/>
    </row>
    <row r="98" spans="1:10" ht="15.75" x14ac:dyDescent="0.25">
      <c r="A98" s="74" t="s">
        <v>217</v>
      </c>
      <c r="B98" s="70" t="s">
        <v>205</v>
      </c>
      <c r="C98" s="60" t="s">
        <v>201</v>
      </c>
      <c r="D98" s="102">
        <v>0</v>
      </c>
      <c r="E98" s="62">
        <v>80</v>
      </c>
      <c r="F98" s="63">
        <v>0</v>
      </c>
      <c r="G98" s="64">
        <f t="shared" si="2"/>
        <v>0</v>
      </c>
      <c r="H98" s="65">
        <f t="shared" si="1"/>
        <v>0</v>
      </c>
      <c r="I98" s="66"/>
      <c r="J98" s="56"/>
    </row>
    <row r="99" spans="1:10" ht="15.75" x14ac:dyDescent="0.25">
      <c r="A99" s="71">
        <v>6</v>
      </c>
      <c r="B99" s="81" t="s">
        <v>218</v>
      </c>
      <c r="C99" s="73"/>
      <c r="D99" s="73"/>
      <c r="E99" s="73"/>
      <c r="F99" s="73"/>
      <c r="G99" s="55">
        <f>SUBTOTAL(9, G100:G115)</f>
        <v>0</v>
      </c>
      <c r="H99" s="55">
        <f>SUBTOTAL(9, H100:H115)</f>
        <v>0</v>
      </c>
      <c r="I99" s="66"/>
      <c r="J99" s="56"/>
    </row>
    <row r="100" spans="1:10" ht="15.75" x14ac:dyDescent="0.25">
      <c r="A100" s="74" t="s">
        <v>139</v>
      </c>
      <c r="B100" s="70" t="s">
        <v>192</v>
      </c>
      <c r="C100" s="60" t="s">
        <v>193</v>
      </c>
      <c r="D100" s="102">
        <v>0</v>
      </c>
      <c r="E100" s="62">
        <v>10</v>
      </c>
      <c r="F100" s="63">
        <v>0</v>
      </c>
      <c r="G100" s="64">
        <f t="shared" si="2"/>
        <v>0</v>
      </c>
      <c r="H100" s="65">
        <f t="shared" si="1"/>
        <v>0</v>
      </c>
      <c r="I100" s="66"/>
      <c r="J100" s="56"/>
    </row>
    <row r="101" spans="1:10" ht="15.75" x14ac:dyDescent="0.25">
      <c r="A101" s="74" t="s">
        <v>140</v>
      </c>
      <c r="B101" s="70" t="s">
        <v>194</v>
      </c>
      <c r="C101" s="60" t="s">
        <v>57</v>
      </c>
      <c r="D101" s="102">
        <v>0</v>
      </c>
      <c r="E101" s="62">
        <v>10</v>
      </c>
      <c r="F101" s="63">
        <v>0</v>
      </c>
      <c r="G101" s="64">
        <f t="shared" si="2"/>
        <v>0</v>
      </c>
      <c r="H101" s="65">
        <f t="shared" si="1"/>
        <v>0</v>
      </c>
      <c r="I101" s="66"/>
      <c r="J101" s="56"/>
    </row>
    <row r="102" spans="1:10" ht="15.75" x14ac:dyDescent="0.25">
      <c r="A102" s="74" t="s">
        <v>141</v>
      </c>
      <c r="B102" s="70" t="s">
        <v>195</v>
      </c>
      <c r="C102" s="60" t="s">
        <v>57</v>
      </c>
      <c r="D102" s="102">
        <v>0</v>
      </c>
      <c r="E102" s="62">
        <v>10</v>
      </c>
      <c r="F102" s="63">
        <v>0</v>
      </c>
      <c r="G102" s="64">
        <f t="shared" si="2"/>
        <v>0</v>
      </c>
      <c r="H102" s="65">
        <f t="shared" si="1"/>
        <v>0</v>
      </c>
      <c r="I102" s="66"/>
      <c r="J102" s="56"/>
    </row>
    <row r="103" spans="1:10" ht="15.75" x14ac:dyDescent="0.25">
      <c r="A103" s="74" t="s">
        <v>142</v>
      </c>
      <c r="B103" s="70" t="s">
        <v>196</v>
      </c>
      <c r="C103" s="60" t="s">
        <v>57</v>
      </c>
      <c r="D103" s="102">
        <v>0</v>
      </c>
      <c r="E103" s="62">
        <v>10</v>
      </c>
      <c r="F103" s="63">
        <v>0</v>
      </c>
      <c r="G103" s="64">
        <f t="shared" si="2"/>
        <v>0</v>
      </c>
      <c r="H103" s="65">
        <f t="shared" si="1"/>
        <v>0</v>
      </c>
      <c r="I103" s="66"/>
      <c r="J103" s="56"/>
    </row>
    <row r="104" spans="1:10" ht="15.75" x14ac:dyDescent="0.25">
      <c r="A104" s="74" t="s">
        <v>143</v>
      </c>
      <c r="B104" s="70" t="s">
        <v>197</v>
      </c>
      <c r="C104" s="60" t="s">
        <v>57</v>
      </c>
      <c r="D104" s="102">
        <v>0</v>
      </c>
      <c r="E104" s="62">
        <v>10</v>
      </c>
      <c r="F104" s="63">
        <v>0</v>
      </c>
      <c r="G104" s="64">
        <f t="shared" si="2"/>
        <v>0</v>
      </c>
      <c r="H104" s="65">
        <f t="shared" si="1"/>
        <v>0</v>
      </c>
      <c r="I104" s="66"/>
      <c r="J104" s="56"/>
    </row>
    <row r="105" spans="1:10" ht="15.75" x14ac:dyDescent="0.25">
      <c r="A105" s="74" t="s">
        <v>144</v>
      </c>
      <c r="B105" s="70" t="s">
        <v>41</v>
      </c>
      <c r="C105" s="60" t="s">
        <v>193</v>
      </c>
      <c r="D105" s="102">
        <v>0</v>
      </c>
      <c r="E105" s="62">
        <v>10</v>
      </c>
      <c r="F105" s="63">
        <v>0</v>
      </c>
      <c r="G105" s="64">
        <f t="shared" si="2"/>
        <v>0</v>
      </c>
      <c r="H105" s="65">
        <f t="shared" si="1"/>
        <v>0</v>
      </c>
      <c r="I105" s="66"/>
      <c r="J105" s="56"/>
    </row>
    <row r="106" spans="1:10" ht="15.75" x14ac:dyDescent="0.25">
      <c r="A106" s="74" t="s">
        <v>146</v>
      </c>
      <c r="B106" s="70" t="s">
        <v>198</v>
      </c>
      <c r="C106" s="60" t="s">
        <v>57</v>
      </c>
      <c r="D106" s="102">
        <v>0</v>
      </c>
      <c r="E106" s="62">
        <v>10</v>
      </c>
      <c r="F106" s="63">
        <v>0</v>
      </c>
      <c r="G106" s="64">
        <f t="shared" si="2"/>
        <v>0</v>
      </c>
      <c r="H106" s="65">
        <f t="shared" si="1"/>
        <v>0</v>
      </c>
      <c r="I106" s="66"/>
      <c r="J106" s="56"/>
    </row>
    <row r="107" spans="1:10" ht="31.5" x14ac:dyDescent="0.25">
      <c r="A107" s="74" t="s">
        <v>147</v>
      </c>
      <c r="B107" s="70" t="s">
        <v>199</v>
      </c>
      <c r="C107" s="60" t="s">
        <v>57</v>
      </c>
      <c r="D107" s="102">
        <v>0</v>
      </c>
      <c r="E107" s="62">
        <v>10</v>
      </c>
      <c r="F107" s="63">
        <v>0</v>
      </c>
      <c r="G107" s="64">
        <f t="shared" si="2"/>
        <v>0</v>
      </c>
      <c r="H107" s="65">
        <f t="shared" si="1"/>
        <v>0</v>
      </c>
      <c r="I107" s="66"/>
      <c r="J107" s="56"/>
    </row>
    <row r="108" spans="1:10" ht="15.75" x14ac:dyDescent="0.25">
      <c r="A108" s="74" t="s">
        <v>148</v>
      </c>
      <c r="B108" s="70" t="s">
        <v>216</v>
      </c>
      <c r="C108" s="60" t="s">
        <v>201</v>
      </c>
      <c r="D108" s="102">
        <v>0</v>
      </c>
      <c r="E108" s="62">
        <v>170</v>
      </c>
      <c r="F108" s="63">
        <v>0</v>
      </c>
      <c r="G108" s="64">
        <f t="shared" si="2"/>
        <v>0</v>
      </c>
      <c r="H108" s="65">
        <f t="shared" si="1"/>
        <v>0</v>
      </c>
      <c r="I108" s="66"/>
      <c r="J108" s="56"/>
    </row>
    <row r="109" spans="1:10" ht="15.75" x14ac:dyDescent="0.25">
      <c r="A109" s="74" t="s">
        <v>149</v>
      </c>
      <c r="B109" s="70" t="s">
        <v>39</v>
      </c>
      <c r="C109" s="60" t="s">
        <v>193</v>
      </c>
      <c r="D109" s="102">
        <v>0</v>
      </c>
      <c r="E109" s="62">
        <v>10</v>
      </c>
      <c r="F109" s="63">
        <v>0</v>
      </c>
      <c r="G109" s="64">
        <f t="shared" si="2"/>
        <v>0</v>
      </c>
      <c r="H109" s="65">
        <f t="shared" si="1"/>
        <v>0</v>
      </c>
      <c r="I109" s="66"/>
      <c r="J109" s="56"/>
    </row>
    <row r="110" spans="1:10" ht="15.75" x14ac:dyDescent="0.25">
      <c r="A110" s="74" t="s">
        <v>150</v>
      </c>
      <c r="B110" s="70" t="s">
        <v>206</v>
      </c>
      <c r="C110" s="60" t="s">
        <v>193</v>
      </c>
      <c r="D110" s="102">
        <v>0</v>
      </c>
      <c r="E110" s="62">
        <v>2</v>
      </c>
      <c r="F110" s="63">
        <v>0</v>
      </c>
      <c r="G110" s="64">
        <f t="shared" si="2"/>
        <v>0</v>
      </c>
      <c r="H110" s="65">
        <f t="shared" si="1"/>
        <v>0</v>
      </c>
      <c r="I110" s="66"/>
      <c r="J110" s="56"/>
    </row>
    <row r="111" spans="1:10" ht="15.75" x14ac:dyDescent="0.25">
      <c r="A111" s="74" t="s">
        <v>151</v>
      </c>
      <c r="B111" s="70" t="s">
        <v>202</v>
      </c>
      <c r="C111" s="60" t="s">
        <v>57</v>
      </c>
      <c r="D111" s="102">
        <v>0</v>
      </c>
      <c r="E111" s="62">
        <v>10</v>
      </c>
      <c r="F111" s="63">
        <v>0</v>
      </c>
      <c r="G111" s="64">
        <f t="shared" si="2"/>
        <v>0</v>
      </c>
      <c r="H111" s="65">
        <f t="shared" si="1"/>
        <v>0</v>
      </c>
      <c r="I111" s="66"/>
      <c r="J111" s="56"/>
    </row>
    <row r="112" spans="1:10" ht="31.5" x14ac:dyDescent="0.25">
      <c r="A112" s="74" t="s">
        <v>152</v>
      </c>
      <c r="B112" s="70" t="s">
        <v>203</v>
      </c>
      <c r="C112" s="60" t="s">
        <v>57</v>
      </c>
      <c r="D112" s="102">
        <v>0</v>
      </c>
      <c r="E112" s="62">
        <v>10</v>
      </c>
      <c r="F112" s="63">
        <v>0</v>
      </c>
      <c r="G112" s="64">
        <f t="shared" si="2"/>
        <v>0</v>
      </c>
      <c r="H112" s="65">
        <f t="shared" si="1"/>
        <v>0</v>
      </c>
      <c r="I112" s="66"/>
      <c r="J112" s="56"/>
    </row>
    <row r="113" spans="1:10" ht="15.75" x14ac:dyDescent="0.25">
      <c r="A113" s="74" t="s">
        <v>153</v>
      </c>
      <c r="B113" s="70" t="s">
        <v>204</v>
      </c>
      <c r="C113" s="60" t="s">
        <v>201</v>
      </c>
      <c r="D113" s="102">
        <v>0</v>
      </c>
      <c r="E113" s="62">
        <v>170</v>
      </c>
      <c r="F113" s="63">
        <v>0</v>
      </c>
      <c r="G113" s="64">
        <f t="shared" si="2"/>
        <v>0</v>
      </c>
      <c r="H113" s="65">
        <f t="shared" si="1"/>
        <v>0</v>
      </c>
      <c r="I113" s="66"/>
      <c r="J113" s="56"/>
    </row>
    <row r="114" spans="1:10" ht="15.75" x14ac:dyDescent="0.25">
      <c r="A114" s="74" t="s">
        <v>154</v>
      </c>
      <c r="B114" s="70" t="s">
        <v>219</v>
      </c>
      <c r="C114" s="60" t="s">
        <v>201</v>
      </c>
      <c r="D114" s="102">
        <v>0</v>
      </c>
      <c r="E114" s="62">
        <v>140</v>
      </c>
      <c r="F114" s="63">
        <v>0</v>
      </c>
      <c r="G114" s="64">
        <f t="shared" si="2"/>
        <v>0</v>
      </c>
      <c r="H114" s="65">
        <f t="shared" si="1"/>
        <v>0</v>
      </c>
      <c r="I114" s="66"/>
      <c r="J114" s="56"/>
    </row>
    <row r="115" spans="1:10" ht="15.75" x14ac:dyDescent="0.25">
      <c r="A115" s="74" t="s">
        <v>220</v>
      </c>
      <c r="B115" s="70" t="s">
        <v>210</v>
      </c>
      <c r="C115" s="60" t="s">
        <v>193</v>
      </c>
      <c r="D115" s="102">
        <v>0</v>
      </c>
      <c r="E115" s="62">
        <v>1</v>
      </c>
      <c r="F115" s="63">
        <v>0</v>
      </c>
      <c r="G115" s="64">
        <f t="shared" si="2"/>
        <v>0</v>
      </c>
      <c r="H115" s="65">
        <f t="shared" si="1"/>
        <v>0</v>
      </c>
      <c r="I115" s="66"/>
      <c r="J115" s="56"/>
    </row>
    <row r="116" spans="1:10" ht="15.75" x14ac:dyDescent="0.25">
      <c r="A116" s="71">
        <v>7</v>
      </c>
      <c r="B116" s="81" t="s">
        <v>221</v>
      </c>
      <c r="C116" s="73"/>
      <c r="D116" s="73"/>
      <c r="E116" s="73"/>
      <c r="F116" s="73"/>
      <c r="G116" s="55">
        <f>SUBTOTAL(9, G117:G120)</f>
        <v>0</v>
      </c>
      <c r="H116" s="55">
        <f>SUBTOTAL(9, H117:H120)</f>
        <v>0</v>
      </c>
      <c r="I116" s="66"/>
      <c r="J116" s="56"/>
    </row>
    <row r="117" spans="1:10" ht="31.5" x14ac:dyDescent="0.25">
      <c r="A117" s="74" t="s">
        <v>156</v>
      </c>
      <c r="B117" s="70" t="s">
        <v>222</v>
      </c>
      <c r="C117" s="60" t="s">
        <v>57</v>
      </c>
      <c r="D117" s="102">
        <v>0</v>
      </c>
      <c r="E117" s="62">
        <v>1</v>
      </c>
      <c r="F117" s="63">
        <v>0</v>
      </c>
      <c r="G117" s="64">
        <f t="shared" si="2"/>
        <v>0</v>
      </c>
      <c r="H117" s="65">
        <f t="shared" si="1"/>
        <v>0</v>
      </c>
      <c r="I117" s="66"/>
      <c r="J117" s="56"/>
    </row>
    <row r="118" spans="1:10" ht="15.75" x14ac:dyDescent="0.25">
      <c r="A118" s="74" t="s">
        <v>158</v>
      </c>
      <c r="B118" s="70" t="s">
        <v>223</v>
      </c>
      <c r="C118" s="60" t="s">
        <v>57</v>
      </c>
      <c r="D118" s="102">
        <v>0</v>
      </c>
      <c r="E118" s="62">
        <v>1</v>
      </c>
      <c r="F118" s="63">
        <v>0</v>
      </c>
      <c r="G118" s="64">
        <f t="shared" si="2"/>
        <v>0</v>
      </c>
      <c r="H118" s="65">
        <f t="shared" si="1"/>
        <v>0</v>
      </c>
      <c r="I118" s="66"/>
      <c r="J118" s="56"/>
    </row>
    <row r="119" spans="1:10" ht="15.75" x14ac:dyDescent="0.25">
      <c r="A119" s="74" t="s">
        <v>160</v>
      </c>
      <c r="B119" s="70" t="s">
        <v>73</v>
      </c>
      <c r="C119" s="60" t="s">
        <v>57</v>
      </c>
      <c r="D119" s="102">
        <v>0</v>
      </c>
      <c r="E119" s="62">
        <v>1</v>
      </c>
      <c r="F119" s="63">
        <v>0</v>
      </c>
      <c r="G119" s="64">
        <f t="shared" si="2"/>
        <v>0</v>
      </c>
      <c r="H119" s="65">
        <f t="shared" si="1"/>
        <v>0</v>
      </c>
      <c r="I119" s="66"/>
      <c r="J119" s="56"/>
    </row>
    <row r="120" spans="1:10" ht="15.75" x14ac:dyDescent="0.25">
      <c r="A120" s="74" t="s">
        <v>162</v>
      </c>
      <c r="B120" s="70" t="s">
        <v>224</v>
      </c>
      <c r="C120" s="60" t="s">
        <v>57</v>
      </c>
      <c r="D120" s="102">
        <v>0</v>
      </c>
      <c r="E120" s="62">
        <v>16</v>
      </c>
      <c r="F120" s="63">
        <v>0</v>
      </c>
      <c r="G120" s="64">
        <f t="shared" si="2"/>
        <v>0</v>
      </c>
      <c r="H120" s="65">
        <f t="shared" si="1"/>
        <v>0</v>
      </c>
      <c r="I120" s="66"/>
      <c r="J120" s="56"/>
    </row>
    <row r="121" spans="1:10" ht="15.75" x14ac:dyDescent="0.25">
      <c r="A121" s="71">
        <v>8</v>
      </c>
      <c r="B121" s="81" t="s">
        <v>225</v>
      </c>
      <c r="C121" s="73"/>
      <c r="D121" s="73"/>
      <c r="E121" s="73"/>
      <c r="F121" s="73"/>
      <c r="G121" s="55">
        <f>SUBTOTAL(9, G122:G132)</f>
        <v>0</v>
      </c>
      <c r="H121" s="55">
        <f>SUBTOTAL(9, H122:H132)</f>
        <v>0</v>
      </c>
      <c r="I121" s="66"/>
      <c r="J121" s="56"/>
    </row>
    <row r="122" spans="1:10" ht="15.75" x14ac:dyDescent="0.25">
      <c r="A122" s="74" t="s">
        <v>167</v>
      </c>
      <c r="B122" s="70" t="s">
        <v>226</v>
      </c>
      <c r="C122" s="60" t="s">
        <v>57</v>
      </c>
      <c r="D122" s="102">
        <v>0</v>
      </c>
      <c r="E122" s="62">
        <v>100</v>
      </c>
      <c r="F122" s="63">
        <v>0</v>
      </c>
      <c r="G122" s="64">
        <f t="shared" si="2"/>
        <v>0</v>
      </c>
      <c r="H122" s="65">
        <f t="shared" si="1"/>
        <v>0</v>
      </c>
      <c r="I122" s="66"/>
      <c r="J122" s="56"/>
    </row>
    <row r="123" spans="1:10" ht="15.75" x14ac:dyDescent="0.25">
      <c r="A123" s="74" t="s">
        <v>169</v>
      </c>
      <c r="B123" s="70" t="s">
        <v>227</v>
      </c>
      <c r="C123" s="60" t="s">
        <v>57</v>
      </c>
      <c r="D123" s="102">
        <v>0</v>
      </c>
      <c r="E123" s="62">
        <v>6</v>
      </c>
      <c r="F123" s="63">
        <v>0</v>
      </c>
      <c r="G123" s="64">
        <f t="shared" si="2"/>
        <v>0</v>
      </c>
      <c r="H123" s="65">
        <f t="shared" si="1"/>
        <v>0</v>
      </c>
      <c r="I123" s="66"/>
      <c r="J123" s="56"/>
    </row>
    <row r="124" spans="1:10" ht="15.75" x14ac:dyDescent="0.25">
      <c r="A124" s="74" t="s">
        <v>171</v>
      </c>
      <c r="B124" s="70" t="s">
        <v>228</v>
      </c>
      <c r="C124" s="60" t="s">
        <v>57</v>
      </c>
      <c r="D124" s="102">
        <v>0</v>
      </c>
      <c r="E124" s="62">
        <v>100</v>
      </c>
      <c r="F124" s="63">
        <v>0</v>
      </c>
      <c r="G124" s="64">
        <f t="shared" si="2"/>
        <v>0</v>
      </c>
      <c r="H124" s="65">
        <f t="shared" si="1"/>
        <v>0</v>
      </c>
      <c r="I124" s="66"/>
      <c r="J124" s="56"/>
    </row>
    <row r="125" spans="1:10" ht="15.75" x14ac:dyDescent="0.25">
      <c r="A125" s="74" t="s">
        <v>173</v>
      </c>
      <c r="B125" s="70" t="s">
        <v>165</v>
      </c>
      <c r="C125" s="60" t="s">
        <v>57</v>
      </c>
      <c r="D125" s="102">
        <v>0</v>
      </c>
      <c r="E125" s="62">
        <v>4</v>
      </c>
      <c r="F125" s="63">
        <v>0</v>
      </c>
      <c r="G125" s="64">
        <f t="shared" si="2"/>
        <v>0</v>
      </c>
      <c r="H125" s="65">
        <f t="shared" si="1"/>
        <v>0</v>
      </c>
      <c r="I125" s="66"/>
      <c r="J125" s="56"/>
    </row>
    <row r="126" spans="1:10" ht="15.75" x14ac:dyDescent="0.25">
      <c r="A126" s="74" t="s">
        <v>175</v>
      </c>
      <c r="B126" s="70" t="s">
        <v>229</v>
      </c>
      <c r="C126" s="60" t="s">
        <v>57</v>
      </c>
      <c r="D126" s="102">
        <v>0</v>
      </c>
      <c r="E126" s="62">
        <v>10</v>
      </c>
      <c r="F126" s="63">
        <v>0</v>
      </c>
      <c r="G126" s="64">
        <f t="shared" si="2"/>
        <v>0</v>
      </c>
      <c r="H126" s="65">
        <f t="shared" si="1"/>
        <v>0</v>
      </c>
      <c r="I126" s="66"/>
      <c r="J126" s="56"/>
    </row>
    <row r="127" spans="1:10" ht="15.75" x14ac:dyDescent="0.25">
      <c r="A127" s="74" t="s">
        <v>177</v>
      </c>
      <c r="B127" s="70" t="s">
        <v>230</v>
      </c>
      <c r="C127" s="60" t="s">
        <v>57</v>
      </c>
      <c r="D127" s="102">
        <v>0</v>
      </c>
      <c r="E127" s="62">
        <v>10</v>
      </c>
      <c r="F127" s="63">
        <v>0</v>
      </c>
      <c r="G127" s="64">
        <f t="shared" si="2"/>
        <v>0</v>
      </c>
      <c r="H127" s="65">
        <f t="shared" si="1"/>
        <v>0</v>
      </c>
      <c r="I127" s="66"/>
      <c r="J127" s="56"/>
    </row>
    <row r="128" spans="1:10" ht="15.75" x14ac:dyDescent="0.25">
      <c r="A128" s="74" t="s">
        <v>179</v>
      </c>
      <c r="B128" s="70" t="s">
        <v>61</v>
      </c>
      <c r="C128" s="60" t="s">
        <v>57</v>
      </c>
      <c r="D128" s="102">
        <v>0</v>
      </c>
      <c r="E128" s="62">
        <v>3</v>
      </c>
      <c r="F128" s="63">
        <v>0</v>
      </c>
      <c r="G128" s="64">
        <f t="shared" si="2"/>
        <v>0</v>
      </c>
      <c r="H128" s="65">
        <f t="shared" si="1"/>
        <v>0</v>
      </c>
      <c r="I128" s="66"/>
      <c r="J128" s="56"/>
    </row>
    <row r="129" spans="1:10" ht="15.75" x14ac:dyDescent="0.25">
      <c r="A129" s="74" t="s">
        <v>231</v>
      </c>
      <c r="B129" s="70" t="s">
        <v>63</v>
      </c>
      <c r="C129" s="60" t="s">
        <v>57</v>
      </c>
      <c r="D129" s="102">
        <v>0</v>
      </c>
      <c r="E129" s="62">
        <v>3</v>
      </c>
      <c r="F129" s="63">
        <v>0</v>
      </c>
      <c r="G129" s="64">
        <f t="shared" si="2"/>
        <v>0</v>
      </c>
      <c r="H129" s="65">
        <f t="shared" si="1"/>
        <v>0</v>
      </c>
      <c r="I129" s="66"/>
      <c r="J129" s="56"/>
    </row>
    <row r="130" spans="1:10" ht="15.75" x14ac:dyDescent="0.25">
      <c r="A130" s="74" t="s">
        <v>232</v>
      </c>
      <c r="B130" s="70" t="s">
        <v>233</v>
      </c>
      <c r="C130" s="60" t="s">
        <v>57</v>
      </c>
      <c r="D130" s="102">
        <v>0</v>
      </c>
      <c r="E130" s="62">
        <v>2</v>
      </c>
      <c r="F130" s="63">
        <v>0</v>
      </c>
      <c r="G130" s="64">
        <f t="shared" si="2"/>
        <v>0</v>
      </c>
      <c r="H130" s="65">
        <f t="shared" si="1"/>
        <v>0</v>
      </c>
      <c r="I130" s="66"/>
      <c r="J130" s="56"/>
    </row>
    <row r="131" spans="1:10" ht="15.75" x14ac:dyDescent="0.25">
      <c r="A131" s="74" t="s">
        <v>234</v>
      </c>
      <c r="B131" s="70" t="s">
        <v>235</v>
      </c>
      <c r="C131" s="60" t="s">
        <v>57</v>
      </c>
      <c r="D131" s="102">
        <v>0</v>
      </c>
      <c r="E131" s="62">
        <v>1</v>
      </c>
      <c r="F131" s="63">
        <v>0</v>
      </c>
      <c r="G131" s="64">
        <f t="shared" si="2"/>
        <v>0</v>
      </c>
      <c r="H131" s="65">
        <f t="shared" si="1"/>
        <v>0</v>
      </c>
      <c r="I131" s="66"/>
      <c r="J131" s="56"/>
    </row>
    <row r="132" spans="1:10" ht="31.5" x14ac:dyDescent="0.25">
      <c r="A132" s="74" t="s">
        <v>236</v>
      </c>
      <c r="B132" s="70" t="s">
        <v>237</v>
      </c>
      <c r="C132" s="60" t="s">
        <v>57</v>
      </c>
      <c r="D132" s="102">
        <v>0</v>
      </c>
      <c r="E132" s="62">
        <v>1</v>
      </c>
      <c r="F132" s="63">
        <v>0</v>
      </c>
      <c r="G132" s="64">
        <f t="shared" si="2"/>
        <v>0</v>
      </c>
      <c r="H132" s="65">
        <f t="shared" si="1"/>
        <v>0</v>
      </c>
      <c r="I132" s="66"/>
      <c r="J132" s="56"/>
    </row>
    <row r="133" spans="1:10" ht="15.75" x14ac:dyDescent="0.25">
      <c r="A133" s="71">
        <v>9</v>
      </c>
      <c r="B133" s="72" t="s">
        <v>166</v>
      </c>
      <c r="C133" s="73"/>
      <c r="D133" s="73"/>
      <c r="E133" s="73"/>
      <c r="F133" s="73"/>
      <c r="G133" s="55">
        <f>SUBTOTAL(9, G134:G137)</f>
        <v>0</v>
      </c>
      <c r="H133" s="55">
        <f>SUBTOTAL(9, H134:H137)</f>
        <v>0</v>
      </c>
      <c r="I133" s="66"/>
      <c r="J133" s="56"/>
    </row>
    <row r="134" spans="1:10" ht="15.75" x14ac:dyDescent="0.25">
      <c r="A134" s="74" t="s">
        <v>238</v>
      </c>
      <c r="B134" s="70" t="s">
        <v>239</v>
      </c>
      <c r="C134" s="60" t="s">
        <v>240</v>
      </c>
      <c r="D134" s="102">
        <v>0</v>
      </c>
      <c r="E134" s="62">
        <v>63</v>
      </c>
      <c r="F134" s="63">
        <v>0</v>
      </c>
      <c r="G134" s="64">
        <f t="shared" ref="G134:G137" si="3">E134*F134</f>
        <v>0</v>
      </c>
      <c r="H134" s="65">
        <f t="shared" si="1"/>
        <v>0</v>
      </c>
      <c r="I134" s="66"/>
      <c r="J134" s="56"/>
    </row>
    <row r="135" spans="1:10" ht="15.75" x14ac:dyDescent="0.25">
      <c r="A135" s="74" t="s">
        <v>241</v>
      </c>
      <c r="B135" s="70" t="s">
        <v>242</v>
      </c>
      <c r="C135" s="60" t="s">
        <v>240</v>
      </c>
      <c r="D135" s="102">
        <v>0</v>
      </c>
      <c r="E135" s="62">
        <v>126</v>
      </c>
      <c r="F135" s="63">
        <v>0</v>
      </c>
      <c r="G135" s="64">
        <f t="shared" si="3"/>
        <v>0</v>
      </c>
      <c r="H135" s="65">
        <f t="shared" si="1"/>
        <v>0</v>
      </c>
      <c r="I135" s="66"/>
      <c r="J135" s="56"/>
    </row>
    <row r="136" spans="1:10" ht="15.75" x14ac:dyDescent="0.25">
      <c r="A136" s="74" t="s">
        <v>243</v>
      </c>
      <c r="B136" s="70" t="s">
        <v>244</v>
      </c>
      <c r="C136" s="60" t="s">
        <v>57</v>
      </c>
      <c r="D136" s="102">
        <v>0</v>
      </c>
      <c r="E136" s="62">
        <v>1</v>
      </c>
      <c r="F136" s="63">
        <v>0</v>
      </c>
      <c r="G136" s="64">
        <f t="shared" si="3"/>
        <v>0</v>
      </c>
      <c r="H136" s="65">
        <f t="shared" si="1"/>
        <v>0</v>
      </c>
      <c r="I136" s="66"/>
      <c r="J136" s="56"/>
    </row>
    <row r="137" spans="1:10" ht="16.5" thickBot="1" x14ac:dyDescent="0.3">
      <c r="A137" s="74" t="s">
        <v>245</v>
      </c>
      <c r="B137" s="70" t="s">
        <v>174</v>
      </c>
      <c r="C137" s="60" t="s">
        <v>246</v>
      </c>
      <c r="D137" s="102">
        <v>0</v>
      </c>
      <c r="E137" s="62">
        <v>4</v>
      </c>
      <c r="F137" s="63">
        <v>0</v>
      </c>
      <c r="G137" s="64">
        <f t="shared" si="3"/>
        <v>0</v>
      </c>
      <c r="H137" s="65">
        <f t="shared" si="1"/>
        <v>0</v>
      </c>
      <c r="I137" s="66"/>
      <c r="J137" s="56"/>
    </row>
    <row r="138" spans="1:10" ht="15.75" x14ac:dyDescent="0.25">
      <c r="A138" s="83"/>
      <c r="B138" s="84" t="s">
        <v>181</v>
      </c>
      <c r="C138" s="85"/>
      <c r="D138" s="85"/>
      <c r="E138" s="86"/>
      <c r="F138" s="87"/>
      <c r="G138" s="88">
        <f>SUBTOTAL(9,G19:G137)</f>
        <v>0</v>
      </c>
      <c r="H138" s="88">
        <f>SUBTOTAL(9,H19:H137)</f>
        <v>0</v>
      </c>
      <c r="I138" s="66"/>
      <c r="J138" s="56"/>
    </row>
    <row r="139" spans="1:10" ht="15.75" x14ac:dyDescent="0.25">
      <c r="A139" s="83"/>
      <c r="B139" s="84" t="s">
        <v>182</v>
      </c>
      <c r="C139" s="85"/>
      <c r="D139" s="85"/>
      <c r="E139" s="86"/>
      <c r="F139" s="87"/>
      <c r="G139" s="89">
        <f>G138*0.15</f>
        <v>0</v>
      </c>
      <c r="H139" s="90"/>
      <c r="I139" s="66"/>
      <c r="J139" s="56"/>
    </row>
    <row r="140" spans="1:10" ht="16.5" thickBot="1" x14ac:dyDescent="0.3">
      <c r="A140" s="83"/>
      <c r="B140" s="84" t="s">
        <v>183</v>
      </c>
      <c r="C140" s="85"/>
      <c r="D140" s="85"/>
      <c r="E140" s="86"/>
      <c r="F140" s="87"/>
      <c r="G140" s="91">
        <f>G138+G139</f>
        <v>0</v>
      </c>
      <c r="H140" s="92"/>
      <c r="I140" s="66"/>
      <c r="J140" s="56"/>
    </row>
    <row r="141" spans="1:10" x14ac:dyDescent="0.25">
      <c r="A141" s="93"/>
      <c r="B141" s="94"/>
      <c r="C141" s="95"/>
      <c r="D141" s="95"/>
      <c r="E141" s="95"/>
      <c r="F141" s="96"/>
      <c r="G141" s="96"/>
      <c r="H141" s="96"/>
      <c r="I141" s="96"/>
      <c r="J141" s="96"/>
    </row>
    <row r="142" spans="1:10" ht="15.75" thickBot="1" x14ac:dyDescent="0.3">
      <c r="A142" s="93"/>
      <c r="B142" s="96"/>
      <c r="C142" s="95"/>
      <c r="D142" s="95"/>
      <c r="E142" s="95"/>
      <c r="F142" s="96"/>
      <c r="G142" s="96"/>
      <c r="H142" s="96"/>
      <c r="I142" s="96"/>
      <c r="J142" s="96"/>
    </row>
    <row r="143" spans="1:10" ht="25.9" customHeight="1" x14ac:dyDescent="0.25">
      <c r="A143" s="93"/>
      <c r="B143" s="106" t="s">
        <v>184</v>
      </c>
      <c r="C143" s="109"/>
      <c r="D143" s="110"/>
      <c r="E143" s="111"/>
      <c r="F143" s="112"/>
      <c r="G143" s="96"/>
      <c r="H143" s="96"/>
      <c r="I143" s="96"/>
      <c r="J143" s="96"/>
    </row>
    <row r="144" spans="1:10" ht="17.45" customHeight="1" x14ac:dyDescent="0.25">
      <c r="A144" s="93"/>
      <c r="B144" s="107"/>
      <c r="C144" s="113" t="s">
        <v>185</v>
      </c>
      <c r="D144" s="114"/>
      <c r="E144" s="97" t="s">
        <v>186</v>
      </c>
      <c r="F144" s="98"/>
      <c r="G144" s="96"/>
      <c r="H144" s="96"/>
      <c r="I144" s="96"/>
      <c r="J144" s="96"/>
    </row>
    <row r="145" spans="1:10" ht="34.9" customHeight="1" x14ac:dyDescent="0.25">
      <c r="A145" s="93"/>
      <c r="B145" s="107"/>
      <c r="C145" s="115"/>
      <c r="D145" s="116"/>
      <c r="E145" s="117"/>
      <c r="F145" s="118"/>
      <c r="G145" s="96"/>
      <c r="H145" s="96"/>
      <c r="I145" s="96"/>
      <c r="J145" s="96"/>
    </row>
    <row r="146" spans="1:10" ht="19.149999999999999" customHeight="1" thickBot="1" x14ac:dyDescent="0.3">
      <c r="A146" s="93"/>
      <c r="B146" s="108"/>
      <c r="C146" s="119" t="s">
        <v>187</v>
      </c>
      <c r="D146" s="120"/>
      <c r="E146" s="121" t="s">
        <v>188</v>
      </c>
      <c r="F146" s="122"/>
      <c r="G146" s="96"/>
      <c r="H146" s="96"/>
      <c r="I146" s="96"/>
      <c r="J146" s="96"/>
    </row>
    <row r="147" spans="1:10" x14ac:dyDescent="0.25">
      <c r="A147" s="93"/>
      <c r="B147" s="96"/>
      <c r="C147" s="95"/>
      <c r="D147" s="95"/>
      <c r="E147" s="95"/>
      <c r="F147" s="96"/>
      <c r="G147" s="96"/>
      <c r="H147" s="96"/>
      <c r="I147" s="96"/>
      <c r="J147" s="96"/>
    </row>
    <row r="148" spans="1:10" x14ac:dyDescent="0.25">
      <c r="A148" s="93"/>
      <c r="B148" s="96"/>
      <c r="C148" s="95"/>
      <c r="D148" s="95"/>
      <c r="E148" s="95"/>
      <c r="F148" s="96"/>
      <c r="G148" s="96"/>
      <c r="H148" s="96"/>
      <c r="I148" s="96"/>
      <c r="J148" s="96"/>
    </row>
  </sheetData>
  <protectedRanges>
    <protectedRange sqref="C143:F145" name="Range7"/>
    <protectedRange sqref="I19:J140" name="Range6"/>
    <protectedRange sqref="A19:F137" name="Range3"/>
    <protectedRange sqref="E13:E15" name="Range2"/>
    <protectedRange sqref="B3:B5" name="Range1"/>
    <protectedRange sqref="C13:D15" name="Range2_2_1"/>
  </protectedRanges>
  <mergeCells count="14">
    <mergeCell ref="B143:B146"/>
    <mergeCell ref="C143:D143"/>
    <mergeCell ref="E143:F143"/>
    <mergeCell ref="C144:D144"/>
    <mergeCell ref="C145:D145"/>
    <mergeCell ref="E145:F145"/>
    <mergeCell ref="C146:D146"/>
    <mergeCell ref="E146:F146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98539DF4-9A00-4905-8213-3DB7DA655B40}">
      <formula1>" ,X"</formula1>
    </dataValidation>
    <dataValidation type="decimal" operator="greaterThanOrEqual" allowBlank="1" showInputMessage="1" showErrorMessage="1" sqref="C13:D15 E21:F137" xr:uid="{68E01C4F-3A2D-4892-B185-71FA8D00C53A}">
      <formula1>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8B95-2775-4CA9-BB9E-457D6CC40C93}">
  <dimension ref="A1:O70"/>
  <sheetViews>
    <sheetView topLeftCell="B41" workbookViewId="0">
      <selection activeCell="F53" sqref="F53:F59"/>
    </sheetView>
  </sheetViews>
  <sheetFormatPr defaultColWidth="9.140625" defaultRowHeight="15" x14ac:dyDescent="0.25"/>
  <cols>
    <col min="1" max="1" width="13.5703125" style="100" customWidth="1"/>
    <col min="2" max="2" width="59.5703125" style="49" customWidth="1"/>
    <col min="3" max="3" width="13.28515625" style="101" customWidth="1"/>
    <col min="4" max="4" width="9.7109375" style="101" customWidth="1"/>
    <col min="5" max="5" width="7.5703125" style="101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247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9" t="s">
        <v>266</v>
      </c>
      <c r="B8" s="30"/>
      <c r="C8" s="31"/>
      <c r="D8" s="31"/>
      <c r="E8" s="22"/>
      <c r="F8" s="22"/>
      <c r="G8" s="22"/>
    </row>
    <row r="9" spans="1:15" s="15" customFormat="1" ht="15.75" x14ac:dyDescent="0.25">
      <c r="A9" s="32" t="s">
        <v>267</v>
      </c>
      <c r="B9" s="28"/>
      <c r="C9" s="28"/>
      <c r="D9" s="28"/>
      <c r="E9" s="22"/>
      <c r="F9" s="22"/>
      <c r="G9" s="22"/>
    </row>
    <row r="10" spans="1:15" s="15" customFormat="1" ht="15.75" x14ac:dyDescent="0.25">
      <c r="A10" s="32" t="s">
        <v>268</v>
      </c>
      <c r="B10" s="28"/>
      <c r="C10" s="28"/>
      <c r="D10" s="28"/>
      <c r="E10" s="22"/>
      <c r="F10" s="22"/>
      <c r="G10" s="22"/>
    </row>
    <row r="11" spans="1:15" s="15" customFormat="1" ht="15.75" x14ac:dyDescent="0.25">
      <c r="A11" s="33" t="s">
        <v>269</v>
      </c>
      <c r="B11" s="28"/>
      <c r="C11" s="28"/>
      <c r="D11" s="28"/>
      <c r="E11" s="22"/>
      <c r="F11" s="22"/>
      <c r="G11" s="22"/>
    </row>
    <row r="12" spans="1:15" s="15" customFormat="1" ht="15.75" x14ac:dyDescent="0.25">
      <c r="A12" s="28"/>
      <c r="B12" s="34" t="s">
        <v>7</v>
      </c>
      <c r="C12" s="124" t="s">
        <v>8</v>
      </c>
      <c r="D12" s="124"/>
      <c r="E12" s="35"/>
      <c r="F12" s="22"/>
      <c r="G12" s="22"/>
    </row>
    <row r="13" spans="1:15" s="15" customFormat="1" ht="15.75" x14ac:dyDescent="0.25">
      <c r="A13" s="28"/>
      <c r="B13" s="36" t="s">
        <v>9</v>
      </c>
      <c r="C13" s="125">
        <v>18.89</v>
      </c>
      <c r="D13" s="126"/>
      <c r="E13" s="37"/>
      <c r="F13" s="127" t="s">
        <v>10</v>
      </c>
      <c r="G13" s="22"/>
    </row>
    <row r="14" spans="1:15" s="15" customFormat="1" ht="15.6" customHeight="1" x14ac:dyDescent="0.25">
      <c r="A14" s="28"/>
      <c r="B14" s="36" t="s">
        <v>11</v>
      </c>
      <c r="C14" s="128">
        <v>20.56</v>
      </c>
      <c r="D14" s="129"/>
      <c r="E14" s="37"/>
      <c r="F14" s="127"/>
      <c r="G14" s="22"/>
    </row>
    <row r="15" spans="1:15" s="15" customFormat="1" ht="15.75" x14ac:dyDescent="0.25">
      <c r="A15" s="28"/>
      <c r="B15" s="38" t="s">
        <v>12</v>
      </c>
      <c r="C15" s="128">
        <v>23.58</v>
      </c>
      <c r="D15" s="129"/>
      <c r="E15" s="37"/>
      <c r="F15" s="127"/>
      <c r="G15" s="22"/>
    </row>
    <row r="16" spans="1:15" s="15" customFormat="1" ht="15.75" x14ac:dyDescent="0.25">
      <c r="A16" s="39"/>
      <c r="B16" s="40"/>
      <c r="C16" s="13"/>
      <c r="D16" s="13"/>
      <c r="E16" s="22"/>
      <c r="F16" s="22"/>
      <c r="G16" s="22"/>
    </row>
    <row r="17" spans="1:10" s="16" customFormat="1" ht="15.75" x14ac:dyDescent="0.25">
      <c r="A17" s="41"/>
      <c r="B17" s="42"/>
      <c r="C17" s="43"/>
      <c r="D17" s="43"/>
      <c r="E17" s="123"/>
      <c r="F17" s="123"/>
      <c r="G17" s="123"/>
      <c r="H17" s="45"/>
      <c r="I17" s="45"/>
    </row>
    <row r="18" spans="1:10" ht="31.5" x14ac:dyDescent="0.25">
      <c r="A18" s="41" t="s">
        <v>13</v>
      </c>
      <c r="B18" s="42" t="s">
        <v>14</v>
      </c>
      <c r="C18" s="43" t="s">
        <v>15</v>
      </c>
      <c r="D18" s="43" t="s">
        <v>16</v>
      </c>
      <c r="E18" s="43" t="s">
        <v>17</v>
      </c>
      <c r="F18" s="46" t="s">
        <v>18</v>
      </c>
      <c r="G18" s="46" t="s">
        <v>19</v>
      </c>
      <c r="H18" s="47" t="s">
        <v>20</v>
      </c>
      <c r="I18" s="48" t="s">
        <v>21</v>
      </c>
      <c r="J18" s="48" t="s">
        <v>22</v>
      </c>
    </row>
    <row r="19" spans="1:10" ht="15.75" x14ac:dyDescent="0.25">
      <c r="A19" s="50">
        <v>1</v>
      </c>
      <c r="B19" s="51" t="s">
        <v>248</v>
      </c>
      <c r="C19" s="52"/>
      <c r="D19" s="52"/>
      <c r="E19" s="53"/>
      <c r="F19" s="54"/>
      <c r="G19" s="55">
        <f>SUBTOTAL(9,G20:G59)</f>
        <v>0</v>
      </c>
      <c r="H19" s="55">
        <f>SUBTOTAL(9,H20:H59)</f>
        <v>0</v>
      </c>
      <c r="I19" s="56"/>
      <c r="J19" s="56"/>
    </row>
    <row r="20" spans="1:10" ht="31.5" x14ac:dyDescent="0.25">
      <c r="A20" s="58" t="s">
        <v>26</v>
      </c>
      <c r="B20" s="59" t="s">
        <v>27</v>
      </c>
      <c r="C20" s="60"/>
      <c r="D20" s="102">
        <v>0</v>
      </c>
      <c r="E20" s="105">
        <v>30</v>
      </c>
      <c r="F20" s="63">
        <v>0</v>
      </c>
      <c r="G20" s="64">
        <f>E20*F20</f>
        <v>0</v>
      </c>
      <c r="H20" s="65">
        <f>D20*G20</f>
        <v>0</v>
      </c>
      <c r="I20" s="66"/>
      <c r="J20" s="56"/>
    </row>
    <row r="21" spans="1:10" ht="15.75" x14ac:dyDescent="0.25">
      <c r="A21" s="58" t="s">
        <v>28</v>
      </c>
      <c r="B21" s="59" t="s">
        <v>29</v>
      </c>
      <c r="C21" s="60"/>
      <c r="D21" s="102">
        <v>0</v>
      </c>
      <c r="E21" s="105">
        <v>30</v>
      </c>
      <c r="F21" s="63">
        <v>0</v>
      </c>
      <c r="G21" s="64">
        <f t="shared" ref="G21:G45" si="0">E21*F21</f>
        <v>0</v>
      </c>
      <c r="H21" s="65">
        <f t="shared" ref="H21:H59" si="1">D21*G21</f>
        <v>0</v>
      </c>
      <c r="I21" s="66"/>
      <c r="J21" s="56"/>
    </row>
    <row r="22" spans="1:10" ht="15.75" x14ac:dyDescent="0.25">
      <c r="A22" s="58" t="s">
        <v>30</v>
      </c>
      <c r="B22" s="59" t="s">
        <v>31</v>
      </c>
      <c r="C22" s="60"/>
      <c r="D22" s="102">
        <v>0</v>
      </c>
      <c r="E22" s="105">
        <v>30</v>
      </c>
      <c r="F22" s="63">
        <v>0</v>
      </c>
      <c r="G22" s="64">
        <f t="shared" si="0"/>
        <v>0</v>
      </c>
      <c r="H22" s="65">
        <f t="shared" si="1"/>
        <v>0</v>
      </c>
      <c r="I22" s="66"/>
      <c r="J22" s="56"/>
    </row>
    <row r="23" spans="1:10" ht="15.75" x14ac:dyDescent="0.25">
      <c r="A23" s="58" t="s">
        <v>32</v>
      </c>
      <c r="B23" s="59" t="s">
        <v>33</v>
      </c>
      <c r="C23" s="60"/>
      <c r="D23" s="102">
        <v>0</v>
      </c>
      <c r="E23" s="105">
        <v>30</v>
      </c>
      <c r="F23" s="63">
        <v>0</v>
      </c>
      <c r="G23" s="64">
        <f t="shared" si="0"/>
        <v>0</v>
      </c>
      <c r="H23" s="65">
        <f t="shared" si="1"/>
        <v>0</v>
      </c>
      <c r="I23" s="66"/>
      <c r="J23" s="56"/>
    </row>
    <row r="24" spans="1:10" ht="15.75" x14ac:dyDescent="0.25">
      <c r="A24" s="58" t="s">
        <v>34</v>
      </c>
      <c r="B24" s="59" t="s">
        <v>35</v>
      </c>
      <c r="C24" s="60"/>
      <c r="D24" s="102">
        <v>0</v>
      </c>
      <c r="E24" s="105">
        <v>30</v>
      </c>
      <c r="F24" s="63">
        <v>0</v>
      </c>
      <c r="G24" s="64">
        <f t="shared" si="0"/>
        <v>0</v>
      </c>
      <c r="H24" s="65">
        <f t="shared" si="1"/>
        <v>0</v>
      </c>
      <c r="I24" s="66"/>
      <c r="J24" s="56"/>
    </row>
    <row r="25" spans="1:10" ht="15.75" x14ac:dyDescent="0.25">
      <c r="A25" s="58" t="s">
        <v>36</v>
      </c>
      <c r="B25" s="59" t="s">
        <v>37</v>
      </c>
      <c r="C25" s="60"/>
      <c r="D25" s="102">
        <v>0</v>
      </c>
      <c r="E25" s="105">
        <v>30</v>
      </c>
      <c r="F25" s="63">
        <v>0</v>
      </c>
      <c r="G25" s="64">
        <f t="shared" si="0"/>
        <v>0</v>
      </c>
      <c r="H25" s="65">
        <f t="shared" si="1"/>
        <v>0</v>
      </c>
      <c r="I25" s="66"/>
      <c r="J25" s="56"/>
    </row>
    <row r="26" spans="1:10" ht="15.75" x14ac:dyDescent="0.25">
      <c r="A26" s="58" t="s">
        <v>38</v>
      </c>
      <c r="B26" s="59" t="s">
        <v>249</v>
      </c>
      <c r="C26" s="60"/>
      <c r="D26" s="102">
        <v>0</v>
      </c>
      <c r="E26" s="105">
        <v>1</v>
      </c>
      <c r="F26" s="63">
        <v>0</v>
      </c>
      <c r="G26" s="64">
        <f t="shared" si="0"/>
        <v>0</v>
      </c>
      <c r="H26" s="65">
        <f t="shared" si="1"/>
        <v>0</v>
      </c>
      <c r="I26" s="66"/>
      <c r="J26" s="56"/>
    </row>
    <row r="27" spans="1:10" ht="15.75" x14ac:dyDescent="0.25">
      <c r="A27" s="58" t="s">
        <v>40</v>
      </c>
      <c r="B27" s="59" t="s">
        <v>39</v>
      </c>
      <c r="C27" s="60"/>
      <c r="D27" s="102">
        <v>0</v>
      </c>
      <c r="E27" s="105">
        <v>30</v>
      </c>
      <c r="F27" s="63">
        <v>0</v>
      </c>
      <c r="G27" s="64">
        <f t="shared" si="0"/>
        <v>0</v>
      </c>
      <c r="H27" s="65">
        <f t="shared" si="1"/>
        <v>0</v>
      </c>
      <c r="I27" s="66"/>
      <c r="J27" s="56"/>
    </row>
    <row r="28" spans="1:10" ht="15.75" x14ac:dyDescent="0.25">
      <c r="A28" s="58" t="s">
        <v>42</v>
      </c>
      <c r="B28" s="59" t="s">
        <v>41</v>
      </c>
      <c r="C28" s="60"/>
      <c r="D28" s="102">
        <v>0</v>
      </c>
      <c r="E28" s="105">
        <v>30</v>
      </c>
      <c r="F28" s="63">
        <v>0</v>
      </c>
      <c r="G28" s="64">
        <f t="shared" si="0"/>
        <v>0</v>
      </c>
      <c r="H28" s="65">
        <f t="shared" si="1"/>
        <v>0</v>
      </c>
      <c r="I28" s="66"/>
      <c r="J28" s="56"/>
    </row>
    <row r="29" spans="1:10" ht="15.75" x14ac:dyDescent="0.25">
      <c r="A29" s="58" t="s">
        <v>44</v>
      </c>
      <c r="B29" s="67" t="s">
        <v>43</v>
      </c>
      <c r="C29" s="60"/>
      <c r="D29" s="102">
        <v>0</v>
      </c>
      <c r="E29" s="105">
        <v>30</v>
      </c>
      <c r="F29" s="63">
        <v>0</v>
      </c>
      <c r="G29" s="64">
        <f t="shared" si="0"/>
        <v>0</v>
      </c>
      <c r="H29" s="65">
        <f t="shared" si="1"/>
        <v>0</v>
      </c>
      <c r="I29" s="66"/>
      <c r="J29" s="56"/>
    </row>
    <row r="30" spans="1:10" s="69" customFormat="1" ht="15.75" x14ac:dyDescent="0.25">
      <c r="A30" s="58" t="s">
        <v>46</v>
      </c>
      <c r="B30" s="59" t="s">
        <v>45</v>
      </c>
      <c r="C30" s="60"/>
      <c r="D30" s="102">
        <v>0</v>
      </c>
      <c r="E30" s="105">
        <v>30</v>
      </c>
      <c r="F30" s="63">
        <v>0</v>
      </c>
      <c r="G30" s="64">
        <f t="shared" si="0"/>
        <v>0</v>
      </c>
      <c r="H30" s="65">
        <f t="shared" si="1"/>
        <v>0</v>
      </c>
      <c r="I30" s="68"/>
      <c r="J30" s="56"/>
    </row>
    <row r="31" spans="1:10" ht="15.75" x14ac:dyDescent="0.25">
      <c r="A31" s="58" t="s">
        <v>48</v>
      </c>
      <c r="B31" s="59" t="s">
        <v>47</v>
      </c>
      <c r="C31" s="60"/>
      <c r="D31" s="102">
        <v>0</v>
      </c>
      <c r="E31" s="105">
        <v>30</v>
      </c>
      <c r="F31" s="63">
        <v>0</v>
      </c>
      <c r="G31" s="64">
        <f t="shared" si="0"/>
        <v>0</v>
      </c>
      <c r="H31" s="65">
        <f t="shared" si="1"/>
        <v>0</v>
      </c>
      <c r="I31" s="66"/>
      <c r="J31" s="56"/>
    </row>
    <row r="32" spans="1:10" ht="15.75" x14ac:dyDescent="0.25">
      <c r="A32" s="58" t="s">
        <v>51</v>
      </c>
      <c r="B32" s="67" t="s">
        <v>49</v>
      </c>
      <c r="C32" s="60" t="s">
        <v>250</v>
      </c>
      <c r="D32" s="102">
        <v>0</v>
      </c>
      <c r="E32" s="105">
        <v>240</v>
      </c>
      <c r="F32" s="63">
        <v>0</v>
      </c>
      <c r="G32" s="64">
        <f t="shared" si="0"/>
        <v>0</v>
      </c>
      <c r="H32" s="65">
        <f t="shared" si="1"/>
        <v>0</v>
      </c>
      <c r="I32" s="66"/>
      <c r="J32" s="56"/>
    </row>
    <row r="33" spans="1:10" ht="31.5" x14ac:dyDescent="0.25">
      <c r="A33" s="58" t="s">
        <v>53</v>
      </c>
      <c r="B33" s="67" t="s">
        <v>54</v>
      </c>
      <c r="C33" s="60" t="s">
        <v>250</v>
      </c>
      <c r="D33" s="102">
        <v>0</v>
      </c>
      <c r="E33" s="105">
        <v>65</v>
      </c>
      <c r="F33" s="63">
        <v>0</v>
      </c>
      <c r="G33" s="64">
        <f t="shared" si="0"/>
        <v>0</v>
      </c>
      <c r="H33" s="65">
        <f t="shared" si="1"/>
        <v>0</v>
      </c>
      <c r="I33" s="66"/>
      <c r="J33" s="56"/>
    </row>
    <row r="34" spans="1:10" ht="15.75" x14ac:dyDescent="0.25">
      <c r="A34" s="58" t="s">
        <v>55</v>
      </c>
      <c r="B34" s="67" t="s">
        <v>251</v>
      </c>
      <c r="C34" s="60" t="s">
        <v>250</v>
      </c>
      <c r="D34" s="102">
        <v>0</v>
      </c>
      <c r="E34" s="105">
        <v>9</v>
      </c>
      <c r="F34" s="63">
        <v>0</v>
      </c>
      <c r="G34" s="64">
        <f t="shared" si="0"/>
        <v>0</v>
      </c>
      <c r="H34" s="65">
        <f t="shared" si="1"/>
        <v>0</v>
      </c>
      <c r="I34" s="66"/>
      <c r="J34" s="56"/>
    </row>
    <row r="35" spans="1:10" ht="15.75" x14ac:dyDescent="0.25">
      <c r="A35" s="58" t="s">
        <v>58</v>
      </c>
      <c r="B35" s="67" t="s">
        <v>56</v>
      </c>
      <c r="C35" s="60"/>
      <c r="D35" s="102">
        <v>0</v>
      </c>
      <c r="E35" s="105">
        <v>1</v>
      </c>
      <c r="F35" s="63">
        <v>0</v>
      </c>
      <c r="G35" s="64">
        <f t="shared" si="0"/>
        <v>0</v>
      </c>
      <c r="H35" s="65">
        <f t="shared" si="1"/>
        <v>0</v>
      </c>
      <c r="I35" s="66"/>
      <c r="J35" s="56"/>
    </row>
    <row r="36" spans="1:10" ht="15.75" x14ac:dyDescent="0.25">
      <c r="A36" s="58" t="s">
        <v>60</v>
      </c>
      <c r="B36" s="67" t="s">
        <v>85</v>
      </c>
      <c r="C36" s="60"/>
      <c r="D36" s="102">
        <v>0</v>
      </c>
      <c r="E36" s="105">
        <v>1</v>
      </c>
      <c r="F36" s="63">
        <v>0</v>
      </c>
      <c r="G36" s="64">
        <f t="shared" si="0"/>
        <v>0</v>
      </c>
      <c r="H36" s="65">
        <f t="shared" si="1"/>
        <v>0</v>
      </c>
      <c r="I36" s="66"/>
      <c r="J36" s="56"/>
    </row>
    <row r="37" spans="1:10" ht="15.75" x14ac:dyDescent="0.25">
      <c r="A37" s="58" t="s">
        <v>62</v>
      </c>
      <c r="B37" s="67" t="s">
        <v>59</v>
      </c>
      <c r="C37" s="60"/>
      <c r="D37" s="102">
        <v>0</v>
      </c>
      <c r="E37" s="105">
        <v>2</v>
      </c>
      <c r="F37" s="63">
        <v>0</v>
      </c>
      <c r="G37" s="64">
        <f t="shared" si="0"/>
        <v>0</v>
      </c>
      <c r="H37" s="65">
        <f t="shared" si="1"/>
        <v>0</v>
      </c>
      <c r="I37" s="66"/>
      <c r="J37" s="56"/>
    </row>
    <row r="38" spans="1:10" ht="15.75" x14ac:dyDescent="0.25">
      <c r="A38" s="58" t="s">
        <v>64</v>
      </c>
      <c r="B38" s="67" t="s">
        <v>61</v>
      </c>
      <c r="C38" s="60"/>
      <c r="D38" s="102">
        <v>0</v>
      </c>
      <c r="E38" s="105">
        <v>4</v>
      </c>
      <c r="F38" s="63">
        <v>0</v>
      </c>
      <c r="G38" s="64">
        <f t="shared" si="0"/>
        <v>0</v>
      </c>
      <c r="H38" s="65">
        <f t="shared" si="1"/>
        <v>0</v>
      </c>
      <c r="I38" s="66"/>
      <c r="J38" s="56"/>
    </row>
    <row r="39" spans="1:10" ht="15.75" x14ac:dyDescent="0.25">
      <c r="A39" s="58" t="s">
        <v>66</v>
      </c>
      <c r="B39" s="67" t="s">
        <v>63</v>
      </c>
      <c r="C39" s="60"/>
      <c r="D39" s="102">
        <v>0</v>
      </c>
      <c r="E39" s="105">
        <v>2</v>
      </c>
      <c r="F39" s="63">
        <v>0</v>
      </c>
      <c r="G39" s="64">
        <f t="shared" si="0"/>
        <v>0</v>
      </c>
      <c r="H39" s="65">
        <f t="shared" si="1"/>
        <v>0</v>
      </c>
      <c r="I39" s="66"/>
      <c r="J39" s="56"/>
    </row>
    <row r="40" spans="1:10" ht="31.5" x14ac:dyDescent="0.25">
      <c r="A40" s="58" t="s">
        <v>68</v>
      </c>
      <c r="B40" s="67" t="s">
        <v>252</v>
      </c>
      <c r="C40" s="60"/>
      <c r="D40" s="102">
        <v>0</v>
      </c>
      <c r="E40" s="105">
        <v>1</v>
      </c>
      <c r="F40" s="63">
        <v>0</v>
      </c>
      <c r="G40" s="64">
        <f t="shared" si="0"/>
        <v>0</v>
      </c>
      <c r="H40" s="65">
        <f t="shared" si="1"/>
        <v>0</v>
      </c>
      <c r="I40" s="66"/>
      <c r="J40" s="56"/>
    </row>
    <row r="41" spans="1:10" ht="31.5" x14ac:dyDescent="0.25">
      <c r="A41" s="58" t="s">
        <v>70</v>
      </c>
      <c r="B41" s="67" t="s">
        <v>67</v>
      </c>
      <c r="C41" s="60"/>
      <c r="D41" s="102">
        <v>0</v>
      </c>
      <c r="E41" s="105">
        <v>1</v>
      </c>
      <c r="F41" s="63">
        <v>0</v>
      </c>
      <c r="G41" s="64">
        <f t="shared" si="0"/>
        <v>0</v>
      </c>
      <c r="H41" s="65">
        <f t="shared" si="1"/>
        <v>0</v>
      </c>
      <c r="I41" s="66"/>
      <c r="J41" s="56"/>
    </row>
    <row r="42" spans="1:10" ht="31.5" x14ac:dyDescent="0.25">
      <c r="A42" s="58" t="s">
        <v>72</v>
      </c>
      <c r="B42" s="67" t="s">
        <v>222</v>
      </c>
      <c r="C42" s="60"/>
      <c r="D42" s="102">
        <v>0</v>
      </c>
      <c r="E42" s="105">
        <v>1</v>
      </c>
      <c r="F42" s="63">
        <v>0</v>
      </c>
      <c r="G42" s="64">
        <f t="shared" si="0"/>
        <v>0</v>
      </c>
      <c r="H42" s="65">
        <f t="shared" si="1"/>
        <v>0</v>
      </c>
      <c r="I42" s="66"/>
      <c r="J42" s="56"/>
    </row>
    <row r="43" spans="1:10" ht="15.75" x14ac:dyDescent="0.25">
      <c r="A43" s="58" t="s">
        <v>74</v>
      </c>
      <c r="B43" s="67" t="s">
        <v>71</v>
      </c>
      <c r="C43" s="60"/>
      <c r="D43" s="102">
        <v>0</v>
      </c>
      <c r="E43" s="105">
        <v>1</v>
      </c>
      <c r="F43" s="63">
        <v>0</v>
      </c>
      <c r="G43" s="64">
        <f t="shared" si="0"/>
        <v>0</v>
      </c>
      <c r="H43" s="65">
        <f t="shared" si="1"/>
        <v>0</v>
      </c>
      <c r="I43" s="66"/>
      <c r="J43" s="56"/>
    </row>
    <row r="44" spans="1:10" ht="15.75" x14ac:dyDescent="0.25">
      <c r="A44" s="58" t="s">
        <v>253</v>
      </c>
      <c r="B44" s="67" t="s">
        <v>73</v>
      </c>
      <c r="C44" s="60"/>
      <c r="D44" s="102">
        <v>0</v>
      </c>
      <c r="E44" s="105">
        <v>1</v>
      </c>
      <c r="F44" s="63">
        <v>0</v>
      </c>
      <c r="G44" s="64">
        <f t="shared" si="0"/>
        <v>0</v>
      </c>
      <c r="H44" s="65">
        <f t="shared" si="1"/>
        <v>0</v>
      </c>
      <c r="I44" s="66"/>
      <c r="J44" s="56"/>
    </row>
    <row r="45" spans="1:10" ht="15.75" x14ac:dyDescent="0.25">
      <c r="A45" s="58" t="s">
        <v>254</v>
      </c>
      <c r="B45" s="59" t="s">
        <v>75</v>
      </c>
      <c r="C45" s="60"/>
      <c r="D45" s="102">
        <v>0</v>
      </c>
      <c r="E45" s="105">
        <v>4</v>
      </c>
      <c r="F45" s="63">
        <v>0</v>
      </c>
      <c r="G45" s="64">
        <f t="shared" si="0"/>
        <v>0</v>
      </c>
      <c r="H45" s="65">
        <f t="shared" si="1"/>
        <v>0</v>
      </c>
      <c r="I45" s="66"/>
      <c r="J45" s="56"/>
    </row>
    <row r="46" spans="1:10" ht="15.75" x14ac:dyDescent="0.25">
      <c r="A46" s="71">
        <v>2</v>
      </c>
      <c r="B46" s="81" t="s">
        <v>155</v>
      </c>
      <c r="C46" s="73"/>
      <c r="D46" s="73"/>
      <c r="E46" s="73"/>
      <c r="F46" s="73"/>
      <c r="G46" s="55">
        <f>SUBTOTAL(9, G47:G51)</f>
        <v>0</v>
      </c>
      <c r="H46" s="55">
        <f>SUBTOTAL(9, H47:H51)</f>
        <v>0</v>
      </c>
      <c r="I46" s="66"/>
      <c r="J46" s="56"/>
    </row>
    <row r="47" spans="1:10" ht="31.5" x14ac:dyDescent="0.25">
      <c r="A47" s="74" t="s">
        <v>77</v>
      </c>
      <c r="B47" s="70" t="s">
        <v>157</v>
      </c>
      <c r="C47" s="60"/>
      <c r="D47" s="102">
        <v>0</v>
      </c>
      <c r="E47" s="105">
        <v>2</v>
      </c>
      <c r="F47" s="63">
        <v>0</v>
      </c>
      <c r="G47" s="64">
        <f t="shared" ref="G47:G51" si="2">E47*F47</f>
        <v>0</v>
      </c>
      <c r="H47" s="65">
        <f t="shared" si="1"/>
        <v>0</v>
      </c>
      <c r="I47" s="66"/>
      <c r="J47" s="56"/>
    </row>
    <row r="48" spans="1:10" ht="15.75" x14ac:dyDescent="0.25">
      <c r="A48" s="74" t="s">
        <v>78</v>
      </c>
      <c r="B48" s="70" t="s">
        <v>159</v>
      </c>
      <c r="C48" s="60"/>
      <c r="D48" s="102">
        <v>0</v>
      </c>
      <c r="E48" s="105">
        <v>2</v>
      </c>
      <c r="F48" s="63">
        <v>0</v>
      </c>
      <c r="G48" s="64">
        <f t="shared" si="2"/>
        <v>0</v>
      </c>
      <c r="H48" s="65">
        <f t="shared" si="1"/>
        <v>0</v>
      </c>
      <c r="I48" s="66"/>
      <c r="J48" s="56"/>
    </row>
    <row r="49" spans="1:10" ht="15.75" x14ac:dyDescent="0.25">
      <c r="A49" s="74" t="s">
        <v>79</v>
      </c>
      <c r="B49" s="70" t="s">
        <v>255</v>
      </c>
      <c r="C49" s="60"/>
      <c r="D49" s="102">
        <v>0</v>
      </c>
      <c r="E49" s="105">
        <v>200</v>
      </c>
      <c r="F49" s="63">
        <v>0</v>
      </c>
      <c r="G49" s="64">
        <f t="shared" si="2"/>
        <v>0</v>
      </c>
      <c r="H49" s="65">
        <f t="shared" si="1"/>
        <v>0</v>
      </c>
      <c r="I49" s="66"/>
      <c r="J49" s="56"/>
    </row>
    <row r="50" spans="1:10" ht="15.75" x14ac:dyDescent="0.25">
      <c r="A50" s="74" t="s">
        <v>80</v>
      </c>
      <c r="B50" s="70" t="s">
        <v>163</v>
      </c>
      <c r="C50" s="60"/>
      <c r="D50" s="102">
        <v>0</v>
      </c>
      <c r="E50" s="105">
        <v>200</v>
      </c>
      <c r="F50" s="63">
        <v>0</v>
      </c>
      <c r="G50" s="64">
        <f t="shared" si="2"/>
        <v>0</v>
      </c>
      <c r="H50" s="65">
        <f t="shared" si="1"/>
        <v>0</v>
      </c>
      <c r="I50" s="66"/>
      <c r="J50" s="56"/>
    </row>
    <row r="51" spans="1:10" ht="15.75" x14ac:dyDescent="0.25">
      <c r="A51" s="74" t="s">
        <v>81</v>
      </c>
      <c r="B51" s="70" t="s">
        <v>165</v>
      </c>
      <c r="C51" s="60"/>
      <c r="D51" s="102">
        <v>0</v>
      </c>
      <c r="E51" s="105">
        <v>2</v>
      </c>
      <c r="F51" s="63">
        <v>0</v>
      </c>
      <c r="G51" s="64">
        <f t="shared" si="2"/>
        <v>0</v>
      </c>
      <c r="H51" s="65">
        <f t="shared" si="1"/>
        <v>0</v>
      </c>
      <c r="I51" s="66"/>
      <c r="J51" s="56"/>
    </row>
    <row r="52" spans="1:10" ht="15.75" x14ac:dyDescent="0.25">
      <c r="A52" s="71">
        <v>3</v>
      </c>
      <c r="B52" s="72" t="s">
        <v>166</v>
      </c>
      <c r="C52" s="73"/>
      <c r="D52" s="73"/>
      <c r="E52" s="73"/>
      <c r="F52" s="73"/>
      <c r="G52" s="55">
        <f>SUBTOTAL(9, G53:G59)</f>
        <v>0</v>
      </c>
      <c r="H52" s="55">
        <f>SUBTOTAL(9, H53:H59)</f>
        <v>0</v>
      </c>
      <c r="I52" s="66"/>
      <c r="J52" s="56"/>
    </row>
    <row r="53" spans="1:10" ht="15.75" x14ac:dyDescent="0.25">
      <c r="A53" s="74" t="s">
        <v>96</v>
      </c>
      <c r="B53" s="70" t="s">
        <v>168</v>
      </c>
      <c r="C53" s="60"/>
      <c r="D53" s="102">
        <v>0</v>
      </c>
      <c r="E53" s="105">
        <v>31</v>
      </c>
      <c r="F53" s="63">
        <v>0</v>
      </c>
      <c r="G53" s="64">
        <f t="shared" ref="G53:G59" si="3">E53*F53</f>
        <v>0</v>
      </c>
      <c r="H53" s="65">
        <f t="shared" si="1"/>
        <v>0</v>
      </c>
      <c r="I53" s="66"/>
      <c r="J53" s="56"/>
    </row>
    <row r="54" spans="1:10" ht="15.75" x14ac:dyDescent="0.25">
      <c r="A54" s="74" t="s">
        <v>97</v>
      </c>
      <c r="B54" s="70" t="s">
        <v>170</v>
      </c>
      <c r="C54" s="60"/>
      <c r="D54" s="102">
        <v>0</v>
      </c>
      <c r="E54" s="105">
        <v>62</v>
      </c>
      <c r="F54" s="63">
        <v>0</v>
      </c>
      <c r="G54" s="64">
        <f t="shared" si="3"/>
        <v>0</v>
      </c>
      <c r="H54" s="65">
        <f t="shared" si="1"/>
        <v>0</v>
      </c>
      <c r="I54" s="66"/>
      <c r="J54" s="56"/>
    </row>
    <row r="55" spans="1:10" ht="15.75" x14ac:dyDescent="0.25">
      <c r="A55" s="74" t="s">
        <v>98</v>
      </c>
      <c r="B55" s="70" t="s">
        <v>172</v>
      </c>
      <c r="C55" s="60"/>
      <c r="D55" s="102">
        <v>0</v>
      </c>
      <c r="E55" s="105">
        <v>60</v>
      </c>
      <c r="F55" s="63">
        <v>0</v>
      </c>
      <c r="G55" s="64">
        <f t="shared" si="3"/>
        <v>0</v>
      </c>
      <c r="H55" s="65">
        <f t="shared" si="1"/>
        <v>0</v>
      </c>
      <c r="I55" s="66"/>
      <c r="J55" s="56"/>
    </row>
    <row r="56" spans="1:10" ht="15.75" x14ac:dyDescent="0.25">
      <c r="A56" s="74" t="s">
        <v>99</v>
      </c>
      <c r="B56" s="70" t="s">
        <v>174</v>
      </c>
      <c r="C56" s="60"/>
      <c r="D56" s="102">
        <v>0</v>
      </c>
      <c r="E56" s="105">
        <v>3</v>
      </c>
      <c r="F56" s="63">
        <v>0</v>
      </c>
      <c r="G56" s="64">
        <f t="shared" si="3"/>
        <v>0</v>
      </c>
      <c r="H56" s="65">
        <f t="shared" si="1"/>
        <v>0</v>
      </c>
      <c r="I56" s="66"/>
      <c r="J56" s="56"/>
    </row>
    <row r="57" spans="1:10" ht="15.75" x14ac:dyDescent="0.25">
      <c r="A57" s="74" t="s">
        <v>100</v>
      </c>
      <c r="B57" s="70" t="s">
        <v>176</v>
      </c>
      <c r="C57" s="60"/>
      <c r="D57" s="102">
        <v>0</v>
      </c>
      <c r="E57" s="105">
        <v>1</v>
      </c>
      <c r="F57" s="63">
        <v>0</v>
      </c>
      <c r="G57" s="64">
        <f t="shared" si="3"/>
        <v>0</v>
      </c>
      <c r="H57" s="65">
        <f t="shared" si="1"/>
        <v>0</v>
      </c>
      <c r="I57" s="66"/>
      <c r="J57" s="56"/>
    </row>
    <row r="58" spans="1:10" ht="15.75" x14ac:dyDescent="0.25">
      <c r="A58" s="74" t="s">
        <v>101</v>
      </c>
      <c r="B58" s="70" t="s">
        <v>178</v>
      </c>
      <c r="C58" s="60"/>
      <c r="D58" s="102">
        <v>0</v>
      </c>
      <c r="E58" s="105">
        <v>1</v>
      </c>
      <c r="F58" s="63">
        <v>0</v>
      </c>
      <c r="G58" s="64">
        <f t="shared" si="3"/>
        <v>0</v>
      </c>
      <c r="H58" s="65">
        <f t="shared" si="1"/>
        <v>0</v>
      </c>
      <c r="I58" s="66"/>
      <c r="J58" s="56"/>
    </row>
    <row r="59" spans="1:10" ht="16.5" thickBot="1" x14ac:dyDescent="0.3">
      <c r="A59" s="74" t="s">
        <v>102</v>
      </c>
      <c r="B59" s="70" t="s">
        <v>180</v>
      </c>
      <c r="C59" s="60"/>
      <c r="D59" s="102">
        <v>0</v>
      </c>
      <c r="E59" s="105">
        <v>1</v>
      </c>
      <c r="F59" s="63">
        <v>0</v>
      </c>
      <c r="G59" s="64">
        <f t="shared" si="3"/>
        <v>0</v>
      </c>
      <c r="H59" s="65">
        <f t="shared" si="1"/>
        <v>0</v>
      </c>
      <c r="I59" s="66"/>
      <c r="J59" s="56"/>
    </row>
    <row r="60" spans="1:10" ht="15.75" x14ac:dyDescent="0.25">
      <c r="A60" s="83"/>
      <c r="B60" s="84" t="s">
        <v>181</v>
      </c>
      <c r="C60" s="85"/>
      <c r="D60" s="85"/>
      <c r="E60" s="86"/>
      <c r="F60" s="87"/>
      <c r="G60" s="88">
        <f>SUBTOTAL(9,G19:G59)</f>
        <v>0</v>
      </c>
      <c r="H60" s="88">
        <f>SUBTOTAL(9,H19:H59)</f>
        <v>0</v>
      </c>
      <c r="I60" s="66"/>
      <c r="J60" s="56"/>
    </row>
    <row r="61" spans="1:10" ht="15.75" x14ac:dyDescent="0.25">
      <c r="A61" s="83"/>
      <c r="B61" s="84" t="s">
        <v>182</v>
      </c>
      <c r="C61" s="85"/>
      <c r="D61" s="85"/>
      <c r="E61" s="86"/>
      <c r="F61" s="87"/>
      <c r="G61" s="89">
        <f>G60*0.15</f>
        <v>0</v>
      </c>
      <c r="H61" s="90"/>
      <c r="I61" s="66"/>
      <c r="J61" s="56"/>
    </row>
    <row r="62" spans="1:10" ht="16.5" thickBot="1" x14ac:dyDescent="0.3">
      <c r="A62" s="83"/>
      <c r="B62" s="84" t="s">
        <v>183</v>
      </c>
      <c r="C62" s="85"/>
      <c r="D62" s="85"/>
      <c r="E62" s="86"/>
      <c r="F62" s="87"/>
      <c r="G62" s="91">
        <f>G60+G61</f>
        <v>0</v>
      </c>
      <c r="H62" s="92"/>
      <c r="I62" s="66"/>
      <c r="J62" s="56"/>
    </row>
    <row r="63" spans="1:10" x14ac:dyDescent="0.25">
      <c r="A63" s="93"/>
      <c r="B63" s="94"/>
      <c r="C63" s="95"/>
      <c r="D63" s="95"/>
      <c r="E63" s="95"/>
      <c r="F63" s="96"/>
      <c r="G63" s="96"/>
      <c r="H63" s="96"/>
      <c r="I63" s="96"/>
      <c r="J63" s="96"/>
    </row>
    <row r="64" spans="1:10" ht="15.75" thickBot="1" x14ac:dyDescent="0.3">
      <c r="A64" s="93"/>
      <c r="B64" s="96"/>
      <c r="C64" s="95"/>
      <c r="D64" s="95"/>
      <c r="E64" s="95"/>
      <c r="F64" s="96"/>
      <c r="G64" s="96"/>
      <c r="H64" s="96"/>
      <c r="I64" s="96"/>
      <c r="J64" s="96"/>
    </row>
    <row r="65" spans="1:10" ht="25.9" customHeight="1" x14ac:dyDescent="0.25">
      <c r="A65" s="93"/>
      <c r="B65" s="106" t="s">
        <v>184</v>
      </c>
      <c r="C65" s="109"/>
      <c r="D65" s="110"/>
      <c r="E65" s="111"/>
      <c r="F65" s="112"/>
      <c r="G65" s="96"/>
      <c r="H65" s="96"/>
      <c r="I65" s="96"/>
      <c r="J65" s="96"/>
    </row>
    <row r="66" spans="1:10" ht="17.45" customHeight="1" x14ac:dyDescent="0.25">
      <c r="A66" s="93"/>
      <c r="B66" s="107"/>
      <c r="C66" s="113" t="s">
        <v>185</v>
      </c>
      <c r="D66" s="114"/>
      <c r="E66" s="97" t="s">
        <v>186</v>
      </c>
      <c r="F66" s="98"/>
      <c r="G66" s="96"/>
      <c r="H66" s="96"/>
      <c r="I66" s="96"/>
      <c r="J66" s="96"/>
    </row>
    <row r="67" spans="1:10" ht="34.9" customHeight="1" x14ac:dyDescent="0.25">
      <c r="A67" s="93"/>
      <c r="B67" s="107"/>
      <c r="C67" s="115"/>
      <c r="D67" s="116"/>
      <c r="E67" s="117"/>
      <c r="F67" s="118"/>
      <c r="G67" s="96"/>
      <c r="H67" s="96"/>
      <c r="I67" s="96"/>
      <c r="J67" s="96"/>
    </row>
    <row r="68" spans="1:10" ht="19.149999999999999" customHeight="1" thickBot="1" x14ac:dyDescent="0.3">
      <c r="A68" s="93"/>
      <c r="B68" s="108"/>
      <c r="C68" s="119" t="s">
        <v>187</v>
      </c>
      <c r="D68" s="120"/>
      <c r="E68" s="121" t="s">
        <v>188</v>
      </c>
      <c r="F68" s="122"/>
      <c r="G68" s="96"/>
      <c r="H68" s="96"/>
      <c r="I68" s="96"/>
      <c r="J68" s="96"/>
    </row>
    <row r="69" spans="1:10" x14ac:dyDescent="0.25">
      <c r="A69" s="93"/>
      <c r="B69" s="96"/>
      <c r="C69" s="95"/>
      <c r="D69" s="95"/>
      <c r="E69" s="95"/>
      <c r="F69" s="96"/>
      <c r="G69" s="96"/>
      <c r="H69" s="96"/>
      <c r="I69" s="96"/>
      <c r="J69" s="96"/>
    </row>
    <row r="70" spans="1:10" x14ac:dyDescent="0.25">
      <c r="A70" s="93"/>
      <c r="B70" s="96"/>
      <c r="C70" s="95"/>
      <c r="D70" s="95"/>
      <c r="E70" s="95"/>
      <c r="F70" s="96"/>
      <c r="G70" s="96"/>
      <c r="H70" s="96"/>
      <c r="I70" s="96"/>
      <c r="J70" s="96"/>
    </row>
  </sheetData>
  <protectedRanges>
    <protectedRange sqref="C65:F67" name="Range7"/>
    <protectedRange sqref="I19:J62" name="Range6"/>
    <protectedRange sqref="A19:F59" name="Range3"/>
    <protectedRange sqref="E13:E15" name="Range2"/>
    <protectedRange sqref="B3:B5" name="Range1"/>
    <protectedRange sqref="C13:D15" name="Range2_2_1"/>
  </protectedRanges>
  <mergeCells count="14">
    <mergeCell ref="B65:B68"/>
    <mergeCell ref="C65:D65"/>
    <mergeCell ref="E65:F65"/>
    <mergeCell ref="C66:D66"/>
    <mergeCell ref="C67:D67"/>
    <mergeCell ref="E67:F67"/>
    <mergeCell ref="C68:D68"/>
    <mergeCell ref="E68:F68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0D9DBD12-D546-412B-9A18-34D8EACB6E02}">
      <formula1>" ,X"</formula1>
    </dataValidation>
    <dataValidation type="decimal" operator="greaterThanOrEqual" allowBlank="1" showInputMessage="1" showErrorMessage="1" sqref="C13:D15 E20:F59" xr:uid="{4F0A2C59-6445-4225-91A4-C72AA6012500}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75EE-C658-432A-B435-653BFD83E95D}">
  <dimension ref="A1:O70"/>
  <sheetViews>
    <sheetView topLeftCell="A41" workbookViewId="0">
      <selection activeCell="G60" sqref="G60"/>
    </sheetView>
  </sheetViews>
  <sheetFormatPr defaultColWidth="9.140625" defaultRowHeight="15" x14ac:dyDescent="0.25"/>
  <cols>
    <col min="1" max="1" width="13.5703125" style="100" customWidth="1"/>
    <col min="2" max="2" width="59.5703125" style="49" customWidth="1"/>
    <col min="3" max="3" width="13.28515625" style="101" customWidth="1"/>
    <col min="4" max="4" width="9.7109375" style="101" customWidth="1"/>
    <col min="5" max="5" width="7.5703125" style="101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256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9" t="s">
        <v>266</v>
      </c>
      <c r="B8" s="30"/>
      <c r="C8" s="31"/>
      <c r="D8" s="31"/>
      <c r="E8" s="22"/>
      <c r="F8" s="22"/>
      <c r="G8" s="22"/>
    </row>
    <row r="9" spans="1:15" s="15" customFormat="1" ht="15.75" x14ac:dyDescent="0.25">
      <c r="A9" s="32" t="s">
        <v>267</v>
      </c>
      <c r="B9" s="28"/>
      <c r="C9" s="28"/>
      <c r="D9" s="28"/>
      <c r="E9" s="22"/>
      <c r="F9" s="22"/>
      <c r="G9" s="22"/>
    </row>
    <row r="10" spans="1:15" s="15" customFormat="1" ht="15.75" x14ac:dyDescent="0.25">
      <c r="A10" s="32" t="s">
        <v>268</v>
      </c>
      <c r="B10" s="28"/>
      <c r="C10" s="28"/>
      <c r="D10" s="28"/>
      <c r="E10" s="22"/>
      <c r="F10" s="22"/>
      <c r="G10" s="22"/>
    </row>
    <row r="11" spans="1:15" s="15" customFormat="1" ht="15.75" x14ac:dyDescent="0.25">
      <c r="A11" s="33" t="s">
        <v>269</v>
      </c>
      <c r="B11" s="28"/>
      <c r="C11" s="28"/>
      <c r="D11" s="28"/>
      <c r="E11" s="22"/>
      <c r="F11" s="22"/>
      <c r="G11" s="22"/>
    </row>
    <row r="12" spans="1:15" s="15" customFormat="1" ht="15.75" x14ac:dyDescent="0.25">
      <c r="A12" s="28"/>
      <c r="B12" s="34" t="s">
        <v>7</v>
      </c>
      <c r="C12" s="124" t="s">
        <v>8</v>
      </c>
      <c r="D12" s="124"/>
      <c r="E12" s="35"/>
      <c r="F12" s="22"/>
      <c r="G12" s="22"/>
    </row>
    <row r="13" spans="1:15" s="15" customFormat="1" ht="15.75" x14ac:dyDescent="0.25">
      <c r="A13" s="28"/>
      <c r="B13" s="36" t="s">
        <v>9</v>
      </c>
      <c r="C13" s="125">
        <v>18.89</v>
      </c>
      <c r="D13" s="126"/>
      <c r="E13" s="37"/>
      <c r="F13" s="127" t="s">
        <v>10</v>
      </c>
      <c r="G13" s="22"/>
    </row>
    <row r="14" spans="1:15" s="15" customFormat="1" ht="15.6" customHeight="1" x14ac:dyDescent="0.25">
      <c r="A14" s="28"/>
      <c r="B14" s="36" t="s">
        <v>11</v>
      </c>
      <c r="C14" s="128">
        <v>20.56</v>
      </c>
      <c r="D14" s="129"/>
      <c r="E14" s="37"/>
      <c r="F14" s="127"/>
      <c r="G14" s="22"/>
    </row>
    <row r="15" spans="1:15" s="15" customFormat="1" ht="15.75" x14ac:dyDescent="0.25">
      <c r="A15" s="28"/>
      <c r="B15" s="38" t="s">
        <v>12</v>
      </c>
      <c r="C15" s="128">
        <v>23.58</v>
      </c>
      <c r="D15" s="129"/>
      <c r="E15" s="37"/>
      <c r="F15" s="127"/>
      <c r="G15" s="22"/>
    </row>
    <row r="16" spans="1:15" s="15" customFormat="1" ht="15.75" x14ac:dyDescent="0.25">
      <c r="A16" s="39"/>
      <c r="B16" s="40"/>
      <c r="C16" s="13"/>
      <c r="D16" s="13"/>
      <c r="E16" s="22"/>
      <c r="F16" s="22"/>
      <c r="G16" s="22"/>
    </row>
    <row r="17" spans="1:10" s="16" customFormat="1" ht="15.75" x14ac:dyDescent="0.25">
      <c r="A17" s="41"/>
      <c r="B17" s="42"/>
      <c r="C17" s="44"/>
      <c r="D17" s="44"/>
      <c r="E17" s="123"/>
      <c r="F17" s="123"/>
      <c r="G17" s="123"/>
      <c r="H17" s="45"/>
      <c r="I17" s="45"/>
    </row>
    <row r="18" spans="1:10" ht="31.5" x14ac:dyDescent="0.25">
      <c r="A18" s="41" t="s">
        <v>13</v>
      </c>
      <c r="B18" s="42" t="s">
        <v>14</v>
      </c>
      <c r="C18" s="44" t="s">
        <v>15</v>
      </c>
      <c r="D18" s="44" t="s">
        <v>16</v>
      </c>
      <c r="E18" s="44" t="s">
        <v>17</v>
      </c>
      <c r="F18" s="46" t="s">
        <v>18</v>
      </c>
      <c r="G18" s="46" t="s">
        <v>19</v>
      </c>
      <c r="H18" s="47" t="s">
        <v>20</v>
      </c>
      <c r="I18" s="48" t="s">
        <v>21</v>
      </c>
      <c r="J18" s="48" t="s">
        <v>22</v>
      </c>
    </row>
    <row r="19" spans="1:10" ht="15.75" x14ac:dyDescent="0.25">
      <c r="A19" s="50">
        <v>1</v>
      </c>
      <c r="B19" s="51" t="s">
        <v>257</v>
      </c>
      <c r="C19" s="52"/>
      <c r="D19" s="52"/>
      <c r="E19" s="53"/>
      <c r="F19" s="54"/>
      <c r="G19" s="55">
        <f>SUBTOTAL(9,G20:G59)</f>
        <v>0</v>
      </c>
      <c r="H19" s="55">
        <f>SUBTOTAL(9,H20:H59)</f>
        <v>0</v>
      </c>
      <c r="I19" s="56"/>
      <c r="J19" s="56"/>
    </row>
    <row r="20" spans="1:10" ht="31.5" x14ac:dyDescent="0.25">
      <c r="A20" s="58" t="s">
        <v>26</v>
      </c>
      <c r="B20" s="59" t="s">
        <v>27</v>
      </c>
      <c r="C20" s="60"/>
      <c r="D20" s="102">
        <v>0</v>
      </c>
      <c r="E20" s="62">
        <v>30</v>
      </c>
      <c r="F20" s="63">
        <v>0</v>
      </c>
      <c r="G20" s="64">
        <f>E20*F20</f>
        <v>0</v>
      </c>
      <c r="H20" s="65">
        <f>D20*G20</f>
        <v>0</v>
      </c>
      <c r="I20" s="66"/>
      <c r="J20" s="56"/>
    </row>
    <row r="21" spans="1:10" ht="15.75" x14ac:dyDescent="0.25">
      <c r="A21" s="58" t="s">
        <v>28</v>
      </c>
      <c r="B21" s="59" t="s">
        <v>29</v>
      </c>
      <c r="C21" s="60"/>
      <c r="D21" s="102">
        <v>0</v>
      </c>
      <c r="E21" s="62">
        <v>30</v>
      </c>
      <c r="F21" s="63">
        <v>0</v>
      </c>
      <c r="G21" s="64">
        <f t="shared" ref="G21:G45" si="0">E21*F21</f>
        <v>0</v>
      </c>
      <c r="H21" s="65">
        <f t="shared" ref="H21:H59" si="1">D21*G21</f>
        <v>0</v>
      </c>
      <c r="I21" s="66"/>
      <c r="J21" s="56"/>
    </row>
    <row r="22" spans="1:10" ht="15.75" x14ac:dyDescent="0.25">
      <c r="A22" s="58" t="s">
        <v>30</v>
      </c>
      <c r="B22" s="59" t="s">
        <v>31</v>
      </c>
      <c r="C22" s="60"/>
      <c r="D22" s="102">
        <v>0</v>
      </c>
      <c r="E22" s="62">
        <v>30</v>
      </c>
      <c r="F22" s="63">
        <v>0</v>
      </c>
      <c r="G22" s="64">
        <f t="shared" si="0"/>
        <v>0</v>
      </c>
      <c r="H22" s="65">
        <f t="shared" si="1"/>
        <v>0</v>
      </c>
      <c r="I22" s="66"/>
      <c r="J22" s="56"/>
    </row>
    <row r="23" spans="1:10" ht="15.75" x14ac:dyDescent="0.25">
      <c r="A23" s="58" t="s">
        <v>32</v>
      </c>
      <c r="B23" s="59" t="s">
        <v>33</v>
      </c>
      <c r="C23" s="60"/>
      <c r="D23" s="102">
        <v>0</v>
      </c>
      <c r="E23" s="62">
        <v>30</v>
      </c>
      <c r="F23" s="63">
        <v>0</v>
      </c>
      <c r="G23" s="64">
        <f t="shared" si="0"/>
        <v>0</v>
      </c>
      <c r="H23" s="65">
        <f t="shared" si="1"/>
        <v>0</v>
      </c>
      <c r="I23" s="66"/>
      <c r="J23" s="56"/>
    </row>
    <row r="24" spans="1:10" ht="15.75" x14ac:dyDescent="0.25">
      <c r="A24" s="58" t="s">
        <v>34</v>
      </c>
      <c r="B24" s="59" t="s">
        <v>35</v>
      </c>
      <c r="C24" s="60"/>
      <c r="D24" s="102">
        <v>0</v>
      </c>
      <c r="E24" s="62">
        <v>30</v>
      </c>
      <c r="F24" s="63">
        <v>0</v>
      </c>
      <c r="G24" s="64">
        <f t="shared" si="0"/>
        <v>0</v>
      </c>
      <c r="H24" s="65">
        <f t="shared" si="1"/>
        <v>0</v>
      </c>
      <c r="I24" s="66"/>
      <c r="J24" s="56"/>
    </row>
    <row r="25" spans="1:10" ht="15.75" x14ac:dyDescent="0.25">
      <c r="A25" s="58" t="s">
        <v>36</v>
      </c>
      <c r="B25" s="59" t="s">
        <v>37</v>
      </c>
      <c r="C25" s="60"/>
      <c r="D25" s="102">
        <v>0</v>
      </c>
      <c r="E25" s="62">
        <v>30</v>
      </c>
      <c r="F25" s="63">
        <v>0</v>
      </c>
      <c r="G25" s="64">
        <f t="shared" si="0"/>
        <v>0</v>
      </c>
      <c r="H25" s="65">
        <f t="shared" si="1"/>
        <v>0</v>
      </c>
      <c r="I25" s="66"/>
      <c r="J25" s="56"/>
    </row>
    <row r="26" spans="1:10" ht="15.75" x14ac:dyDescent="0.25">
      <c r="A26" s="58" t="s">
        <v>38</v>
      </c>
      <c r="B26" s="59" t="s">
        <v>249</v>
      </c>
      <c r="C26" s="60"/>
      <c r="D26" s="102">
        <v>0</v>
      </c>
      <c r="E26" s="62">
        <v>1</v>
      </c>
      <c r="F26" s="63">
        <v>0</v>
      </c>
      <c r="G26" s="64">
        <f t="shared" si="0"/>
        <v>0</v>
      </c>
      <c r="H26" s="65">
        <f t="shared" si="1"/>
        <v>0</v>
      </c>
      <c r="I26" s="66"/>
      <c r="J26" s="56"/>
    </row>
    <row r="27" spans="1:10" ht="15.75" x14ac:dyDescent="0.25">
      <c r="A27" s="58" t="s">
        <v>40</v>
      </c>
      <c r="B27" s="59" t="s">
        <v>39</v>
      </c>
      <c r="C27" s="60"/>
      <c r="D27" s="102">
        <v>0</v>
      </c>
      <c r="E27" s="62">
        <v>30</v>
      </c>
      <c r="F27" s="63">
        <v>0</v>
      </c>
      <c r="G27" s="64">
        <f t="shared" si="0"/>
        <v>0</v>
      </c>
      <c r="H27" s="65">
        <f t="shared" si="1"/>
        <v>0</v>
      </c>
      <c r="I27" s="66"/>
      <c r="J27" s="56"/>
    </row>
    <row r="28" spans="1:10" ht="15.75" x14ac:dyDescent="0.25">
      <c r="A28" s="58" t="s">
        <v>42</v>
      </c>
      <c r="B28" s="59" t="s">
        <v>41</v>
      </c>
      <c r="C28" s="60"/>
      <c r="D28" s="102">
        <v>0</v>
      </c>
      <c r="E28" s="62">
        <v>30</v>
      </c>
      <c r="F28" s="63">
        <v>0</v>
      </c>
      <c r="G28" s="64">
        <f t="shared" si="0"/>
        <v>0</v>
      </c>
      <c r="H28" s="65">
        <f t="shared" si="1"/>
        <v>0</v>
      </c>
      <c r="I28" s="66"/>
      <c r="J28" s="56"/>
    </row>
    <row r="29" spans="1:10" ht="15.75" x14ac:dyDescent="0.25">
      <c r="A29" s="58" t="s">
        <v>44</v>
      </c>
      <c r="B29" s="67" t="s">
        <v>43</v>
      </c>
      <c r="C29" s="60"/>
      <c r="D29" s="102">
        <v>0</v>
      </c>
      <c r="E29" s="62">
        <v>30</v>
      </c>
      <c r="F29" s="63">
        <v>0</v>
      </c>
      <c r="G29" s="64">
        <f t="shared" si="0"/>
        <v>0</v>
      </c>
      <c r="H29" s="65">
        <f t="shared" si="1"/>
        <v>0</v>
      </c>
      <c r="I29" s="66"/>
      <c r="J29" s="56"/>
    </row>
    <row r="30" spans="1:10" s="69" customFormat="1" ht="15.75" x14ac:dyDescent="0.25">
      <c r="A30" s="58" t="s">
        <v>46</v>
      </c>
      <c r="B30" s="59" t="s">
        <v>45</v>
      </c>
      <c r="C30" s="60"/>
      <c r="D30" s="102">
        <v>0</v>
      </c>
      <c r="E30" s="62">
        <v>30</v>
      </c>
      <c r="F30" s="63">
        <v>0</v>
      </c>
      <c r="G30" s="64">
        <f t="shared" si="0"/>
        <v>0</v>
      </c>
      <c r="H30" s="65">
        <f t="shared" si="1"/>
        <v>0</v>
      </c>
      <c r="I30" s="68"/>
      <c r="J30" s="56"/>
    </row>
    <row r="31" spans="1:10" ht="15.75" x14ac:dyDescent="0.25">
      <c r="A31" s="58" t="s">
        <v>48</v>
      </c>
      <c r="B31" s="59" t="s">
        <v>47</v>
      </c>
      <c r="C31" s="60"/>
      <c r="D31" s="102">
        <v>0</v>
      </c>
      <c r="E31" s="62">
        <v>30</v>
      </c>
      <c r="F31" s="63">
        <v>0</v>
      </c>
      <c r="G31" s="64">
        <f t="shared" si="0"/>
        <v>0</v>
      </c>
      <c r="H31" s="65">
        <f t="shared" si="1"/>
        <v>0</v>
      </c>
      <c r="I31" s="66"/>
      <c r="J31" s="56"/>
    </row>
    <row r="32" spans="1:10" ht="15.75" x14ac:dyDescent="0.25">
      <c r="A32" s="58" t="s">
        <v>51</v>
      </c>
      <c r="B32" s="67" t="s">
        <v>49</v>
      </c>
      <c r="C32" s="60" t="s">
        <v>250</v>
      </c>
      <c r="D32" s="102">
        <v>0</v>
      </c>
      <c r="E32" s="62">
        <v>240</v>
      </c>
      <c r="F32" s="63">
        <v>0</v>
      </c>
      <c r="G32" s="64">
        <f t="shared" si="0"/>
        <v>0</v>
      </c>
      <c r="H32" s="65">
        <f t="shared" si="1"/>
        <v>0</v>
      </c>
      <c r="I32" s="66"/>
      <c r="J32" s="56"/>
    </row>
    <row r="33" spans="1:10" ht="31.5" x14ac:dyDescent="0.25">
      <c r="A33" s="58" t="s">
        <v>53</v>
      </c>
      <c r="B33" s="59" t="s">
        <v>54</v>
      </c>
      <c r="C33" s="60" t="s">
        <v>250</v>
      </c>
      <c r="D33" s="102">
        <v>0</v>
      </c>
      <c r="E33" s="62">
        <v>65</v>
      </c>
      <c r="F33" s="63">
        <v>0</v>
      </c>
      <c r="G33" s="64">
        <f t="shared" si="0"/>
        <v>0</v>
      </c>
      <c r="H33" s="65">
        <f t="shared" si="1"/>
        <v>0</v>
      </c>
      <c r="I33" s="66"/>
      <c r="J33" s="56"/>
    </row>
    <row r="34" spans="1:10" ht="15.75" x14ac:dyDescent="0.25">
      <c r="A34" s="58" t="s">
        <v>55</v>
      </c>
      <c r="B34" s="59" t="s">
        <v>251</v>
      </c>
      <c r="C34" s="60" t="s">
        <v>250</v>
      </c>
      <c r="D34" s="102">
        <v>0</v>
      </c>
      <c r="E34" s="62">
        <v>9</v>
      </c>
      <c r="F34" s="63">
        <v>0</v>
      </c>
      <c r="G34" s="64">
        <f t="shared" si="0"/>
        <v>0</v>
      </c>
      <c r="H34" s="65">
        <f t="shared" si="1"/>
        <v>0</v>
      </c>
      <c r="I34" s="66"/>
      <c r="J34" s="56"/>
    </row>
    <row r="35" spans="1:10" ht="15.75" x14ac:dyDescent="0.25">
      <c r="A35" s="58" t="s">
        <v>58</v>
      </c>
      <c r="B35" s="59" t="s">
        <v>56</v>
      </c>
      <c r="C35" s="60"/>
      <c r="D35" s="102">
        <v>0</v>
      </c>
      <c r="E35" s="62">
        <v>1</v>
      </c>
      <c r="F35" s="63">
        <v>0</v>
      </c>
      <c r="G35" s="64">
        <f t="shared" si="0"/>
        <v>0</v>
      </c>
      <c r="H35" s="65">
        <f t="shared" si="1"/>
        <v>0</v>
      </c>
      <c r="I35" s="66"/>
      <c r="J35" s="56"/>
    </row>
    <row r="36" spans="1:10" ht="15.75" x14ac:dyDescent="0.25">
      <c r="A36" s="58" t="s">
        <v>60</v>
      </c>
      <c r="B36" s="59" t="s">
        <v>85</v>
      </c>
      <c r="C36" s="60"/>
      <c r="D36" s="102">
        <v>0</v>
      </c>
      <c r="E36" s="62">
        <v>1</v>
      </c>
      <c r="F36" s="63">
        <v>0</v>
      </c>
      <c r="G36" s="64">
        <f t="shared" si="0"/>
        <v>0</v>
      </c>
      <c r="H36" s="65">
        <f t="shared" si="1"/>
        <v>0</v>
      </c>
      <c r="I36" s="66"/>
      <c r="J36" s="56"/>
    </row>
    <row r="37" spans="1:10" ht="15.75" x14ac:dyDescent="0.25">
      <c r="A37" s="58" t="s">
        <v>62</v>
      </c>
      <c r="B37" s="59" t="s">
        <v>59</v>
      </c>
      <c r="C37" s="60"/>
      <c r="D37" s="102">
        <v>0</v>
      </c>
      <c r="E37" s="62">
        <v>2</v>
      </c>
      <c r="F37" s="63">
        <v>0</v>
      </c>
      <c r="G37" s="64">
        <f t="shared" si="0"/>
        <v>0</v>
      </c>
      <c r="H37" s="65">
        <f t="shared" si="1"/>
        <v>0</v>
      </c>
      <c r="I37" s="66"/>
      <c r="J37" s="56"/>
    </row>
    <row r="38" spans="1:10" ht="15.75" x14ac:dyDescent="0.25">
      <c r="A38" s="58" t="s">
        <v>64</v>
      </c>
      <c r="B38" s="59" t="s">
        <v>61</v>
      </c>
      <c r="C38" s="60"/>
      <c r="D38" s="102">
        <v>0</v>
      </c>
      <c r="E38" s="62">
        <v>4</v>
      </c>
      <c r="F38" s="63">
        <v>0</v>
      </c>
      <c r="G38" s="64">
        <f t="shared" si="0"/>
        <v>0</v>
      </c>
      <c r="H38" s="65">
        <f t="shared" si="1"/>
        <v>0</v>
      </c>
      <c r="I38" s="66"/>
      <c r="J38" s="56"/>
    </row>
    <row r="39" spans="1:10" ht="15.75" x14ac:dyDescent="0.25">
      <c r="A39" s="58" t="s">
        <v>66</v>
      </c>
      <c r="B39" s="59" t="s">
        <v>63</v>
      </c>
      <c r="C39" s="60"/>
      <c r="D39" s="102">
        <v>0</v>
      </c>
      <c r="E39" s="62">
        <v>2</v>
      </c>
      <c r="F39" s="63">
        <v>0</v>
      </c>
      <c r="G39" s="64">
        <f t="shared" si="0"/>
        <v>0</v>
      </c>
      <c r="H39" s="65">
        <f t="shared" si="1"/>
        <v>0</v>
      </c>
      <c r="I39" s="66"/>
      <c r="J39" s="56"/>
    </row>
    <row r="40" spans="1:10" ht="31.5" x14ac:dyDescent="0.25">
      <c r="A40" s="58" t="s">
        <v>68</v>
      </c>
      <c r="B40" s="59" t="s">
        <v>252</v>
      </c>
      <c r="C40" s="60"/>
      <c r="D40" s="102">
        <v>0</v>
      </c>
      <c r="E40" s="62">
        <v>1</v>
      </c>
      <c r="F40" s="63">
        <v>0</v>
      </c>
      <c r="G40" s="64">
        <f t="shared" si="0"/>
        <v>0</v>
      </c>
      <c r="H40" s="65">
        <f t="shared" si="1"/>
        <v>0</v>
      </c>
      <c r="I40" s="66"/>
      <c r="J40" s="56"/>
    </row>
    <row r="41" spans="1:10" ht="31.5" x14ac:dyDescent="0.25">
      <c r="A41" s="58" t="s">
        <v>70</v>
      </c>
      <c r="B41" s="59" t="s">
        <v>67</v>
      </c>
      <c r="C41" s="60"/>
      <c r="D41" s="102">
        <v>0</v>
      </c>
      <c r="E41" s="62">
        <v>1</v>
      </c>
      <c r="F41" s="63">
        <v>0</v>
      </c>
      <c r="G41" s="64">
        <f t="shared" si="0"/>
        <v>0</v>
      </c>
      <c r="H41" s="65">
        <f t="shared" si="1"/>
        <v>0</v>
      </c>
      <c r="I41" s="66"/>
      <c r="J41" s="56"/>
    </row>
    <row r="42" spans="1:10" ht="31.5" x14ac:dyDescent="0.25">
      <c r="A42" s="58" t="s">
        <v>72</v>
      </c>
      <c r="B42" s="59" t="s">
        <v>222</v>
      </c>
      <c r="C42" s="60"/>
      <c r="D42" s="102">
        <v>0</v>
      </c>
      <c r="E42" s="62">
        <v>1</v>
      </c>
      <c r="F42" s="63">
        <v>0</v>
      </c>
      <c r="G42" s="64">
        <f t="shared" si="0"/>
        <v>0</v>
      </c>
      <c r="H42" s="65">
        <f t="shared" si="1"/>
        <v>0</v>
      </c>
      <c r="I42" s="66"/>
      <c r="J42" s="56"/>
    </row>
    <row r="43" spans="1:10" ht="15.75" x14ac:dyDescent="0.25">
      <c r="A43" s="58" t="s">
        <v>74</v>
      </c>
      <c r="B43" s="59" t="s">
        <v>71</v>
      </c>
      <c r="C43" s="60"/>
      <c r="D43" s="102">
        <v>0</v>
      </c>
      <c r="E43" s="62">
        <v>1</v>
      </c>
      <c r="F43" s="63">
        <v>0</v>
      </c>
      <c r="G43" s="64">
        <f t="shared" si="0"/>
        <v>0</v>
      </c>
      <c r="H43" s="65">
        <f t="shared" si="1"/>
        <v>0</v>
      </c>
      <c r="I43" s="66"/>
      <c r="J43" s="56"/>
    </row>
    <row r="44" spans="1:10" ht="15.75" x14ac:dyDescent="0.25">
      <c r="A44" s="58" t="s">
        <v>253</v>
      </c>
      <c r="B44" s="59" t="s">
        <v>73</v>
      </c>
      <c r="C44" s="60"/>
      <c r="D44" s="102">
        <v>0</v>
      </c>
      <c r="E44" s="62">
        <v>1</v>
      </c>
      <c r="F44" s="63">
        <v>0</v>
      </c>
      <c r="G44" s="64">
        <f t="shared" si="0"/>
        <v>0</v>
      </c>
      <c r="H44" s="65">
        <f t="shared" si="1"/>
        <v>0</v>
      </c>
      <c r="I44" s="66"/>
      <c r="J44" s="56"/>
    </row>
    <row r="45" spans="1:10" ht="15.75" x14ac:dyDescent="0.25">
      <c r="A45" s="58" t="s">
        <v>254</v>
      </c>
      <c r="B45" s="59" t="s">
        <v>75</v>
      </c>
      <c r="C45" s="60"/>
      <c r="D45" s="102">
        <v>0</v>
      </c>
      <c r="E45" s="62">
        <v>4</v>
      </c>
      <c r="F45" s="63">
        <v>0</v>
      </c>
      <c r="G45" s="64">
        <f t="shared" si="0"/>
        <v>0</v>
      </c>
      <c r="H45" s="65">
        <f t="shared" si="1"/>
        <v>0</v>
      </c>
      <c r="I45" s="66"/>
      <c r="J45" s="56"/>
    </row>
    <row r="46" spans="1:10" ht="15.75" x14ac:dyDescent="0.25">
      <c r="A46" s="71">
        <v>2</v>
      </c>
      <c r="B46" s="81" t="s">
        <v>258</v>
      </c>
      <c r="C46" s="73"/>
      <c r="D46" s="73"/>
      <c r="E46" s="73"/>
      <c r="F46" s="73"/>
      <c r="G46" s="55">
        <f>SUBTOTAL(9, G47:G51)</f>
        <v>0</v>
      </c>
      <c r="H46" s="55">
        <f>SUBTOTAL(9, H47:H51)</f>
        <v>0</v>
      </c>
      <c r="I46" s="66"/>
      <c r="J46" s="56"/>
    </row>
    <row r="47" spans="1:10" ht="31.5" x14ac:dyDescent="0.25">
      <c r="A47" s="74" t="s">
        <v>77</v>
      </c>
      <c r="B47" s="70" t="s">
        <v>157</v>
      </c>
      <c r="C47" s="60"/>
      <c r="D47" s="102">
        <v>0</v>
      </c>
      <c r="E47" s="105">
        <v>2</v>
      </c>
      <c r="F47" s="63">
        <v>0</v>
      </c>
      <c r="G47" s="64">
        <f t="shared" ref="G47:G51" si="2">E47*F47</f>
        <v>0</v>
      </c>
      <c r="H47" s="65">
        <f t="shared" si="1"/>
        <v>0</v>
      </c>
      <c r="I47" s="66"/>
      <c r="J47" s="56"/>
    </row>
    <row r="48" spans="1:10" ht="15.75" x14ac:dyDescent="0.25">
      <c r="A48" s="74" t="s">
        <v>78</v>
      </c>
      <c r="B48" s="70" t="s">
        <v>159</v>
      </c>
      <c r="C48" s="60"/>
      <c r="D48" s="102">
        <v>0</v>
      </c>
      <c r="E48" s="105">
        <v>2</v>
      </c>
      <c r="F48" s="63">
        <v>0</v>
      </c>
      <c r="G48" s="64">
        <f t="shared" si="2"/>
        <v>0</v>
      </c>
      <c r="H48" s="65">
        <f t="shared" si="1"/>
        <v>0</v>
      </c>
      <c r="I48" s="66"/>
      <c r="J48" s="56"/>
    </row>
    <row r="49" spans="1:10" ht="15.75" x14ac:dyDescent="0.25">
      <c r="A49" s="74" t="s">
        <v>79</v>
      </c>
      <c r="B49" s="70" t="s">
        <v>255</v>
      </c>
      <c r="C49" s="60"/>
      <c r="D49" s="102">
        <v>0</v>
      </c>
      <c r="E49" s="105">
        <v>200</v>
      </c>
      <c r="F49" s="63">
        <v>0</v>
      </c>
      <c r="G49" s="64">
        <f t="shared" si="2"/>
        <v>0</v>
      </c>
      <c r="H49" s="65">
        <f t="shared" si="1"/>
        <v>0</v>
      </c>
      <c r="I49" s="66"/>
      <c r="J49" s="56"/>
    </row>
    <row r="50" spans="1:10" ht="15.75" x14ac:dyDescent="0.25">
      <c r="A50" s="74" t="s">
        <v>80</v>
      </c>
      <c r="B50" s="70" t="s">
        <v>163</v>
      </c>
      <c r="C50" s="60"/>
      <c r="D50" s="102">
        <v>0</v>
      </c>
      <c r="E50" s="105">
        <v>200</v>
      </c>
      <c r="F50" s="63">
        <v>0</v>
      </c>
      <c r="G50" s="64">
        <f t="shared" si="2"/>
        <v>0</v>
      </c>
      <c r="H50" s="65">
        <f t="shared" si="1"/>
        <v>0</v>
      </c>
      <c r="I50" s="66"/>
      <c r="J50" s="56"/>
    </row>
    <row r="51" spans="1:10" ht="15.75" x14ac:dyDescent="0.25">
      <c r="A51" s="74" t="s">
        <v>81</v>
      </c>
      <c r="B51" s="70" t="s">
        <v>165</v>
      </c>
      <c r="C51" s="60"/>
      <c r="D51" s="102">
        <v>0</v>
      </c>
      <c r="E51" s="105">
        <v>2</v>
      </c>
      <c r="F51" s="63">
        <v>0</v>
      </c>
      <c r="G51" s="64">
        <f t="shared" si="2"/>
        <v>0</v>
      </c>
      <c r="H51" s="65">
        <f t="shared" si="1"/>
        <v>0</v>
      </c>
      <c r="I51" s="66"/>
      <c r="J51" s="56"/>
    </row>
    <row r="52" spans="1:10" ht="15.75" x14ac:dyDescent="0.25">
      <c r="A52" s="71">
        <v>3</v>
      </c>
      <c r="B52" s="72" t="s">
        <v>166</v>
      </c>
      <c r="C52" s="73"/>
      <c r="D52" s="73"/>
      <c r="E52" s="73"/>
      <c r="F52" s="73"/>
      <c r="G52" s="55">
        <f>SUBTOTAL(9, G53:G59)</f>
        <v>0</v>
      </c>
      <c r="H52" s="55">
        <f>SUBTOTAL(9, H53:H59)</f>
        <v>0</v>
      </c>
      <c r="I52" s="66"/>
      <c r="J52" s="56"/>
    </row>
    <row r="53" spans="1:10" ht="15.75" x14ac:dyDescent="0.25">
      <c r="A53" s="74" t="s">
        <v>96</v>
      </c>
      <c r="B53" s="70" t="s">
        <v>168</v>
      </c>
      <c r="C53" s="60"/>
      <c r="D53" s="102">
        <v>0</v>
      </c>
      <c r="E53" s="105">
        <v>31</v>
      </c>
      <c r="F53" s="63">
        <v>0</v>
      </c>
      <c r="G53" s="64">
        <f t="shared" ref="G53:G59" si="3">E53*F53</f>
        <v>0</v>
      </c>
      <c r="H53" s="65">
        <f t="shared" si="1"/>
        <v>0</v>
      </c>
      <c r="I53" s="66"/>
      <c r="J53" s="56"/>
    </row>
    <row r="54" spans="1:10" ht="15.75" x14ac:dyDescent="0.25">
      <c r="A54" s="74" t="s">
        <v>97</v>
      </c>
      <c r="B54" s="70" t="s">
        <v>170</v>
      </c>
      <c r="C54" s="60"/>
      <c r="D54" s="102">
        <v>0</v>
      </c>
      <c r="E54" s="105">
        <v>62</v>
      </c>
      <c r="F54" s="63">
        <v>0</v>
      </c>
      <c r="G54" s="64">
        <f t="shared" si="3"/>
        <v>0</v>
      </c>
      <c r="H54" s="65">
        <f t="shared" si="1"/>
        <v>0</v>
      </c>
      <c r="I54" s="66"/>
      <c r="J54" s="56"/>
    </row>
    <row r="55" spans="1:10" ht="15.75" x14ac:dyDescent="0.25">
      <c r="A55" s="74" t="s">
        <v>98</v>
      </c>
      <c r="B55" s="70" t="s">
        <v>172</v>
      </c>
      <c r="C55" s="60"/>
      <c r="D55" s="102">
        <v>0</v>
      </c>
      <c r="E55" s="105">
        <v>60</v>
      </c>
      <c r="F55" s="63">
        <v>0</v>
      </c>
      <c r="G55" s="64">
        <f t="shared" si="3"/>
        <v>0</v>
      </c>
      <c r="H55" s="65">
        <f t="shared" si="1"/>
        <v>0</v>
      </c>
      <c r="I55" s="66"/>
      <c r="J55" s="56"/>
    </row>
    <row r="56" spans="1:10" ht="15.75" x14ac:dyDescent="0.25">
      <c r="A56" s="74" t="s">
        <v>99</v>
      </c>
      <c r="B56" s="70" t="s">
        <v>174</v>
      </c>
      <c r="C56" s="60"/>
      <c r="D56" s="102">
        <v>0</v>
      </c>
      <c r="E56" s="105">
        <v>3</v>
      </c>
      <c r="F56" s="63">
        <v>0</v>
      </c>
      <c r="G56" s="64">
        <f t="shared" si="3"/>
        <v>0</v>
      </c>
      <c r="H56" s="65">
        <f t="shared" si="1"/>
        <v>0</v>
      </c>
      <c r="I56" s="66"/>
      <c r="J56" s="56"/>
    </row>
    <row r="57" spans="1:10" ht="15.75" x14ac:dyDescent="0.25">
      <c r="A57" s="74" t="s">
        <v>100</v>
      </c>
      <c r="B57" s="70" t="s">
        <v>176</v>
      </c>
      <c r="C57" s="60"/>
      <c r="D57" s="102">
        <v>0</v>
      </c>
      <c r="E57" s="105">
        <v>1</v>
      </c>
      <c r="F57" s="63">
        <v>0</v>
      </c>
      <c r="G57" s="64">
        <f t="shared" si="3"/>
        <v>0</v>
      </c>
      <c r="H57" s="65">
        <f t="shared" si="1"/>
        <v>0</v>
      </c>
      <c r="I57" s="66"/>
      <c r="J57" s="56"/>
    </row>
    <row r="58" spans="1:10" ht="15.75" x14ac:dyDescent="0.25">
      <c r="A58" s="74" t="s">
        <v>101</v>
      </c>
      <c r="B58" s="70" t="s">
        <v>178</v>
      </c>
      <c r="C58" s="60"/>
      <c r="D58" s="102">
        <v>0</v>
      </c>
      <c r="E58" s="105">
        <v>1</v>
      </c>
      <c r="F58" s="63">
        <v>0</v>
      </c>
      <c r="G58" s="64">
        <f t="shared" si="3"/>
        <v>0</v>
      </c>
      <c r="H58" s="65">
        <f t="shared" si="1"/>
        <v>0</v>
      </c>
      <c r="I58" s="66"/>
      <c r="J58" s="56"/>
    </row>
    <row r="59" spans="1:10" ht="16.5" thickBot="1" x14ac:dyDescent="0.3">
      <c r="A59" s="74" t="s">
        <v>102</v>
      </c>
      <c r="B59" s="70" t="s">
        <v>180</v>
      </c>
      <c r="C59" s="60"/>
      <c r="D59" s="102">
        <v>0</v>
      </c>
      <c r="E59" s="105">
        <v>1</v>
      </c>
      <c r="F59" s="63">
        <v>0</v>
      </c>
      <c r="G59" s="64">
        <f t="shared" si="3"/>
        <v>0</v>
      </c>
      <c r="H59" s="65">
        <f t="shared" si="1"/>
        <v>0</v>
      </c>
      <c r="I59" s="66"/>
      <c r="J59" s="56"/>
    </row>
    <row r="60" spans="1:10" ht="15.75" x14ac:dyDescent="0.25">
      <c r="A60" s="83"/>
      <c r="B60" s="84" t="s">
        <v>181</v>
      </c>
      <c r="C60" s="85"/>
      <c r="D60" s="85"/>
      <c r="E60" s="86"/>
      <c r="F60" s="87"/>
      <c r="G60" s="88">
        <f>SUBTOTAL(9,G19:G59)</f>
        <v>0</v>
      </c>
      <c r="H60" s="88">
        <f>SUBTOTAL(9,H19:H59)</f>
        <v>0</v>
      </c>
      <c r="I60" s="66"/>
      <c r="J60" s="56"/>
    </row>
    <row r="61" spans="1:10" ht="15.75" x14ac:dyDescent="0.25">
      <c r="A61" s="83"/>
      <c r="B61" s="84" t="s">
        <v>182</v>
      </c>
      <c r="C61" s="85"/>
      <c r="D61" s="85"/>
      <c r="E61" s="86"/>
      <c r="F61" s="87"/>
      <c r="G61" s="89">
        <f>G60*0.15</f>
        <v>0</v>
      </c>
      <c r="H61" s="90"/>
      <c r="I61" s="66"/>
      <c r="J61" s="56"/>
    </row>
    <row r="62" spans="1:10" ht="16.5" thickBot="1" x14ac:dyDescent="0.3">
      <c r="A62" s="83"/>
      <c r="B62" s="84" t="s">
        <v>183</v>
      </c>
      <c r="C62" s="85"/>
      <c r="D62" s="85"/>
      <c r="E62" s="86"/>
      <c r="F62" s="87"/>
      <c r="G62" s="91">
        <f>G60+G61</f>
        <v>0</v>
      </c>
      <c r="H62" s="92"/>
      <c r="I62" s="66"/>
      <c r="J62" s="56"/>
    </row>
    <row r="63" spans="1:10" x14ac:dyDescent="0.25">
      <c r="A63" s="93"/>
      <c r="B63" s="94"/>
      <c r="C63" s="95"/>
      <c r="D63" s="95"/>
      <c r="E63" s="95"/>
      <c r="F63" s="96"/>
      <c r="G63" s="96"/>
      <c r="H63" s="96"/>
      <c r="I63" s="96"/>
      <c r="J63" s="96"/>
    </row>
    <row r="64" spans="1:10" ht="15.75" thickBot="1" x14ac:dyDescent="0.3">
      <c r="A64" s="93"/>
      <c r="B64" s="96"/>
      <c r="C64" s="95"/>
      <c r="D64" s="95"/>
      <c r="E64" s="95"/>
      <c r="F64" s="96"/>
      <c r="G64" s="96"/>
      <c r="H64" s="96"/>
      <c r="I64" s="96"/>
      <c r="J64" s="96"/>
    </row>
    <row r="65" spans="1:10" ht="25.9" customHeight="1" x14ac:dyDescent="0.25">
      <c r="A65" s="93"/>
      <c r="B65" s="106" t="s">
        <v>184</v>
      </c>
      <c r="C65" s="109"/>
      <c r="D65" s="110"/>
      <c r="E65" s="111"/>
      <c r="F65" s="112"/>
      <c r="G65" s="96"/>
      <c r="H65" s="96"/>
      <c r="I65" s="96"/>
      <c r="J65" s="96"/>
    </row>
    <row r="66" spans="1:10" ht="17.45" customHeight="1" x14ac:dyDescent="0.25">
      <c r="A66" s="93"/>
      <c r="B66" s="107"/>
      <c r="C66" s="113" t="s">
        <v>185</v>
      </c>
      <c r="D66" s="114"/>
      <c r="E66" s="99" t="s">
        <v>186</v>
      </c>
      <c r="F66" s="98"/>
      <c r="G66" s="96"/>
      <c r="H66" s="96"/>
      <c r="I66" s="96"/>
      <c r="J66" s="96"/>
    </row>
    <row r="67" spans="1:10" ht="34.9" customHeight="1" x14ac:dyDescent="0.25">
      <c r="A67" s="93"/>
      <c r="B67" s="107"/>
      <c r="C67" s="115"/>
      <c r="D67" s="116"/>
      <c r="E67" s="117"/>
      <c r="F67" s="118"/>
      <c r="G67" s="96"/>
      <c r="H67" s="96"/>
      <c r="I67" s="96"/>
      <c r="J67" s="96"/>
    </row>
    <row r="68" spans="1:10" ht="19.149999999999999" customHeight="1" thickBot="1" x14ac:dyDescent="0.3">
      <c r="A68" s="93"/>
      <c r="B68" s="108"/>
      <c r="C68" s="119" t="s">
        <v>187</v>
      </c>
      <c r="D68" s="120"/>
      <c r="E68" s="121" t="s">
        <v>188</v>
      </c>
      <c r="F68" s="122"/>
      <c r="G68" s="96"/>
      <c r="H68" s="96"/>
      <c r="I68" s="96"/>
      <c r="J68" s="96"/>
    </row>
    <row r="69" spans="1:10" x14ac:dyDescent="0.25">
      <c r="A69" s="93"/>
      <c r="B69" s="96"/>
      <c r="C69" s="95"/>
      <c r="D69" s="95"/>
      <c r="E69" s="95"/>
      <c r="F69" s="96"/>
      <c r="G69" s="96"/>
      <c r="H69" s="96"/>
      <c r="I69" s="96"/>
      <c r="J69" s="96"/>
    </row>
    <row r="70" spans="1:10" x14ac:dyDescent="0.25">
      <c r="A70" s="93"/>
      <c r="B70" s="96"/>
      <c r="C70" s="95"/>
      <c r="D70" s="95"/>
      <c r="E70" s="95"/>
      <c r="F70" s="96"/>
      <c r="G70" s="96"/>
      <c r="H70" s="96"/>
      <c r="I70" s="96"/>
      <c r="J70" s="96"/>
    </row>
  </sheetData>
  <protectedRanges>
    <protectedRange sqref="C65:F67" name="Range7"/>
    <protectedRange sqref="I19:J62" name="Range6"/>
    <protectedRange sqref="A19:F59" name="Range3"/>
    <protectedRange sqref="E13:E15" name="Range2"/>
    <protectedRange sqref="B3:B5" name="Range1"/>
    <protectedRange sqref="C13:D15" name="Range2_2_1"/>
  </protectedRanges>
  <mergeCells count="14">
    <mergeCell ref="E17:G17"/>
    <mergeCell ref="C12:D12"/>
    <mergeCell ref="C13:D13"/>
    <mergeCell ref="F13:F15"/>
    <mergeCell ref="C14:D14"/>
    <mergeCell ref="C15:D15"/>
    <mergeCell ref="B65:B68"/>
    <mergeCell ref="C65:D65"/>
    <mergeCell ref="E65:F65"/>
    <mergeCell ref="C66:D66"/>
    <mergeCell ref="C67:D67"/>
    <mergeCell ref="E67:F67"/>
    <mergeCell ref="C68:D68"/>
    <mergeCell ref="E68:F68"/>
  </mergeCells>
  <dataValidations count="2">
    <dataValidation type="list" allowBlank="1" showInputMessage="1" showErrorMessage="1" sqref="E13:E15" xr:uid="{07D84558-867D-4312-86DD-0108F1489381}">
      <formula1>" ,X"</formula1>
    </dataValidation>
    <dataValidation type="decimal" operator="greaterThanOrEqual" allowBlank="1" showInputMessage="1" showErrorMessage="1" sqref="C13:D15 E20:F59" xr:uid="{AB20BCE8-8F89-4576-9FFD-463DB53A3A3F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5D1B-1738-4E80-94BC-B3E9E3E4BA1E}">
  <dimension ref="A1:O70"/>
  <sheetViews>
    <sheetView topLeftCell="A39" workbookViewId="0">
      <selection activeCell="F53" sqref="F53:F59"/>
    </sheetView>
  </sheetViews>
  <sheetFormatPr defaultColWidth="9.140625" defaultRowHeight="15" x14ac:dyDescent="0.25"/>
  <cols>
    <col min="1" max="1" width="13.5703125" style="100" customWidth="1"/>
    <col min="2" max="2" width="59.5703125" style="49" customWidth="1"/>
    <col min="3" max="3" width="13.28515625" style="101" customWidth="1"/>
    <col min="4" max="4" width="9.7109375" style="101" customWidth="1"/>
    <col min="5" max="5" width="7.5703125" style="101" customWidth="1"/>
    <col min="6" max="7" width="19.5703125" style="49" customWidth="1"/>
    <col min="8" max="8" width="17.28515625" style="49" customWidth="1"/>
    <col min="9" max="9" width="32.7109375" style="49" customWidth="1"/>
    <col min="10" max="10" width="36.7109375" style="49" customWidth="1"/>
    <col min="11" max="16384" width="9.140625" style="49"/>
  </cols>
  <sheetData>
    <row r="1" spans="1:15" s="5" customFormat="1" ht="31.5" x14ac:dyDescent="0.5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</row>
    <row r="2" spans="1:15" s="10" customFormat="1" ht="28.9" customHeight="1" x14ac:dyDescent="0.25">
      <c r="A2" s="6"/>
      <c r="B2" s="7" t="s">
        <v>1</v>
      </c>
      <c r="C2" s="8"/>
      <c r="D2" s="8"/>
      <c r="E2" s="9"/>
      <c r="F2" s="9"/>
      <c r="G2" s="9"/>
      <c r="H2" s="9"/>
      <c r="I2" s="9"/>
      <c r="J2" s="9"/>
    </row>
    <row r="3" spans="1:15" s="16" customFormat="1" ht="15.75" x14ac:dyDescent="0.25">
      <c r="A3" s="11" t="s">
        <v>2</v>
      </c>
      <c r="B3" s="12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6" customFormat="1" ht="47.25" x14ac:dyDescent="0.25">
      <c r="A4" s="17" t="s">
        <v>3</v>
      </c>
      <c r="B4" s="18" t="s">
        <v>259</v>
      </c>
      <c r="C4" s="13"/>
      <c r="D4" s="13"/>
      <c r="E4" s="19"/>
      <c r="F4" s="19"/>
      <c r="G4" s="19"/>
      <c r="H4" s="15"/>
      <c r="I4" s="15"/>
      <c r="J4" s="15"/>
      <c r="K4" s="15"/>
      <c r="L4" s="15"/>
      <c r="M4" s="15"/>
      <c r="N4" s="15"/>
      <c r="O4" s="15"/>
    </row>
    <row r="5" spans="1:15" s="16" customFormat="1" ht="15.75" x14ac:dyDescent="0.25">
      <c r="A5" s="20" t="s">
        <v>5</v>
      </c>
      <c r="B5" s="21"/>
      <c r="C5" s="13"/>
      <c r="D5" s="13"/>
      <c r="E5" s="22"/>
      <c r="F5" s="22"/>
      <c r="G5" s="22"/>
      <c r="H5" s="15"/>
      <c r="I5" s="15"/>
      <c r="J5" s="15"/>
      <c r="K5" s="15"/>
      <c r="L5" s="15"/>
      <c r="M5" s="15"/>
      <c r="N5" s="15"/>
      <c r="O5" s="15"/>
    </row>
    <row r="6" spans="1:15" s="10" customFormat="1" ht="15.75" x14ac:dyDescent="0.25">
      <c r="A6" s="23"/>
      <c r="B6" s="24"/>
      <c r="C6" s="13"/>
      <c r="D6" s="13"/>
      <c r="E6" s="22"/>
      <c r="F6" s="22"/>
      <c r="G6" s="22"/>
      <c r="H6" s="15"/>
      <c r="I6" s="15"/>
      <c r="J6" s="15"/>
      <c r="K6" s="15"/>
      <c r="L6" s="15"/>
      <c r="M6" s="15"/>
      <c r="N6" s="15"/>
      <c r="O6" s="15"/>
    </row>
    <row r="7" spans="1:15" s="15" customFormat="1" ht="15.75" x14ac:dyDescent="0.25">
      <c r="A7" s="25" t="s">
        <v>6</v>
      </c>
      <c r="B7" s="26"/>
      <c r="C7" s="26"/>
      <c r="D7" s="27"/>
      <c r="E7" s="22"/>
      <c r="F7" s="22"/>
      <c r="G7" s="22"/>
    </row>
    <row r="8" spans="1:15" s="15" customFormat="1" ht="15.75" x14ac:dyDescent="0.25">
      <c r="A8" s="29" t="s">
        <v>266</v>
      </c>
      <c r="B8" s="30"/>
      <c r="C8" s="31"/>
      <c r="D8" s="31"/>
      <c r="E8" s="22"/>
      <c r="F8" s="22"/>
      <c r="G8" s="22"/>
    </row>
    <row r="9" spans="1:15" s="15" customFormat="1" ht="15.75" x14ac:dyDescent="0.25">
      <c r="A9" s="32" t="s">
        <v>267</v>
      </c>
      <c r="B9" s="28"/>
      <c r="C9" s="28"/>
      <c r="D9" s="28"/>
      <c r="E9" s="22"/>
      <c r="F9" s="22"/>
      <c r="G9" s="22"/>
    </row>
    <row r="10" spans="1:15" s="15" customFormat="1" ht="15.75" x14ac:dyDescent="0.25">
      <c r="A10" s="32" t="s">
        <v>268</v>
      </c>
      <c r="B10" s="28"/>
      <c r="C10" s="28"/>
      <c r="D10" s="28"/>
      <c r="E10" s="22"/>
      <c r="F10" s="22"/>
      <c r="G10" s="22"/>
    </row>
    <row r="11" spans="1:15" s="15" customFormat="1" ht="15.75" x14ac:dyDescent="0.25">
      <c r="A11" s="33" t="s">
        <v>269</v>
      </c>
      <c r="B11" s="28"/>
      <c r="C11" s="28"/>
      <c r="D11" s="28"/>
      <c r="E11" s="22"/>
      <c r="F11" s="22"/>
      <c r="G11" s="22"/>
    </row>
    <row r="12" spans="1:15" s="15" customFormat="1" ht="15.75" x14ac:dyDescent="0.25">
      <c r="A12" s="28"/>
      <c r="B12" s="34" t="s">
        <v>7</v>
      </c>
      <c r="C12" s="124" t="s">
        <v>8</v>
      </c>
      <c r="D12" s="124"/>
      <c r="E12" s="35"/>
      <c r="F12" s="22"/>
      <c r="G12" s="22"/>
    </row>
    <row r="13" spans="1:15" s="15" customFormat="1" ht="15.75" x14ac:dyDescent="0.25">
      <c r="A13" s="28"/>
      <c r="B13" s="36" t="s">
        <v>9</v>
      </c>
      <c r="C13" s="125">
        <v>18.89</v>
      </c>
      <c r="D13" s="126"/>
      <c r="E13" s="37"/>
      <c r="F13" s="127" t="s">
        <v>10</v>
      </c>
      <c r="G13" s="22"/>
    </row>
    <row r="14" spans="1:15" s="15" customFormat="1" ht="15.6" customHeight="1" x14ac:dyDescent="0.25">
      <c r="A14" s="28"/>
      <c r="B14" s="36" t="s">
        <v>11</v>
      </c>
      <c r="C14" s="128">
        <v>20.56</v>
      </c>
      <c r="D14" s="129"/>
      <c r="E14" s="37"/>
      <c r="F14" s="127"/>
      <c r="G14" s="22"/>
    </row>
    <row r="15" spans="1:15" s="15" customFormat="1" ht="15.75" x14ac:dyDescent="0.25">
      <c r="A15" s="28"/>
      <c r="B15" s="38" t="s">
        <v>12</v>
      </c>
      <c r="C15" s="128">
        <v>23.58</v>
      </c>
      <c r="D15" s="129"/>
      <c r="E15" s="37"/>
      <c r="F15" s="127"/>
      <c r="G15" s="22"/>
    </row>
    <row r="16" spans="1:15" s="15" customFormat="1" ht="15.75" x14ac:dyDescent="0.25">
      <c r="A16" s="39"/>
      <c r="B16" s="40"/>
      <c r="C16" s="13"/>
      <c r="D16" s="13"/>
      <c r="E16" s="22"/>
      <c r="F16" s="22"/>
      <c r="G16" s="22"/>
    </row>
    <row r="17" spans="1:10" s="16" customFormat="1" ht="15.75" x14ac:dyDescent="0.25">
      <c r="A17" s="41"/>
      <c r="B17" s="42"/>
      <c r="C17" s="44"/>
      <c r="D17" s="44"/>
      <c r="E17" s="123"/>
      <c r="F17" s="123"/>
      <c r="G17" s="123"/>
      <c r="H17" s="45"/>
      <c r="I17" s="45"/>
    </row>
    <row r="18" spans="1:10" ht="31.5" x14ac:dyDescent="0.25">
      <c r="A18" s="41" t="s">
        <v>13</v>
      </c>
      <c r="B18" s="42" t="s">
        <v>14</v>
      </c>
      <c r="C18" s="44" t="s">
        <v>15</v>
      </c>
      <c r="D18" s="44" t="s">
        <v>16</v>
      </c>
      <c r="E18" s="44" t="s">
        <v>17</v>
      </c>
      <c r="F18" s="46" t="s">
        <v>18</v>
      </c>
      <c r="G18" s="46" t="s">
        <v>19</v>
      </c>
      <c r="H18" s="47" t="s">
        <v>20</v>
      </c>
      <c r="I18" s="48" t="s">
        <v>21</v>
      </c>
      <c r="J18" s="48" t="s">
        <v>22</v>
      </c>
    </row>
    <row r="19" spans="1:10" ht="15.75" x14ac:dyDescent="0.25">
      <c r="A19" s="50">
        <v>1</v>
      </c>
      <c r="B19" s="51" t="s">
        <v>260</v>
      </c>
      <c r="C19" s="52"/>
      <c r="D19" s="52"/>
      <c r="E19" s="53"/>
      <c r="F19" s="54"/>
      <c r="G19" s="55">
        <f>SUBTOTAL(9,G20:G59)</f>
        <v>0</v>
      </c>
      <c r="H19" s="55">
        <f>SUBTOTAL(9,H20:H59)</f>
        <v>0</v>
      </c>
      <c r="I19" s="56"/>
      <c r="J19" s="56"/>
    </row>
    <row r="20" spans="1:10" ht="31.5" x14ac:dyDescent="0.25">
      <c r="A20" s="58" t="s">
        <v>26</v>
      </c>
      <c r="B20" s="59" t="s">
        <v>27</v>
      </c>
      <c r="C20" s="60"/>
      <c r="D20" s="102">
        <v>0</v>
      </c>
      <c r="E20" s="62">
        <v>30</v>
      </c>
      <c r="F20" s="63">
        <v>0</v>
      </c>
      <c r="G20" s="64">
        <f>E20*F20</f>
        <v>0</v>
      </c>
      <c r="H20" s="65">
        <f>D20*G20</f>
        <v>0</v>
      </c>
      <c r="I20" s="66"/>
      <c r="J20" s="56"/>
    </row>
    <row r="21" spans="1:10" ht="15.75" x14ac:dyDescent="0.25">
      <c r="A21" s="58" t="s">
        <v>28</v>
      </c>
      <c r="B21" s="59" t="s">
        <v>29</v>
      </c>
      <c r="C21" s="60"/>
      <c r="D21" s="102">
        <v>0</v>
      </c>
      <c r="E21" s="62">
        <v>30</v>
      </c>
      <c r="F21" s="63">
        <v>0</v>
      </c>
      <c r="G21" s="64">
        <f t="shared" ref="G21:G45" si="0">E21*F21</f>
        <v>0</v>
      </c>
      <c r="H21" s="65">
        <f t="shared" ref="H21:H45" si="1">D21*G21</f>
        <v>0</v>
      </c>
      <c r="I21" s="66"/>
      <c r="J21" s="56"/>
    </row>
    <row r="22" spans="1:10" ht="15.75" x14ac:dyDescent="0.25">
      <c r="A22" s="58" t="s">
        <v>30</v>
      </c>
      <c r="B22" s="59" t="s">
        <v>31</v>
      </c>
      <c r="C22" s="60"/>
      <c r="D22" s="102">
        <v>0</v>
      </c>
      <c r="E22" s="62">
        <v>30</v>
      </c>
      <c r="F22" s="63">
        <v>0</v>
      </c>
      <c r="G22" s="64">
        <f t="shared" si="0"/>
        <v>0</v>
      </c>
      <c r="H22" s="65">
        <f t="shared" si="1"/>
        <v>0</v>
      </c>
      <c r="I22" s="66"/>
      <c r="J22" s="56"/>
    </row>
    <row r="23" spans="1:10" ht="15.75" x14ac:dyDescent="0.25">
      <c r="A23" s="58" t="s">
        <v>32</v>
      </c>
      <c r="B23" s="59" t="s">
        <v>33</v>
      </c>
      <c r="C23" s="60"/>
      <c r="D23" s="102">
        <v>0</v>
      </c>
      <c r="E23" s="62">
        <v>30</v>
      </c>
      <c r="F23" s="63">
        <v>0</v>
      </c>
      <c r="G23" s="64">
        <f t="shared" si="0"/>
        <v>0</v>
      </c>
      <c r="H23" s="65">
        <f t="shared" si="1"/>
        <v>0</v>
      </c>
      <c r="I23" s="66"/>
      <c r="J23" s="56"/>
    </row>
    <row r="24" spans="1:10" ht="15.75" x14ac:dyDescent="0.25">
      <c r="A24" s="58" t="s">
        <v>34</v>
      </c>
      <c r="B24" s="59" t="s">
        <v>35</v>
      </c>
      <c r="C24" s="60"/>
      <c r="D24" s="102">
        <v>0</v>
      </c>
      <c r="E24" s="62">
        <v>30</v>
      </c>
      <c r="F24" s="63">
        <v>0</v>
      </c>
      <c r="G24" s="64">
        <f t="shared" si="0"/>
        <v>0</v>
      </c>
      <c r="H24" s="65">
        <f t="shared" si="1"/>
        <v>0</v>
      </c>
      <c r="I24" s="66"/>
      <c r="J24" s="56"/>
    </row>
    <row r="25" spans="1:10" ht="15.75" x14ac:dyDescent="0.25">
      <c r="A25" s="58" t="s">
        <v>36</v>
      </c>
      <c r="B25" s="59" t="s">
        <v>37</v>
      </c>
      <c r="C25" s="60"/>
      <c r="D25" s="102">
        <v>0</v>
      </c>
      <c r="E25" s="62">
        <v>30</v>
      </c>
      <c r="F25" s="63">
        <v>0</v>
      </c>
      <c r="G25" s="64">
        <f t="shared" si="0"/>
        <v>0</v>
      </c>
      <c r="H25" s="65">
        <f t="shared" si="1"/>
        <v>0</v>
      </c>
      <c r="I25" s="66"/>
      <c r="J25" s="56"/>
    </row>
    <row r="26" spans="1:10" ht="15.75" x14ac:dyDescent="0.25">
      <c r="A26" s="58" t="s">
        <v>38</v>
      </c>
      <c r="B26" s="59" t="s">
        <v>249</v>
      </c>
      <c r="C26" s="60"/>
      <c r="D26" s="102">
        <v>0</v>
      </c>
      <c r="E26" s="62">
        <v>1</v>
      </c>
      <c r="F26" s="63">
        <v>0</v>
      </c>
      <c r="G26" s="64">
        <f t="shared" si="0"/>
        <v>0</v>
      </c>
      <c r="H26" s="65">
        <f t="shared" si="1"/>
        <v>0</v>
      </c>
      <c r="I26" s="66"/>
      <c r="J26" s="56"/>
    </row>
    <row r="27" spans="1:10" ht="15.75" x14ac:dyDescent="0.25">
      <c r="A27" s="58" t="s">
        <v>40</v>
      </c>
      <c r="B27" s="59" t="s">
        <v>39</v>
      </c>
      <c r="C27" s="60"/>
      <c r="D27" s="102">
        <v>0</v>
      </c>
      <c r="E27" s="62">
        <v>30</v>
      </c>
      <c r="F27" s="63">
        <v>0</v>
      </c>
      <c r="G27" s="64">
        <f t="shared" si="0"/>
        <v>0</v>
      </c>
      <c r="H27" s="65">
        <f t="shared" si="1"/>
        <v>0</v>
      </c>
      <c r="I27" s="66"/>
      <c r="J27" s="56"/>
    </row>
    <row r="28" spans="1:10" ht="15.75" x14ac:dyDescent="0.25">
      <c r="A28" s="58" t="s">
        <v>42</v>
      </c>
      <c r="B28" s="59" t="s">
        <v>41</v>
      </c>
      <c r="C28" s="60"/>
      <c r="D28" s="102">
        <v>0</v>
      </c>
      <c r="E28" s="62">
        <v>30</v>
      </c>
      <c r="F28" s="63">
        <v>0</v>
      </c>
      <c r="G28" s="64">
        <f t="shared" si="0"/>
        <v>0</v>
      </c>
      <c r="H28" s="65">
        <f t="shared" si="1"/>
        <v>0</v>
      </c>
      <c r="I28" s="66"/>
      <c r="J28" s="56"/>
    </row>
    <row r="29" spans="1:10" ht="15.75" x14ac:dyDescent="0.25">
      <c r="A29" s="58" t="s">
        <v>44</v>
      </c>
      <c r="B29" s="59" t="s">
        <v>43</v>
      </c>
      <c r="C29" s="60"/>
      <c r="D29" s="102">
        <v>0</v>
      </c>
      <c r="E29" s="62">
        <v>30</v>
      </c>
      <c r="F29" s="63">
        <v>0</v>
      </c>
      <c r="G29" s="64">
        <f t="shared" si="0"/>
        <v>0</v>
      </c>
      <c r="H29" s="65">
        <f t="shared" si="1"/>
        <v>0</v>
      </c>
      <c r="I29" s="66"/>
      <c r="J29" s="56"/>
    </row>
    <row r="30" spans="1:10" ht="15.75" x14ac:dyDescent="0.25">
      <c r="A30" s="58" t="s">
        <v>46</v>
      </c>
      <c r="B30" s="59" t="s">
        <v>45</v>
      </c>
      <c r="C30" s="60"/>
      <c r="D30" s="102">
        <v>0</v>
      </c>
      <c r="E30" s="62">
        <v>30</v>
      </c>
      <c r="F30" s="63">
        <v>0</v>
      </c>
      <c r="G30" s="64">
        <f t="shared" si="0"/>
        <v>0</v>
      </c>
      <c r="H30" s="65">
        <f t="shared" si="1"/>
        <v>0</v>
      </c>
      <c r="I30" s="66"/>
      <c r="J30" s="56"/>
    </row>
    <row r="31" spans="1:10" ht="15.75" x14ac:dyDescent="0.25">
      <c r="A31" s="58" t="s">
        <v>48</v>
      </c>
      <c r="B31" s="59" t="s">
        <v>47</v>
      </c>
      <c r="C31" s="60"/>
      <c r="D31" s="102">
        <v>0</v>
      </c>
      <c r="E31" s="62">
        <v>30</v>
      </c>
      <c r="F31" s="63">
        <v>0</v>
      </c>
      <c r="G31" s="64">
        <f t="shared" si="0"/>
        <v>0</v>
      </c>
      <c r="H31" s="65">
        <f t="shared" si="1"/>
        <v>0</v>
      </c>
      <c r="I31" s="66"/>
      <c r="J31" s="56"/>
    </row>
    <row r="32" spans="1:10" ht="15.75" x14ac:dyDescent="0.25">
      <c r="A32" s="58" t="s">
        <v>51</v>
      </c>
      <c r="B32" s="59" t="s">
        <v>49</v>
      </c>
      <c r="C32" s="60" t="s">
        <v>250</v>
      </c>
      <c r="D32" s="102">
        <v>0</v>
      </c>
      <c r="E32" s="62">
        <v>240</v>
      </c>
      <c r="F32" s="63">
        <v>0</v>
      </c>
      <c r="G32" s="64">
        <f t="shared" si="0"/>
        <v>0</v>
      </c>
      <c r="H32" s="65">
        <f t="shared" si="1"/>
        <v>0</v>
      </c>
      <c r="I32" s="66"/>
      <c r="J32" s="56"/>
    </row>
    <row r="33" spans="1:10" ht="31.5" x14ac:dyDescent="0.25">
      <c r="A33" s="58" t="s">
        <v>53</v>
      </c>
      <c r="B33" s="59" t="s">
        <v>54</v>
      </c>
      <c r="C33" s="60" t="s">
        <v>250</v>
      </c>
      <c r="D33" s="102">
        <v>0</v>
      </c>
      <c r="E33" s="62">
        <v>65</v>
      </c>
      <c r="F33" s="63">
        <v>0</v>
      </c>
      <c r="G33" s="64">
        <f t="shared" si="0"/>
        <v>0</v>
      </c>
      <c r="H33" s="65">
        <f t="shared" si="1"/>
        <v>0</v>
      </c>
      <c r="I33" s="66"/>
      <c r="J33" s="56"/>
    </row>
    <row r="34" spans="1:10" ht="15.75" x14ac:dyDescent="0.25">
      <c r="A34" s="58" t="s">
        <v>55</v>
      </c>
      <c r="B34" s="59" t="s">
        <v>251</v>
      </c>
      <c r="C34" s="60" t="s">
        <v>250</v>
      </c>
      <c r="D34" s="102">
        <v>0</v>
      </c>
      <c r="E34" s="62">
        <v>9</v>
      </c>
      <c r="F34" s="63">
        <v>0</v>
      </c>
      <c r="G34" s="64">
        <f t="shared" si="0"/>
        <v>0</v>
      </c>
      <c r="H34" s="65">
        <f t="shared" si="1"/>
        <v>0</v>
      </c>
      <c r="I34" s="66"/>
      <c r="J34" s="56"/>
    </row>
    <row r="35" spans="1:10" ht="15.75" x14ac:dyDescent="0.25">
      <c r="A35" s="58" t="s">
        <v>58</v>
      </c>
      <c r="B35" s="59" t="s">
        <v>56</v>
      </c>
      <c r="C35" s="60"/>
      <c r="D35" s="102">
        <v>0</v>
      </c>
      <c r="E35" s="62">
        <v>1</v>
      </c>
      <c r="F35" s="63">
        <v>0</v>
      </c>
      <c r="G35" s="64">
        <f t="shared" si="0"/>
        <v>0</v>
      </c>
      <c r="H35" s="65">
        <f t="shared" si="1"/>
        <v>0</v>
      </c>
      <c r="I35" s="66"/>
      <c r="J35" s="56"/>
    </row>
    <row r="36" spans="1:10" ht="15.75" x14ac:dyDescent="0.25">
      <c r="A36" s="58" t="s">
        <v>60</v>
      </c>
      <c r="B36" s="59" t="s">
        <v>85</v>
      </c>
      <c r="C36" s="60"/>
      <c r="D36" s="102">
        <v>0</v>
      </c>
      <c r="E36" s="62">
        <v>1</v>
      </c>
      <c r="F36" s="63">
        <v>0</v>
      </c>
      <c r="G36" s="64">
        <f t="shared" si="0"/>
        <v>0</v>
      </c>
      <c r="H36" s="65">
        <f t="shared" si="1"/>
        <v>0</v>
      </c>
      <c r="I36" s="66"/>
      <c r="J36" s="56"/>
    </row>
    <row r="37" spans="1:10" ht="15.75" x14ac:dyDescent="0.25">
      <c r="A37" s="58" t="s">
        <v>62</v>
      </c>
      <c r="B37" s="59" t="s">
        <v>59</v>
      </c>
      <c r="C37" s="60"/>
      <c r="D37" s="102">
        <v>0</v>
      </c>
      <c r="E37" s="62">
        <v>2</v>
      </c>
      <c r="F37" s="63">
        <v>0</v>
      </c>
      <c r="G37" s="64">
        <f t="shared" si="0"/>
        <v>0</v>
      </c>
      <c r="H37" s="65">
        <f t="shared" si="1"/>
        <v>0</v>
      </c>
      <c r="I37" s="66"/>
      <c r="J37" s="56"/>
    </row>
    <row r="38" spans="1:10" ht="15.75" x14ac:dyDescent="0.25">
      <c r="A38" s="58" t="s">
        <v>64</v>
      </c>
      <c r="B38" s="59" t="s">
        <v>61</v>
      </c>
      <c r="C38" s="60"/>
      <c r="D38" s="102">
        <v>0</v>
      </c>
      <c r="E38" s="62">
        <v>4</v>
      </c>
      <c r="F38" s="63">
        <v>0</v>
      </c>
      <c r="G38" s="64">
        <f t="shared" si="0"/>
        <v>0</v>
      </c>
      <c r="H38" s="65">
        <f t="shared" si="1"/>
        <v>0</v>
      </c>
      <c r="I38" s="66"/>
      <c r="J38" s="56"/>
    </row>
    <row r="39" spans="1:10" ht="15.75" x14ac:dyDescent="0.25">
      <c r="A39" s="58" t="s">
        <v>66</v>
      </c>
      <c r="B39" s="59" t="s">
        <v>63</v>
      </c>
      <c r="C39" s="60"/>
      <c r="D39" s="102">
        <v>0</v>
      </c>
      <c r="E39" s="62">
        <v>2</v>
      </c>
      <c r="F39" s="63">
        <v>0</v>
      </c>
      <c r="G39" s="64">
        <f t="shared" si="0"/>
        <v>0</v>
      </c>
      <c r="H39" s="65">
        <f t="shared" si="1"/>
        <v>0</v>
      </c>
      <c r="I39" s="66"/>
      <c r="J39" s="56"/>
    </row>
    <row r="40" spans="1:10" ht="31.5" x14ac:dyDescent="0.25">
      <c r="A40" s="58" t="s">
        <v>68</v>
      </c>
      <c r="B40" s="59" t="s">
        <v>252</v>
      </c>
      <c r="C40" s="60"/>
      <c r="D40" s="102">
        <v>0</v>
      </c>
      <c r="E40" s="62">
        <v>1</v>
      </c>
      <c r="F40" s="63">
        <v>0</v>
      </c>
      <c r="G40" s="64">
        <f t="shared" si="0"/>
        <v>0</v>
      </c>
      <c r="H40" s="65">
        <f t="shared" si="1"/>
        <v>0</v>
      </c>
      <c r="I40" s="66"/>
      <c r="J40" s="56"/>
    </row>
    <row r="41" spans="1:10" ht="31.5" x14ac:dyDescent="0.25">
      <c r="A41" s="58" t="s">
        <v>70</v>
      </c>
      <c r="B41" s="59" t="s">
        <v>67</v>
      </c>
      <c r="C41" s="60"/>
      <c r="D41" s="102">
        <v>0</v>
      </c>
      <c r="E41" s="62">
        <v>1</v>
      </c>
      <c r="F41" s="63">
        <v>0</v>
      </c>
      <c r="G41" s="64">
        <f t="shared" si="0"/>
        <v>0</v>
      </c>
      <c r="H41" s="65">
        <f t="shared" si="1"/>
        <v>0</v>
      </c>
      <c r="I41" s="66"/>
      <c r="J41" s="56"/>
    </row>
    <row r="42" spans="1:10" ht="31.5" x14ac:dyDescent="0.25">
      <c r="A42" s="58" t="s">
        <v>72</v>
      </c>
      <c r="B42" s="67" t="s">
        <v>222</v>
      </c>
      <c r="C42" s="60"/>
      <c r="D42" s="102">
        <v>0</v>
      </c>
      <c r="E42" s="62">
        <v>1</v>
      </c>
      <c r="F42" s="63">
        <v>0</v>
      </c>
      <c r="G42" s="64">
        <f t="shared" si="0"/>
        <v>0</v>
      </c>
      <c r="H42" s="65">
        <f t="shared" si="1"/>
        <v>0</v>
      </c>
      <c r="I42" s="66"/>
      <c r="J42" s="56"/>
    </row>
    <row r="43" spans="1:10" s="69" customFormat="1" ht="15.75" x14ac:dyDescent="0.25">
      <c r="A43" s="58" t="s">
        <v>74</v>
      </c>
      <c r="B43" s="59" t="s">
        <v>71</v>
      </c>
      <c r="C43" s="60"/>
      <c r="D43" s="102">
        <v>0</v>
      </c>
      <c r="E43" s="62">
        <v>1</v>
      </c>
      <c r="F43" s="63">
        <v>0</v>
      </c>
      <c r="G43" s="64">
        <f t="shared" si="0"/>
        <v>0</v>
      </c>
      <c r="H43" s="65">
        <f t="shared" si="1"/>
        <v>0</v>
      </c>
      <c r="I43" s="68"/>
      <c r="J43" s="56"/>
    </row>
    <row r="44" spans="1:10" ht="15.75" x14ac:dyDescent="0.25">
      <c r="A44" s="58" t="s">
        <v>253</v>
      </c>
      <c r="B44" s="59" t="s">
        <v>73</v>
      </c>
      <c r="C44" s="60"/>
      <c r="D44" s="102">
        <v>0</v>
      </c>
      <c r="E44" s="62">
        <v>1</v>
      </c>
      <c r="F44" s="63">
        <v>0</v>
      </c>
      <c r="G44" s="64">
        <f t="shared" si="0"/>
        <v>0</v>
      </c>
      <c r="H44" s="65">
        <f t="shared" si="1"/>
        <v>0</v>
      </c>
      <c r="I44" s="66"/>
      <c r="J44" s="56"/>
    </row>
    <row r="45" spans="1:10" ht="15.75" x14ac:dyDescent="0.25">
      <c r="A45" s="58" t="s">
        <v>254</v>
      </c>
      <c r="B45" s="67" t="s">
        <v>75</v>
      </c>
      <c r="C45" s="60"/>
      <c r="D45" s="102">
        <v>0</v>
      </c>
      <c r="E45" s="62">
        <v>4</v>
      </c>
      <c r="F45" s="63">
        <v>0</v>
      </c>
      <c r="G45" s="64">
        <f t="shared" si="0"/>
        <v>0</v>
      </c>
      <c r="H45" s="65">
        <f t="shared" si="1"/>
        <v>0</v>
      </c>
      <c r="I45" s="66"/>
      <c r="J45" s="56"/>
    </row>
    <row r="46" spans="1:10" ht="15.75" x14ac:dyDescent="0.25">
      <c r="A46" s="71">
        <v>8</v>
      </c>
      <c r="B46" s="81" t="s">
        <v>258</v>
      </c>
      <c r="C46" s="73"/>
      <c r="D46" s="73"/>
      <c r="E46" s="73"/>
      <c r="F46" s="73"/>
      <c r="G46" s="55">
        <f>SUBTOTAL(9, G47:G51)</f>
        <v>0</v>
      </c>
      <c r="H46" s="55">
        <f>SUBTOTAL(9, H47:H51)</f>
        <v>0</v>
      </c>
      <c r="I46" s="66"/>
      <c r="J46" s="56"/>
    </row>
    <row r="47" spans="1:10" ht="31.5" x14ac:dyDescent="0.25">
      <c r="A47" s="74" t="s">
        <v>167</v>
      </c>
      <c r="B47" s="70" t="s">
        <v>157</v>
      </c>
      <c r="C47" s="60"/>
      <c r="D47" s="102">
        <v>0</v>
      </c>
      <c r="E47" s="62">
        <v>2</v>
      </c>
      <c r="F47" s="63">
        <v>0</v>
      </c>
      <c r="G47" s="64">
        <f t="shared" ref="G47:G51" si="2">E47*F47</f>
        <v>0</v>
      </c>
      <c r="H47" s="65">
        <f t="shared" ref="H47:H59" si="3">D47*G47</f>
        <v>0</v>
      </c>
      <c r="I47" s="66"/>
      <c r="J47" s="56"/>
    </row>
    <row r="48" spans="1:10" ht="15.75" x14ac:dyDescent="0.25">
      <c r="A48" s="74" t="s">
        <v>169</v>
      </c>
      <c r="B48" s="70" t="s">
        <v>159</v>
      </c>
      <c r="C48" s="60"/>
      <c r="D48" s="102">
        <v>0</v>
      </c>
      <c r="E48" s="62">
        <v>2</v>
      </c>
      <c r="F48" s="63">
        <v>0</v>
      </c>
      <c r="G48" s="64">
        <f t="shared" si="2"/>
        <v>0</v>
      </c>
      <c r="H48" s="65">
        <f t="shared" si="3"/>
        <v>0</v>
      </c>
      <c r="I48" s="66"/>
      <c r="J48" s="56"/>
    </row>
    <row r="49" spans="1:10" ht="15.75" x14ac:dyDescent="0.25">
      <c r="A49" s="74" t="s">
        <v>171</v>
      </c>
      <c r="B49" s="70" t="s">
        <v>255</v>
      </c>
      <c r="C49" s="60"/>
      <c r="D49" s="102">
        <v>0</v>
      </c>
      <c r="E49" s="62">
        <v>200</v>
      </c>
      <c r="F49" s="63">
        <v>0</v>
      </c>
      <c r="G49" s="64">
        <f t="shared" si="2"/>
        <v>0</v>
      </c>
      <c r="H49" s="65">
        <f t="shared" si="3"/>
        <v>0</v>
      </c>
      <c r="I49" s="66"/>
      <c r="J49" s="56"/>
    </row>
    <row r="50" spans="1:10" ht="15.75" x14ac:dyDescent="0.25">
      <c r="A50" s="74" t="s">
        <v>173</v>
      </c>
      <c r="B50" s="70" t="s">
        <v>163</v>
      </c>
      <c r="C50" s="60"/>
      <c r="D50" s="102">
        <v>0</v>
      </c>
      <c r="E50" s="62">
        <v>200</v>
      </c>
      <c r="F50" s="63">
        <v>0</v>
      </c>
      <c r="G50" s="64">
        <f t="shared" si="2"/>
        <v>0</v>
      </c>
      <c r="H50" s="65">
        <f t="shared" si="3"/>
        <v>0</v>
      </c>
      <c r="I50" s="66"/>
      <c r="J50" s="56"/>
    </row>
    <row r="51" spans="1:10" ht="15.75" x14ac:dyDescent="0.25">
      <c r="A51" s="74" t="s">
        <v>175</v>
      </c>
      <c r="B51" s="70" t="s">
        <v>165</v>
      </c>
      <c r="C51" s="60"/>
      <c r="D51" s="102">
        <v>0</v>
      </c>
      <c r="E51" s="62">
        <v>2</v>
      </c>
      <c r="F51" s="63">
        <v>0</v>
      </c>
      <c r="G51" s="64">
        <f t="shared" si="2"/>
        <v>0</v>
      </c>
      <c r="H51" s="65">
        <f t="shared" si="3"/>
        <v>0</v>
      </c>
      <c r="I51" s="66"/>
      <c r="J51" s="56"/>
    </row>
    <row r="52" spans="1:10" ht="15.75" x14ac:dyDescent="0.25">
      <c r="A52" s="71">
        <v>9</v>
      </c>
      <c r="B52" s="72" t="s">
        <v>166</v>
      </c>
      <c r="C52" s="73"/>
      <c r="D52" s="73"/>
      <c r="E52" s="73"/>
      <c r="F52" s="73"/>
      <c r="G52" s="55">
        <f>SUBTOTAL(9, G53:G59)</f>
        <v>0</v>
      </c>
      <c r="H52" s="55">
        <f>SUBTOTAL(9, H53:H59)</f>
        <v>0</v>
      </c>
      <c r="I52" s="66"/>
      <c r="J52" s="56"/>
    </row>
    <row r="53" spans="1:10" ht="15.75" x14ac:dyDescent="0.25">
      <c r="A53" s="74" t="s">
        <v>238</v>
      </c>
      <c r="B53" s="70" t="s">
        <v>168</v>
      </c>
      <c r="C53" s="60"/>
      <c r="D53" s="102">
        <v>0</v>
      </c>
      <c r="E53" s="62">
        <v>31</v>
      </c>
      <c r="F53" s="63">
        <v>0</v>
      </c>
      <c r="G53" s="64">
        <f t="shared" ref="G53:G59" si="4">E53*F53</f>
        <v>0</v>
      </c>
      <c r="H53" s="65">
        <f t="shared" si="3"/>
        <v>0</v>
      </c>
      <c r="I53" s="66"/>
      <c r="J53" s="56"/>
    </row>
    <row r="54" spans="1:10" ht="15.75" x14ac:dyDescent="0.25">
      <c r="A54" s="74"/>
      <c r="B54" s="70" t="s">
        <v>170</v>
      </c>
      <c r="C54" s="60"/>
      <c r="D54" s="102">
        <v>0</v>
      </c>
      <c r="E54" s="62">
        <v>62</v>
      </c>
      <c r="F54" s="63">
        <v>0</v>
      </c>
      <c r="G54" s="64">
        <f t="shared" si="4"/>
        <v>0</v>
      </c>
      <c r="H54" s="65">
        <f t="shared" si="3"/>
        <v>0</v>
      </c>
      <c r="I54" s="66"/>
      <c r="J54" s="56"/>
    </row>
    <row r="55" spans="1:10" ht="15.75" x14ac:dyDescent="0.25">
      <c r="A55" s="74"/>
      <c r="B55" s="70" t="s">
        <v>172</v>
      </c>
      <c r="C55" s="60"/>
      <c r="D55" s="102">
        <v>0</v>
      </c>
      <c r="E55" s="62">
        <v>60</v>
      </c>
      <c r="F55" s="63">
        <v>0</v>
      </c>
      <c r="G55" s="64">
        <f t="shared" si="4"/>
        <v>0</v>
      </c>
      <c r="H55" s="65">
        <f t="shared" si="3"/>
        <v>0</v>
      </c>
      <c r="I55" s="66"/>
      <c r="J55" s="56"/>
    </row>
    <row r="56" spans="1:10" ht="15.75" x14ac:dyDescent="0.25">
      <c r="A56" s="74"/>
      <c r="B56" s="70" t="s">
        <v>174</v>
      </c>
      <c r="C56" s="60"/>
      <c r="D56" s="102">
        <v>0</v>
      </c>
      <c r="E56" s="62">
        <v>3</v>
      </c>
      <c r="F56" s="63">
        <v>0</v>
      </c>
      <c r="G56" s="64">
        <f t="shared" si="4"/>
        <v>0</v>
      </c>
      <c r="H56" s="65">
        <f t="shared" si="3"/>
        <v>0</v>
      </c>
      <c r="I56" s="66"/>
      <c r="J56" s="56"/>
    </row>
    <row r="57" spans="1:10" ht="15.75" x14ac:dyDescent="0.25">
      <c r="A57" s="74" t="s">
        <v>241</v>
      </c>
      <c r="B57" s="70" t="s">
        <v>176</v>
      </c>
      <c r="C57" s="60"/>
      <c r="D57" s="102">
        <v>0</v>
      </c>
      <c r="E57" s="62">
        <v>1</v>
      </c>
      <c r="F57" s="63">
        <v>0</v>
      </c>
      <c r="G57" s="64">
        <f t="shared" si="4"/>
        <v>0</v>
      </c>
      <c r="H57" s="65">
        <f t="shared" si="3"/>
        <v>0</v>
      </c>
      <c r="I57" s="66"/>
      <c r="J57" s="56"/>
    </row>
    <row r="58" spans="1:10" ht="15.75" x14ac:dyDescent="0.25">
      <c r="A58" s="74" t="s">
        <v>243</v>
      </c>
      <c r="B58" s="70" t="s">
        <v>178</v>
      </c>
      <c r="C58" s="60"/>
      <c r="D58" s="102">
        <v>0</v>
      </c>
      <c r="E58" s="62">
        <v>1</v>
      </c>
      <c r="F58" s="63">
        <v>0</v>
      </c>
      <c r="G58" s="64">
        <f t="shared" si="4"/>
        <v>0</v>
      </c>
      <c r="H58" s="65">
        <f t="shared" si="3"/>
        <v>0</v>
      </c>
      <c r="I58" s="66"/>
      <c r="J58" s="56"/>
    </row>
    <row r="59" spans="1:10" ht="16.5" thickBot="1" x14ac:dyDescent="0.3">
      <c r="A59" s="74" t="s">
        <v>245</v>
      </c>
      <c r="B59" s="70" t="s">
        <v>180</v>
      </c>
      <c r="C59" s="60"/>
      <c r="D59" s="102">
        <v>0</v>
      </c>
      <c r="E59" s="62">
        <v>1</v>
      </c>
      <c r="F59" s="63">
        <v>0</v>
      </c>
      <c r="G59" s="64">
        <f t="shared" si="4"/>
        <v>0</v>
      </c>
      <c r="H59" s="65">
        <f t="shared" si="3"/>
        <v>0</v>
      </c>
      <c r="I59" s="66"/>
      <c r="J59" s="56"/>
    </row>
    <row r="60" spans="1:10" ht="15.75" x14ac:dyDescent="0.25">
      <c r="A60" s="83"/>
      <c r="B60" s="84" t="s">
        <v>181</v>
      </c>
      <c r="C60" s="85"/>
      <c r="D60" s="85"/>
      <c r="E60" s="86"/>
      <c r="F60" s="87"/>
      <c r="G60" s="88">
        <f>SUBTOTAL(9,G19:G59)</f>
        <v>0</v>
      </c>
      <c r="H60" s="88">
        <f>SUBTOTAL(9,H19:H59)</f>
        <v>0</v>
      </c>
      <c r="I60" s="66"/>
      <c r="J60" s="56"/>
    </row>
    <row r="61" spans="1:10" ht="15.75" x14ac:dyDescent="0.25">
      <c r="A61" s="83"/>
      <c r="B61" s="84" t="s">
        <v>182</v>
      </c>
      <c r="C61" s="85"/>
      <c r="D61" s="85"/>
      <c r="E61" s="86"/>
      <c r="F61" s="87"/>
      <c r="G61" s="89">
        <f>G60*0.15</f>
        <v>0</v>
      </c>
      <c r="H61" s="90"/>
      <c r="I61" s="66"/>
      <c r="J61" s="56"/>
    </row>
    <row r="62" spans="1:10" ht="16.5" thickBot="1" x14ac:dyDescent="0.3">
      <c r="A62" s="83"/>
      <c r="B62" s="84" t="s">
        <v>183</v>
      </c>
      <c r="C62" s="85"/>
      <c r="D62" s="85"/>
      <c r="E62" s="86"/>
      <c r="F62" s="87"/>
      <c r="G62" s="91">
        <f>G60+G61</f>
        <v>0</v>
      </c>
      <c r="H62" s="92"/>
      <c r="I62" s="66"/>
      <c r="J62" s="56"/>
    </row>
    <row r="63" spans="1:10" x14ac:dyDescent="0.25">
      <c r="A63" s="93"/>
      <c r="B63" s="94"/>
      <c r="C63" s="95"/>
      <c r="D63" s="95"/>
      <c r="E63" s="95"/>
      <c r="F63" s="96"/>
      <c r="G63" s="96"/>
      <c r="H63" s="96"/>
      <c r="I63" s="96"/>
      <c r="J63" s="96"/>
    </row>
    <row r="64" spans="1:10" ht="15.75" thickBot="1" x14ac:dyDescent="0.3">
      <c r="A64" s="93"/>
      <c r="B64" s="96"/>
      <c r="C64" s="95"/>
      <c r="D64" s="95"/>
      <c r="E64" s="95"/>
      <c r="F64" s="96"/>
      <c r="G64" s="96"/>
      <c r="H64" s="96"/>
      <c r="I64" s="96"/>
      <c r="J64" s="96"/>
    </row>
    <row r="65" spans="1:10" ht="25.9" customHeight="1" x14ac:dyDescent="0.25">
      <c r="A65" s="93"/>
      <c r="B65" s="106" t="s">
        <v>184</v>
      </c>
      <c r="C65" s="109"/>
      <c r="D65" s="110"/>
      <c r="E65" s="111"/>
      <c r="F65" s="112"/>
      <c r="G65" s="96"/>
      <c r="H65" s="96"/>
      <c r="I65" s="96"/>
      <c r="J65" s="96"/>
    </row>
    <row r="66" spans="1:10" ht="17.45" customHeight="1" x14ac:dyDescent="0.25">
      <c r="A66" s="93"/>
      <c r="B66" s="107"/>
      <c r="C66" s="113" t="s">
        <v>185</v>
      </c>
      <c r="D66" s="114"/>
      <c r="E66" s="99" t="s">
        <v>186</v>
      </c>
      <c r="F66" s="98"/>
      <c r="G66" s="96"/>
      <c r="H66" s="96"/>
      <c r="I66" s="96"/>
      <c r="J66" s="96"/>
    </row>
    <row r="67" spans="1:10" ht="34.9" customHeight="1" x14ac:dyDescent="0.25">
      <c r="A67" s="93"/>
      <c r="B67" s="107"/>
      <c r="C67" s="115"/>
      <c r="D67" s="116"/>
      <c r="E67" s="117"/>
      <c r="F67" s="118"/>
      <c r="G67" s="96"/>
      <c r="H67" s="96"/>
      <c r="I67" s="96"/>
      <c r="J67" s="96"/>
    </row>
    <row r="68" spans="1:10" ht="19.149999999999999" customHeight="1" thickBot="1" x14ac:dyDescent="0.3">
      <c r="A68" s="93"/>
      <c r="B68" s="108"/>
      <c r="C68" s="119" t="s">
        <v>187</v>
      </c>
      <c r="D68" s="120"/>
      <c r="E68" s="121" t="s">
        <v>188</v>
      </c>
      <c r="F68" s="122"/>
      <c r="G68" s="96"/>
      <c r="H68" s="96"/>
      <c r="I68" s="96"/>
      <c r="J68" s="96"/>
    </row>
    <row r="69" spans="1:10" x14ac:dyDescent="0.25">
      <c r="A69" s="93"/>
      <c r="B69" s="96"/>
      <c r="C69" s="95"/>
      <c r="D69" s="95"/>
      <c r="E69" s="95"/>
      <c r="F69" s="96"/>
      <c r="G69" s="96"/>
      <c r="H69" s="96"/>
      <c r="I69" s="96"/>
      <c r="J69" s="96"/>
    </row>
    <row r="70" spans="1:10" x14ac:dyDescent="0.25">
      <c r="A70" s="93"/>
      <c r="B70" s="96"/>
      <c r="C70" s="95"/>
      <c r="D70" s="95"/>
      <c r="E70" s="95"/>
      <c r="F70" s="96"/>
      <c r="G70" s="96"/>
      <c r="H70" s="96"/>
      <c r="I70" s="96"/>
      <c r="J70" s="96"/>
    </row>
  </sheetData>
  <protectedRanges>
    <protectedRange sqref="C65:F67" name="Range7"/>
    <protectedRange sqref="I19:J62" name="Range6"/>
    <protectedRange sqref="A19:F59" name="Range3"/>
    <protectedRange sqref="E13:E15" name="Range2"/>
    <protectedRange sqref="B3:B5" name="Range1"/>
    <protectedRange sqref="C13:D15" name="Range2_2_1"/>
  </protectedRanges>
  <mergeCells count="14">
    <mergeCell ref="E17:G17"/>
    <mergeCell ref="C12:D12"/>
    <mergeCell ref="C13:D13"/>
    <mergeCell ref="F13:F15"/>
    <mergeCell ref="C14:D14"/>
    <mergeCell ref="C15:D15"/>
    <mergeCell ref="B65:B68"/>
    <mergeCell ref="C65:D65"/>
    <mergeCell ref="E65:F65"/>
    <mergeCell ref="C66:D66"/>
    <mergeCell ref="C67:D67"/>
    <mergeCell ref="E67:F67"/>
    <mergeCell ref="C68:D68"/>
    <mergeCell ref="E68:F68"/>
  </mergeCells>
  <dataValidations count="2">
    <dataValidation type="list" allowBlank="1" showInputMessage="1" showErrorMessage="1" sqref="E13:E15" xr:uid="{F733B91F-9C48-4BDC-B8C5-C7F0CA194165}">
      <formula1>" ,X"</formula1>
    </dataValidation>
    <dataValidation type="decimal" operator="greaterThanOrEqual" allowBlank="1" showInputMessage="1" showErrorMessage="1" sqref="C13:D15 E20:F59" xr:uid="{E9138DEC-C894-4296-8EA9-0A612716C03C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Bid</vt:lpstr>
      <vt:lpstr>Botshabelo</vt:lpstr>
      <vt:lpstr>Mulamula</vt:lpstr>
      <vt:lpstr>Oliphantshoek</vt:lpstr>
      <vt:lpstr>Tshitale</vt:lpstr>
      <vt:lpstr>Vuwani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Lawrence Maila</dc:creator>
  <cp:lastModifiedBy>Mpho Lawrence Maila</cp:lastModifiedBy>
  <dcterms:created xsi:type="dcterms:W3CDTF">2023-10-15T22:57:16Z</dcterms:created>
  <dcterms:modified xsi:type="dcterms:W3CDTF">2023-12-06T09:13:09Z</dcterms:modified>
</cp:coreProperties>
</file>