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lulemg\Desktop\TRANSMISSION\NEW TENDERS\Mmbudzeni Netshiava - Libombo Service Road\"/>
    </mc:Choice>
  </mc:AlternateContent>
  <xr:revisionPtr revIDLastSave="0" documentId="8_{7AC72C8B-F9D3-4087-A9F6-6975E5BFB386}" xr6:coauthVersionLast="47" xr6:coauthVersionMax="47" xr10:uidLastSave="{00000000-0000-0000-0000-000000000000}"/>
  <bookViews>
    <workbookView xWindow="-110" yWindow="-110" windowWidth="19420" windowHeight="10420" activeTab="1" xr2:uid="{57958656-D877-413D-A82E-F6E4D0EC8974}"/>
  </bookViews>
  <sheets>
    <sheet name="Tender Cover Sheet" sheetId="4" r:id="rId1"/>
    <sheet name="BoQ" sheetId="1" r:id="rId2"/>
    <sheet name="Summary" sheetId="3" r:id="rId3"/>
    <sheet name="ANNEXURE A_P&amp;G Detail" sheetId="2" r:id="rId4"/>
  </sheets>
  <externalReferences>
    <externalReference r:id="rId5"/>
  </externalReferences>
  <definedNames>
    <definedName name="_xlnm._FilterDatabase" localSheetId="1" hidden="1">BoQ!$B$7:$I$36</definedName>
    <definedName name="a" localSheetId="0">#REF!</definedName>
    <definedName name="a">#REF!</definedName>
    <definedName name="Area_Print" localSheetId="0">#REF!</definedName>
    <definedName name="Area_Print">#REF!</definedName>
    <definedName name="b" localSheetId="0">#REF!</definedName>
    <definedName name="b">#REF!</definedName>
    <definedName name="copy" localSheetId="0">#REF!</definedName>
    <definedName name="copy">#REF!</definedName>
    <definedName name="d" localSheetId="0">#REF!</definedName>
    <definedName name="d">#REF!</definedName>
    <definedName name="Data" localSheetId="0">#REF!</definedName>
    <definedName name="Data">#REF!</definedName>
    <definedName name="Data_Daywork" localSheetId="0">#REF!</definedName>
    <definedName name="Data_Daywork">#REF!</definedName>
    <definedName name="Data_Opt_Bill5" localSheetId="0">#REF!</definedName>
    <definedName name="Data_Opt_Bill5">#REF!</definedName>
    <definedName name="e" localSheetId="0">#REF!</definedName>
    <definedName name="e">#REF!</definedName>
    <definedName name="_xlnm.Print_Area" localSheetId="3">'ANNEXURE A_P&amp;G Detail'!$A$1:$G$32</definedName>
    <definedName name="_xlnm.Print_Area" localSheetId="1">BoQ!$A$1:$J$38</definedName>
    <definedName name="_xlnm.Print_Area" localSheetId="2">Summary!$A$1:$E$29</definedName>
    <definedName name="_xlnm.Print_Titles" localSheetId="1">BoQ!$7:$7</definedName>
    <definedName name="Sort_Data" localSheetId="0">#REF!</definedName>
    <definedName name="Sort_Data">#REF!</definedName>
    <definedName name="w" localSheetId="0">#REF!</definedName>
    <definedName name="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4" i="1" l="1"/>
  <c r="E37" i="1"/>
  <c r="E15" i="1"/>
  <c r="H13" i="1"/>
  <c r="F31" i="2"/>
  <c r="F30" i="2"/>
  <c r="F29" i="2"/>
  <c r="F28" i="2"/>
  <c r="F27" i="2"/>
  <c r="F26" i="2"/>
  <c r="F25" i="2"/>
  <c r="F23" i="2" s="1"/>
  <c r="D16" i="2"/>
  <c r="F16" i="2" s="1"/>
  <c r="D17" i="2"/>
  <c r="F17" i="2" s="1"/>
  <c r="D18" i="2"/>
  <c r="F18" i="2" s="1"/>
  <c r="D19" i="2"/>
  <c r="F19" i="2" s="1"/>
  <c r="D20" i="2"/>
  <c r="F20" i="2" s="1"/>
  <c r="D21" i="2"/>
  <c r="F21" i="2" s="1"/>
  <c r="D15" i="2"/>
  <c r="F15" i="2" s="1"/>
  <c r="B23" i="2"/>
  <c r="B13" i="2"/>
  <c r="D1" i="3"/>
  <c r="D7" i="3"/>
  <c r="D3" i="3"/>
  <c r="I21" i="1"/>
  <c r="E5" i="1"/>
  <c r="C6" i="2" s="1"/>
  <c r="B5" i="1"/>
  <c r="B7" i="3" s="1"/>
  <c r="E3" i="1"/>
  <c r="C3" i="2" s="1"/>
  <c r="B3" i="1"/>
  <c r="B3" i="3" s="1"/>
  <c r="E1" i="1"/>
  <c r="C1" i="2" s="1"/>
  <c r="B1" i="1"/>
  <c r="B1" i="3" s="1"/>
  <c r="C18" i="4"/>
  <c r="A6" i="2" l="1"/>
  <c r="A1" i="2"/>
  <c r="A3" i="2"/>
  <c r="F13" i="2"/>
  <c r="I13" i="1"/>
  <c r="H11" i="1" l="1"/>
  <c r="I11" i="1" s="1"/>
  <c r="I28" i="1"/>
  <c r="I37" i="1" s="1"/>
  <c r="D17" i="3" s="1"/>
  <c r="I15" i="1" l="1"/>
  <c r="D16" i="3" s="1"/>
  <c r="D19" i="3" l="1"/>
  <c r="C20" i="4" l="1"/>
  <c r="C28" i="4"/>
</calcChain>
</file>

<file path=xl/sharedStrings.xml><?xml version="1.0" encoding="utf-8"?>
<sst xmlns="http://schemas.openxmlformats.org/spreadsheetml/2006/main" count="94" uniqueCount="57">
  <si>
    <t/>
  </si>
  <si>
    <t>Item Ref</t>
  </si>
  <si>
    <t>Standard Ref.</t>
  </si>
  <si>
    <t>Description</t>
  </si>
  <si>
    <t>Unit</t>
  </si>
  <si>
    <t xml:space="preserve">Qty </t>
  </si>
  <si>
    <t>Rate</t>
  </si>
  <si>
    <t>Amount (ZAR)</t>
  </si>
  <si>
    <t>Time related</t>
  </si>
  <si>
    <t xml:space="preserve">Fixed </t>
  </si>
  <si>
    <t>Month</t>
  </si>
  <si>
    <t>Sum</t>
  </si>
  <si>
    <t>EARTWORKS</t>
  </si>
  <si>
    <t>PRELIMINARY &amp; GENERAL</t>
  </si>
  <si>
    <t>Carried Forward to Summary</t>
  </si>
  <si>
    <t>Summary</t>
  </si>
  <si>
    <t>1.</t>
  </si>
  <si>
    <t>2.</t>
  </si>
  <si>
    <t>Bill Description</t>
  </si>
  <si>
    <t>Total Amount (ZAR)</t>
  </si>
  <si>
    <t>TOTAL Excl. VAT</t>
  </si>
  <si>
    <t>PRICING INFORMATION</t>
  </si>
  <si>
    <t>ENQUIRY No.</t>
  </si>
  <si>
    <t>NAME OF PACKAGE:</t>
  </si>
  <si>
    <t xml:space="preserve">TENDERER’S NAME:  </t>
  </si>
  <si>
    <t>CATEGORY OF OFFER (MAIN OFFER ONLY):</t>
  </si>
  <si>
    <t>TENDERED PRICE:  IN ZAR</t>
  </si>
  <si>
    <t>(excluding VAT)</t>
  </si>
  <si>
    <t>RAND VALUE IN WORDS</t>
  </si>
  <si>
    <t>[Price in Words]</t>
  </si>
  <si>
    <t>(including VAT)</t>
  </si>
  <si>
    <t>DATE :</t>
  </si>
  <si>
    <t>FULL NAMES OF SIGNATORY:</t>
  </si>
  <si>
    <t>DESIGNATION OF SIGNATORY:</t>
  </si>
  <si>
    <t>SIGNATURE :</t>
  </si>
  <si>
    <t xml:space="preserve"> </t>
  </si>
  <si>
    <t>Lebombo Radio Site Access Road – Radio Site 3m Geo-cell Access Road Scope of Work (Civils)</t>
  </si>
  <si>
    <t>P&amp;G Detail</t>
  </si>
  <si>
    <t xml:space="preserve">Unit </t>
  </si>
  <si>
    <t>Qty</t>
  </si>
  <si>
    <t>(Enter description)</t>
  </si>
  <si>
    <t>EXCAVATION;TREATMENT</t>
  </si>
  <si>
    <t>Road bed preparation to 150mm depth</t>
  </si>
  <si>
    <t>and compaction of material to 93% MOD</t>
  </si>
  <si>
    <t>AASHTO)</t>
  </si>
  <si>
    <t>CLEAN, AREA:MINOR</t>
  </si>
  <si>
    <t>3000026842</t>
  </si>
  <si>
    <t>m2</t>
  </si>
  <si>
    <t>RELATED ISSUES (Provisional</t>
  </si>
  <si>
    <t>Excavation for medium to soft rock (E/O</t>
  </si>
  <si>
    <t>Item)</t>
  </si>
  <si>
    <t>MAINT SITE:ROAD</t>
  </si>
  <si>
    <t>3000017291</t>
  </si>
  <si>
    <t>SITE CLEARANCE, PREPARATION OF SITE, EXCAVATION, COMPACTION &amp; BACKFILLING</t>
  </si>
  <si>
    <t>(100mm thick geo-cells 25MPa concrete</t>
  </si>
  <si>
    <t xml:space="preserve"> REINF STRUCT:CONCRETE;REINFORCEMENT</t>
  </si>
  <si>
    <t>EARTWORKS &amp; CONCRETE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</si>
</sst>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[$R-1C09]* #,##0.00_-;\-[$R-1C09]* #,##0.00_-;_-[$R-1C09]* &quot;-&quot;??_-;_-@_-"/>
    <numFmt numFmtId="165" formatCode="###\ ###\ ##0\ \ &quot;RAND&quot;;\-###\ ###\ ##0\ &quot;RAND&quot;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26"/>
      <name val="Arial"/>
      <family val="2"/>
    </font>
    <font>
      <b/>
      <sz val="20"/>
      <name val="Arial"/>
      <family val="2"/>
    </font>
    <font>
      <b/>
      <sz val="14"/>
      <name val="Arial"/>
      <family val="2"/>
    </font>
    <font>
      <b/>
      <sz val="14"/>
      <color indexed="10"/>
      <name val="Arial"/>
      <family val="2"/>
    </font>
    <font>
      <b/>
      <sz val="10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4"/>
      <color indexed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</fills>
  <borders count="20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3" fillId="0" borderId="0"/>
  </cellStyleXfs>
  <cellXfs count="10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43" fontId="1" fillId="2" borderId="5" xfId="1" applyFont="1" applyFill="1" applyBorder="1" applyAlignment="1">
      <alignment horizontal="center" vertical="center"/>
    </xf>
    <xf numFmtId="43" fontId="1" fillId="2" borderId="2" xfId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left" vertical="center" wrapText="1"/>
    </xf>
    <xf numFmtId="2" fontId="0" fillId="2" borderId="2" xfId="0" applyNumberFormat="1" applyFont="1" applyFill="1" applyBorder="1" applyAlignment="1">
      <alignment horizontal="center" vertical="center"/>
    </xf>
    <xf numFmtId="43" fontId="0" fillId="2" borderId="5" xfId="1" applyFont="1" applyFill="1" applyBorder="1" applyAlignment="1">
      <alignment horizontal="center" vertical="center"/>
    </xf>
    <xf numFmtId="43" fontId="0" fillId="2" borderId="2" xfId="1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" fillId="2" borderId="3" xfId="0" applyFont="1" applyFill="1" applyBorder="1" applyAlignment="1">
      <alignment horizontal="right" vertical="center" wrapText="1"/>
    </xf>
    <xf numFmtId="43" fontId="1" fillId="2" borderId="5" xfId="1" applyFont="1" applyFill="1" applyBorder="1" applyAlignment="1">
      <alignment horizontal="right" vertical="center"/>
    </xf>
    <xf numFmtId="43" fontId="1" fillId="2" borderId="7" xfId="1" applyFont="1" applyFill="1" applyBorder="1" applyAlignment="1">
      <alignment horizontal="center" vertical="center"/>
    </xf>
    <xf numFmtId="43" fontId="1" fillId="2" borderId="6" xfId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2" fontId="0" fillId="2" borderId="2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3" xfId="0" applyFill="1" applyBorder="1" applyAlignment="1">
      <alignment horizontal="left" vertical="center" wrapText="1"/>
    </xf>
    <xf numFmtId="43" fontId="0" fillId="2" borderId="7" xfId="1" applyFont="1" applyFill="1" applyBorder="1" applyAlignment="1">
      <alignment horizontal="center" vertical="center"/>
    </xf>
    <xf numFmtId="0" fontId="1" fillId="2" borderId="0" xfId="0" applyFont="1" applyFill="1"/>
    <xf numFmtId="0" fontId="1" fillId="2" borderId="8" xfId="0" applyFont="1" applyFill="1" applyBorder="1"/>
    <xf numFmtId="0" fontId="0" fillId="2" borderId="8" xfId="0" applyFill="1" applyBorder="1"/>
    <xf numFmtId="0" fontId="0" fillId="2" borderId="0" xfId="0" applyFill="1"/>
    <xf numFmtId="43" fontId="0" fillId="2" borderId="8" xfId="0" applyNumberFormat="1" applyFill="1" applyBorder="1"/>
    <xf numFmtId="0" fontId="0" fillId="2" borderId="0" xfId="0" quotePrefix="1" applyFill="1"/>
    <xf numFmtId="43" fontId="0" fillId="2" borderId="0" xfId="0" applyNumberFormat="1" applyFill="1"/>
    <xf numFmtId="0" fontId="1" fillId="2" borderId="0" xfId="0" applyFont="1" applyFill="1" applyBorder="1"/>
    <xf numFmtId="164" fontId="1" fillId="2" borderId="4" xfId="0" applyNumberFormat="1" applyFont="1" applyFill="1" applyBorder="1"/>
    <xf numFmtId="0" fontId="3" fillId="0" borderId="9" xfId="2" applyBorder="1" applyAlignment="1">
      <alignment vertical="center"/>
    </xf>
    <xf numFmtId="0" fontId="3" fillId="0" borderId="10" xfId="2" applyBorder="1" applyAlignment="1">
      <alignment vertical="center"/>
    </xf>
    <xf numFmtId="0" fontId="3" fillId="0" borderId="11" xfId="2" applyBorder="1" applyAlignment="1">
      <alignment vertical="center"/>
    </xf>
    <xf numFmtId="0" fontId="3" fillId="0" borderId="0" xfId="2" applyAlignment="1">
      <alignment vertical="center"/>
    </xf>
    <xf numFmtId="0" fontId="3" fillId="0" borderId="12" xfId="2" applyBorder="1" applyAlignment="1">
      <alignment vertical="center"/>
    </xf>
    <xf numFmtId="0" fontId="3" fillId="0" borderId="13" xfId="2" applyBorder="1" applyAlignment="1">
      <alignment vertical="center"/>
    </xf>
    <xf numFmtId="0" fontId="3" fillId="0" borderId="0" xfId="2" applyAlignment="1">
      <alignment horizontal="center" vertical="center"/>
    </xf>
    <xf numFmtId="0" fontId="4" fillId="0" borderId="0" xfId="2" applyFont="1" applyAlignment="1">
      <alignment horizontal="centerContinuous" vertical="center"/>
    </xf>
    <xf numFmtId="0" fontId="5" fillId="0" borderId="0" xfId="2" applyFont="1" applyAlignment="1">
      <alignment horizontal="centerContinuous" vertical="center"/>
    </xf>
    <xf numFmtId="0" fontId="6" fillId="0" borderId="0" xfId="2" applyFont="1" applyAlignment="1">
      <alignment horizontal="left" vertical="center"/>
    </xf>
    <xf numFmtId="0" fontId="7" fillId="3" borderId="0" xfId="2" applyFont="1" applyFill="1" applyAlignment="1">
      <alignment vertical="center"/>
    </xf>
    <xf numFmtId="0" fontId="8" fillId="0" borderId="0" xfId="2" applyFont="1" applyAlignment="1">
      <alignment vertical="center"/>
    </xf>
    <xf numFmtId="0" fontId="9" fillId="0" borderId="0" xfId="2" applyFont="1" applyAlignment="1">
      <alignment horizontal="centerContinuous" vertical="center"/>
    </xf>
    <xf numFmtId="0" fontId="10" fillId="0" borderId="0" xfId="2" applyFont="1" applyAlignment="1">
      <alignment vertical="center"/>
    </xf>
    <xf numFmtId="0" fontId="9" fillId="0" borderId="0" xfId="2" applyFont="1" applyAlignment="1">
      <alignment vertical="center"/>
    </xf>
    <xf numFmtId="0" fontId="6" fillId="0" borderId="0" xfId="2" applyFont="1" applyAlignment="1">
      <alignment horizontal="left" vertical="center" wrapText="1"/>
    </xf>
    <xf numFmtId="0" fontId="6" fillId="0" borderId="0" xfId="2" applyFont="1" applyAlignment="1">
      <alignment horizontal="center" vertical="center"/>
    </xf>
    <xf numFmtId="165" fontId="11" fillId="0" borderId="0" xfId="2" applyNumberFormat="1" applyFont="1" applyAlignment="1">
      <alignment horizontal="right" vertical="center"/>
    </xf>
    <xf numFmtId="0" fontId="12" fillId="0" borderId="0" xfId="2" applyFont="1" applyAlignment="1">
      <alignment vertical="top"/>
    </xf>
    <xf numFmtId="0" fontId="13" fillId="0" borderId="0" xfId="2" applyFont="1" applyAlignment="1">
      <alignment horizontal="justify" vertical="center"/>
    </xf>
    <xf numFmtId="165" fontId="11" fillId="3" borderId="0" xfId="2" applyNumberFormat="1" applyFont="1" applyFill="1" applyAlignment="1">
      <alignment horizontal="left" vertical="center"/>
    </xf>
    <xf numFmtId="0" fontId="8" fillId="0" borderId="0" xfId="2" applyFont="1" applyAlignment="1">
      <alignment horizontal="left" vertical="center"/>
    </xf>
    <xf numFmtId="0" fontId="12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14" fontId="7" fillId="3" borderId="0" xfId="2" applyNumberFormat="1" applyFont="1" applyFill="1" applyAlignment="1">
      <alignment horizontal="left" vertical="center"/>
    </xf>
    <xf numFmtId="14" fontId="7" fillId="0" borderId="0" xfId="2" applyNumberFormat="1" applyFont="1" applyAlignment="1">
      <alignment horizontal="left" vertical="center"/>
    </xf>
    <xf numFmtId="0" fontId="6" fillId="0" borderId="0" xfId="2" applyFont="1" applyAlignment="1">
      <alignment vertical="center" wrapText="1"/>
    </xf>
    <xf numFmtId="0" fontId="7" fillId="0" borderId="0" xfId="2" applyFont="1" applyAlignment="1">
      <alignment vertical="center"/>
    </xf>
    <xf numFmtId="0" fontId="3" fillId="0" borderId="14" xfId="2" applyBorder="1" applyAlignment="1">
      <alignment vertical="center"/>
    </xf>
    <xf numFmtId="0" fontId="3" fillId="0" borderId="15" xfId="2" applyBorder="1" applyAlignment="1">
      <alignment vertical="center"/>
    </xf>
    <xf numFmtId="0" fontId="7" fillId="0" borderId="15" xfId="2" applyFont="1" applyBorder="1" applyAlignment="1">
      <alignment horizontal="left" vertical="center"/>
    </xf>
    <xf numFmtId="0" fontId="3" fillId="0" borderId="16" xfId="2" applyBorder="1" applyAlignment="1">
      <alignment vertical="center"/>
    </xf>
    <xf numFmtId="0" fontId="7" fillId="0" borderId="0" xfId="2" applyFont="1" applyAlignment="1">
      <alignment horizontal="left" vertical="center"/>
    </xf>
    <xf numFmtId="0" fontId="6" fillId="0" borderId="8" xfId="2" applyFont="1" applyBorder="1" applyAlignment="1">
      <alignment horizontal="left" vertical="center" wrapText="1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 wrapText="1"/>
    </xf>
    <xf numFmtId="2" fontId="0" fillId="2" borderId="0" xfId="0" applyNumberFormat="1" applyFill="1" applyBorder="1" applyAlignment="1">
      <alignment horizontal="center" vertical="center"/>
    </xf>
    <xf numFmtId="43" fontId="0" fillId="2" borderId="0" xfId="1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49" fontId="1" fillId="2" borderId="0" xfId="0" applyNumberFormat="1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>
      <alignment horizontal="center" vertical="center"/>
    </xf>
    <xf numFmtId="43" fontId="1" fillId="2" borderId="0" xfId="1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/>
    </xf>
    <xf numFmtId="0" fontId="0" fillId="2" borderId="8" xfId="0" quotePrefix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center" vertical="center" wrapText="1"/>
    </xf>
    <xf numFmtId="43" fontId="1" fillId="2" borderId="5" xfId="1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19" xfId="0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horizontal="center"/>
    </xf>
    <xf numFmtId="2" fontId="0" fillId="2" borderId="19" xfId="0" applyNumberForma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43" fontId="0" fillId="2" borderId="19" xfId="1" applyFont="1" applyFill="1" applyBorder="1" applyAlignment="1">
      <alignment horizontal="center"/>
    </xf>
    <xf numFmtId="43" fontId="1" fillId="2" borderId="19" xfId="1" applyFont="1" applyFill="1" applyBorder="1" applyAlignment="1">
      <alignment horizontal="center"/>
    </xf>
    <xf numFmtId="43" fontId="1" fillId="2" borderId="4" xfId="1" applyFont="1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vertical="top" wrapText="1"/>
    </xf>
    <xf numFmtId="0" fontId="1" fillId="2" borderId="0" xfId="0" applyFont="1" applyFill="1" applyAlignment="1">
      <alignment horizontal="left"/>
    </xf>
    <xf numFmtId="0" fontId="0" fillId="2" borderId="1" xfId="0" quotePrefix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 2" xfId="2" xr:uid="{7D16D9C8-C25B-40D5-9310-DE79FD7B73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2305050</xdr:colOff>
      <xdr:row>2</xdr:row>
      <xdr:rowOff>76200</xdr:rowOff>
    </xdr:from>
    <xdr:ext cx="3155950" cy="1082675"/>
    <xdr:pic>
      <xdr:nvPicPr>
        <xdr:cNvPr id="2" name="Picture 5" descr="Black on White[2]a">
          <a:extLst>
            <a:ext uri="{FF2B5EF4-FFF2-40B4-BE49-F238E27FC236}">
              <a16:creationId xmlns:a16="http://schemas.microsoft.com/office/drawing/2014/main" id="{E32956B2-D60E-4EE8-841B-012F1E8F4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3500" y="393700"/>
          <a:ext cx="3155950" cy="1082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skom-my.sharepoint.com/personal/malulemg_eskom_co_za/Documents/TRANSMISSION/NEW%20TENDERS/14.%20Intrussion%20Detection%20Systems%20IDS/Procurement%20Stratergy/Annexure%20L%20-%20Pricing%20Schedule%20_Tx_IDS_v1%20HID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 Me"/>
      <sheetName val="5.1.0 Preamble"/>
      <sheetName val="5.1.1 Pricing"/>
      <sheetName val="5.1.2 CPA Formulae"/>
      <sheetName val="5.1.3 Summary"/>
      <sheetName val="5.1.4 PS5"/>
      <sheetName val="5.1.4 Exchange Rates"/>
    </sheetNames>
    <sheetDataSet>
      <sheetData sheetId="0">
        <row r="4">
          <cell r="C4" t="str">
            <v>Main Offer Only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8A16C-2C99-4755-8A7F-9930102AFF96}">
  <sheetPr>
    <pageSetUpPr fitToPage="1"/>
  </sheetPr>
  <dimension ref="A1:J45"/>
  <sheetViews>
    <sheetView showGridLines="0" view="pageBreakPreview" topLeftCell="A34" zoomScaleNormal="75" zoomScaleSheetLayoutView="100" workbookViewId="0">
      <selection activeCell="B59" sqref="B59"/>
    </sheetView>
  </sheetViews>
  <sheetFormatPr defaultColWidth="9.1796875" defaultRowHeight="12.5" x14ac:dyDescent="0.35"/>
  <cols>
    <col min="1" max="1" width="4.26953125" style="37" customWidth="1"/>
    <col min="2" max="2" width="54.7265625" style="37" customWidth="1"/>
    <col min="3" max="3" width="59" style="37" customWidth="1"/>
    <col min="4" max="4" width="4.1796875" style="37" customWidth="1"/>
    <col min="5" max="16384" width="9.1796875" style="37"/>
  </cols>
  <sheetData>
    <row r="1" spans="1:10" x14ac:dyDescent="0.35">
      <c r="A1" s="34"/>
      <c r="B1" s="35"/>
      <c r="C1" s="35"/>
      <c r="D1" s="36"/>
    </row>
    <row r="2" spans="1:10" x14ac:dyDescent="0.35">
      <c r="A2" s="38"/>
      <c r="D2" s="39"/>
    </row>
    <row r="3" spans="1:10" x14ac:dyDescent="0.35">
      <c r="A3" s="38"/>
      <c r="D3" s="39"/>
    </row>
    <row r="4" spans="1:10" x14ac:dyDescent="0.35">
      <c r="A4" s="38"/>
      <c r="D4" s="39"/>
    </row>
    <row r="5" spans="1:10" x14ac:dyDescent="0.35">
      <c r="A5" s="38"/>
      <c r="D5" s="39"/>
    </row>
    <row r="6" spans="1:10" x14ac:dyDescent="0.35">
      <c r="A6" s="38"/>
      <c r="D6" s="39"/>
    </row>
    <row r="7" spans="1:10" x14ac:dyDescent="0.35">
      <c r="A7" s="38"/>
      <c r="D7" s="39"/>
    </row>
    <row r="8" spans="1:10" x14ac:dyDescent="0.35">
      <c r="A8" s="38"/>
      <c r="D8" s="39"/>
    </row>
    <row r="9" spans="1:10" x14ac:dyDescent="0.35">
      <c r="A9" s="38"/>
      <c r="B9" s="40"/>
      <c r="D9" s="39"/>
    </row>
    <row r="10" spans="1:10" ht="32.5" x14ac:dyDescent="0.35">
      <c r="A10" s="38"/>
      <c r="B10" s="41" t="s">
        <v>21</v>
      </c>
      <c r="C10" s="41"/>
      <c r="D10" s="39"/>
    </row>
    <row r="11" spans="1:10" ht="25" x14ac:dyDescent="0.35">
      <c r="A11" s="38"/>
      <c r="B11" s="42"/>
      <c r="C11" s="42"/>
      <c r="D11" s="39"/>
    </row>
    <row r="12" spans="1:10" ht="18" x14ac:dyDescent="0.35">
      <c r="A12" s="38"/>
      <c r="B12" s="43" t="s">
        <v>22</v>
      </c>
      <c r="C12" s="44"/>
      <c r="D12" s="39"/>
    </row>
    <row r="13" spans="1:10" ht="18" x14ac:dyDescent="0.35">
      <c r="A13" s="38"/>
      <c r="B13" s="43"/>
      <c r="C13" s="45"/>
      <c r="D13" s="39"/>
    </row>
    <row r="14" spans="1:10" ht="86.5" customHeight="1" x14ac:dyDescent="0.35">
      <c r="A14" s="38"/>
      <c r="B14" s="43" t="s">
        <v>23</v>
      </c>
      <c r="C14" s="67" t="s">
        <v>36</v>
      </c>
      <c r="D14" s="39"/>
    </row>
    <row r="15" spans="1:10" ht="30" customHeight="1" x14ac:dyDescent="0.35">
      <c r="A15" s="38"/>
      <c r="B15" s="43"/>
      <c r="C15" s="46"/>
      <c r="D15" s="39"/>
    </row>
    <row r="16" spans="1:10" ht="30" customHeight="1" x14ac:dyDescent="0.35">
      <c r="A16" s="38"/>
      <c r="B16" s="43" t="s">
        <v>24</v>
      </c>
      <c r="C16" s="44"/>
      <c r="D16" s="39"/>
      <c r="J16" s="47"/>
    </row>
    <row r="17" spans="1:10" ht="30" customHeight="1" x14ac:dyDescent="0.35">
      <c r="A17" s="38"/>
      <c r="B17" s="43"/>
      <c r="C17" s="48"/>
      <c r="D17" s="39"/>
      <c r="J17" s="47"/>
    </row>
    <row r="18" spans="1:10" ht="59.25" customHeight="1" x14ac:dyDescent="0.35">
      <c r="A18" s="38"/>
      <c r="B18" s="49" t="s">
        <v>25</v>
      </c>
      <c r="C18" s="44" t="str">
        <f>'[1]Read Me'!C4</f>
        <v>Main Offer Only</v>
      </c>
      <c r="D18" s="39"/>
    </row>
    <row r="19" spans="1:10" ht="18" x14ac:dyDescent="0.35">
      <c r="A19" s="38"/>
      <c r="B19" s="50"/>
      <c r="C19" s="45"/>
      <c r="D19" s="39"/>
    </row>
    <row r="20" spans="1:10" ht="30" customHeight="1" x14ac:dyDescent="0.35">
      <c r="A20" s="38"/>
      <c r="B20" s="43" t="s">
        <v>26</v>
      </c>
      <c r="C20" s="51">
        <f>Summary!D19</f>
        <v>0</v>
      </c>
      <c r="D20" s="39"/>
    </row>
    <row r="21" spans="1:10" ht="30" customHeight="1" x14ac:dyDescent="0.35">
      <c r="A21" s="38"/>
      <c r="B21" s="52" t="s">
        <v>27</v>
      </c>
      <c r="C21" s="53"/>
      <c r="D21" s="39"/>
    </row>
    <row r="22" spans="1:10" ht="30" customHeight="1" x14ac:dyDescent="0.35">
      <c r="A22" s="38"/>
      <c r="B22" s="52"/>
      <c r="C22" s="53"/>
      <c r="D22" s="39"/>
    </row>
    <row r="23" spans="1:10" ht="18" x14ac:dyDescent="0.35">
      <c r="A23" s="38"/>
      <c r="B23" s="43" t="s">
        <v>28</v>
      </c>
      <c r="C23" s="54" t="s">
        <v>29</v>
      </c>
      <c r="D23" s="39"/>
    </row>
    <row r="24" spans="1:10" ht="18" x14ac:dyDescent="0.35">
      <c r="A24" s="38"/>
      <c r="B24" s="43"/>
      <c r="C24" s="54"/>
      <c r="D24" s="39"/>
    </row>
    <row r="25" spans="1:10" ht="18" x14ac:dyDescent="0.35">
      <c r="A25" s="38"/>
      <c r="B25" s="43"/>
      <c r="C25" s="54"/>
      <c r="D25" s="39"/>
    </row>
    <row r="26" spans="1:10" ht="12.75" customHeight="1" x14ac:dyDescent="0.35">
      <c r="A26" s="38"/>
      <c r="B26" s="55"/>
      <c r="C26" s="53"/>
      <c r="D26" s="39"/>
    </row>
    <row r="27" spans="1:10" ht="12.75" customHeight="1" x14ac:dyDescent="0.35">
      <c r="A27" s="38"/>
      <c r="B27" s="55"/>
      <c r="C27" s="53"/>
      <c r="D27" s="39"/>
    </row>
    <row r="28" spans="1:10" ht="30" customHeight="1" x14ac:dyDescent="0.35">
      <c r="A28" s="38"/>
      <c r="B28" s="43" t="s">
        <v>26</v>
      </c>
      <c r="C28" s="51">
        <f>Summary!D19*1.15</f>
        <v>0</v>
      </c>
      <c r="D28" s="39"/>
    </row>
    <row r="29" spans="1:10" ht="30" customHeight="1" x14ac:dyDescent="0.35">
      <c r="A29" s="38"/>
      <c r="B29" s="52" t="s">
        <v>30</v>
      </c>
      <c r="C29" s="53"/>
      <c r="D29" s="39"/>
    </row>
    <row r="30" spans="1:10" ht="12.75" customHeight="1" x14ac:dyDescent="0.35">
      <c r="A30" s="38"/>
      <c r="C30" s="56"/>
      <c r="D30" s="39"/>
    </row>
    <row r="31" spans="1:10" ht="30" customHeight="1" x14ac:dyDescent="0.35">
      <c r="A31" s="38"/>
      <c r="B31" s="57" t="s">
        <v>31</v>
      </c>
      <c r="C31" s="58"/>
      <c r="D31" s="39"/>
    </row>
    <row r="32" spans="1:10" ht="30" customHeight="1" x14ac:dyDescent="0.35">
      <c r="A32" s="38"/>
      <c r="B32" s="57"/>
      <c r="C32" s="59"/>
      <c r="D32" s="39"/>
    </row>
    <row r="33" spans="1:4" ht="24" customHeight="1" x14ac:dyDescent="0.35">
      <c r="A33" s="38"/>
      <c r="B33" s="60"/>
      <c r="C33" s="59"/>
      <c r="D33" s="39"/>
    </row>
    <row r="34" spans="1:4" ht="12.75" customHeight="1" x14ac:dyDescent="0.35">
      <c r="A34" s="38"/>
      <c r="B34" s="56"/>
      <c r="C34" s="56"/>
      <c r="D34" s="39"/>
    </row>
    <row r="35" spans="1:4" ht="37.5" customHeight="1" x14ac:dyDescent="0.35">
      <c r="A35" s="38"/>
      <c r="B35" s="57" t="s">
        <v>32</v>
      </c>
      <c r="C35" s="44"/>
      <c r="D35" s="39"/>
    </row>
    <row r="36" spans="1:4" ht="12.75" customHeight="1" x14ac:dyDescent="0.35">
      <c r="A36" s="38"/>
      <c r="B36" s="56"/>
      <c r="C36" s="56"/>
      <c r="D36" s="39"/>
    </row>
    <row r="37" spans="1:4" ht="12.75" customHeight="1" x14ac:dyDescent="0.35">
      <c r="A37" s="38"/>
      <c r="C37" s="45"/>
      <c r="D37" s="39"/>
    </row>
    <row r="38" spans="1:4" ht="12.75" customHeight="1" x14ac:dyDescent="0.35">
      <c r="A38" s="38"/>
      <c r="B38" s="56"/>
      <c r="C38" s="56"/>
      <c r="D38" s="39"/>
    </row>
    <row r="39" spans="1:4" ht="30" customHeight="1" x14ac:dyDescent="0.35">
      <c r="A39" s="38"/>
      <c r="B39" s="57" t="s">
        <v>33</v>
      </c>
      <c r="C39" s="44"/>
      <c r="D39" s="39"/>
    </row>
    <row r="40" spans="1:4" ht="14.25" customHeight="1" x14ac:dyDescent="0.35">
      <c r="A40" s="38"/>
      <c r="C40" s="61"/>
      <c r="D40" s="39"/>
    </row>
    <row r="41" spans="1:4" ht="14.25" customHeight="1" x14ac:dyDescent="0.35">
      <c r="A41" s="38"/>
      <c r="C41" s="61"/>
      <c r="D41" s="39"/>
    </row>
    <row r="42" spans="1:4" ht="14.25" customHeight="1" x14ac:dyDescent="0.35">
      <c r="A42" s="38"/>
      <c r="D42" s="39"/>
    </row>
    <row r="43" spans="1:4" ht="35.25" customHeight="1" x14ac:dyDescent="0.35">
      <c r="A43" s="38"/>
      <c r="B43" s="57" t="s">
        <v>34</v>
      </c>
      <c r="C43" s="44"/>
      <c r="D43" s="39"/>
    </row>
    <row r="44" spans="1:4" ht="18.5" thickBot="1" x14ac:dyDescent="0.4">
      <c r="A44" s="62"/>
      <c r="B44" s="63"/>
      <c r="C44" s="64"/>
      <c r="D44" s="65" t="s">
        <v>35</v>
      </c>
    </row>
    <row r="45" spans="1:4" ht="18" x14ac:dyDescent="0.35">
      <c r="C45" s="66"/>
    </row>
  </sheetData>
  <pageMargins left="0.74803149606299213" right="0.74803149606299213" top="0.98425196850393704" bottom="0.98425196850393704" header="0.51181102362204722" footer="0.51181102362204722"/>
  <pageSetup paperSize="9" scale="69" orientation="portrait" r:id="rId1"/>
  <headerFooter alignWithMargins="0">
    <oddHeader>&amp;REskom Holdings SOC Limited
&amp;A</oddHeader>
    <oddFooter>&amp;CPage &amp;P of &amp;N&amp;R&amp;D&amp;L&amp;8&amp;F
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2F7BE-94BF-4015-9D59-603845D16890}">
  <dimension ref="B1:I37"/>
  <sheetViews>
    <sheetView tabSelected="1" view="pageBreakPreview" topLeftCell="A25" zoomScaleNormal="100" zoomScaleSheetLayoutView="100" workbookViewId="0">
      <selection activeCell="I35" sqref="I35"/>
    </sheetView>
  </sheetViews>
  <sheetFormatPr defaultRowHeight="14.5" x14ac:dyDescent="0.35"/>
  <cols>
    <col min="1" max="1" width="1.26953125" style="22" customWidth="1"/>
    <col min="2" max="2" width="6.36328125" style="19" customWidth="1"/>
    <col min="3" max="3" width="10.81640625" style="19" bestFit="1" customWidth="1"/>
    <col min="4" max="4" width="12.1796875" style="20" customWidth="1"/>
    <col min="5" max="5" width="38" style="23" bestFit="1" customWidth="1"/>
    <col min="6" max="6" width="8.90625" style="19" bestFit="1" customWidth="1"/>
    <col min="7" max="7" width="10.7265625" style="21" customWidth="1"/>
    <col min="8" max="8" width="10.453125" style="12" customWidth="1"/>
    <col min="9" max="9" width="16.08984375" style="13" customWidth="1"/>
    <col min="10" max="10" width="2.54296875" style="22" customWidth="1"/>
    <col min="11" max="16384" width="8.7265625" style="22"/>
  </cols>
  <sheetData>
    <row r="1" spans="2:9" s="75" customFormat="1" x14ac:dyDescent="0.35">
      <c r="B1" s="73" t="str">
        <f>'Tender Cover Sheet'!B12</f>
        <v>ENQUIRY No.</v>
      </c>
      <c r="C1" s="73"/>
      <c r="E1" s="96">
        <f>'Tender Cover Sheet'!C12</f>
        <v>0</v>
      </c>
      <c r="F1" s="96"/>
      <c r="G1" s="96"/>
      <c r="H1" s="96"/>
      <c r="I1" s="96"/>
    </row>
    <row r="2" spans="2:9" s="75" customFormat="1" x14ac:dyDescent="0.35">
      <c r="B2" s="73"/>
      <c r="C2" s="73"/>
      <c r="E2" s="74"/>
      <c r="G2" s="76"/>
      <c r="H2" s="77"/>
      <c r="I2" s="77"/>
    </row>
    <row r="3" spans="2:9" s="75" customFormat="1" x14ac:dyDescent="0.35">
      <c r="B3" s="73" t="str">
        <f>'Tender Cover Sheet'!B14</f>
        <v>NAME OF PACKAGE:</v>
      </c>
      <c r="C3" s="73"/>
      <c r="E3" s="96" t="str">
        <f>'Tender Cover Sheet'!C14</f>
        <v>Lebombo Radio Site Access Road – Radio Site 3m Geo-cell Access Road Scope of Work (Civils)</v>
      </c>
      <c r="F3" s="96"/>
      <c r="G3" s="96"/>
      <c r="H3" s="96"/>
      <c r="I3" s="96"/>
    </row>
    <row r="4" spans="2:9" s="75" customFormat="1" x14ac:dyDescent="0.35">
      <c r="B4" s="73"/>
      <c r="C4" s="73"/>
      <c r="E4" s="74"/>
      <c r="G4" s="76"/>
      <c r="H4" s="77"/>
      <c r="I4" s="77"/>
    </row>
    <row r="5" spans="2:9" s="75" customFormat="1" x14ac:dyDescent="0.35">
      <c r="B5" s="73" t="str">
        <f>'Tender Cover Sheet'!B16</f>
        <v xml:space="preserve">TENDERER’S NAME:  </v>
      </c>
      <c r="C5" s="73"/>
      <c r="E5" s="96">
        <f>'Tender Cover Sheet'!C16</f>
        <v>0</v>
      </c>
      <c r="F5" s="96"/>
      <c r="G5" s="96"/>
      <c r="H5" s="96"/>
      <c r="I5" s="96"/>
    </row>
    <row r="6" spans="2:9" s="68" customFormat="1" x14ac:dyDescent="0.35">
      <c r="B6" s="72"/>
      <c r="C6" s="72"/>
      <c r="E6" s="69"/>
      <c r="G6" s="70"/>
      <c r="H6" s="71"/>
      <c r="I6" s="71"/>
    </row>
    <row r="7" spans="2:9" s="87" customFormat="1" ht="29" x14ac:dyDescent="0.35">
      <c r="B7" s="82" t="s">
        <v>1</v>
      </c>
      <c r="C7" s="82"/>
      <c r="D7" s="83" t="s">
        <v>2</v>
      </c>
      <c r="E7" s="3" t="s">
        <v>3</v>
      </c>
      <c r="F7" s="82" t="s">
        <v>4</v>
      </c>
      <c r="G7" s="84" t="s">
        <v>5</v>
      </c>
      <c r="H7" s="85" t="s">
        <v>6</v>
      </c>
      <c r="I7" s="86" t="s">
        <v>7</v>
      </c>
    </row>
    <row r="8" spans="2:9" s="7" customFormat="1" x14ac:dyDescent="0.35">
      <c r="B8" s="1"/>
      <c r="C8" s="1"/>
      <c r="D8" s="2"/>
      <c r="E8" s="3"/>
      <c r="F8" s="1" t="s">
        <v>0</v>
      </c>
      <c r="G8" s="4"/>
      <c r="H8" s="5"/>
      <c r="I8" s="6"/>
    </row>
    <row r="9" spans="2:9" s="7" customFormat="1" x14ac:dyDescent="0.35">
      <c r="B9" s="1"/>
      <c r="C9" s="1"/>
      <c r="D9" s="2"/>
      <c r="E9" s="3" t="s">
        <v>13</v>
      </c>
      <c r="F9" s="1"/>
      <c r="G9" s="4"/>
      <c r="H9" s="5"/>
      <c r="I9" s="6"/>
    </row>
    <row r="10" spans="2:9" s="14" customFormat="1" x14ac:dyDescent="0.35">
      <c r="B10" s="8"/>
      <c r="C10" s="8"/>
      <c r="D10" s="9"/>
      <c r="E10" s="10"/>
      <c r="F10" s="8"/>
      <c r="G10" s="11"/>
      <c r="H10" s="12"/>
      <c r="I10" s="13"/>
    </row>
    <row r="11" spans="2:9" s="14" customFormat="1" x14ac:dyDescent="0.35">
      <c r="B11" s="8"/>
      <c r="C11" s="8"/>
      <c r="D11" s="9"/>
      <c r="E11" s="10" t="s">
        <v>8</v>
      </c>
      <c r="F11" s="8" t="s">
        <v>10</v>
      </c>
      <c r="G11" s="11">
        <v>6</v>
      </c>
      <c r="H11" s="12">
        <f>'ANNEXURE A_P&amp;G Detail'!F13/G11</f>
        <v>0</v>
      </c>
      <c r="I11" s="13">
        <f>IF(ISTEXT(G11),0,G11*H11)</f>
        <v>0</v>
      </c>
    </row>
    <row r="12" spans="2:9" s="14" customFormat="1" x14ac:dyDescent="0.35">
      <c r="B12" s="8"/>
      <c r="C12" s="8"/>
      <c r="D12" s="9"/>
      <c r="E12" s="10"/>
      <c r="F12" s="8"/>
      <c r="G12" s="11"/>
      <c r="H12" s="12"/>
      <c r="I12" s="13"/>
    </row>
    <row r="13" spans="2:9" s="14" customFormat="1" x14ac:dyDescent="0.35">
      <c r="B13" s="8"/>
      <c r="C13" s="8"/>
      <c r="D13" s="9"/>
      <c r="E13" s="10" t="s">
        <v>9</v>
      </c>
      <c r="F13" s="8" t="s">
        <v>11</v>
      </c>
      <c r="G13" s="11">
        <v>1</v>
      </c>
      <c r="H13" s="12">
        <f>SUM('ANNEXURE A_P&amp;G Detail'!E24:E31)</f>
        <v>0</v>
      </c>
      <c r="I13" s="13">
        <f>IF(ISTEXT(G13),0,G13*H13)</f>
        <v>0</v>
      </c>
    </row>
    <row r="14" spans="2:9" s="14" customFormat="1" ht="15" thickBot="1" x14ac:dyDescent="0.4">
      <c r="B14" s="8"/>
      <c r="C14" s="8"/>
      <c r="D14" s="9"/>
      <c r="E14" s="10"/>
      <c r="F14" s="8"/>
      <c r="G14" s="11"/>
      <c r="H14" s="12"/>
      <c r="I14" s="13"/>
    </row>
    <row r="15" spans="2:9" s="7" customFormat="1" ht="15" thickBot="1" x14ac:dyDescent="0.4">
      <c r="B15" s="1"/>
      <c r="C15" s="1"/>
      <c r="D15" s="2"/>
      <c r="E15" s="15" t="str">
        <f>E9&amp;" TOTAL"</f>
        <v>PRELIMINARY &amp; GENERAL TOTAL</v>
      </c>
      <c r="F15" s="1"/>
      <c r="G15" s="4"/>
      <c r="H15" s="16" t="s">
        <v>14</v>
      </c>
      <c r="I15" s="17">
        <f>SUM(I11:I14)</f>
        <v>0</v>
      </c>
    </row>
    <row r="16" spans="2:9" s="7" customFormat="1" x14ac:dyDescent="0.35">
      <c r="B16" s="1"/>
      <c r="C16" s="1"/>
      <c r="D16" s="2"/>
      <c r="E16" s="3"/>
      <c r="F16" s="1"/>
      <c r="G16" s="4"/>
      <c r="H16" s="5"/>
      <c r="I16" s="18"/>
    </row>
    <row r="17" spans="2:9" s="7" customFormat="1" x14ac:dyDescent="0.35">
      <c r="B17" s="1"/>
      <c r="C17" s="1"/>
      <c r="D17" s="2"/>
      <c r="E17" s="3" t="s">
        <v>56</v>
      </c>
      <c r="F17" s="1"/>
      <c r="G17" s="4"/>
      <c r="H17" s="5"/>
      <c r="I17" s="6"/>
    </row>
    <row r="18" spans="2:9" s="7" customFormat="1" x14ac:dyDescent="0.35">
      <c r="B18" s="1"/>
      <c r="C18" s="1"/>
      <c r="D18" s="2"/>
      <c r="E18" s="3"/>
      <c r="F18" s="1"/>
      <c r="G18" s="4"/>
      <c r="H18" s="5"/>
      <c r="I18" s="6"/>
    </row>
    <row r="19" spans="2:9" s="7" customFormat="1" ht="43.5" x14ac:dyDescent="0.35">
      <c r="B19" s="1"/>
      <c r="C19" s="1"/>
      <c r="D19" s="20"/>
      <c r="E19" s="3" t="s">
        <v>53</v>
      </c>
      <c r="F19" s="1"/>
      <c r="G19" s="4"/>
      <c r="H19" s="5"/>
      <c r="I19" s="6"/>
    </row>
    <row r="21" spans="2:9" x14ac:dyDescent="0.35">
      <c r="C21" s="102" t="s">
        <v>46</v>
      </c>
      <c r="E21" s="23" t="s">
        <v>45</v>
      </c>
      <c r="F21" s="19" t="s">
        <v>47</v>
      </c>
      <c r="G21" s="21">
        <v>700</v>
      </c>
      <c r="I21" s="13">
        <f>IF(ISTEXT(G21),0,G21*H21)</f>
        <v>0</v>
      </c>
    </row>
    <row r="22" spans="2:9" x14ac:dyDescent="0.35">
      <c r="E22" s="23" t="s">
        <v>41</v>
      </c>
    </row>
    <row r="23" spans="2:9" x14ac:dyDescent="0.35">
      <c r="E23" s="10" t="s">
        <v>42</v>
      </c>
      <c r="F23" s="19" t="s">
        <v>0</v>
      </c>
    </row>
    <row r="24" spans="2:9" x14ac:dyDescent="0.35">
      <c r="E24" s="23" t="s">
        <v>43</v>
      </c>
    </row>
    <row r="25" spans="2:9" x14ac:dyDescent="0.35">
      <c r="E25" s="23" t="s">
        <v>44</v>
      </c>
    </row>
    <row r="28" spans="2:9" x14ac:dyDescent="0.35">
      <c r="C28" s="102" t="s">
        <v>52</v>
      </c>
      <c r="E28" s="23" t="s">
        <v>51</v>
      </c>
      <c r="F28" s="19" t="s">
        <v>47</v>
      </c>
      <c r="G28" s="21">
        <v>1550</v>
      </c>
      <c r="I28" s="13">
        <f>IF(ISTEXT(G28),0,G28*H28)</f>
        <v>0</v>
      </c>
    </row>
    <row r="29" spans="2:9" x14ac:dyDescent="0.35">
      <c r="E29" s="23" t="s">
        <v>48</v>
      </c>
    </row>
    <row r="30" spans="2:9" x14ac:dyDescent="0.35">
      <c r="E30" s="23" t="s">
        <v>49</v>
      </c>
    </row>
    <row r="31" spans="2:9" x14ac:dyDescent="0.35">
      <c r="E31" s="23" t="s">
        <v>50</v>
      </c>
    </row>
    <row r="34" spans="3:9" x14ac:dyDescent="0.35">
      <c r="C34" s="19">
        <v>3000014725</v>
      </c>
      <c r="E34" s="10" t="s">
        <v>55</v>
      </c>
      <c r="F34" s="19" t="s">
        <v>47</v>
      </c>
      <c r="G34" s="21">
        <v>700</v>
      </c>
      <c r="I34" s="13">
        <f>IF(ISTEXT(G34),0,G34*H34)</f>
        <v>0</v>
      </c>
    </row>
    <row r="35" spans="3:9" x14ac:dyDescent="0.35">
      <c r="E35" s="10" t="s">
        <v>54</v>
      </c>
    </row>
    <row r="36" spans="3:9" ht="15" thickBot="1" x14ac:dyDescent="0.4"/>
    <row r="37" spans="3:9" ht="15" thickBot="1" x14ac:dyDescent="0.4">
      <c r="E37" s="15" t="str">
        <f>E17&amp;" TOTAL"</f>
        <v>EARTWORKS &amp; CONCRETE TOTAL</v>
      </c>
      <c r="F37" s="1"/>
      <c r="G37" s="4"/>
      <c r="H37" s="16" t="s">
        <v>14</v>
      </c>
      <c r="I37" s="24">
        <f>SUM(I16:I36)</f>
        <v>0</v>
      </c>
    </row>
  </sheetData>
  <autoFilter ref="B7:I36" xr:uid="{3082F7BE-94BF-4015-9D59-603845D16890}"/>
  <mergeCells count="3">
    <mergeCell ref="E3:I3"/>
    <mergeCell ref="E1:I1"/>
    <mergeCell ref="E5:I5"/>
  </mergeCells>
  <pageMargins left="0.23622047244094491" right="0.23622047244094491" top="0.74803149606299213" bottom="0.74803149606299213" header="0.31496062992125984" footer="0.31496062992125984"/>
  <pageSetup scale="81" orientation="portrait" r:id="rId1"/>
  <headerFooter>
    <oddFooter>&amp;F&amp;RPage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2EB1A-2419-4D73-B0A0-4331458234E5}">
  <dimension ref="B1:D19"/>
  <sheetViews>
    <sheetView view="pageBreakPreview" topLeftCell="A13" zoomScale="120" zoomScaleNormal="100" zoomScaleSheetLayoutView="120" workbookViewId="0">
      <selection activeCell="D17" sqref="D17"/>
    </sheetView>
  </sheetViews>
  <sheetFormatPr defaultRowHeight="14.5" x14ac:dyDescent="0.35"/>
  <cols>
    <col min="1" max="1" width="2.90625" style="28" customWidth="1"/>
    <col min="2" max="2" width="2.81640625" style="28" customWidth="1"/>
    <col min="3" max="3" width="34.36328125" style="28" customWidth="1"/>
    <col min="4" max="4" width="35.453125" style="28" customWidth="1"/>
    <col min="5" max="5" width="2.90625" style="28" customWidth="1"/>
    <col min="6" max="16384" width="8.7265625" style="28"/>
  </cols>
  <sheetData>
    <row r="1" spans="2:4" s="25" customFormat="1" x14ac:dyDescent="0.35">
      <c r="B1" s="25" t="str">
        <f>BoQ!B1</f>
        <v>ENQUIRY No.</v>
      </c>
      <c r="D1" s="25">
        <f>'Tender Cover Sheet'!C12</f>
        <v>0</v>
      </c>
    </row>
    <row r="2" spans="2:4" s="25" customFormat="1" x14ac:dyDescent="0.35"/>
    <row r="3" spans="2:4" s="25" customFormat="1" ht="14.5" customHeight="1" x14ac:dyDescent="0.35">
      <c r="B3" s="25" t="str">
        <f>BoQ!B3</f>
        <v>NAME OF PACKAGE:</v>
      </c>
      <c r="D3" s="99" t="str">
        <f>'Tender Cover Sheet'!C14</f>
        <v>Lebombo Radio Site Access Road – Radio Site 3m Geo-cell Access Road Scope of Work (Civils)</v>
      </c>
    </row>
    <row r="4" spans="2:4" s="25" customFormat="1" x14ac:dyDescent="0.35">
      <c r="D4" s="99"/>
    </row>
    <row r="5" spans="2:4" s="25" customFormat="1" x14ac:dyDescent="0.35">
      <c r="D5" s="99"/>
    </row>
    <row r="6" spans="2:4" s="25" customFormat="1" x14ac:dyDescent="0.35">
      <c r="D6" s="81"/>
    </row>
    <row r="7" spans="2:4" s="25" customFormat="1" x14ac:dyDescent="0.35">
      <c r="B7" s="25" t="str">
        <f>BoQ!B5</f>
        <v xml:space="preserve">TENDERER’S NAME:  </v>
      </c>
      <c r="D7" s="25">
        <f>'Tender Cover Sheet'!C16</f>
        <v>0</v>
      </c>
    </row>
    <row r="8" spans="2:4" s="25" customFormat="1" x14ac:dyDescent="0.35"/>
    <row r="9" spans="2:4" s="25" customFormat="1" x14ac:dyDescent="0.35"/>
    <row r="10" spans="2:4" s="25" customFormat="1" x14ac:dyDescent="0.35">
      <c r="B10" s="25" t="s">
        <v>15</v>
      </c>
    </row>
    <row r="14" spans="2:4" s="25" customFormat="1" x14ac:dyDescent="0.35">
      <c r="B14" s="97" t="s">
        <v>18</v>
      </c>
      <c r="C14" s="98"/>
      <c r="D14" s="26" t="s">
        <v>19</v>
      </c>
    </row>
    <row r="15" spans="2:4" x14ac:dyDescent="0.35">
      <c r="B15" s="78"/>
      <c r="C15" s="27"/>
      <c r="D15" s="27"/>
    </row>
    <row r="16" spans="2:4" x14ac:dyDescent="0.35">
      <c r="B16" s="79" t="s">
        <v>16</v>
      </c>
      <c r="C16" s="27" t="s">
        <v>13</v>
      </c>
      <c r="D16" s="29">
        <f>BoQ!I15</f>
        <v>0</v>
      </c>
    </row>
    <row r="17" spans="2:4" x14ac:dyDescent="0.35">
      <c r="B17" s="79" t="s">
        <v>17</v>
      </c>
      <c r="C17" s="27" t="s">
        <v>12</v>
      </c>
      <c r="D17" s="29">
        <f>BoQ!I37</f>
        <v>0</v>
      </c>
    </row>
    <row r="18" spans="2:4" ht="15" thickBot="1" x14ac:dyDescent="0.4">
      <c r="B18" s="30"/>
      <c r="D18" s="31"/>
    </row>
    <row r="19" spans="2:4" s="25" customFormat="1" ht="15" thickBot="1" x14ac:dyDescent="0.4">
      <c r="B19" s="32" t="s">
        <v>20</v>
      </c>
      <c r="D19" s="33">
        <f>SUM(D15:D18)</f>
        <v>0</v>
      </c>
    </row>
  </sheetData>
  <mergeCells count="2">
    <mergeCell ref="B14:C14"/>
    <mergeCell ref="D3:D5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606CD-E45D-42D6-8A5B-51D4C4BA96AD}">
  <dimension ref="A1:F32"/>
  <sheetViews>
    <sheetView view="pageBreakPreview" zoomScaleNormal="100" zoomScaleSheetLayoutView="100" workbookViewId="0">
      <selection activeCell="C17" sqref="C17"/>
    </sheetView>
  </sheetViews>
  <sheetFormatPr defaultRowHeight="14.5" x14ac:dyDescent="0.35"/>
  <cols>
    <col min="1" max="1" width="8.1796875" style="28" customWidth="1"/>
    <col min="2" max="2" width="25.36328125" style="28" customWidth="1"/>
    <col min="3" max="4" width="8.7265625" style="28"/>
    <col min="5" max="5" width="10.08984375" style="28" bestFit="1" customWidth="1"/>
    <col min="6" max="6" width="12.453125" style="28" bestFit="1" customWidth="1"/>
    <col min="7" max="7" width="0.81640625" style="28" customWidth="1"/>
    <col min="8" max="16384" width="8.7265625" style="28"/>
  </cols>
  <sheetData>
    <row r="1" spans="1:6" s="25" customFormat="1" x14ac:dyDescent="0.35">
      <c r="A1" s="25" t="str">
        <f>BoQ!B1</f>
        <v>ENQUIRY No.</v>
      </c>
      <c r="C1" s="101">
        <f>BoQ!E1</f>
        <v>0</v>
      </c>
      <c r="D1" s="101"/>
      <c r="E1" s="101"/>
      <c r="F1" s="101"/>
    </row>
    <row r="2" spans="1:6" s="25" customFormat="1" x14ac:dyDescent="0.35"/>
    <row r="3" spans="1:6" s="25" customFormat="1" x14ac:dyDescent="0.35">
      <c r="A3" s="25" t="str">
        <f>BoQ!B3</f>
        <v>NAME OF PACKAGE:</v>
      </c>
      <c r="C3" s="100" t="str">
        <f>BoQ!E3</f>
        <v>Lebombo Radio Site Access Road – Radio Site 3m Geo-cell Access Road Scope of Work (Civils)</v>
      </c>
      <c r="D3" s="100"/>
      <c r="E3" s="100"/>
      <c r="F3" s="100"/>
    </row>
    <row r="4" spans="1:6" s="25" customFormat="1" x14ac:dyDescent="0.35">
      <c r="C4" s="100"/>
      <c r="D4" s="100"/>
      <c r="E4" s="100"/>
      <c r="F4" s="100"/>
    </row>
    <row r="5" spans="1:6" x14ac:dyDescent="0.35">
      <c r="C5" s="100"/>
      <c r="D5" s="100"/>
      <c r="E5" s="100"/>
      <c r="F5" s="100"/>
    </row>
    <row r="6" spans="1:6" s="25" customFormat="1" x14ac:dyDescent="0.35">
      <c r="A6" s="25" t="str">
        <f>BoQ!B5</f>
        <v xml:space="preserve">TENDERER’S NAME:  </v>
      </c>
      <c r="C6" s="101">
        <f>BoQ!E5</f>
        <v>0</v>
      </c>
      <c r="D6" s="101"/>
      <c r="E6" s="101"/>
      <c r="F6" s="101"/>
    </row>
    <row r="8" spans="1:6" s="25" customFormat="1" x14ac:dyDescent="0.35">
      <c r="A8" s="25" t="s">
        <v>37</v>
      </c>
    </row>
    <row r="11" spans="1:6" s="80" customFormat="1" x14ac:dyDescent="0.35">
      <c r="A11" s="90" t="s">
        <v>1</v>
      </c>
      <c r="B11" s="90" t="s">
        <v>3</v>
      </c>
      <c r="C11" s="90" t="s">
        <v>38</v>
      </c>
      <c r="D11" s="90" t="s">
        <v>39</v>
      </c>
      <c r="E11" s="90" t="s">
        <v>6</v>
      </c>
      <c r="F11" s="90" t="s">
        <v>7</v>
      </c>
    </row>
    <row r="12" spans="1:6" s="80" customFormat="1" ht="15" thickBot="1" x14ac:dyDescent="0.4">
      <c r="A12" s="90"/>
      <c r="B12" s="90"/>
      <c r="C12" s="90"/>
      <c r="D12" s="90"/>
      <c r="E12" s="94"/>
      <c r="F12" s="90"/>
    </row>
    <row r="13" spans="1:6" s="25" customFormat="1" ht="15" thickBot="1" x14ac:dyDescent="0.4">
      <c r="A13" s="89"/>
      <c r="B13" s="89" t="str">
        <f>BoQ!E11</f>
        <v>Time related</v>
      </c>
      <c r="C13" s="90"/>
      <c r="D13" s="90"/>
      <c r="E13" s="94"/>
      <c r="F13" s="95">
        <f>SUM(F14:F22)</f>
        <v>0</v>
      </c>
    </row>
    <row r="14" spans="1:6" x14ac:dyDescent="0.35">
      <c r="A14" s="88"/>
      <c r="B14" s="88"/>
      <c r="C14" s="92"/>
      <c r="D14" s="92"/>
      <c r="E14" s="93"/>
      <c r="F14" s="93"/>
    </row>
    <row r="15" spans="1:6" x14ac:dyDescent="0.35">
      <c r="A15" s="88"/>
      <c r="B15" s="88" t="s">
        <v>40</v>
      </c>
      <c r="C15" s="92" t="s">
        <v>10</v>
      </c>
      <c r="D15" s="91">
        <f>BoQ!$G$11</f>
        <v>6</v>
      </c>
      <c r="E15" s="93"/>
      <c r="F15" s="93">
        <f>D15*E15</f>
        <v>0</v>
      </c>
    </row>
    <row r="16" spans="1:6" x14ac:dyDescent="0.35">
      <c r="A16" s="88"/>
      <c r="B16" s="88" t="s">
        <v>40</v>
      </c>
      <c r="C16" s="92" t="s">
        <v>10</v>
      </c>
      <c r="D16" s="91">
        <f>BoQ!$G$11</f>
        <v>6</v>
      </c>
      <c r="E16" s="93"/>
      <c r="F16" s="93">
        <f t="shared" ref="F16:F21" si="0">D16*E16</f>
        <v>0</v>
      </c>
    </row>
    <row r="17" spans="1:6" x14ac:dyDescent="0.35">
      <c r="A17" s="88"/>
      <c r="B17" s="88" t="s">
        <v>40</v>
      </c>
      <c r="C17" s="92" t="s">
        <v>10</v>
      </c>
      <c r="D17" s="91">
        <f>BoQ!$G$11</f>
        <v>6</v>
      </c>
      <c r="E17" s="93"/>
      <c r="F17" s="93">
        <f t="shared" si="0"/>
        <v>0</v>
      </c>
    </row>
    <row r="18" spans="1:6" x14ac:dyDescent="0.35">
      <c r="A18" s="88"/>
      <c r="B18" s="88" t="s">
        <v>40</v>
      </c>
      <c r="C18" s="92" t="s">
        <v>10</v>
      </c>
      <c r="D18" s="91">
        <f>BoQ!$G$11</f>
        <v>6</v>
      </c>
      <c r="E18" s="93"/>
      <c r="F18" s="93">
        <f t="shared" si="0"/>
        <v>0</v>
      </c>
    </row>
    <row r="19" spans="1:6" x14ac:dyDescent="0.35">
      <c r="A19" s="88"/>
      <c r="B19" s="88" t="s">
        <v>40</v>
      </c>
      <c r="C19" s="92" t="s">
        <v>10</v>
      </c>
      <c r="D19" s="91">
        <f>BoQ!$G$11</f>
        <v>6</v>
      </c>
      <c r="E19" s="93"/>
      <c r="F19" s="93">
        <f t="shared" si="0"/>
        <v>0</v>
      </c>
    </row>
    <row r="20" spans="1:6" x14ac:dyDescent="0.35">
      <c r="A20" s="88"/>
      <c r="B20" s="88" t="s">
        <v>40</v>
      </c>
      <c r="C20" s="92" t="s">
        <v>10</v>
      </c>
      <c r="D20" s="91">
        <f>BoQ!$G$11</f>
        <v>6</v>
      </c>
      <c r="E20" s="93"/>
      <c r="F20" s="93">
        <f t="shared" si="0"/>
        <v>0</v>
      </c>
    </row>
    <row r="21" spans="1:6" x14ac:dyDescent="0.35">
      <c r="A21" s="88"/>
      <c r="B21" s="88" t="s">
        <v>40</v>
      </c>
      <c r="C21" s="92" t="s">
        <v>10</v>
      </c>
      <c r="D21" s="91">
        <f>BoQ!$G$11</f>
        <v>6</v>
      </c>
      <c r="E21" s="93"/>
      <c r="F21" s="93">
        <f t="shared" si="0"/>
        <v>0</v>
      </c>
    </row>
    <row r="22" spans="1:6" ht="15" thickBot="1" x14ac:dyDescent="0.4">
      <c r="A22" s="88"/>
      <c r="B22" s="88"/>
      <c r="C22" s="92"/>
      <c r="D22" s="92"/>
      <c r="E22" s="93"/>
      <c r="F22" s="93"/>
    </row>
    <row r="23" spans="1:6" s="25" customFormat="1" ht="15" thickBot="1" x14ac:dyDescent="0.4">
      <c r="A23" s="89"/>
      <c r="B23" s="89" t="str">
        <f>BoQ!E13</f>
        <v xml:space="preserve">Fixed </v>
      </c>
      <c r="C23" s="90"/>
      <c r="D23" s="90"/>
      <c r="E23" s="94"/>
      <c r="F23" s="95">
        <f>SUM(F24:F32)</f>
        <v>0</v>
      </c>
    </row>
    <row r="24" spans="1:6" x14ac:dyDescent="0.35">
      <c r="A24" s="88"/>
      <c r="B24" s="88"/>
      <c r="C24" s="92"/>
      <c r="D24" s="92"/>
      <c r="E24" s="93"/>
      <c r="F24" s="93"/>
    </row>
    <row r="25" spans="1:6" x14ac:dyDescent="0.35">
      <c r="A25" s="88"/>
      <c r="B25" s="88" t="s">
        <v>40</v>
      </c>
      <c r="C25" s="92" t="s">
        <v>11</v>
      </c>
      <c r="D25" s="92">
        <v>1</v>
      </c>
      <c r="E25" s="93"/>
      <c r="F25" s="93">
        <f t="shared" ref="F25:F31" si="1">D25*E25</f>
        <v>0</v>
      </c>
    </row>
    <row r="26" spans="1:6" x14ac:dyDescent="0.35">
      <c r="A26" s="88"/>
      <c r="B26" s="88" t="s">
        <v>40</v>
      </c>
      <c r="C26" s="92" t="s">
        <v>11</v>
      </c>
      <c r="D26" s="92">
        <v>1</v>
      </c>
      <c r="E26" s="93"/>
      <c r="F26" s="93">
        <f t="shared" si="1"/>
        <v>0</v>
      </c>
    </row>
    <row r="27" spans="1:6" x14ac:dyDescent="0.35">
      <c r="A27" s="88"/>
      <c r="B27" s="88" t="s">
        <v>40</v>
      </c>
      <c r="C27" s="92" t="s">
        <v>11</v>
      </c>
      <c r="D27" s="92">
        <v>1</v>
      </c>
      <c r="E27" s="93"/>
      <c r="F27" s="93">
        <f t="shared" si="1"/>
        <v>0</v>
      </c>
    </row>
    <row r="28" spans="1:6" x14ac:dyDescent="0.35">
      <c r="A28" s="88"/>
      <c r="B28" s="88" t="s">
        <v>40</v>
      </c>
      <c r="C28" s="92" t="s">
        <v>11</v>
      </c>
      <c r="D28" s="92">
        <v>1</v>
      </c>
      <c r="E28" s="93"/>
      <c r="F28" s="93">
        <f t="shared" si="1"/>
        <v>0</v>
      </c>
    </row>
    <row r="29" spans="1:6" x14ac:dyDescent="0.35">
      <c r="A29" s="88"/>
      <c r="B29" s="88" t="s">
        <v>40</v>
      </c>
      <c r="C29" s="92" t="s">
        <v>11</v>
      </c>
      <c r="D29" s="92">
        <v>1</v>
      </c>
      <c r="E29" s="93"/>
      <c r="F29" s="93">
        <f t="shared" si="1"/>
        <v>0</v>
      </c>
    </row>
    <row r="30" spans="1:6" x14ac:dyDescent="0.35">
      <c r="A30" s="88"/>
      <c r="B30" s="88" t="s">
        <v>40</v>
      </c>
      <c r="C30" s="92" t="s">
        <v>11</v>
      </c>
      <c r="D30" s="92">
        <v>1</v>
      </c>
      <c r="E30" s="93"/>
      <c r="F30" s="93">
        <f t="shared" si="1"/>
        <v>0</v>
      </c>
    </row>
    <row r="31" spans="1:6" x14ac:dyDescent="0.35">
      <c r="A31" s="88"/>
      <c r="B31" s="88" t="s">
        <v>40</v>
      </c>
      <c r="C31" s="92" t="s">
        <v>11</v>
      </c>
      <c r="D31" s="92">
        <v>1</v>
      </c>
      <c r="E31" s="93"/>
      <c r="F31" s="93">
        <f t="shared" si="1"/>
        <v>0</v>
      </c>
    </row>
    <row r="32" spans="1:6" x14ac:dyDescent="0.35">
      <c r="A32" s="88"/>
      <c r="B32" s="88"/>
      <c r="C32" s="92"/>
      <c r="D32" s="92"/>
      <c r="E32" s="93"/>
      <c r="F32" s="93"/>
    </row>
  </sheetData>
  <mergeCells count="3">
    <mergeCell ref="C3:F5"/>
    <mergeCell ref="C1:F1"/>
    <mergeCell ref="C6:F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Tender Cover Sheet</vt:lpstr>
      <vt:lpstr>BoQ</vt:lpstr>
      <vt:lpstr>Summary</vt:lpstr>
      <vt:lpstr>ANNEXURE A_P&amp;G Detail</vt:lpstr>
      <vt:lpstr>'ANNEXURE A_P&amp;G Detail'!Print_Area</vt:lpstr>
      <vt:lpstr>BoQ!Print_Area</vt:lpstr>
      <vt:lpstr>Summary!Print_Area</vt:lpstr>
      <vt:lpstr>BoQ!Print_Titles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Mlunghisi Maluleke</dc:creator>
  <cp:lastModifiedBy>Mlunghisi Maluleke</cp:lastModifiedBy>
  <cp:lastPrinted>2022-09-05T07:34:07Z</cp:lastPrinted>
  <dcterms:created xsi:type="dcterms:W3CDTF">2022-09-04T10:30:12Z</dcterms:created>
  <dcterms:modified xsi:type="dcterms:W3CDTF">2022-10-07T10:37:18Z</dcterms:modified>
</cp:coreProperties>
</file>