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C:\Users\mafiwam\Documents\Manual Procurement\Mafiwa\RFB\Draft\Procurement and Implementation of ICT Network\Publication Package\"/>
    </mc:Choice>
  </mc:AlternateContent>
  <xr:revisionPtr revIDLastSave="0" documentId="13_ncr:1_{926CFA5A-6D0B-4C73-9FBF-A48F2260EC30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6" l="1"/>
  <c r="G36" i="6"/>
  <c r="M37" i="6"/>
  <c r="M38" i="6"/>
  <c r="M39" i="6"/>
  <c r="M40" i="6"/>
  <c r="J37" i="6"/>
  <c r="J38" i="6"/>
  <c r="J39" i="6"/>
  <c r="J40" i="6"/>
  <c r="G37" i="6"/>
  <c r="G38" i="6"/>
  <c r="G39" i="6"/>
  <c r="G40" i="6"/>
  <c r="M33" i="6"/>
  <c r="J33" i="6"/>
  <c r="G33" i="6"/>
  <c r="M30" i="6"/>
  <c r="M31" i="6"/>
  <c r="M32" i="6"/>
  <c r="J30" i="6"/>
  <c r="J31" i="6"/>
  <c r="J32" i="6"/>
  <c r="G30" i="6"/>
  <c r="G31" i="6"/>
  <c r="G32" i="6"/>
  <c r="N40" i="6" l="1"/>
  <c r="O40" i="6" s="1"/>
  <c r="N39" i="6"/>
  <c r="O39" i="6" s="1"/>
  <c r="N30" i="6"/>
  <c r="O30" i="6" s="1"/>
  <c r="N38" i="6"/>
  <c r="O38" i="6" s="1"/>
  <c r="N37" i="6"/>
  <c r="O37" i="6" s="1"/>
  <c r="N33" i="6"/>
  <c r="O33" i="6" s="1"/>
  <c r="N32" i="6"/>
  <c r="O32" i="6" s="1"/>
  <c r="N31" i="6"/>
  <c r="O31" i="6" s="1"/>
  <c r="J21" i="6"/>
  <c r="G26" i="6"/>
  <c r="M26" i="6" l="1"/>
  <c r="M25" i="6"/>
  <c r="J26" i="6"/>
  <c r="J25" i="6"/>
  <c r="G25" i="6"/>
  <c r="M24" i="6"/>
  <c r="J24" i="6"/>
  <c r="G24" i="6"/>
  <c r="J22" i="6"/>
  <c r="J23" i="6"/>
  <c r="J28" i="6"/>
  <c r="J29" i="6"/>
  <c r="J35" i="6"/>
  <c r="J36" i="6"/>
  <c r="M22" i="6"/>
  <c r="M23" i="6"/>
  <c r="G22" i="6"/>
  <c r="G23" i="6"/>
  <c r="J34" i="6" l="1"/>
  <c r="J27" i="6"/>
  <c r="N23" i="6"/>
  <c r="O23" i="6" s="1"/>
  <c r="N26" i="6"/>
  <c r="O26" i="6" s="1"/>
  <c r="N25" i="6"/>
  <c r="O25" i="6" s="1"/>
  <c r="N24" i="6"/>
  <c r="O24" i="6" s="1"/>
  <c r="N22" i="6"/>
  <c r="O22" i="6" s="1"/>
  <c r="G28" i="6"/>
  <c r="G29" i="6"/>
  <c r="M28" i="6"/>
  <c r="M29" i="6"/>
  <c r="M35" i="6"/>
  <c r="M36" i="6"/>
  <c r="M21" i="6"/>
  <c r="M20" i="6" s="1"/>
  <c r="J20" i="6"/>
  <c r="G21" i="6"/>
  <c r="G20" i="6" s="1"/>
  <c r="J41" i="6" l="1"/>
  <c r="J42" i="6" s="1"/>
  <c r="J43" i="6" s="1"/>
  <c r="M27" i="6"/>
  <c r="M34" i="6"/>
  <c r="G34" i="6"/>
  <c r="G27" i="6"/>
  <c r="N21" i="6"/>
  <c r="N20" i="6" s="1"/>
  <c r="N36" i="6"/>
  <c r="O36" i="6" s="1"/>
  <c r="N29" i="6"/>
  <c r="O29" i="6" s="1"/>
  <c r="N35" i="6"/>
  <c r="N28" i="6"/>
  <c r="G41" i="6" l="1"/>
  <c r="G42" i="6" s="1"/>
  <c r="G43" i="6" s="1"/>
  <c r="M41" i="6"/>
  <c r="M42" i="6" s="1"/>
  <c r="M43" i="6" s="1"/>
  <c r="O35" i="6"/>
  <c r="O34" i="6" s="1"/>
  <c r="N34" i="6"/>
  <c r="O28" i="6"/>
  <c r="O27" i="6" s="1"/>
  <c r="N27" i="6"/>
  <c r="O21" i="6"/>
  <c r="O20" i="6" s="1"/>
  <c r="N41" i="6" l="1"/>
  <c r="N42" i="6" s="1"/>
  <c r="N43" i="6" s="1"/>
  <c r="O41" i="6"/>
</calcChain>
</file>

<file path=xl/sharedStrings.xml><?xml version="1.0" encoding="utf-8"?>
<sst xmlns="http://schemas.openxmlformats.org/spreadsheetml/2006/main" count="105" uniqueCount="86">
  <si>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</si>
  <si>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</si>
  <si>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</si>
  <si>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</si>
  <si>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</si>
  <si>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</si>
  <si>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</si>
  <si>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</si>
  <si>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</si>
  <si>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</si>
  <si>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</si>
  <si>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</si>
  <si>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</si>
  <si>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</si>
  <si>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</si>
  <si>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</si>
  <si>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</si>
  <si>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1.1</t>
  </si>
  <si>
    <t>1.2</t>
  </si>
  <si>
    <t>1.3</t>
  </si>
  <si>
    <t>1.4</t>
  </si>
  <si>
    <t>1.5</t>
  </si>
  <si>
    <t>1.6</t>
  </si>
  <si>
    <t>2.1</t>
  </si>
  <si>
    <t>2.2</t>
  </si>
  <si>
    <t>2.3</t>
  </si>
  <si>
    <t>3.1</t>
  </si>
  <si>
    <t>3.2</t>
  </si>
  <si>
    <t>3.3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</si>
  <si>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</si>
  <si>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</si>
  <si>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</si>
  <si>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</si>
  <si>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</si>
  <si>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</si>
  <si>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</si>
  <si>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</si>
  <si>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</si>
  <si>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</si>
  <si>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</si>
  <si>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</si>
  <si>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</si>
  <si>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</si>
  <si>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</si>
  <si>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Y2</t>
  </si>
  <si>
    <t>Line Price Y3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</si>
  <si>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</si>
  <si>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</si>
  <si>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</si>
  <si>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</si>
  <si>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</si>
  <si>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</si>
  <si>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</si>
  <si>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</si>
  <si>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</si>
  <si>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Supply Switches</t>
  </si>
  <si>
    <t xml:space="preserve">Supply Wireless access Points </t>
  </si>
  <si>
    <t>Supply Network Management System/Tool</t>
  </si>
  <si>
    <t>Supply Software Licenses for Switches</t>
  </si>
  <si>
    <t>Supply Software Licenses for Wireless Access Points</t>
  </si>
  <si>
    <t>Supply Software Licenses for Network Monitoring System</t>
  </si>
  <si>
    <t>Each</t>
  </si>
  <si>
    <t>SUPPLY &amp; DELIVER</t>
  </si>
  <si>
    <t>CONFIGURATION &amp; INSTALLATION</t>
  </si>
  <si>
    <t>2.4</t>
  </si>
  <si>
    <t>2.5</t>
  </si>
  <si>
    <t>2.6</t>
  </si>
  <si>
    <t>Configure and installing Switches</t>
  </si>
  <si>
    <t>Configure and installing Wireless Access Points</t>
  </si>
  <si>
    <t>Configure and install Network Management System/Tool</t>
  </si>
  <si>
    <t>Install Software Licenses for Switches</t>
  </si>
  <si>
    <t>Install Software Licenses for Wireless Access Points</t>
  </si>
  <si>
    <t>Install Network Management System/Tool</t>
  </si>
  <si>
    <t>SUPPORT &amp; MAINTANACE</t>
  </si>
  <si>
    <t>3.4</t>
  </si>
  <si>
    <t>3.5</t>
  </si>
  <si>
    <t>3.6</t>
  </si>
  <si>
    <t xml:space="preserve">Support &amp; Maintanance of switches </t>
  </si>
  <si>
    <t>Support &amp; Maintanance of Wireless Access Points</t>
  </si>
  <si>
    <t>Support &amp; Maintanance of Network Monitoring System/Tool</t>
  </si>
  <si>
    <t xml:space="preserve">Support &amp; Maintanance of Software lecenses for switches </t>
  </si>
  <si>
    <t>Support &amp; Maintanance of Software lecenses for Wireless Access Points</t>
  </si>
  <si>
    <t>Support &amp; Maintanance of Software lecenses for Network Management System/Tool</t>
  </si>
  <si>
    <t xml:space="preserve">Per month </t>
  </si>
  <si>
    <t>Procure, Supply, Deliver, Install, Support, Maintenance, Software Licensing and Configure Switches, Wireless Access Points &amp; Network Monitoring System.</t>
  </si>
  <si>
    <t>RFB 2696-2022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</si>
</sst>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26">
    <xf numFmtId="0" fontId="0" fillId="0" borderId="0" xfId="0"/>
    <xf numFmtId="0" fontId="1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9" fontId="5" fillId="4" borderId="1" xfId="2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7" xfId="0" applyFont="1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3" fillId="2" borderId="8" xfId="0" applyFont="1" applyFill="1" applyBorder="1" applyAlignment="1">
      <alignment horizontal="center" vertical="center" wrapText="1"/>
    </xf>
    <xf numFmtId="44" fontId="15" fillId="7" borderId="23" xfId="0" applyNumberFormat="1" applyFont="1" applyFill="1" applyBorder="1" applyAlignment="1">
      <alignment horizontal="center" vertical="center" wrapText="1"/>
    </xf>
    <xf numFmtId="44" fontId="15" fillId="7" borderId="24" xfId="0" applyNumberFormat="1" applyFont="1" applyFill="1" applyBorder="1" applyAlignment="1">
      <alignment horizontal="center" vertical="center" wrapText="1"/>
    </xf>
    <xf numFmtId="44" fontId="15" fillId="7" borderId="1" xfId="0" applyNumberFormat="1" applyFont="1" applyFill="1" applyBorder="1" applyAlignment="1">
      <alignment horizontal="center" vertical="center" wrapText="1"/>
    </xf>
    <xf numFmtId="44" fontId="15" fillId="7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51"/>
  <sheetViews>
    <sheetView tabSelected="1" zoomScale="98" zoomScaleNormal="98" workbookViewId="0">
      <selection activeCell="C17" sqref="C17"/>
    </sheetView>
  </sheetViews>
  <sheetFormatPr defaultColWidth="9.109375" defaultRowHeight="14.4" x14ac:dyDescent="0.3"/>
  <cols>
    <col min="1" max="1" width="13.5546875" style="76" customWidth="1"/>
    <col min="2" max="2" width="59.5546875" style="73" customWidth="1"/>
    <col min="3" max="3" width="13.33203125" style="77" customWidth="1"/>
    <col min="4" max="4" width="9.6640625" style="77" customWidth="1"/>
    <col min="5" max="5" width="7.5546875" style="77" customWidth="1"/>
    <col min="6" max="7" width="19.5546875" style="73" customWidth="1"/>
    <col min="8" max="8" width="7.21875" style="73" customWidth="1"/>
    <col min="9" max="10" width="19.5546875" style="73" customWidth="1"/>
    <col min="11" max="11" width="7.44140625" style="73" customWidth="1"/>
    <col min="12" max="13" width="19.5546875" style="73" customWidth="1"/>
    <col min="14" max="14" width="21.33203125" style="73" customWidth="1"/>
    <col min="15" max="15" width="17.21875" style="73" customWidth="1"/>
    <col min="16" max="16" width="32.77734375" style="73" customWidth="1"/>
    <col min="17" max="17" width="36.77734375" style="73" customWidth="1"/>
    <col min="18" max="16384" width="9.109375" style="73"/>
  </cols>
  <sheetData>
    <row r="1" spans="1:22" s="57" customFormat="1" ht="31.2" x14ac:dyDescent="0.6">
      <c r="A1" s="8"/>
      <c r="B1" s="3" t="s">
        <v>33</v>
      </c>
      <c r="C1" s="4"/>
      <c r="D1" s="4"/>
      <c r="E1" s="2"/>
      <c r="F1" s="2"/>
      <c r="G1" s="2"/>
      <c r="H1" s="2"/>
      <c r="I1" s="2"/>
      <c r="J1" s="2"/>
      <c r="K1" s="2"/>
      <c r="L1" s="2"/>
      <c r="M1" s="6"/>
      <c r="N1" s="2"/>
      <c r="O1" s="2"/>
      <c r="P1" s="2"/>
      <c r="Q1" s="2"/>
    </row>
    <row r="2" spans="1:22" s="69" customFormat="1" ht="28.8" customHeight="1" x14ac:dyDescent="0.3">
      <c r="A2" s="66"/>
      <c r="B2" s="47" t="s">
        <v>54</v>
      </c>
      <c r="C2" s="5"/>
      <c r="D2" s="5"/>
      <c r="E2" s="67"/>
      <c r="F2" s="67"/>
      <c r="G2" s="67"/>
      <c r="H2" s="67"/>
      <c r="I2" s="67"/>
      <c r="J2" s="67"/>
      <c r="K2" s="67"/>
      <c r="L2" s="67"/>
      <c r="M2" s="68"/>
      <c r="N2" s="67"/>
      <c r="O2" s="67"/>
      <c r="P2" s="67"/>
      <c r="Q2" s="67"/>
    </row>
    <row r="3" spans="1:22" s="71" customFormat="1" ht="15.6" x14ac:dyDescent="0.3">
      <c r="A3" s="33" t="s">
        <v>15</v>
      </c>
      <c r="B3" s="65" t="s">
        <v>85</v>
      </c>
      <c r="C3" s="44"/>
      <c r="D3" s="44"/>
      <c r="E3" s="43"/>
      <c r="F3" s="43"/>
      <c r="G3" s="43"/>
      <c r="H3" s="43"/>
      <c r="I3" s="43"/>
      <c r="J3" s="43"/>
      <c r="K3" s="43"/>
      <c r="L3" s="43"/>
      <c r="M3" s="43"/>
      <c r="N3" s="70"/>
      <c r="O3" s="70"/>
      <c r="P3" s="70"/>
      <c r="Q3" s="70"/>
      <c r="R3" s="70"/>
      <c r="S3" s="70"/>
      <c r="T3" s="70"/>
      <c r="U3" s="70"/>
      <c r="V3" s="70"/>
    </row>
    <row r="4" spans="1:22" s="71" customFormat="1" ht="46.8" x14ac:dyDescent="0.3">
      <c r="A4" s="80" t="s">
        <v>16</v>
      </c>
      <c r="B4" s="83" t="s">
        <v>84</v>
      </c>
      <c r="C4" s="44"/>
      <c r="D4" s="44"/>
      <c r="E4" s="48"/>
      <c r="F4" s="48"/>
      <c r="G4" s="48"/>
      <c r="H4" s="48"/>
      <c r="I4" s="48"/>
      <c r="J4" s="48"/>
      <c r="K4" s="48"/>
      <c r="L4" s="48"/>
      <c r="M4" s="43"/>
      <c r="N4" s="70"/>
      <c r="O4" s="70"/>
      <c r="P4" s="70"/>
      <c r="Q4" s="70"/>
      <c r="R4" s="70"/>
      <c r="S4" s="70"/>
      <c r="T4" s="70"/>
      <c r="U4" s="70"/>
      <c r="V4" s="70"/>
    </row>
    <row r="5" spans="1:22" s="71" customFormat="1" ht="15.6" x14ac:dyDescent="0.3">
      <c r="A5" s="96" t="s">
        <v>34</v>
      </c>
      <c r="B5" s="87"/>
      <c r="C5" s="44"/>
      <c r="D5" s="44"/>
      <c r="E5" s="26"/>
      <c r="F5" s="26"/>
      <c r="G5" s="26"/>
      <c r="H5" s="26"/>
      <c r="I5" s="26"/>
      <c r="J5" s="26"/>
      <c r="K5" s="26"/>
      <c r="L5" s="26"/>
      <c r="M5" s="43"/>
      <c r="N5" s="70"/>
      <c r="O5" s="70"/>
      <c r="P5" s="70"/>
      <c r="Q5" s="70"/>
      <c r="R5" s="70"/>
      <c r="S5" s="70"/>
      <c r="T5" s="70"/>
      <c r="U5" s="70"/>
      <c r="V5" s="70"/>
    </row>
    <row r="6" spans="1:22" s="69" customFormat="1" ht="15.6" x14ac:dyDescent="0.3">
      <c r="A6" s="81"/>
      <c r="B6" s="82"/>
      <c r="C6" s="44"/>
      <c r="D6" s="44"/>
      <c r="E6" s="26"/>
      <c r="F6" s="26"/>
      <c r="G6" s="26"/>
      <c r="H6" s="26"/>
      <c r="I6" s="26"/>
      <c r="J6" s="26"/>
      <c r="K6" s="26"/>
      <c r="L6" s="26"/>
      <c r="M6" s="43"/>
      <c r="N6" s="70"/>
      <c r="O6" s="70"/>
      <c r="P6" s="70"/>
      <c r="Q6" s="70"/>
      <c r="R6" s="70"/>
      <c r="S6" s="70"/>
      <c r="T6" s="70"/>
      <c r="U6" s="70"/>
      <c r="V6" s="70"/>
    </row>
    <row r="7" spans="1:22" s="70" customFormat="1" ht="15.6" x14ac:dyDescent="0.3">
      <c r="A7" s="27" t="s">
        <v>7</v>
      </c>
      <c r="B7" s="28"/>
      <c r="C7" s="28"/>
      <c r="D7" s="29"/>
      <c r="E7" s="26"/>
      <c r="F7" s="26"/>
      <c r="G7" s="26"/>
      <c r="H7" s="26"/>
      <c r="I7" s="26"/>
      <c r="J7" s="26"/>
      <c r="K7" s="26"/>
      <c r="L7" s="26"/>
      <c r="M7" s="43"/>
    </row>
    <row r="8" spans="1:22" s="70" customFormat="1" ht="15.6" x14ac:dyDescent="0.3">
      <c r="A8" s="45" t="s">
        <v>35</v>
      </c>
      <c r="B8" s="7"/>
      <c r="C8" s="7"/>
      <c r="D8" s="7"/>
      <c r="E8" s="26"/>
      <c r="F8" s="26"/>
      <c r="G8" s="26"/>
      <c r="H8" s="26"/>
      <c r="I8" s="26"/>
      <c r="J8" s="26"/>
      <c r="K8" s="26"/>
      <c r="L8" s="26"/>
      <c r="M8" s="43"/>
    </row>
    <row r="9" spans="1:22" s="70" customFormat="1" ht="15.6" x14ac:dyDescent="0.3">
      <c r="A9" s="88" t="s">
        <v>53</v>
      </c>
      <c r="B9" s="30"/>
      <c r="C9" s="31"/>
      <c r="D9" s="31"/>
      <c r="E9" s="26"/>
      <c r="F9" s="26"/>
      <c r="G9" s="26"/>
      <c r="H9" s="26"/>
      <c r="I9" s="26"/>
      <c r="J9" s="26"/>
      <c r="K9" s="26"/>
      <c r="L9" s="26"/>
      <c r="M9" s="43"/>
    </row>
    <row r="10" spans="1:22" s="70" customFormat="1" ht="15.6" x14ac:dyDescent="0.3">
      <c r="A10" s="42" t="s">
        <v>51</v>
      </c>
      <c r="B10" s="7"/>
      <c r="C10" s="7"/>
      <c r="D10" s="7"/>
      <c r="E10" s="26"/>
      <c r="F10" s="26"/>
      <c r="G10" s="26"/>
      <c r="H10" s="26"/>
      <c r="I10" s="26"/>
      <c r="J10" s="26"/>
      <c r="K10" s="26"/>
      <c r="L10" s="26"/>
      <c r="M10" s="43"/>
    </row>
    <row r="11" spans="1:22" s="70" customFormat="1" ht="15.6" x14ac:dyDescent="0.3">
      <c r="A11" s="42" t="s">
        <v>42</v>
      </c>
      <c r="B11" s="7"/>
      <c r="C11" s="7"/>
      <c r="D11" s="7"/>
      <c r="E11" s="26"/>
      <c r="F11" s="26"/>
      <c r="G11" s="26"/>
      <c r="H11" s="26"/>
      <c r="I11" s="26"/>
      <c r="J11" s="26"/>
      <c r="K11" s="26"/>
      <c r="L11" s="26"/>
      <c r="M11" s="43"/>
    </row>
    <row r="12" spans="1:22" s="70" customFormat="1" ht="15.6" x14ac:dyDescent="0.3">
      <c r="A12" s="41" t="s">
        <v>47</v>
      </c>
      <c r="B12" s="7"/>
      <c r="C12" s="7"/>
      <c r="D12" s="7"/>
      <c r="E12" s="26"/>
      <c r="F12" s="26"/>
      <c r="G12" s="26"/>
      <c r="H12" s="26"/>
      <c r="I12" s="26"/>
      <c r="J12" s="26"/>
      <c r="K12" s="26"/>
      <c r="L12" s="26"/>
      <c r="M12" s="43"/>
    </row>
    <row r="13" spans="1:22" s="70" customFormat="1" ht="15.6" x14ac:dyDescent="0.3">
      <c r="A13" s="7"/>
      <c r="B13" s="79" t="s">
        <v>3</v>
      </c>
      <c r="C13" s="101" t="s">
        <v>4</v>
      </c>
      <c r="D13" s="101"/>
      <c r="E13" s="78"/>
      <c r="F13" s="26"/>
      <c r="G13" s="26"/>
      <c r="H13" s="26"/>
      <c r="I13" s="26"/>
      <c r="J13" s="26"/>
      <c r="K13" s="26"/>
      <c r="L13" s="26"/>
      <c r="M13" s="43"/>
    </row>
    <row r="14" spans="1:22" s="70" customFormat="1" ht="15.6" x14ac:dyDescent="0.3">
      <c r="A14" s="7"/>
      <c r="B14" s="49" t="s">
        <v>5</v>
      </c>
      <c r="C14" s="102">
        <v>17.37</v>
      </c>
      <c r="D14" s="103"/>
      <c r="E14" s="86"/>
      <c r="F14" s="107" t="s">
        <v>43</v>
      </c>
      <c r="G14" s="26"/>
      <c r="H14" s="26"/>
      <c r="I14" s="26"/>
      <c r="J14" s="26"/>
      <c r="K14" s="26"/>
      <c r="L14" s="26"/>
      <c r="M14" s="43"/>
    </row>
    <row r="15" spans="1:22" s="70" customFormat="1" ht="15.6" customHeight="1" x14ac:dyDescent="0.3">
      <c r="A15" s="7"/>
      <c r="B15" s="49" t="s">
        <v>6</v>
      </c>
      <c r="C15" s="104">
        <v>20.53</v>
      </c>
      <c r="D15" s="105"/>
      <c r="E15" s="86"/>
      <c r="F15" s="107"/>
      <c r="G15" s="26"/>
      <c r="H15" s="26"/>
      <c r="I15" s="26"/>
      <c r="J15" s="26"/>
      <c r="K15" s="26"/>
      <c r="L15" s="26"/>
      <c r="M15" s="43"/>
    </row>
    <row r="16" spans="1:22" s="70" customFormat="1" ht="15.6" x14ac:dyDescent="0.3">
      <c r="A16" s="7"/>
      <c r="B16" s="50" t="s">
        <v>8</v>
      </c>
      <c r="C16" s="104">
        <v>17.82</v>
      </c>
      <c r="D16" s="105"/>
      <c r="E16" s="86"/>
      <c r="F16" s="107"/>
      <c r="G16" s="26"/>
      <c r="H16" s="26"/>
      <c r="I16" s="26"/>
      <c r="J16" s="26"/>
      <c r="K16" s="26"/>
      <c r="L16" s="26"/>
      <c r="M16" s="43"/>
    </row>
    <row r="17" spans="1:17" s="70" customFormat="1" ht="15.6" x14ac:dyDescent="0.3">
      <c r="A17" s="32"/>
      <c r="B17" s="25"/>
      <c r="C17" s="44"/>
      <c r="D17" s="44"/>
      <c r="E17" s="26"/>
      <c r="F17" s="26"/>
      <c r="G17" s="26"/>
      <c r="H17" s="26"/>
      <c r="I17" s="26"/>
      <c r="J17" s="26"/>
      <c r="K17" s="26"/>
      <c r="L17" s="26"/>
      <c r="M17" s="43"/>
    </row>
    <row r="18" spans="1:17" s="71" customFormat="1" ht="15.6" x14ac:dyDescent="0.3">
      <c r="A18" s="10"/>
      <c r="B18" s="11"/>
      <c r="C18" s="63"/>
      <c r="D18" s="63"/>
      <c r="E18" s="106" t="s">
        <v>9</v>
      </c>
      <c r="F18" s="106"/>
      <c r="G18" s="106"/>
      <c r="H18" s="106" t="s">
        <v>10</v>
      </c>
      <c r="I18" s="106"/>
      <c r="J18" s="106"/>
      <c r="K18" s="106" t="s">
        <v>11</v>
      </c>
      <c r="L18" s="106"/>
      <c r="M18" s="108"/>
      <c r="N18" s="59" t="s">
        <v>13</v>
      </c>
      <c r="O18" s="72"/>
      <c r="P18" s="72"/>
    </row>
    <row r="19" spans="1:17" ht="31.2" x14ac:dyDescent="0.3">
      <c r="A19" s="10" t="s">
        <v>0</v>
      </c>
      <c r="B19" s="11" t="s">
        <v>36</v>
      </c>
      <c r="C19" s="63" t="s">
        <v>1</v>
      </c>
      <c r="D19" s="63" t="s">
        <v>31</v>
      </c>
      <c r="E19" s="63" t="s">
        <v>12</v>
      </c>
      <c r="F19" s="18" t="s">
        <v>29</v>
      </c>
      <c r="G19" s="18" t="s">
        <v>46</v>
      </c>
      <c r="H19" s="63" t="s">
        <v>14</v>
      </c>
      <c r="I19" s="18" t="s">
        <v>29</v>
      </c>
      <c r="J19" s="18" t="s">
        <v>44</v>
      </c>
      <c r="K19" s="63" t="s">
        <v>14</v>
      </c>
      <c r="L19" s="18" t="s">
        <v>29</v>
      </c>
      <c r="M19" s="18" t="s">
        <v>45</v>
      </c>
      <c r="N19" s="60" t="s">
        <v>30</v>
      </c>
      <c r="O19" s="61" t="s">
        <v>32</v>
      </c>
      <c r="P19" s="62" t="s">
        <v>49</v>
      </c>
      <c r="Q19" s="62" t="s">
        <v>50</v>
      </c>
    </row>
    <row r="20" spans="1:17" ht="15.6" x14ac:dyDescent="0.3">
      <c r="A20" s="9">
        <v>1</v>
      </c>
      <c r="B20" s="13" t="s">
        <v>62</v>
      </c>
      <c r="C20" s="55"/>
      <c r="D20" s="55"/>
      <c r="E20" s="56"/>
      <c r="F20" s="51"/>
      <c r="G20" s="52">
        <f>SUBTOTAL(9,G21:G26)</f>
        <v>0</v>
      </c>
      <c r="H20" s="51"/>
      <c r="I20" s="53"/>
      <c r="J20" s="52">
        <f>SUBTOTAL(9,J21:J26)</f>
        <v>0</v>
      </c>
      <c r="K20" s="51"/>
      <c r="L20" s="51"/>
      <c r="M20" s="52">
        <f>SUBTOTAL(9,M21:M26)</f>
        <v>0</v>
      </c>
      <c r="N20" s="52">
        <f>SUBTOTAL(9,N21:N26)</f>
        <v>0</v>
      </c>
      <c r="O20" s="52">
        <f>SUBTOTAL(9,O21:O26)</f>
        <v>0</v>
      </c>
      <c r="P20" s="89"/>
      <c r="Q20" s="89"/>
    </row>
    <row r="21" spans="1:17" ht="15.6" x14ac:dyDescent="0.3">
      <c r="A21" s="34" t="s">
        <v>17</v>
      </c>
      <c r="B21" s="12" t="s">
        <v>55</v>
      </c>
      <c r="C21" s="20" t="s">
        <v>61</v>
      </c>
      <c r="D21" s="85">
        <v>0</v>
      </c>
      <c r="E21" s="35">
        <v>46</v>
      </c>
      <c r="F21" s="84">
        <v>0</v>
      </c>
      <c r="G21" s="21">
        <f>E21*F21</f>
        <v>0</v>
      </c>
      <c r="H21" s="35">
        <v>0</v>
      </c>
      <c r="I21" s="84">
        <v>0</v>
      </c>
      <c r="J21" s="19">
        <f>H21*I21</f>
        <v>0</v>
      </c>
      <c r="K21" s="35">
        <v>0</v>
      </c>
      <c r="L21" s="84">
        <v>0</v>
      </c>
      <c r="M21" s="19">
        <f>K21*L21</f>
        <v>0</v>
      </c>
      <c r="N21" s="46">
        <f>SUM(G21,J21,M21)</f>
        <v>0</v>
      </c>
      <c r="O21" s="74">
        <f>D21*N21</f>
        <v>0</v>
      </c>
      <c r="P21" s="90"/>
      <c r="Q21" s="89"/>
    </row>
    <row r="22" spans="1:17" ht="15.6" x14ac:dyDescent="0.3">
      <c r="A22" s="34" t="s">
        <v>18</v>
      </c>
      <c r="B22" s="12" t="s">
        <v>56</v>
      </c>
      <c r="C22" s="20" t="s">
        <v>61</v>
      </c>
      <c r="D22" s="85">
        <v>0</v>
      </c>
      <c r="E22" s="35">
        <v>100</v>
      </c>
      <c r="F22" s="84">
        <v>0</v>
      </c>
      <c r="G22" s="21">
        <f t="shared" ref="G22:G26" si="0">E22*F22</f>
        <v>0</v>
      </c>
      <c r="H22" s="35">
        <v>0</v>
      </c>
      <c r="I22" s="84">
        <v>0</v>
      </c>
      <c r="J22" s="19">
        <f t="shared" ref="J22:J40" si="1">H22*I22</f>
        <v>0</v>
      </c>
      <c r="K22" s="35">
        <v>0</v>
      </c>
      <c r="L22" s="84">
        <v>0</v>
      </c>
      <c r="M22" s="19">
        <f t="shared" ref="M22:M26" si="2">K22*L22</f>
        <v>0</v>
      </c>
      <c r="N22" s="46">
        <f t="shared" ref="N22:N40" si="3">SUM(G22,J22,M22)</f>
        <v>0</v>
      </c>
      <c r="O22" s="74">
        <f t="shared" ref="O22:O40" si="4">D22*N22</f>
        <v>0</v>
      </c>
      <c r="P22" s="90"/>
      <c r="Q22" s="89"/>
    </row>
    <row r="23" spans="1:17" ht="15.6" x14ac:dyDescent="0.3">
      <c r="A23" s="34" t="s">
        <v>19</v>
      </c>
      <c r="B23" s="12" t="s">
        <v>57</v>
      </c>
      <c r="C23" s="20" t="s">
        <v>61</v>
      </c>
      <c r="D23" s="85">
        <v>0</v>
      </c>
      <c r="E23" s="35">
        <v>1</v>
      </c>
      <c r="F23" s="84">
        <v>0</v>
      </c>
      <c r="G23" s="21">
        <f t="shared" si="0"/>
        <v>0</v>
      </c>
      <c r="H23" s="35">
        <v>0</v>
      </c>
      <c r="I23" s="84">
        <v>0</v>
      </c>
      <c r="J23" s="19">
        <f t="shared" si="1"/>
        <v>0</v>
      </c>
      <c r="K23" s="35">
        <v>0</v>
      </c>
      <c r="L23" s="84">
        <v>0</v>
      </c>
      <c r="M23" s="19">
        <f t="shared" si="2"/>
        <v>0</v>
      </c>
      <c r="N23" s="46">
        <f>SUM(G23,J23,M23)</f>
        <v>0</v>
      </c>
      <c r="O23" s="74">
        <f t="shared" si="4"/>
        <v>0</v>
      </c>
      <c r="P23" s="90"/>
      <c r="Q23" s="89"/>
    </row>
    <row r="24" spans="1:17" ht="15.6" x14ac:dyDescent="0.3">
      <c r="A24" s="34" t="s">
        <v>20</v>
      </c>
      <c r="B24" s="12" t="s">
        <v>58</v>
      </c>
      <c r="C24" s="20" t="s">
        <v>61</v>
      </c>
      <c r="D24" s="85">
        <v>0</v>
      </c>
      <c r="E24" s="35">
        <v>46</v>
      </c>
      <c r="F24" s="84">
        <v>0</v>
      </c>
      <c r="G24" s="21">
        <f t="shared" si="0"/>
        <v>0</v>
      </c>
      <c r="H24" s="35">
        <v>0</v>
      </c>
      <c r="I24" s="84">
        <v>0</v>
      </c>
      <c r="J24" s="19">
        <f t="shared" si="1"/>
        <v>0</v>
      </c>
      <c r="K24" s="35">
        <v>0</v>
      </c>
      <c r="L24" s="84">
        <v>0</v>
      </c>
      <c r="M24" s="19">
        <f t="shared" si="2"/>
        <v>0</v>
      </c>
      <c r="N24" s="46">
        <f t="shared" si="3"/>
        <v>0</v>
      </c>
      <c r="O24" s="74">
        <f t="shared" si="4"/>
        <v>0</v>
      </c>
      <c r="P24" s="90"/>
      <c r="Q24" s="89"/>
    </row>
    <row r="25" spans="1:17" ht="15.6" x14ac:dyDescent="0.3">
      <c r="A25" s="34" t="s">
        <v>21</v>
      </c>
      <c r="B25" s="12" t="s">
        <v>59</v>
      </c>
      <c r="C25" s="20" t="s">
        <v>61</v>
      </c>
      <c r="D25" s="85">
        <v>0</v>
      </c>
      <c r="E25" s="35">
        <v>100</v>
      </c>
      <c r="F25" s="84">
        <v>0</v>
      </c>
      <c r="G25" s="21">
        <f t="shared" si="0"/>
        <v>0</v>
      </c>
      <c r="H25" s="35">
        <v>0</v>
      </c>
      <c r="I25" s="84">
        <v>0</v>
      </c>
      <c r="J25" s="19">
        <f t="shared" si="1"/>
        <v>0</v>
      </c>
      <c r="K25" s="35">
        <v>0</v>
      </c>
      <c r="L25" s="84">
        <v>0</v>
      </c>
      <c r="M25" s="19">
        <f t="shared" si="2"/>
        <v>0</v>
      </c>
      <c r="N25" s="46">
        <f t="shared" si="3"/>
        <v>0</v>
      </c>
      <c r="O25" s="74">
        <f t="shared" si="4"/>
        <v>0</v>
      </c>
      <c r="P25" s="90"/>
      <c r="Q25" s="89"/>
    </row>
    <row r="26" spans="1:17" ht="15.6" x14ac:dyDescent="0.3">
      <c r="A26" s="34" t="s">
        <v>22</v>
      </c>
      <c r="B26" s="12" t="s">
        <v>60</v>
      </c>
      <c r="C26" s="20" t="s">
        <v>61</v>
      </c>
      <c r="D26" s="85">
        <v>0</v>
      </c>
      <c r="E26" s="35">
        <v>1</v>
      </c>
      <c r="F26" s="84">
        <v>0</v>
      </c>
      <c r="G26" s="21">
        <f t="shared" si="0"/>
        <v>0</v>
      </c>
      <c r="H26" s="35">
        <v>0</v>
      </c>
      <c r="I26" s="84">
        <v>0</v>
      </c>
      <c r="J26" s="19">
        <f t="shared" si="1"/>
        <v>0</v>
      </c>
      <c r="K26" s="35">
        <v>0</v>
      </c>
      <c r="L26" s="84">
        <v>0</v>
      </c>
      <c r="M26" s="19">
        <f t="shared" si="2"/>
        <v>0</v>
      </c>
      <c r="N26" s="46">
        <f t="shared" si="3"/>
        <v>0</v>
      </c>
      <c r="O26" s="74">
        <f t="shared" si="4"/>
        <v>0</v>
      </c>
      <c r="P26" s="90"/>
      <c r="Q26" s="89"/>
    </row>
    <row r="27" spans="1:17" s="1" customFormat="1" ht="15.6" x14ac:dyDescent="0.3">
      <c r="A27" s="9">
        <v>2</v>
      </c>
      <c r="B27" s="13" t="s">
        <v>63</v>
      </c>
      <c r="C27" s="54"/>
      <c r="D27" s="54"/>
      <c r="E27" s="55"/>
      <c r="F27" s="51"/>
      <c r="G27" s="52">
        <f>SUBTOTAL(9, G28:G33)</f>
        <v>0</v>
      </c>
      <c r="H27" s="51"/>
      <c r="I27" s="53"/>
      <c r="J27" s="52">
        <f>SUBTOTAL(9, J28:J33)</f>
        <v>0</v>
      </c>
      <c r="K27" s="51"/>
      <c r="L27" s="52"/>
      <c r="M27" s="52">
        <f>SUBTOTAL(9, M28:M33)</f>
        <v>0</v>
      </c>
      <c r="N27" s="52">
        <f>SUBTOTAL(9, N28:N33)</f>
        <v>0</v>
      </c>
      <c r="O27" s="52">
        <f>SUBTOTAL(9, O28:O33)</f>
        <v>0</v>
      </c>
      <c r="P27" s="91"/>
      <c r="Q27" s="89"/>
    </row>
    <row r="28" spans="1:17" s="1" customFormat="1" ht="15.6" x14ac:dyDescent="0.3">
      <c r="A28" s="34" t="s">
        <v>23</v>
      </c>
      <c r="B28" s="12" t="s">
        <v>67</v>
      </c>
      <c r="C28" s="20" t="s">
        <v>61</v>
      </c>
      <c r="D28" s="85">
        <v>0</v>
      </c>
      <c r="E28" s="35">
        <v>46</v>
      </c>
      <c r="F28" s="84">
        <v>0</v>
      </c>
      <c r="G28" s="21">
        <f t="shared" ref="G28:G40" si="5">E28*F28</f>
        <v>0</v>
      </c>
      <c r="H28" s="35">
        <v>0</v>
      </c>
      <c r="I28" s="84">
        <v>0</v>
      </c>
      <c r="J28" s="19">
        <f t="shared" si="1"/>
        <v>0</v>
      </c>
      <c r="K28" s="35">
        <v>0</v>
      </c>
      <c r="L28" s="84">
        <v>0</v>
      </c>
      <c r="M28" s="19">
        <f t="shared" ref="M28:M40" si="6">K28*L28</f>
        <v>0</v>
      </c>
      <c r="N28" s="46">
        <f t="shared" si="3"/>
        <v>0</v>
      </c>
      <c r="O28" s="74">
        <f t="shared" si="4"/>
        <v>0</v>
      </c>
      <c r="P28" s="91"/>
      <c r="Q28" s="89"/>
    </row>
    <row r="29" spans="1:17" ht="15.6" x14ac:dyDescent="0.3">
      <c r="A29" s="34" t="s">
        <v>24</v>
      </c>
      <c r="B29" s="12" t="s">
        <v>68</v>
      </c>
      <c r="C29" s="20" t="s">
        <v>61</v>
      </c>
      <c r="D29" s="85">
        <v>0</v>
      </c>
      <c r="E29" s="35">
        <v>100</v>
      </c>
      <c r="F29" s="84">
        <v>0</v>
      </c>
      <c r="G29" s="21">
        <f t="shared" si="5"/>
        <v>0</v>
      </c>
      <c r="H29" s="35">
        <v>0</v>
      </c>
      <c r="I29" s="84">
        <v>0</v>
      </c>
      <c r="J29" s="19">
        <f t="shared" si="1"/>
        <v>0</v>
      </c>
      <c r="K29" s="35">
        <v>0</v>
      </c>
      <c r="L29" s="84">
        <v>0</v>
      </c>
      <c r="M29" s="19">
        <f t="shared" si="6"/>
        <v>0</v>
      </c>
      <c r="N29" s="46">
        <f t="shared" si="3"/>
        <v>0</v>
      </c>
      <c r="O29" s="74">
        <f t="shared" si="4"/>
        <v>0</v>
      </c>
      <c r="P29" s="90"/>
      <c r="Q29" s="89"/>
    </row>
    <row r="30" spans="1:17" ht="15.6" x14ac:dyDescent="0.3">
      <c r="A30" s="34" t="s">
        <v>25</v>
      </c>
      <c r="B30" s="12" t="s">
        <v>69</v>
      </c>
      <c r="C30" s="20" t="s">
        <v>61</v>
      </c>
      <c r="D30" s="85">
        <v>0</v>
      </c>
      <c r="E30" s="35">
        <v>1</v>
      </c>
      <c r="F30" s="84">
        <v>0</v>
      </c>
      <c r="G30" s="21">
        <f t="shared" si="5"/>
        <v>0</v>
      </c>
      <c r="H30" s="35">
        <v>0</v>
      </c>
      <c r="I30" s="84">
        <v>0</v>
      </c>
      <c r="J30" s="19">
        <f t="shared" si="1"/>
        <v>0</v>
      </c>
      <c r="K30" s="35">
        <v>0</v>
      </c>
      <c r="L30" s="84">
        <v>0</v>
      </c>
      <c r="M30" s="19">
        <f t="shared" si="6"/>
        <v>0</v>
      </c>
      <c r="N30" s="46">
        <f t="shared" si="3"/>
        <v>0</v>
      </c>
      <c r="O30" s="74">
        <f t="shared" si="4"/>
        <v>0</v>
      </c>
      <c r="P30" s="90"/>
      <c r="Q30" s="89"/>
    </row>
    <row r="31" spans="1:17" ht="15.6" x14ac:dyDescent="0.3">
      <c r="A31" s="34" t="s">
        <v>64</v>
      </c>
      <c r="B31" s="12" t="s">
        <v>70</v>
      </c>
      <c r="C31" s="20" t="s">
        <v>61</v>
      </c>
      <c r="D31" s="85">
        <v>0</v>
      </c>
      <c r="E31" s="35">
        <v>46</v>
      </c>
      <c r="F31" s="84">
        <v>0</v>
      </c>
      <c r="G31" s="21">
        <f t="shared" si="5"/>
        <v>0</v>
      </c>
      <c r="H31" s="35">
        <v>0</v>
      </c>
      <c r="I31" s="84">
        <v>0</v>
      </c>
      <c r="J31" s="19">
        <f t="shared" si="1"/>
        <v>0</v>
      </c>
      <c r="K31" s="35">
        <v>0</v>
      </c>
      <c r="L31" s="84">
        <v>0</v>
      </c>
      <c r="M31" s="19">
        <f t="shared" si="6"/>
        <v>0</v>
      </c>
      <c r="N31" s="46">
        <f t="shared" si="3"/>
        <v>0</v>
      </c>
      <c r="O31" s="74">
        <f t="shared" si="4"/>
        <v>0</v>
      </c>
      <c r="P31" s="90"/>
      <c r="Q31" s="89"/>
    </row>
    <row r="32" spans="1:17" ht="15.6" x14ac:dyDescent="0.3">
      <c r="A32" s="34" t="s">
        <v>65</v>
      </c>
      <c r="B32" s="12" t="s">
        <v>71</v>
      </c>
      <c r="C32" s="20" t="s">
        <v>61</v>
      </c>
      <c r="D32" s="85">
        <v>0</v>
      </c>
      <c r="E32" s="35">
        <v>100</v>
      </c>
      <c r="F32" s="84">
        <v>0</v>
      </c>
      <c r="G32" s="21">
        <f t="shared" si="5"/>
        <v>0</v>
      </c>
      <c r="H32" s="35">
        <v>0</v>
      </c>
      <c r="I32" s="84">
        <v>0</v>
      </c>
      <c r="J32" s="19">
        <f t="shared" si="1"/>
        <v>0</v>
      </c>
      <c r="K32" s="35">
        <v>0</v>
      </c>
      <c r="L32" s="84">
        <v>0</v>
      </c>
      <c r="M32" s="19">
        <f t="shared" si="6"/>
        <v>0</v>
      </c>
      <c r="N32" s="46">
        <f t="shared" si="3"/>
        <v>0</v>
      </c>
      <c r="O32" s="74">
        <f t="shared" si="4"/>
        <v>0</v>
      </c>
      <c r="P32" s="90"/>
      <c r="Q32" s="89"/>
    </row>
    <row r="33" spans="1:17" ht="15.6" x14ac:dyDescent="0.3">
      <c r="A33" s="34" t="s">
        <v>66</v>
      </c>
      <c r="B33" s="12" t="s">
        <v>72</v>
      </c>
      <c r="C33" s="20" t="s">
        <v>61</v>
      </c>
      <c r="D33" s="85">
        <v>0</v>
      </c>
      <c r="E33" s="35">
        <v>1</v>
      </c>
      <c r="F33" s="84">
        <v>0</v>
      </c>
      <c r="G33" s="21">
        <f t="shared" si="5"/>
        <v>0</v>
      </c>
      <c r="H33" s="35">
        <v>0</v>
      </c>
      <c r="I33" s="84">
        <v>0</v>
      </c>
      <c r="J33" s="19">
        <f t="shared" si="1"/>
        <v>0</v>
      </c>
      <c r="K33" s="35">
        <v>0</v>
      </c>
      <c r="L33" s="84">
        <v>0</v>
      </c>
      <c r="M33" s="19">
        <f t="shared" si="6"/>
        <v>0</v>
      </c>
      <c r="N33" s="46">
        <f t="shared" si="3"/>
        <v>0</v>
      </c>
      <c r="O33" s="74">
        <f t="shared" si="4"/>
        <v>0</v>
      </c>
      <c r="P33" s="90"/>
      <c r="Q33" s="89"/>
    </row>
    <row r="34" spans="1:17" ht="15.6" x14ac:dyDescent="0.3">
      <c r="A34" s="14">
        <v>3</v>
      </c>
      <c r="B34" s="15" t="s">
        <v>73</v>
      </c>
      <c r="C34" s="54"/>
      <c r="D34" s="54"/>
      <c r="E34" s="55"/>
      <c r="F34" s="51"/>
      <c r="G34" s="52">
        <f>SUBTOTAL(9, G35:G40)</f>
        <v>0</v>
      </c>
      <c r="H34" s="51"/>
      <c r="I34" s="53"/>
      <c r="J34" s="52">
        <f>SUBTOTAL(9, J35:J40)</f>
        <v>0</v>
      </c>
      <c r="K34" s="52"/>
      <c r="L34" s="52"/>
      <c r="M34" s="52">
        <f>SUBTOTAL(9, M35:M40)</f>
        <v>0</v>
      </c>
      <c r="N34" s="52">
        <f>SUBTOTAL(9, N35:N40)</f>
        <v>0</v>
      </c>
      <c r="O34" s="52">
        <f>SUBTOTAL(9, O35:O40)</f>
        <v>0</v>
      </c>
      <c r="P34" s="90"/>
      <c r="Q34" s="89"/>
    </row>
    <row r="35" spans="1:17" ht="15.6" x14ac:dyDescent="0.3">
      <c r="A35" s="34" t="s">
        <v>26</v>
      </c>
      <c r="B35" s="12" t="s">
        <v>77</v>
      </c>
      <c r="C35" s="20" t="s">
        <v>83</v>
      </c>
      <c r="D35" s="85">
        <v>0</v>
      </c>
      <c r="E35" s="35">
        <v>12</v>
      </c>
      <c r="F35" s="84">
        <v>0</v>
      </c>
      <c r="G35" s="21">
        <f t="shared" si="5"/>
        <v>0</v>
      </c>
      <c r="H35" s="35">
        <v>12</v>
      </c>
      <c r="I35" s="84">
        <v>0</v>
      </c>
      <c r="J35" s="19">
        <f t="shared" si="1"/>
        <v>0</v>
      </c>
      <c r="K35" s="35">
        <v>12</v>
      </c>
      <c r="L35" s="84">
        <v>0</v>
      </c>
      <c r="M35" s="19">
        <f t="shared" si="6"/>
        <v>0</v>
      </c>
      <c r="N35" s="46">
        <f t="shared" si="3"/>
        <v>0</v>
      </c>
      <c r="O35" s="74">
        <f t="shared" si="4"/>
        <v>0</v>
      </c>
      <c r="P35" s="90"/>
      <c r="Q35" s="89"/>
    </row>
    <row r="36" spans="1:17" ht="15.6" x14ac:dyDescent="0.3">
      <c r="A36" s="34" t="s">
        <v>27</v>
      </c>
      <c r="B36" s="12" t="s">
        <v>78</v>
      </c>
      <c r="C36" s="20" t="s">
        <v>83</v>
      </c>
      <c r="D36" s="85">
        <v>0</v>
      </c>
      <c r="E36" s="35">
        <v>12</v>
      </c>
      <c r="F36" s="84">
        <v>0</v>
      </c>
      <c r="G36" s="21">
        <f t="shared" si="5"/>
        <v>0</v>
      </c>
      <c r="H36" s="35">
        <v>12</v>
      </c>
      <c r="I36" s="84">
        <v>0</v>
      </c>
      <c r="J36" s="19">
        <f t="shared" si="1"/>
        <v>0</v>
      </c>
      <c r="K36" s="35">
        <v>12</v>
      </c>
      <c r="L36" s="84">
        <v>0</v>
      </c>
      <c r="M36" s="19">
        <f t="shared" si="6"/>
        <v>0</v>
      </c>
      <c r="N36" s="46">
        <f t="shared" si="3"/>
        <v>0</v>
      </c>
      <c r="O36" s="74">
        <f t="shared" si="4"/>
        <v>0</v>
      </c>
      <c r="P36" s="90"/>
      <c r="Q36" s="89"/>
    </row>
    <row r="37" spans="1:17" ht="15.6" x14ac:dyDescent="0.3">
      <c r="A37" s="34" t="s">
        <v>28</v>
      </c>
      <c r="B37" s="12" t="s">
        <v>79</v>
      </c>
      <c r="C37" s="20" t="s">
        <v>83</v>
      </c>
      <c r="D37" s="85">
        <v>0</v>
      </c>
      <c r="E37" s="35">
        <v>12</v>
      </c>
      <c r="F37" s="84">
        <v>0</v>
      </c>
      <c r="G37" s="21">
        <f t="shared" si="5"/>
        <v>0</v>
      </c>
      <c r="H37" s="35">
        <v>12</v>
      </c>
      <c r="I37" s="84">
        <v>0</v>
      </c>
      <c r="J37" s="19">
        <f t="shared" si="1"/>
        <v>0</v>
      </c>
      <c r="K37" s="35">
        <v>12</v>
      </c>
      <c r="L37" s="84">
        <v>0</v>
      </c>
      <c r="M37" s="19">
        <f t="shared" si="6"/>
        <v>0</v>
      </c>
      <c r="N37" s="46">
        <f t="shared" si="3"/>
        <v>0</v>
      </c>
      <c r="O37" s="74">
        <f t="shared" si="4"/>
        <v>0</v>
      </c>
      <c r="P37" s="90"/>
      <c r="Q37" s="89"/>
    </row>
    <row r="38" spans="1:17" ht="15.6" x14ac:dyDescent="0.3">
      <c r="A38" s="34" t="s">
        <v>74</v>
      </c>
      <c r="B38" s="12" t="s">
        <v>80</v>
      </c>
      <c r="C38" s="20" t="s">
        <v>83</v>
      </c>
      <c r="D38" s="85">
        <v>0</v>
      </c>
      <c r="E38" s="35">
        <v>12</v>
      </c>
      <c r="F38" s="84">
        <v>0</v>
      </c>
      <c r="G38" s="21">
        <f t="shared" si="5"/>
        <v>0</v>
      </c>
      <c r="H38" s="35">
        <v>12</v>
      </c>
      <c r="I38" s="84">
        <v>0</v>
      </c>
      <c r="J38" s="19">
        <f t="shared" si="1"/>
        <v>0</v>
      </c>
      <c r="K38" s="35">
        <v>12</v>
      </c>
      <c r="L38" s="84">
        <v>0</v>
      </c>
      <c r="M38" s="19">
        <f t="shared" si="6"/>
        <v>0</v>
      </c>
      <c r="N38" s="46">
        <f t="shared" si="3"/>
        <v>0</v>
      </c>
      <c r="O38" s="74">
        <f t="shared" si="4"/>
        <v>0</v>
      </c>
      <c r="P38" s="90"/>
      <c r="Q38" s="89"/>
    </row>
    <row r="39" spans="1:17" ht="31.2" x14ac:dyDescent="0.3">
      <c r="A39" s="34" t="s">
        <v>75</v>
      </c>
      <c r="B39" s="12" t="s">
        <v>81</v>
      </c>
      <c r="C39" s="20" t="s">
        <v>83</v>
      </c>
      <c r="D39" s="85">
        <v>0</v>
      </c>
      <c r="E39" s="35">
        <v>12</v>
      </c>
      <c r="F39" s="84">
        <v>0</v>
      </c>
      <c r="G39" s="21">
        <f t="shared" si="5"/>
        <v>0</v>
      </c>
      <c r="H39" s="35">
        <v>12</v>
      </c>
      <c r="I39" s="84">
        <v>0</v>
      </c>
      <c r="J39" s="19">
        <f t="shared" si="1"/>
        <v>0</v>
      </c>
      <c r="K39" s="35">
        <v>12</v>
      </c>
      <c r="L39" s="84">
        <v>0</v>
      </c>
      <c r="M39" s="19">
        <f t="shared" si="6"/>
        <v>0</v>
      </c>
      <c r="N39" s="46">
        <f t="shared" si="3"/>
        <v>0</v>
      </c>
      <c r="O39" s="74">
        <f t="shared" si="4"/>
        <v>0</v>
      </c>
      <c r="P39" s="90"/>
      <c r="Q39" s="89"/>
    </row>
    <row r="40" spans="1:17" ht="31.8" thickBot="1" x14ac:dyDescent="0.35">
      <c r="A40" s="34" t="s">
        <v>76</v>
      </c>
      <c r="B40" s="12" t="s">
        <v>82</v>
      </c>
      <c r="C40" s="20" t="s">
        <v>83</v>
      </c>
      <c r="D40" s="85">
        <v>0</v>
      </c>
      <c r="E40" s="35">
        <v>12</v>
      </c>
      <c r="F40" s="84">
        <v>0</v>
      </c>
      <c r="G40" s="21">
        <f t="shared" si="5"/>
        <v>0</v>
      </c>
      <c r="H40" s="35">
        <v>12</v>
      </c>
      <c r="I40" s="84">
        <v>0</v>
      </c>
      <c r="J40" s="19">
        <f t="shared" si="1"/>
        <v>0</v>
      </c>
      <c r="K40" s="35">
        <v>12</v>
      </c>
      <c r="L40" s="84">
        <v>0</v>
      </c>
      <c r="M40" s="19">
        <f t="shared" si="6"/>
        <v>0</v>
      </c>
      <c r="N40" s="46">
        <f t="shared" si="3"/>
        <v>0</v>
      </c>
      <c r="O40" s="74">
        <f t="shared" si="4"/>
        <v>0</v>
      </c>
      <c r="P40" s="90"/>
      <c r="Q40" s="89"/>
    </row>
    <row r="41" spans="1:17" ht="16.2" thickBot="1" x14ac:dyDescent="0.35">
      <c r="A41" s="16"/>
      <c r="B41" s="17" t="s">
        <v>37</v>
      </c>
      <c r="C41" s="22"/>
      <c r="D41" s="22"/>
      <c r="E41" s="23"/>
      <c r="F41" s="38"/>
      <c r="G41" s="24">
        <f>SUBTOTAL(9,G20:G40)</f>
        <v>0</v>
      </c>
      <c r="H41" s="37"/>
      <c r="I41" s="37"/>
      <c r="J41" s="24">
        <f>SUBTOTAL(9,J20:J40)</f>
        <v>0</v>
      </c>
      <c r="K41" s="37"/>
      <c r="L41" s="36"/>
      <c r="M41" s="24">
        <f>SUBTOTAL(9,M20:M40)</f>
        <v>0</v>
      </c>
      <c r="N41" s="97">
        <f>SUBTOTAL(9,N20:N40)</f>
        <v>0</v>
      </c>
      <c r="O41" s="100">
        <f>SUBTOTAL(9,O20:O40)</f>
        <v>0</v>
      </c>
      <c r="P41" s="98"/>
      <c r="Q41" s="89"/>
    </row>
    <row r="42" spans="1:17" ht="15.6" x14ac:dyDescent="0.3">
      <c r="A42" s="16"/>
      <c r="B42" s="17" t="s">
        <v>2</v>
      </c>
      <c r="C42" s="22"/>
      <c r="D42" s="22"/>
      <c r="E42" s="23"/>
      <c r="F42" s="38"/>
      <c r="G42" s="39">
        <f>G41*0.15</f>
        <v>0</v>
      </c>
      <c r="H42" s="37"/>
      <c r="I42" s="36"/>
      <c r="J42" s="39">
        <f>J41*0.15</f>
        <v>0</v>
      </c>
      <c r="K42" s="37"/>
      <c r="L42" s="36"/>
      <c r="M42" s="39">
        <f>M41*0.15</f>
        <v>0</v>
      </c>
      <c r="N42" s="39">
        <f>N41*0.15</f>
        <v>0</v>
      </c>
      <c r="O42" s="99"/>
      <c r="P42" s="90"/>
      <c r="Q42" s="89"/>
    </row>
    <row r="43" spans="1:17" ht="16.2" thickBot="1" x14ac:dyDescent="0.35">
      <c r="A43" s="16"/>
      <c r="B43" s="17" t="s">
        <v>38</v>
      </c>
      <c r="C43" s="22"/>
      <c r="D43" s="22"/>
      <c r="E43" s="23"/>
      <c r="F43" s="38"/>
      <c r="G43" s="40">
        <f>G41+G42</f>
        <v>0</v>
      </c>
      <c r="H43" s="37"/>
      <c r="I43" s="36"/>
      <c r="J43" s="40">
        <f>J41+J42</f>
        <v>0</v>
      </c>
      <c r="K43" s="37"/>
      <c r="L43" s="36"/>
      <c r="M43" s="40">
        <f>M41+M42</f>
        <v>0</v>
      </c>
      <c r="N43" s="40">
        <f>N41+N42</f>
        <v>0</v>
      </c>
      <c r="O43" s="75"/>
      <c r="P43" s="90"/>
      <c r="Q43" s="89"/>
    </row>
    <row r="44" spans="1:17" x14ac:dyDescent="0.3">
      <c r="A44" s="92"/>
      <c r="B44" s="93"/>
      <c r="C44" s="94"/>
      <c r="D44" s="94"/>
      <c r="E44" s="94"/>
      <c r="F44" s="95"/>
      <c r="G44" s="95"/>
      <c r="H44" s="95"/>
      <c r="I44" s="95"/>
      <c r="J44" s="95"/>
      <c r="K44" s="95"/>
      <c r="L44" s="95"/>
      <c r="M44" s="95"/>
      <c r="N44" s="95"/>
      <c r="O44" s="95"/>
      <c r="P44" s="95"/>
      <c r="Q44" s="95"/>
    </row>
    <row r="45" spans="1:17" ht="15" thickBot="1" x14ac:dyDescent="0.35">
      <c r="A45" s="92"/>
      <c r="B45" s="95"/>
      <c r="C45" s="94"/>
      <c r="D45" s="94"/>
      <c r="E45" s="94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</row>
    <row r="46" spans="1:17" ht="25.8" customHeight="1" x14ac:dyDescent="0.3">
      <c r="A46" s="92"/>
      <c r="B46" s="111" t="s">
        <v>48</v>
      </c>
      <c r="C46" s="109"/>
      <c r="D46" s="110"/>
      <c r="E46" s="116"/>
      <c r="F46" s="117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</row>
    <row r="47" spans="1:17" ht="17.399999999999999" customHeight="1" x14ac:dyDescent="0.3">
      <c r="A47" s="92"/>
      <c r="B47" s="112"/>
      <c r="C47" s="118" t="s">
        <v>39</v>
      </c>
      <c r="D47" s="119"/>
      <c r="E47" s="64" t="s">
        <v>41</v>
      </c>
      <c r="F47" s="58"/>
      <c r="G47" s="95"/>
      <c r="H47" s="95"/>
      <c r="I47" s="95"/>
      <c r="J47" s="95"/>
      <c r="K47" s="95"/>
      <c r="L47" s="95"/>
      <c r="M47" s="95"/>
      <c r="N47" s="95"/>
      <c r="O47" s="95"/>
      <c r="P47" s="95"/>
      <c r="Q47" s="95"/>
    </row>
    <row r="48" spans="1:17" ht="34.799999999999997" customHeight="1" x14ac:dyDescent="0.3">
      <c r="A48" s="92"/>
      <c r="B48" s="112"/>
      <c r="C48" s="120"/>
      <c r="D48" s="121"/>
      <c r="E48" s="114"/>
      <c r="F48" s="11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</row>
    <row r="49" spans="1:17" ht="19.2" customHeight="1" thickBot="1" x14ac:dyDescent="0.35">
      <c r="A49" s="92"/>
      <c r="B49" s="113"/>
      <c r="C49" s="122" t="s">
        <v>52</v>
      </c>
      <c r="D49" s="123"/>
      <c r="E49" s="124" t="s">
        <v>40</v>
      </c>
      <c r="F49" s="12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</row>
    <row r="50" spans="1:17" x14ac:dyDescent="0.3">
      <c r="A50" s="92"/>
      <c r="B50" s="95"/>
      <c r="C50" s="94"/>
      <c r="D50" s="94"/>
      <c r="E50" s="94"/>
      <c r="F50" s="95"/>
      <c r="G50" s="95"/>
      <c r="H50" s="95"/>
      <c r="I50" s="95"/>
      <c r="J50" s="95"/>
      <c r="K50" s="95"/>
      <c r="L50" s="95"/>
      <c r="M50" s="95"/>
      <c r="N50" s="95"/>
      <c r="O50" s="95"/>
      <c r="P50" s="95"/>
      <c r="Q50" s="95"/>
    </row>
    <row r="51" spans="1:17" x14ac:dyDescent="0.3">
      <c r="A51" s="92"/>
      <c r="B51" s="95"/>
      <c r="C51" s="94"/>
      <c r="D51" s="94"/>
      <c r="E51" s="94"/>
      <c r="F51" s="95"/>
      <c r="G51" s="95"/>
      <c r="H51" s="95"/>
      <c r="I51" s="95"/>
      <c r="J51" s="95"/>
      <c r="K51" s="95"/>
      <c r="L51" s="95"/>
      <c r="M51" s="95"/>
      <c r="N51" s="95"/>
      <c r="O51" s="95"/>
      <c r="P51" s="95"/>
      <c r="Q51" s="95"/>
    </row>
  </sheetData>
  <sheetProtection formatCells="0" formatColumns="0" formatRows="0" insertRows="0" deleteRows="0"/>
  <protectedRanges>
    <protectedRange sqref="C46:F48" name="Range7"/>
    <protectedRange sqref="P20:Q43" name="Range6"/>
    <protectedRange sqref="K21:L40" name="Range5"/>
    <protectedRange sqref="H21:I40" name="Range4"/>
    <protectedRange sqref="A20:F20 A21:A26 F21:F26 C21:D26 A27:F27 A28:A33 C28:D33 F28:F33 A34:F34 D35:F40 A35:A40" name="Range3"/>
    <protectedRange sqref="E14:E16" name="Range2"/>
    <protectedRange sqref="B3:B5" name="Range1"/>
    <protectedRange sqref="B21:B26" name="Range3_2"/>
    <protectedRange sqref="E21:E26 E28:E33" name="Range3_3"/>
    <protectedRange sqref="B28:B33" name="Range3_5"/>
    <protectedRange sqref="B35:B40" name="Range3_6"/>
    <protectedRange sqref="C35:C40" name="Range3_7"/>
    <protectedRange sqref="C14:D16" name="Range2_1"/>
  </protectedRanges>
  <mergeCells count="16">
    <mergeCell ref="H18:J18"/>
    <mergeCell ref="K18:M18"/>
    <mergeCell ref="C46:D46"/>
    <mergeCell ref="B46:B49"/>
    <mergeCell ref="E48:F48"/>
    <mergeCell ref="E46:F46"/>
    <mergeCell ref="C47:D47"/>
    <mergeCell ref="C48:D48"/>
    <mergeCell ref="C49:D49"/>
    <mergeCell ref="E49:F49"/>
    <mergeCell ref="C13:D13"/>
    <mergeCell ref="C14:D14"/>
    <mergeCell ref="C15:D15"/>
    <mergeCell ref="C16:D16"/>
    <mergeCell ref="E18:G18"/>
    <mergeCell ref="F14:F16"/>
  </mergeCells>
  <phoneticPr fontId="12" type="noConversion"/>
  <dataValidations count="2">
    <dataValidation type="decimal" operator="greaterThanOrEqual" allowBlank="1" showInputMessage="1" showErrorMessage="1" sqref="E21:F40 K21:L40 H21:I40 C14:D16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1:A26 A28:A29 A35:A3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Mafiwa Malebatja</cp:lastModifiedBy>
  <cp:lastPrinted>2020-07-02T18:44:36Z</cp:lastPrinted>
  <dcterms:created xsi:type="dcterms:W3CDTF">2017-06-15T23:28:53Z</dcterms:created>
  <dcterms:modified xsi:type="dcterms:W3CDTF">2022-11-22T07:57:03Z</dcterms:modified>
</cp:coreProperties>
</file>