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comments4.xml" ContentType="application/vnd.openxmlformats-officedocument.spreadsheetml.comments+xml"/>
  <Override PartName="/xl/threadedComments/threadedComment4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shoekr\Documents\Lockdown File 2020\Eskom Corporate Transactions\Leadership Effectiveness Unit\Technical Evaluation Criteria_All\"/>
    </mc:Choice>
  </mc:AlternateContent>
  <xr:revisionPtr revIDLastSave="0" documentId="13_ncr:1_{B122176D-91EA-46E8-9CD2-D18974057ED5}" xr6:coauthVersionLast="47" xr6:coauthVersionMax="47" xr10:uidLastSave="{00000000-0000-0000-0000-000000000000}"/>
  <bookViews>
    <workbookView xWindow="-103" yWindow="-103" windowWidth="16663" windowHeight="8863" xr2:uid="{00000000-000D-0000-FFFF-FFFF00000000}"/>
  </bookViews>
  <sheets>
    <sheet name="Overall scores" sheetId="1" r:id="rId1"/>
    <sheet name="L Shand" sheetId="13" r:id="rId2"/>
    <sheet name="M de Klerk" sheetId="14" r:id="rId3"/>
    <sheet name="M Jensen" sheetId="1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4" i="15" l="1"/>
  <c r="J27" i="15"/>
  <c r="J18" i="15"/>
  <c r="J11" i="15"/>
  <c r="J36" i="15" s="1"/>
  <c r="J34" i="14"/>
  <c r="J27" i="14"/>
  <c r="J18" i="14"/>
  <c r="J11" i="14"/>
  <c r="J36" i="14" s="1"/>
  <c r="J36" i="13"/>
  <c r="J34" i="13"/>
  <c r="J27" i="13"/>
  <c r="J18" i="13"/>
  <c r="J11" i="13"/>
  <c r="J46" i="1" l="1"/>
  <c r="J36" i="1"/>
  <c r="J24" i="1"/>
  <c r="J14" i="1"/>
  <c r="J48" i="1" s="1"/>
  <c r="B42" i="1" l="1"/>
  <c r="B32" i="1"/>
  <c r="B20" i="1"/>
  <c r="B10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tc={775ED41A-EEE8-4839-BC10-78D16D07205F}</author>
    <author>tc={2BF003BB-BE06-409A-A9B1-64853FDAEE30}</author>
  </authors>
  <commentList>
    <comment ref="I48" authorId="0" shapeId="0" xr:uid="{775ED41A-EEE8-4839-BC10-78D16D07205F}">
      <text>
        <t>[Threaded comment]
Your version of Excel allows you to read this threaded comment; however, any edits to it will get removed if the file is opened in a newer version of Excel. Learn more: https://go.microsoft.com/fwlink/?linkid=870924
Comment:
    How is the overall score determined</t>
      </text>
    </comment>
    <comment ref="J48" authorId="1" shapeId="0" xr:uid="{2BF003BB-BE06-409A-A9B1-64853FDAEE30}">
      <text>
        <t>[Threaded comment]
Your version of Excel allows you to read this threaded comment; however, any edits to it will get removed if the file is opened in a newer version of Excel. Learn more: https://go.microsoft.com/fwlink/?linkid=870924
Comment:
    No formula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tc={578A9217-3A90-40E2-91BE-3F149AFF89C7}</author>
    <author>tc={4EAE6F73-5333-47BE-8D0B-670FF5415D78}</author>
  </authors>
  <commentList>
    <comment ref="I36" authorId="0" shapeId="0" xr:uid="{578A9217-3A90-40E2-91BE-3F149AFF89C7}">
      <text>
        <t>[Threaded comment]
Your version of Excel allows you to read this threaded comment; however, any edits to it will get removed if the file is opened in a newer version of Excel. Learn more: https://go.microsoft.com/fwlink/?linkid=870924
Comment:
    How is the overall score determined</t>
      </text>
    </comment>
    <comment ref="J36" authorId="1" shapeId="0" xr:uid="{4EAE6F73-5333-47BE-8D0B-670FF5415D78}">
      <text>
        <t>[Threaded comment]
Your version of Excel allows you to read this threaded comment; however, any edits to it will get removed if the file is opened in a newer version of Excel. Learn more: https://go.microsoft.com/fwlink/?linkid=870924
Comment:
    No formula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tc={299EF6BA-2BE1-4CDC-AC06-E6BA0FB94E53}</author>
    <author>tc={7381BC8C-360D-4554-B4B9-55393EF76F19}</author>
  </authors>
  <commentList>
    <comment ref="I36" authorId="0" shapeId="0" xr:uid="{299EF6BA-2BE1-4CDC-AC06-E6BA0FB94E53}">
      <text>
        <t>[Threaded comment]
Your version of Excel allows you to read this threaded comment; however, any edits to it will get removed if the file is opened in a newer version of Excel. Learn more: https://go.microsoft.com/fwlink/?linkid=870924
Comment:
    How is the overall score determined</t>
      </text>
    </comment>
    <comment ref="J36" authorId="1" shapeId="0" xr:uid="{7381BC8C-360D-4554-B4B9-55393EF76F19}">
      <text>
        <t>[Threaded comment]
Your version of Excel allows you to read this threaded comment; however, any edits to it will get removed if the file is opened in a newer version of Excel. Learn more: https://go.microsoft.com/fwlink/?linkid=870924
Comment:
    No formula</t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tc={83040391-6372-4CAF-9671-2AF217348C28}</author>
    <author>tc={E2C8D87E-F899-479E-8803-7EA14C73539F}</author>
  </authors>
  <commentList>
    <comment ref="I36" authorId="0" shapeId="0" xr:uid="{83040391-6372-4CAF-9671-2AF217348C28}">
      <text>
        <t>[Threaded comment]
Your version of Excel allows you to read this threaded comment; however, any edits to it will get removed if the file is opened in a newer version of Excel. Learn more: https://go.microsoft.com/fwlink/?linkid=870924
Comment:
    How is the overall score determined</t>
      </text>
    </comment>
    <comment ref="J36" authorId="1" shapeId="0" xr:uid="{E2C8D87E-F899-479E-8803-7EA14C73539F}">
      <text>
        <t>[Threaded comment]
Your version of Excel allows you to read this threaded comment; however, any edits to it will get removed if the file is opened in a newer version of Excel. Learn more: https://go.microsoft.com/fwlink/?linkid=870924
Comment:
    No formula</t>
      </text>
    </comment>
  </commentList>
</comments>
</file>

<file path=xl/sharedStrings.xml><?xml version="1.0" encoding="utf-8"?>
<sst xmlns="http://schemas.openxmlformats.org/spreadsheetml/2006/main" count="372" uniqueCount="64">
  <si>
    <t>%</t>
  </si>
  <si>
    <t>Evaluation criteria</t>
  </si>
  <si>
    <t>Description</t>
  </si>
  <si>
    <t>Not meeting minimum</t>
  </si>
  <si>
    <t>(0 points)</t>
  </si>
  <si>
    <t>Less than acceptable</t>
  </si>
  <si>
    <t>(1-10 points)</t>
  </si>
  <si>
    <t>Acceptable</t>
  </si>
  <si>
    <t>(11-19 points)</t>
  </si>
  <si>
    <t>More than acceptable</t>
  </si>
  <si>
    <t>(20-29 points)</t>
  </si>
  <si>
    <t>Exceeding expectations</t>
  </si>
  <si>
    <t>(30-40 points)</t>
  </si>
  <si>
    <t>(1-3 points)</t>
  </si>
  <si>
    <t>(4-6 points)</t>
  </si>
  <si>
    <t>(7-9 points)</t>
  </si>
  <si>
    <t>(10-15 points)</t>
  </si>
  <si>
    <t>(1-2 points)</t>
  </si>
  <si>
    <t>(3 points)</t>
  </si>
  <si>
    <t>(4 points)</t>
  </si>
  <si>
    <t>(5 points)</t>
  </si>
  <si>
    <t>Evaluator</t>
  </si>
  <si>
    <t>M de Klerk</t>
  </si>
  <si>
    <t>Programme management and Logistics</t>
  </si>
  <si>
    <t xml:space="preserve">Overall score </t>
  </si>
  <si>
    <t>M Jensen</t>
  </si>
  <si>
    <t>The threshold on the technical evaluation criteria is 80%. Suppliers would be deemed technically unacceptable if they score less and will thus not be evaluated further on Price.</t>
  </si>
  <si>
    <t>Consensus</t>
  </si>
  <si>
    <t> Minimum of 3 competent facilitators with requisite knowledge and experience in action learning facilitation</t>
  </si>
  <si>
    <t>Action Learning faciliation</t>
  </si>
  <si>
    <t>L Shand</t>
  </si>
  <si>
    <t>Independent Reviewer:          G Walters</t>
  </si>
  <si>
    <t xml:space="preserve">L Shand </t>
  </si>
  <si>
    <t>Independent Reviewer:         G Walters</t>
  </si>
  <si>
    <t xml:space="preserve">Outside-in network </t>
  </si>
  <si>
    <t>•Evidence of knowledge and experience in sourcing outside - ins for leadership development solutions</t>
  </si>
  <si>
    <t>As with the previous scale, with additional elements of novelty and provocativeness to challenge thinking and shift assumptions</t>
  </si>
  <si>
    <t xml:space="preserve">Leadership content network 
</t>
  </si>
  <si>
    <t>Evidence of knowledge and experience in sourcing an array of leadership content</t>
  </si>
  <si>
    <t>As with the previous scale, with additional elements of novelty and provocativeness to challenge thinking and shift assumptions with the emphasis on experiential learning</t>
  </si>
  <si>
    <t>As with the previous scale, with additional evidence of providing intelligence (close out reports) with analytics and recommendations for improvement</t>
  </si>
  <si>
    <t>Evidence that the service provider has a robust administrative process</t>
  </si>
  <si>
    <t>No evidence of an administrative process</t>
  </si>
  <si>
    <t>Evidence of a robust administrative process</t>
  </si>
  <si>
    <t>•Evidence that the service provider is competent in the delivery of the Business Driven Action Learning Programme.                    •Service provider to showcase quality and quantity of facilitators</t>
  </si>
  <si>
    <t xml:space="preserve"> No evidence of requisite competence for action learning facilitation </t>
  </si>
  <si>
    <t xml:space="preserve"> Minimal competence noted, in terms of describing faciliating experience but limited or no reference to the manner in which to faciliated an action learning process. </t>
  </si>
  <si>
    <t> As with the previous scale, but including:  •more sophisticated facilitation applications to enhance the learning experience     •application of learning in facilitation techniques      •Reflective practices as part of facilitation</t>
  </si>
  <si>
    <t xml:space="preserve">Small scale of networks which is not signficant to obtain information or a real-time experience to land action learning insights. </t>
  </si>
  <si>
    <t>No evidence of networks to utilise for outside-in's.</t>
  </si>
  <si>
    <t xml:space="preserve"> </t>
  </si>
  <si>
    <t>As with the previous scale, with additional evidence of:   •Contributing to the programme design and integrating the appropriate outside-in experience into the architecture •Showcasing specific tools (aligned with the outside-in experience) to enhance the learning</t>
  </si>
  <si>
    <t>Evidence that the service provider has a vast network (nationally and globally) of relevant:                          •SME’s                        •Business leaders •Community leaders Evidence that the service provider can provide local immersions that is aligned with the programme ethos</t>
  </si>
  <si>
    <t> As with the previous scale, with additional evidence of:                 •the embodiment of personal mastery concepts in the facilitator’s own growth journey                           •in-depth understanding of action learning principles among the different genres of action learning         •focus on business and leadership perspectives   •success rate for previous action learning sets</t>
  </si>
  <si>
    <t>As with the previous scale, with additional evidence of: •Contributing to the programme design and integrating the appropriate leadership content into the architecture   •Showcasing specific tools to enhance the learning</t>
  </si>
  <si>
    <t>Evidence that the service provider demonstrates: Thought leadership based on global trends. Access to subject matter experts for relevant leadership content</t>
  </si>
  <si>
    <t xml:space="preserve">No evidence of network to utilise to access thought leadership. </t>
  </si>
  <si>
    <t xml:space="preserve">Small scale networks only, which is liminted to enabling participants to obtain global views from different thought leaders. </t>
  </si>
  <si>
    <t>Limited evidence of an administrative process</t>
  </si>
  <si>
    <t xml:space="preserve">Clear evidence of: ·An advanced administrative process to mirror the internal Eskom resources and process. ·The ability to hold the various components of the architecture for a seamless learning experience </t>
  </si>
  <si>
    <t>Action Learning- Technical Criteria</t>
  </si>
  <si>
    <t>Evidence that the service provider has a vast network (nationally and globally) of relevant:                          •SME’s                        •Business leaders •Community leaders Evidence that the service provider can provide local immersions that are aligned with the programme ethos</t>
  </si>
  <si>
    <t xml:space="preserve">Small scale networks only, which is limited to enabling participants to obtain global views from different thought leaders. </t>
  </si>
  <si>
    <t>Action Learning - Technical Criteria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</si>
</sst>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2" borderId="0" xfId="0" applyFill="1" applyAlignment="1">
      <alignment wrapText="1"/>
    </xf>
    <xf numFmtId="0" fontId="2" fillId="2" borderId="0" xfId="0" applyFont="1" applyFill="1" applyAlignment="1">
      <alignment wrapText="1"/>
    </xf>
    <xf numFmtId="0" fontId="2" fillId="2" borderId="0" xfId="0" applyFont="1" applyFill="1" applyAlignment="1">
      <alignment horizontal="center" wrapText="1"/>
    </xf>
    <xf numFmtId="0" fontId="0" fillId="2" borderId="2" xfId="0" applyFill="1" applyBorder="1" applyAlignment="1">
      <alignment wrapText="1"/>
    </xf>
    <xf numFmtId="0" fontId="0" fillId="2" borderId="3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0" xfId="0" applyFill="1" applyAlignment="1">
      <alignment horizontal="center" wrapText="1"/>
    </xf>
    <xf numFmtId="0" fontId="2" fillId="2" borderId="0" xfId="0" applyFont="1" applyFill="1" applyAlignment="1">
      <alignment horizontal="center" vertical="center" wrapText="1"/>
    </xf>
    <xf numFmtId="0" fontId="0" fillId="2" borderId="9" xfId="0" applyFill="1" applyBorder="1" applyAlignment="1">
      <alignment wrapText="1"/>
    </xf>
    <xf numFmtId="0" fontId="0" fillId="2" borderId="10" xfId="0" applyFill="1" applyBorder="1" applyAlignment="1">
      <alignment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wrapText="1"/>
    </xf>
    <xf numFmtId="0" fontId="1" fillId="3" borderId="9" xfId="0" applyFont="1" applyFill="1" applyBorder="1" applyAlignment="1">
      <alignment horizontal="center" wrapText="1"/>
    </xf>
    <xf numFmtId="0" fontId="1" fillId="3" borderId="10" xfId="0" applyFont="1" applyFill="1" applyBorder="1" applyAlignment="1">
      <alignment horizontal="center" wrapText="1"/>
    </xf>
    <xf numFmtId="0" fontId="0" fillId="4" borderId="1" xfId="0" applyFill="1" applyBorder="1" applyAlignment="1">
      <alignment wrapText="1"/>
    </xf>
    <xf numFmtId="0" fontId="1" fillId="3" borderId="5" xfId="0" applyFont="1" applyFill="1" applyBorder="1" applyAlignment="1">
      <alignment horizontal="center" wrapText="1"/>
    </xf>
    <xf numFmtId="0" fontId="1" fillId="3" borderId="6" xfId="0" applyFont="1" applyFill="1" applyBorder="1" applyAlignment="1">
      <alignment horizontal="center" wrapText="1"/>
    </xf>
    <xf numFmtId="0" fontId="1" fillId="3" borderId="7" xfId="0" applyFont="1" applyFill="1" applyBorder="1" applyAlignment="1">
      <alignment horizont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15" fontId="2" fillId="2" borderId="0" xfId="0" applyNumberFormat="1" applyFont="1" applyFill="1" applyAlignment="1">
      <alignment wrapText="1"/>
    </xf>
    <xf numFmtId="0" fontId="0" fillId="5" borderId="0" xfId="0" applyFill="1" applyAlignment="1">
      <alignment wrapText="1"/>
    </xf>
    <xf numFmtId="10" fontId="0" fillId="5" borderId="0" xfId="0" applyNumberFormat="1" applyFill="1" applyAlignment="1">
      <alignment wrapText="1"/>
    </xf>
    <xf numFmtId="9" fontId="0" fillId="5" borderId="0" xfId="0" applyNumberFormat="1" applyFill="1" applyAlignment="1">
      <alignment wrapText="1"/>
    </xf>
    <xf numFmtId="0" fontId="0" fillId="6" borderId="0" xfId="0" applyFill="1" applyAlignment="1">
      <alignment wrapText="1"/>
    </xf>
    <xf numFmtId="1" fontId="2" fillId="6" borderId="0" xfId="0" applyNumberFormat="1" applyFont="1" applyFill="1" applyAlignment="1">
      <alignment horizontal="center" vertical="center" wrapText="1"/>
    </xf>
    <xf numFmtId="0" fontId="5" fillId="6" borderId="0" xfId="0" applyFont="1" applyFill="1" applyAlignment="1">
      <alignment horizontal="center" vertical="center" wrapText="1"/>
    </xf>
    <xf numFmtId="0" fontId="4" fillId="6" borderId="0" xfId="0" applyFont="1" applyFill="1" applyAlignment="1">
      <alignment wrapText="1"/>
    </xf>
    <xf numFmtId="1" fontId="0" fillId="2" borderId="0" xfId="0" applyNumberFormat="1" applyFill="1" applyAlignment="1">
      <alignment wrapText="1"/>
    </xf>
    <xf numFmtId="0" fontId="0" fillId="2" borderId="0" xfId="0" applyFill="1"/>
    <xf numFmtId="0" fontId="0" fillId="2" borderId="2" xfId="0" applyFill="1" applyBorder="1" applyAlignment="1">
      <alignment vertical="top" wrapText="1"/>
    </xf>
    <xf numFmtId="0" fontId="0" fillId="2" borderId="3" xfId="0" applyFill="1" applyBorder="1" applyAlignment="1">
      <alignment vertical="top" wrapText="1"/>
    </xf>
    <xf numFmtId="1" fontId="2" fillId="4" borderId="3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wrapText="1"/>
    </xf>
    <xf numFmtId="1" fontId="2" fillId="6" borderId="3" xfId="0" applyNumberFormat="1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5" borderId="0" xfId="0" applyFont="1" applyFill="1" applyAlignment="1">
      <alignment horizontal="left"/>
    </xf>
    <xf numFmtId="0" fontId="0" fillId="2" borderId="6" xfId="0" applyFill="1" applyBorder="1" applyAlignment="1">
      <alignment vertical="top" wrapText="1"/>
    </xf>
    <xf numFmtId="0" fontId="0" fillId="2" borderId="7" xfId="0" applyFill="1" applyBorder="1" applyAlignment="1">
      <alignment vertical="top" wrapText="1"/>
    </xf>
    <xf numFmtId="9" fontId="1" fillId="3" borderId="2" xfId="0" applyNumberFormat="1" applyFont="1" applyFill="1" applyBorder="1" applyAlignment="1">
      <alignment horizontal="center" vertical="center" wrapText="1"/>
    </xf>
    <xf numFmtId="9" fontId="1" fillId="3" borderId="3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vertical="top" wrapText="1"/>
    </xf>
    <xf numFmtId="0" fontId="0" fillId="2" borderId="3" xfId="0" applyFill="1" applyBorder="1" applyAlignment="1">
      <alignment vertical="top" wrapText="1"/>
    </xf>
    <xf numFmtId="0" fontId="0" fillId="2" borderId="4" xfId="0" applyFill="1" applyBorder="1" applyAlignment="1">
      <alignment vertical="top" wrapText="1"/>
    </xf>
    <xf numFmtId="9" fontId="3" fillId="2" borderId="6" xfId="0" applyNumberFormat="1" applyFont="1" applyFill="1" applyBorder="1" applyAlignment="1">
      <alignment horizontal="center" vertical="center" wrapText="1"/>
    </xf>
    <xf numFmtId="9" fontId="1" fillId="2" borderId="6" xfId="0" applyNumberFormat="1" applyFont="1" applyFill="1" applyBorder="1" applyAlignment="1">
      <alignment horizontal="center" vertical="center" wrapText="1"/>
    </xf>
    <xf numFmtId="9" fontId="1" fillId="2" borderId="0" xfId="0" applyNumberFormat="1" applyFont="1" applyFill="1" applyAlignment="1">
      <alignment horizontal="center" vertical="center" wrapText="1"/>
    </xf>
    <xf numFmtId="9" fontId="1" fillId="2" borderId="9" xfId="0" applyNumberFormat="1" applyFont="1" applyFill="1" applyBorder="1" applyAlignment="1">
      <alignment horizontal="center" vertical="center" wrapText="1"/>
    </xf>
    <xf numFmtId="9" fontId="1" fillId="2" borderId="11" xfId="0" applyNumberFormat="1" applyFont="1" applyFill="1" applyBorder="1" applyAlignment="1">
      <alignment horizontal="center" vertical="center" wrapText="1"/>
    </xf>
    <xf numFmtId="9" fontId="1" fillId="2" borderId="12" xfId="0" applyNumberFormat="1" applyFont="1" applyFill="1" applyBorder="1" applyAlignment="1">
      <alignment horizontal="center" vertical="center" wrapText="1"/>
    </xf>
    <xf numFmtId="9" fontId="1" fillId="2" borderId="13" xfId="0" applyNumberFormat="1" applyFont="1" applyFill="1" applyBorder="1" applyAlignment="1">
      <alignment horizontal="center" vertical="center" wrapText="1"/>
    </xf>
    <xf numFmtId="1" fontId="2" fillId="4" borderId="2" xfId="0" applyNumberFormat="1" applyFont="1" applyFill="1" applyBorder="1" applyAlignment="1">
      <alignment horizontal="center" vertical="center" wrapText="1"/>
    </xf>
    <xf numFmtId="1" fontId="2" fillId="4" borderId="3" xfId="0" applyNumberFormat="1" applyFont="1" applyFill="1" applyBorder="1" applyAlignment="1">
      <alignment horizontal="center" vertical="center" wrapText="1"/>
    </xf>
    <xf numFmtId="1" fontId="2" fillId="4" borderId="4" xfId="0" applyNumberFormat="1" applyFont="1" applyFill="1" applyBorder="1" applyAlignment="1">
      <alignment horizontal="center" vertical="center" wrapText="1"/>
    </xf>
    <xf numFmtId="1" fontId="2" fillId="6" borderId="2" xfId="0" applyNumberFormat="1" applyFont="1" applyFill="1" applyBorder="1" applyAlignment="1">
      <alignment horizontal="center" vertical="center" wrapText="1"/>
    </xf>
    <xf numFmtId="1" fontId="2" fillId="6" borderId="3" xfId="0" applyNumberFormat="1" applyFont="1" applyFill="1" applyBorder="1" applyAlignment="1">
      <alignment horizontal="center" vertical="center" wrapText="1"/>
    </xf>
    <xf numFmtId="1" fontId="2" fillId="6" borderId="4" xfId="0" applyNumberFormat="1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9" fontId="1" fillId="3" borderId="4" xfId="0" applyNumberFormat="1" applyFont="1" applyFill="1" applyBorder="1" applyAlignment="1">
      <alignment horizontal="center" vertical="center" wrapText="1"/>
    </xf>
    <xf numFmtId="0" fontId="0" fillId="4" borderId="11" xfId="0" applyFill="1" applyBorder="1" applyAlignment="1">
      <alignment wrapText="1"/>
    </xf>
    <xf numFmtId="0" fontId="0" fillId="0" borderId="12" xfId="0" applyBorder="1" applyAlignment="1">
      <alignment wrapText="1"/>
    </xf>
    <xf numFmtId="0" fontId="0" fillId="0" borderId="13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Nnosi Motlana" id="{8DBFCD66-0E7A-4F92-AA69-F53E858285E7}" userId="S::TshosaPN@eskom.co.za::bac45580-9f8c-428e-89aa-b6158aa8a33f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I48" dT="2025-03-11T12:09:13.06" personId="{8DBFCD66-0E7A-4F92-AA69-F53E858285E7}" id="{775ED41A-EEE8-4839-BC10-78D16D07205F}">
    <text>How is the overall score determined</text>
  </threadedComment>
  <threadedComment ref="J48" dT="2025-03-11T12:33:31.85" personId="{8DBFCD66-0E7A-4F92-AA69-F53E858285E7}" id="{2BF003BB-BE06-409A-A9B1-64853FDAEE30}">
    <text>No formula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I36" dT="2025-03-11T12:09:13.06" personId="{8DBFCD66-0E7A-4F92-AA69-F53E858285E7}" id="{578A9217-3A90-40E2-91BE-3F149AFF89C7}">
    <text>How is the overall score determined</text>
  </threadedComment>
  <threadedComment ref="J36" dT="2025-03-11T12:33:31.85" personId="{8DBFCD66-0E7A-4F92-AA69-F53E858285E7}" id="{4EAE6F73-5333-47BE-8D0B-670FF5415D78}">
    <text>No formula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I36" dT="2025-03-11T12:09:13.06" personId="{8DBFCD66-0E7A-4F92-AA69-F53E858285E7}" id="{299EF6BA-2BE1-4CDC-AC06-E6BA0FB94E53}">
    <text>How is the overall score determined</text>
  </threadedComment>
  <threadedComment ref="J36" dT="2025-03-11T12:33:31.85" personId="{8DBFCD66-0E7A-4F92-AA69-F53E858285E7}" id="{7381BC8C-360D-4554-B4B9-55393EF76F19}">
    <text>No formula</text>
  </threadedComment>
</ThreadedComments>
</file>

<file path=xl/threadedComments/threadedComment4.xml><?xml version="1.0" encoding="utf-8"?>
<ThreadedComments xmlns="http://schemas.microsoft.com/office/spreadsheetml/2018/threadedcomments" xmlns:x="http://schemas.openxmlformats.org/spreadsheetml/2006/main">
  <threadedComment ref="I36" dT="2025-03-11T12:09:13.06" personId="{8DBFCD66-0E7A-4F92-AA69-F53E858285E7}" id="{83040391-6372-4CAF-9671-2AF217348C28}">
    <text>How is the overall score determined</text>
  </threadedComment>
  <threadedComment ref="J36" dT="2025-03-11T12:33:31.85" personId="{8DBFCD66-0E7A-4F92-AA69-F53E858285E7}" id="{E2C8D87E-F899-479E-8803-7EA14C73539F}">
    <text>No formula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Relationship Id="rId4" Type="http://schemas.microsoft.com/office/2017/10/relationships/threadedComment" Target="../threadedComments/threadedComment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Relationship Id="rId4" Type="http://schemas.microsoft.com/office/2017/10/relationships/threadedComment" Target="../threadedComments/threadedComment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Relationship Id="rId4" Type="http://schemas.microsoft.com/office/2017/10/relationships/threadedComment" Target="../threadedComments/threadedComment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B1:J51"/>
  <sheetViews>
    <sheetView tabSelected="1" topLeftCell="A37" zoomScale="80" zoomScaleNormal="80" workbookViewId="0">
      <selection activeCell="E39" sqref="E39"/>
    </sheetView>
  </sheetViews>
  <sheetFormatPr defaultColWidth="9.15234375" defaultRowHeight="14.6" x14ac:dyDescent="0.4"/>
  <cols>
    <col min="1" max="1" width="3.3828125" style="1" customWidth="1"/>
    <col min="2" max="2" width="9.15234375" style="3"/>
    <col min="3" max="3" width="15.53515625" style="1" customWidth="1"/>
    <col min="4" max="4" width="29.3046875" style="1" customWidth="1"/>
    <col min="5" max="5" width="24.15234375" style="1" customWidth="1"/>
    <col min="6" max="6" width="25.53515625" style="1" customWidth="1"/>
    <col min="7" max="7" width="24" style="1" customWidth="1"/>
    <col min="8" max="8" width="25.3046875" style="1" customWidth="1"/>
    <col min="9" max="9" width="25.15234375" style="1" customWidth="1"/>
    <col min="10" max="10" width="11.84375" style="1" bestFit="1" customWidth="1"/>
    <col min="11" max="11" width="12.53515625" style="1" customWidth="1"/>
    <col min="12" max="16384" width="9.15234375" style="1"/>
  </cols>
  <sheetData>
    <row r="1" spans="2:10" ht="15.75" customHeight="1" x14ac:dyDescent="0.4"/>
    <row r="2" spans="2:10" x14ac:dyDescent="0.4">
      <c r="B2" s="40" t="s">
        <v>63</v>
      </c>
      <c r="C2" s="25"/>
      <c r="D2" s="25"/>
      <c r="I2" s="24"/>
    </row>
    <row r="3" spans="2:10" s="8" customFormat="1" ht="29.15" x14ac:dyDescent="0.4">
      <c r="B3" s="11" t="s">
        <v>0</v>
      </c>
      <c r="C3" s="12" t="s">
        <v>1</v>
      </c>
      <c r="D3" s="12" t="s">
        <v>2</v>
      </c>
      <c r="E3" s="12" t="s">
        <v>3</v>
      </c>
      <c r="F3" s="12" t="s">
        <v>5</v>
      </c>
      <c r="G3" s="12" t="s">
        <v>7</v>
      </c>
      <c r="H3" s="12" t="s">
        <v>9</v>
      </c>
      <c r="I3" s="13" t="s">
        <v>11</v>
      </c>
    </row>
    <row r="4" spans="2:10" s="3" customFormat="1" x14ac:dyDescent="0.4">
      <c r="B4" s="14"/>
      <c r="C4" s="15"/>
      <c r="D4" s="15"/>
      <c r="E4" s="15" t="s">
        <v>4</v>
      </c>
      <c r="F4" s="15" t="s">
        <v>6</v>
      </c>
      <c r="G4" s="15" t="s">
        <v>8</v>
      </c>
      <c r="H4" s="15" t="s">
        <v>10</v>
      </c>
      <c r="I4" s="16" t="s">
        <v>12</v>
      </c>
    </row>
    <row r="5" spans="2:10" ht="72" customHeight="1" x14ac:dyDescent="0.4">
      <c r="B5" s="43">
        <v>0.4</v>
      </c>
      <c r="C5" s="45" t="s">
        <v>29</v>
      </c>
      <c r="D5" s="50" t="s">
        <v>44</v>
      </c>
      <c r="E5" s="50" t="s">
        <v>45</v>
      </c>
      <c r="F5" s="50" t="s">
        <v>46</v>
      </c>
      <c r="G5" s="50" t="s">
        <v>28</v>
      </c>
      <c r="H5" s="50" t="s">
        <v>53</v>
      </c>
      <c r="I5" s="50" t="s">
        <v>47</v>
      </c>
    </row>
    <row r="6" spans="2:10" ht="30" customHeight="1" x14ac:dyDescent="0.4">
      <c r="B6" s="44"/>
      <c r="C6" s="46"/>
      <c r="D6" s="51"/>
      <c r="E6" s="51"/>
      <c r="F6" s="51"/>
      <c r="G6" s="51"/>
      <c r="H6" s="51"/>
      <c r="I6" s="51"/>
    </row>
    <row r="7" spans="2:10" x14ac:dyDescent="0.4">
      <c r="B7" s="44"/>
      <c r="C7" s="46"/>
      <c r="D7" s="51"/>
      <c r="E7" s="51"/>
      <c r="F7" s="51"/>
      <c r="G7" s="51"/>
      <c r="H7" s="51"/>
      <c r="I7" s="51"/>
    </row>
    <row r="8" spans="2:10" x14ac:dyDescent="0.4">
      <c r="B8" s="44"/>
      <c r="C8" s="46"/>
      <c r="D8" s="51"/>
      <c r="E8" s="51"/>
      <c r="F8" s="51"/>
      <c r="G8" s="51"/>
      <c r="H8" s="51"/>
      <c r="I8" s="51"/>
    </row>
    <row r="9" spans="2:10" ht="159.75" customHeight="1" x14ac:dyDescent="0.4">
      <c r="B9" s="44"/>
      <c r="C9" s="46"/>
      <c r="D9" s="52"/>
      <c r="E9" s="52"/>
      <c r="F9" s="52"/>
      <c r="G9" s="52"/>
      <c r="H9" s="52"/>
      <c r="I9" s="52"/>
    </row>
    <row r="10" spans="2:10" ht="18.75" customHeight="1" x14ac:dyDescent="0.4">
      <c r="B10" s="60" t="e">
        <f>AVERAGE(E10:I12)</f>
        <v>#DIV/0!</v>
      </c>
      <c r="C10" s="47" t="s">
        <v>21</v>
      </c>
      <c r="D10" s="17" t="s">
        <v>22</v>
      </c>
      <c r="E10" s="17"/>
      <c r="F10" s="17"/>
      <c r="G10" s="17"/>
      <c r="H10" s="17"/>
      <c r="I10" s="17"/>
      <c r="J10" s="33"/>
    </row>
    <row r="11" spans="2:10" x14ac:dyDescent="0.4">
      <c r="B11" s="61"/>
      <c r="C11" s="48"/>
      <c r="D11" s="17" t="s">
        <v>30</v>
      </c>
      <c r="E11" s="17"/>
      <c r="F11" s="17"/>
      <c r="G11" s="17"/>
      <c r="H11" s="17"/>
      <c r="I11" s="17"/>
    </row>
    <row r="12" spans="2:10" x14ac:dyDescent="0.4">
      <c r="B12" s="62"/>
      <c r="C12" s="49"/>
      <c r="D12" s="17" t="s">
        <v>25</v>
      </c>
      <c r="E12" s="17"/>
      <c r="F12" s="17"/>
      <c r="G12" s="17"/>
      <c r="H12" s="17"/>
      <c r="I12" s="17"/>
    </row>
    <row r="13" spans="2:10" ht="29.15" x14ac:dyDescent="0.4">
      <c r="B13" s="29">
        <v>29</v>
      </c>
      <c r="C13" s="30" t="s">
        <v>27</v>
      </c>
      <c r="D13" s="31" t="s">
        <v>31</v>
      </c>
      <c r="E13" s="28"/>
      <c r="F13" s="28"/>
      <c r="G13" s="28"/>
      <c r="H13" s="28">
        <v>29</v>
      </c>
      <c r="I13" s="28"/>
    </row>
    <row r="14" spans="2:10" x14ac:dyDescent="0.4">
      <c r="I14" s="32"/>
      <c r="J14" s="26">
        <f>H13/40*50%</f>
        <v>0.36249999999999999</v>
      </c>
    </row>
    <row r="15" spans="2:10" s="2" customFormat="1" ht="29.15" x14ac:dyDescent="0.4">
      <c r="B15" s="18" t="s">
        <v>0</v>
      </c>
      <c r="C15" s="19" t="s">
        <v>1</v>
      </c>
      <c r="D15" s="19" t="s">
        <v>2</v>
      </c>
      <c r="E15" s="19" t="s">
        <v>3</v>
      </c>
      <c r="F15" s="19" t="s">
        <v>5</v>
      </c>
      <c r="G15" s="19" t="s">
        <v>7</v>
      </c>
      <c r="H15" s="19" t="s">
        <v>9</v>
      </c>
      <c r="I15" s="20" t="s">
        <v>11</v>
      </c>
    </row>
    <row r="16" spans="2:10" s="2" customFormat="1" x14ac:dyDescent="0.4">
      <c r="B16" s="14"/>
      <c r="C16" s="15"/>
      <c r="D16" s="15"/>
      <c r="E16" s="15" t="s">
        <v>4</v>
      </c>
      <c r="F16" s="15" t="s">
        <v>6</v>
      </c>
      <c r="G16" s="15" t="s">
        <v>8</v>
      </c>
      <c r="H16" s="15" t="s">
        <v>10</v>
      </c>
      <c r="I16" s="16" t="s">
        <v>12</v>
      </c>
    </row>
    <row r="17" spans="2:10" ht="160.30000000000001" x14ac:dyDescent="0.4">
      <c r="B17" s="43">
        <v>0.4</v>
      </c>
      <c r="C17" s="45" t="s">
        <v>34</v>
      </c>
      <c r="D17" s="34" t="s">
        <v>52</v>
      </c>
      <c r="E17" s="34" t="s">
        <v>49</v>
      </c>
      <c r="F17" s="34" t="s">
        <v>48</v>
      </c>
      <c r="G17" s="34" t="s">
        <v>35</v>
      </c>
      <c r="H17" s="34" t="s">
        <v>51</v>
      </c>
      <c r="I17" s="34" t="s">
        <v>36</v>
      </c>
    </row>
    <row r="18" spans="2:10" x14ac:dyDescent="0.4">
      <c r="B18" s="44"/>
      <c r="C18" s="46"/>
      <c r="D18" s="6"/>
      <c r="E18" s="6"/>
      <c r="F18" s="6"/>
      <c r="G18" s="6"/>
      <c r="H18" s="6" t="s">
        <v>50</v>
      </c>
      <c r="I18" s="6"/>
    </row>
    <row r="20" spans="2:10" ht="18.75" customHeight="1" x14ac:dyDescent="0.4">
      <c r="B20" s="60" t="e">
        <f>AVERAGE(E20:I22)</f>
        <v>#DIV/0!</v>
      </c>
      <c r="C20" s="47" t="s">
        <v>21</v>
      </c>
      <c r="D20" s="17" t="s">
        <v>22</v>
      </c>
      <c r="E20" s="17"/>
      <c r="F20" s="17"/>
      <c r="G20" s="17"/>
      <c r="H20" s="17"/>
      <c r="I20" s="17"/>
    </row>
    <row r="21" spans="2:10" x14ac:dyDescent="0.4">
      <c r="B21" s="61"/>
      <c r="C21" s="48"/>
      <c r="D21" s="17" t="s">
        <v>32</v>
      </c>
      <c r="E21" s="17"/>
      <c r="F21" s="17"/>
      <c r="G21" s="17"/>
      <c r="H21" s="17"/>
      <c r="I21" s="17"/>
    </row>
    <row r="22" spans="2:10" x14ac:dyDescent="0.4">
      <c r="B22" s="62"/>
      <c r="C22" s="49"/>
      <c r="D22" s="17" t="s">
        <v>25</v>
      </c>
      <c r="E22" s="17"/>
      <c r="F22" s="17"/>
      <c r="G22" s="17"/>
      <c r="H22" s="17"/>
      <c r="I22" s="17"/>
    </row>
    <row r="23" spans="2:10" ht="29.15" x14ac:dyDescent="0.4">
      <c r="B23" s="29">
        <v>4</v>
      </c>
      <c r="C23" s="30" t="s">
        <v>27</v>
      </c>
      <c r="D23" s="31" t="s">
        <v>33</v>
      </c>
      <c r="E23" s="28"/>
      <c r="F23" s="28"/>
      <c r="G23" s="28"/>
      <c r="H23" s="28">
        <v>30</v>
      </c>
      <c r="I23" s="28"/>
    </row>
    <row r="24" spans="2:10" x14ac:dyDescent="0.4">
      <c r="I24" s="25"/>
      <c r="J24" s="26">
        <f>H23/40*30%</f>
        <v>0.22499999999999998</v>
      </c>
    </row>
    <row r="25" spans="2:10" ht="29.15" x14ac:dyDescent="0.4">
      <c r="B25" s="11" t="s">
        <v>0</v>
      </c>
      <c r="C25" s="12" t="s">
        <v>1</v>
      </c>
      <c r="D25" s="12" t="s">
        <v>2</v>
      </c>
      <c r="E25" s="12" t="s">
        <v>3</v>
      </c>
      <c r="F25" s="12" t="s">
        <v>5</v>
      </c>
      <c r="G25" s="12" t="s">
        <v>7</v>
      </c>
      <c r="H25" s="12" t="s">
        <v>9</v>
      </c>
      <c r="I25" s="13" t="s">
        <v>11</v>
      </c>
    </row>
    <row r="26" spans="2:10" x14ac:dyDescent="0.4">
      <c r="B26" s="21"/>
      <c r="C26" s="22"/>
      <c r="D26" s="22"/>
      <c r="E26" s="22" t="s">
        <v>4</v>
      </c>
      <c r="F26" s="22" t="s">
        <v>13</v>
      </c>
      <c r="G26" s="22" t="s">
        <v>14</v>
      </c>
      <c r="H26" s="22" t="s">
        <v>15</v>
      </c>
      <c r="I26" s="23" t="s">
        <v>16</v>
      </c>
    </row>
    <row r="27" spans="2:10" ht="131.15" x14ac:dyDescent="0.4">
      <c r="B27" s="43">
        <v>0.15</v>
      </c>
      <c r="C27" s="45" t="s">
        <v>37</v>
      </c>
      <c r="D27" s="34" t="s">
        <v>55</v>
      </c>
      <c r="E27" s="34" t="s">
        <v>56</v>
      </c>
      <c r="F27" s="34" t="s">
        <v>57</v>
      </c>
      <c r="G27" s="34" t="s">
        <v>38</v>
      </c>
      <c r="H27" s="34" t="s">
        <v>54</v>
      </c>
      <c r="I27" s="34" t="s">
        <v>39</v>
      </c>
    </row>
    <row r="28" spans="2:10" x14ac:dyDescent="0.4">
      <c r="B28" s="44"/>
      <c r="C28" s="46"/>
      <c r="D28" s="35"/>
      <c r="E28" s="5"/>
      <c r="F28" s="5"/>
      <c r="G28" s="5"/>
      <c r="H28" s="5"/>
      <c r="I28" s="35"/>
    </row>
    <row r="29" spans="2:10" x14ac:dyDescent="0.4">
      <c r="B29" s="44"/>
      <c r="C29" s="46"/>
      <c r="D29" s="5"/>
      <c r="E29" s="5"/>
      <c r="F29" s="5"/>
      <c r="G29" s="5"/>
      <c r="H29" s="5"/>
      <c r="I29" s="5"/>
    </row>
    <row r="30" spans="2:10" x14ac:dyDescent="0.4">
      <c r="B30" s="67"/>
      <c r="C30" s="66"/>
      <c r="D30" s="6"/>
      <c r="E30" s="6"/>
      <c r="F30" s="6"/>
      <c r="G30" s="6"/>
      <c r="H30" s="6"/>
      <c r="I30" s="37"/>
    </row>
    <row r="31" spans="2:10" x14ac:dyDescent="0.4">
      <c r="I31" s="9"/>
    </row>
    <row r="32" spans="2:10" ht="18.75" customHeight="1" x14ac:dyDescent="0.4">
      <c r="B32" s="60" t="e">
        <f>AVERAGE(E32:I34)</f>
        <v>#DIV/0!</v>
      </c>
      <c r="C32" s="47" t="s">
        <v>21</v>
      </c>
      <c r="D32" s="17" t="s">
        <v>22</v>
      </c>
      <c r="E32" s="17"/>
      <c r="F32" s="17"/>
      <c r="G32" s="17"/>
      <c r="H32" s="17"/>
      <c r="I32" s="17"/>
    </row>
    <row r="33" spans="2:10" x14ac:dyDescent="0.4">
      <c r="B33" s="61"/>
      <c r="C33" s="48"/>
      <c r="D33" s="17" t="s">
        <v>30</v>
      </c>
      <c r="E33" s="17"/>
      <c r="F33" s="17"/>
      <c r="G33" s="17"/>
      <c r="H33" s="17"/>
      <c r="I33" s="17"/>
    </row>
    <row r="34" spans="2:10" x14ac:dyDescent="0.4">
      <c r="B34" s="62"/>
      <c r="C34" s="49"/>
      <c r="D34" s="17" t="s">
        <v>25</v>
      </c>
      <c r="E34" s="17"/>
      <c r="F34" s="17"/>
      <c r="G34" s="17"/>
      <c r="H34" s="17"/>
      <c r="I34" s="17"/>
    </row>
    <row r="35" spans="2:10" ht="29.15" x14ac:dyDescent="0.4">
      <c r="B35" s="29">
        <v>4</v>
      </c>
      <c r="C35" s="30" t="s">
        <v>27</v>
      </c>
      <c r="D35" s="31" t="s">
        <v>33</v>
      </c>
      <c r="E35" s="28"/>
      <c r="F35" s="28"/>
      <c r="G35" s="28"/>
      <c r="H35" s="28">
        <v>15</v>
      </c>
      <c r="I35" s="28"/>
    </row>
    <row r="36" spans="2:10" x14ac:dyDescent="0.4">
      <c r="J36" s="26">
        <f>H35/15*15%</f>
        <v>0.15</v>
      </c>
    </row>
    <row r="37" spans="2:10" s="7" customFormat="1" ht="29.15" x14ac:dyDescent="0.4">
      <c r="B37" s="18" t="s">
        <v>0</v>
      </c>
      <c r="C37" s="19" t="s">
        <v>1</v>
      </c>
      <c r="D37" s="19" t="s">
        <v>2</v>
      </c>
      <c r="E37" s="19" t="s">
        <v>3</v>
      </c>
      <c r="F37" s="19" t="s">
        <v>5</v>
      </c>
      <c r="G37" s="19" t="s">
        <v>7</v>
      </c>
      <c r="H37" s="19" t="s">
        <v>9</v>
      </c>
      <c r="I37" s="20" t="s">
        <v>11</v>
      </c>
    </row>
    <row r="38" spans="2:10" s="7" customFormat="1" x14ac:dyDescent="0.4">
      <c r="B38" s="14"/>
      <c r="C38" s="15"/>
      <c r="D38" s="15"/>
      <c r="E38" s="15" t="s">
        <v>4</v>
      </c>
      <c r="F38" s="15" t="s">
        <v>17</v>
      </c>
      <c r="G38" s="15" t="s">
        <v>18</v>
      </c>
      <c r="H38" s="15" t="s">
        <v>19</v>
      </c>
      <c r="I38" s="16" t="s">
        <v>20</v>
      </c>
    </row>
    <row r="39" spans="2:10" ht="116.6" x14ac:dyDescent="0.4">
      <c r="B39" s="43">
        <v>0.05</v>
      </c>
      <c r="C39" s="45" t="s">
        <v>23</v>
      </c>
      <c r="D39" s="34" t="s">
        <v>41</v>
      </c>
      <c r="E39" s="41" t="s">
        <v>42</v>
      </c>
      <c r="F39" s="34" t="s">
        <v>58</v>
      </c>
      <c r="G39" s="42" t="s">
        <v>43</v>
      </c>
      <c r="H39" s="34" t="s">
        <v>59</v>
      </c>
      <c r="I39" s="4" t="s">
        <v>40</v>
      </c>
    </row>
    <row r="40" spans="2:10" x14ac:dyDescent="0.4">
      <c r="B40" s="67"/>
      <c r="C40" s="66"/>
      <c r="D40" s="6"/>
      <c r="E40" s="9"/>
      <c r="F40" s="6"/>
      <c r="G40" s="10"/>
      <c r="H40" s="6"/>
      <c r="I40" s="6"/>
    </row>
    <row r="41" spans="2:10" x14ac:dyDescent="0.4">
      <c r="B41" s="57"/>
      <c r="C41" s="58"/>
      <c r="D41" s="58"/>
      <c r="E41" s="58"/>
      <c r="F41" s="58"/>
      <c r="G41" s="58"/>
      <c r="H41" s="58"/>
      <c r="I41" s="59"/>
    </row>
    <row r="42" spans="2:10" ht="18.75" customHeight="1" x14ac:dyDescent="0.4">
      <c r="B42" s="63">
        <f>AVERAGE(E42:I44)</f>
        <v>3</v>
      </c>
      <c r="C42" s="47" t="s">
        <v>21</v>
      </c>
      <c r="D42" s="17" t="s">
        <v>22</v>
      </c>
      <c r="E42" s="17"/>
      <c r="F42" s="17"/>
      <c r="G42" s="17">
        <v>3</v>
      </c>
      <c r="H42" s="17"/>
      <c r="I42" s="17"/>
    </row>
    <row r="43" spans="2:10" x14ac:dyDescent="0.4">
      <c r="B43" s="64"/>
      <c r="C43" s="48"/>
      <c r="D43" s="17" t="s">
        <v>32</v>
      </c>
      <c r="E43" s="17"/>
      <c r="F43" s="17"/>
      <c r="G43" s="17"/>
      <c r="H43" s="17">
        <v>4</v>
      </c>
      <c r="I43" s="17"/>
    </row>
    <row r="44" spans="2:10" x14ac:dyDescent="0.4">
      <c r="B44" s="65"/>
      <c r="C44" s="49"/>
      <c r="D44" s="17" t="s">
        <v>25</v>
      </c>
      <c r="E44" s="17">
        <v>2</v>
      </c>
      <c r="F44" s="17"/>
      <c r="G44" s="17"/>
      <c r="H44" s="17"/>
      <c r="I44" s="17"/>
    </row>
    <row r="45" spans="2:10" ht="29.15" x14ac:dyDescent="0.4">
      <c r="B45" s="29">
        <v>4</v>
      </c>
      <c r="C45" s="30" t="s">
        <v>27</v>
      </c>
      <c r="D45" s="31" t="s">
        <v>31</v>
      </c>
      <c r="E45" s="28"/>
      <c r="F45" s="28"/>
      <c r="G45" s="28"/>
      <c r="H45" s="28">
        <v>4</v>
      </c>
      <c r="I45" s="28"/>
    </row>
    <row r="46" spans="2:10" x14ac:dyDescent="0.4">
      <c r="J46" s="27">
        <f>H45/5*5%</f>
        <v>4.0000000000000008E-2</v>
      </c>
    </row>
    <row r="48" spans="2:10" x14ac:dyDescent="0.4">
      <c r="I48" s="28" t="s">
        <v>24</v>
      </c>
      <c r="J48" s="27">
        <f>SUM(J14+J24+J36+J46)</f>
        <v>0.77749999999999997</v>
      </c>
    </row>
    <row r="49" spans="2:9" x14ac:dyDescent="0.4">
      <c r="B49" s="53" t="s">
        <v>26</v>
      </c>
      <c r="C49" s="54"/>
      <c r="D49" s="54"/>
      <c r="E49" s="54"/>
      <c r="F49" s="54"/>
      <c r="G49" s="54"/>
      <c r="H49" s="54"/>
      <c r="I49" s="54"/>
    </row>
    <row r="50" spans="2:9" x14ac:dyDescent="0.4">
      <c r="B50" s="55"/>
      <c r="C50" s="55"/>
      <c r="D50" s="55"/>
      <c r="E50" s="55"/>
      <c r="F50" s="55"/>
      <c r="G50" s="55"/>
      <c r="H50" s="55"/>
      <c r="I50" s="55"/>
    </row>
    <row r="51" spans="2:9" x14ac:dyDescent="0.4">
      <c r="B51" s="56"/>
      <c r="C51" s="56"/>
      <c r="D51" s="56"/>
      <c r="E51" s="56"/>
      <c r="F51" s="56"/>
      <c r="G51" s="56"/>
      <c r="H51" s="56"/>
      <c r="I51" s="56"/>
    </row>
  </sheetData>
  <mergeCells count="24">
    <mergeCell ref="F5:F9"/>
    <mergeCell ref="G5:G9"/>
    <mergeCell ref="H5:H9"/>
    <mergeCell ref="C39:C40"/>
    <mergeCell ref="C5:C9"/>
    <mergeCell ref="B5:B9"/>
    <mergeCell ref="D5:D9"/>
    <mergeCell ref="E5:E9"/>
    <mergeCell ref="B17:B18"/>
    <mergeCell ref="C17:C18"/>
    <mergeCell ref="C10:C12"/>
    <mergeCell ref="I5:I9"/>
    <mergeCell ref="B49:I51"/>
    <mergeCell ref="B41:I41"/>
    <mergeCell ref="B10:B12"/>
    <mergeCell ref="B20:B22"/>
    <mergeCell ref="B32:B34"/>
    <mergeCell ref="B42:B44"/>
    <mergeCell ref="C42:C44"/>
    <mergeCell ref="C32:C34"/>
    <mergeCell ref="C20:C22"/>
    <mergeCell ref="C27:C30"/>
    <mergeCell ref="B27:B30"/>
    <mergeCell ref="B39:B40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74A143-2ED5-497C-A8AE-7C5821268BC4}">
  <sheetPr>
    <tabColor rgb="FF92D050"/>
  </sheetPr>
  <dimension ref="B1:J39"/>
  <sheetViews>
    <sheetView topLeftCell="A28" zoomScale="80" zoomScaleNormal="80" workbookViewId="0">
      <selection activeCell="F5" sqref="F5:F9"/>
    </sheetView>
  </sheetViews>
  <sheetFormatPr defaultColWidth="9.15234375" defaultRowHeight="14.6" x14ac:dyDescent="0.4"/>
  <cols>
    <col min="1" max="1" width="3.3828125" style="1" customWidth="1"/>
    <col min="2" max="2" width="9.15234375" style="3"/>
    <col min="3" max="3" width="15.53515625" style="1" customWidth="1"/>
    <col min="4" max="4" width="29.3046875" style="1" customWidth="1"/>
    <col min="5" max="5" width="24.15234375" style="1" customWidth="1"/>
    <col min="6" max="6" width="25.53515625" style="1" customWidth="1"/>
    <col min="7" max="7" width="24" style="1" customWidth="1"/>
    <col min="8" max="8" width="25.3046875" style="1" customWidth="1"/>
    <col min="9" max="9" width="25.15234375" style="1" customWidth="1"/>
    <col min="10" max="10" width="11.84375" style="1" bestFit="1" customWidth="1"/>
    <col min="11" max="11" width="12.53515625" style="1" customWidth="1"/>
    <col min="12" max="16384" width="9.15234375" style="1"/>
  </cols>
  <sheetData>
    <row r="1" spans="2:10" ht="15.75" customHeight="1" x14ac:dyDescent="0.4"/>
    <row r="2" spans="2:10" x14ac:dyDescent="0.4">
      <c r="B2" s="40" t="s">
        <v>63</v>
      </c>
      <c r="C2" s="25"/>
      <c r="D2" s="25"/>
      <c r="I2" s="24"/>
    </row>
    <row r="3" spans="2:10" s="8" customFormat="1" ht="29.15" x14ac:dyDescent="0.4">
      <c r="B3" s="11" t="s">
        <v>0</v>
      </c>
      <c r="C3" s="12" t="s">
        <v>1</v>
      </c>
      <c r="D3" s="12" t="s">
        <v>2</v>
      </c>
      <c r="E3" s="12" t="s">
        <v>3</v>
      </c>
      <c r="F3" s="12" t="s">
        <v>5</v>
      </c>
      <c r="G3" s="12" t="s">
        <v>7</v>
      </c>
      <c r="H3" s="12" t="s">
        <v>9</v>
      </c>
      <c r="I3" s="13" t="s">
        <v>11</v>
      </c>
    </row>
    <row r="4" spans="2:10" s="3" customFormat="1" x14ac:dyDescent="0.4">
      <c r="B4" s="14"/>
      <c r="C4" s="15"/>
      <c r="D4" s="15"/>
      <c r="E4" s="15" t="s">
        <v>4</v>
      </c>
      <c r="F4" s="15" t="s">
        <v>6</v>
      </c>
      <c r="G4" s="15" t="s">
        <v>8</v>
      </c>
      <c r="H4" s="15" t="s">
        <v>10</v>
      </c>
      <c r="I4" s="16" t="s">
        <v>12</v>
      </c>
    </row>
    <row r="5" spans="2:10" ht="72" customHeight="1" x14ac:dyDescent="0.4">
      <c r="B5" s="43">
        <v>0.4</v>
      </c>
      <c r="C5" s="45" t="s">
        <v>29</v>
      </c>
      <c r="D5" s="50" t="s">
        <v>44</v>
      </c>
      <c r="E5" s="50" t="s">
        <v>45</v>
      </c>
      <c r="F5" s="50" t="s">
        <v>46</v>
      </c>
      <c r="G5" s="50" t="s">
        <v>28</v>
      </c>
      <c r="H5" s="50" t="s">
        <v>53</v>
      </c>
      <c r="I5" s="50" t="s">
        <v>47</v>
      </c>
    </row>
    <row r="6" spans="2:10" ht="30" customHeight="1" x14ac:dyDescent="0.4">
      <c r="B6" s="44"/>
      <c r="C6" s="46"/>
      <c r="D6" s="51"/>
      <c r="E6" s="51"/>
      <c r="F6" s="51"/>
      <c r="G6" s="51"/>
      <c r="H6" s="51"/>
      <c r="I6" s="51"/>
    </row>
    <row r="7" spans="2:10" x14ac:dyDescent="0.4">
      <c r="B7" s="44"/>
      <c r="C7" s="46"/>
      <c r="D7" s="51"/>
      <c r="E7" s="51"/>
      <c r="F7" s="51"/>
      <c r="G7" s="51"/>
      <c r="H7" s="51"/>
      <c r="I7" s="51"/>
    </row>
    <row r="8" spans="2:10" x14ac:dyDescent="0.4">
      <c r="B8" s="44"/>
      <c r="C8" s="46"/>
      <c r="D8" s="51"/>
      <c r="E8" s="51"/>
      <c r="F8" s="51"/>
      <c r="G8" s="51"/>
      <c r="H8" s="51"/>
      <c r="I8" s="51"/>
    </row>
    <row r="9" spans="2:10" ht="159.75" customHeight="1" x14ac:dyDescent="0.4">
      <c r="B9" s="44"/>
      <c r="C9" s="46"/>
      <c r="D9" s="52"/>
      <c r="E9" s="52"/>
      <c r="F9" s="52"/>
      <c r="G9" s="52"/>
      <c r="H9" s="52"/>
      <c r="I9" s="52"/>
    </row>
    <row r="10" spans="2:10" x14ac:dyDescent="0.4">
      <c r="B10" s="36"/>
      <c r="C10" s="39"/>
      <c r="D10" s="17" t="s">
        <v>30</v>
      </c>
      <c r="E10" s="68">
        <v>0</v>
      </c>
      <c r="F10" s="69"/>
      <c r="G10" s="69"/>
      <c r="H10" s="69"/>
      <c r="I10" s="70"/>
    </row>
    <row r="11" spans="2:10" x14ac:dyDescent="0.4">
      <c r="I11" s="32"/>
      <c r="J11" s="26">
        <f>E10/40*40%</f>
        <v>0</v>
      </c>
    </row>
    <row r="12" spans="2:10" s="2" customFormat="1" ht="29.15" x14ac:dyDescent="0.4">
      <c r="B12" s="18" t="s">
        <v>0</v>
      </c>
      <c r="C12" s="19" t="s">
        <v>1</v>
      </c>
      <c r="D12" s="19" t="s">
        <v>2</v>
      </c>
      <c r="E12" s="19" t="s">
        <v>3</v>
      </c>
      <c r="F12" s="19" t="s">
        <v>5</v>
      </c>
      <c r="G12" s="19" t="s">
        <v>7</v>
      </c>
      <c r="H12" s="19" t="s">
        <v>9</v>
      </c>
      <c r="I12" s="20" t="s">
        <v>11</v>
      </c>
    </row>
    <row r="13" spans="2:10" s="2" customFormat="1" x14ac:dyDescent="0.4">
      <c r="B13" s="14"/>
      <c r="C13" s="15"/>
      <c r="D13" s="15"/>
      <c r="E13" s="15" t="s">
        <v>4</v>
      </c>
      <c r="F13" s="15" t="s">
        <v>6</v>
      </c>
      <c r="G13" s="15" t="s">
        <v>8</v>
      </c>
      <c r="H13" s="15" t="s">
        <v>10</v>
      </c>
      <c r="I13" s="16" t="s">
        <v>12</v>
      </c>
    </row>
    <row r="14" spans="2:10" ht="160.30000000000001" x14ac:dyDescent="0.4">
      <c r="B14" s="43">
        <v>0.4</v>
      </c>
      <c r="C14" s="45" t="s">
        <v>34</v>
      </c>
      <c r="D14" s="34" t="s">
        <v>52</v>
      </c>
      <c r="E14" s="34" t="s">
        <v>49</v>
      </c>
      <c r="F14" s="34" t="s">
        <v>48</v>
      </c>
      <c r="G14" s="34" t="s">
        <v>35</v>
      </c>
      <c r="H14" s="34" t="s">
        <v>51</v>
      </c>
      <c r="I14" s="34" t="s">
        <v>36</v>
      </c>
    </row>
    <row r="15" spans="2:10" x14ac:dyDescent="0.4">
      <c r="B15" s="44"/>
      <c r="C15" s="46"/>
      <c r="D15" s="6"/>
      <c r="E15" s="6"/>
      <c r="F15" s="6"/>
      <c r="G15" s="6"/>
      <c r="H15" s="6" t="s">
        <v>50</v>
      </c>
      <c r="I15" s="6"/>
    </row>
    <row r="17" spans="2:10" x14ac:dyDescent="0.4">
      <c r="B17" s="36"/>
      <c r="C17" s="39"/>
      <c r="D17" s="17" t="s">
        <v>32</v>
      </c>
      <c r="E17" s="68">
        <v>0</v>
      </c>
      <c r="F17" s="69"/>
      <c r="G17" s="69"/>
      <c r="H17" s="69"/>
      <c r="I17" s="70"/>
    </row>
    <row r="18" spans="2:10" x14ac:dyDescent="0.4">
      <c r="I18" s="25"/>
      <c r="J18" s="26">
        <f>E17/40*40%</f>
        <v>0</v>
      </c>
    </row>
    <row r="19" spans="2:10" ht="29.15" x14ac:dyDescent="0.4">
      <c r="B19" s="11" t="s">
        <v>0</v>
      </c>
      <c r="C19" s="12" t="s">
        <v>1</v>
      </c>
      <c r="D19" s="12" t="s">
        <v>2</v>
      </c>
      <c r="E19" s="12" t="s">
        <v>3</v>
      </c>
      <c r="F19" s="12" t="s">
        <v>5</v>
      </c>
      <c r="G19" s="12" t="s">
        <v>7</v>
      </c>
      <c r="H19" s="12" t="s">
        <v>9</v>
      </c>
      <c r="I19" s="13" t="s">
        <v>11</v>
      </c>
    </row>
    <row r="20" spans="2:10" x14ac:dyDescent="0.4">
      <c r="B20" s="21"/>
      <c r="C20" s="22"/>
      <c r="D20" s="22"/>
      <c r="E20" s="22" t="s">
        <v>4</v>
      </c>
      <c r="F20" s="22" t="s">
        <v>13</v>
      </c>
      <c r="G20" s="22" t="s">
        <v>14</v>
      </c>
      <c r="H20" s="22" t="s">
        <v>15</v>
      </c>
      <c r="I20" s="23" t="s">
        <v>16</v>
      </c>
    </row>
    <row r="21" spans="2:10" ht="131.15" x14ac:dyDescent="0.4">
      <c r="B21" s="43">
        <v>0.15</v>
      </c>
      <c r="C21" s="45" t="s">
        <v>37</v>
      </c>
      <c r="D21" s="34" t="s">
        <v>55</v>
      </c>
      <c r="E21" s="34" t="s">
        <v>56</v>
      </c>
      <c r="F21" s="34" t="s">
        <v>57</v>
      </c>
      <c r="G21" s="34" t="s">
        <v>38</v>
      </c>
      <c r="H21" s="34" t="s">
        <v>54</v>
      </c>
      <c r="I21" s="34" t="s">
        <v>39</v>
      </c>
    </row>
    <row r="22" spans="2:10" x14ac:dyDescent="0.4">
      <c r="B22" s="44"/>
      <c r="C22" s="46"/>
      <c r="D22" s="35"/>
      <c r="E22" s="5"/>
      <c r="F22" s="5"/>
      <c r="G22" s="5"/>
      <c r="H22" s="5"/>
      <c r="I22" s="35"/>
    </row>
    <row r="23" spans="2:10" x14ac:dyDescent="0.4">
      <c r="B23" s="44"/>
      <c r="C23" s="46"/>
      <c r="D23" s="5"/>
      <c r="E23" s="5"/>
      <c r="F23" s="5"/>
      <c r="G23" s="5"/>
      <c r="H23" s="5"/>
      <c r="I23" s="5"/>
    </row>
    <row r="24" spans="2:10" x14ac:dyDescent="0.4">
      <c r="B24" s="67"/>
      <c r="C24" s="66"/>
      <c r="D24" s="6"/>
      <c r="E24" s="6"/>
      <c r="F24" s="6"/>
      <c r="G24" s="6"/>
      <c r="H24" s="6"/>
      <c r="I24" s="37"/>
    </row>
    <row r="25" spans="2:10" x14ac:dyDescent="0.4">
      <c r="I25" s="9"/>
    </row>
    <row r="26" spans="2:10" x14ac:dyDescent="0.4">
      <c r="B26" s="36"/>
      <c r="C26" s="39"/>
      <c r="D26" s="17" t="s">
        <v>30</v>
      </c>
      <c r="E26" s="68">
        <v>0</v>
      </c>
      <c r="F26" s="69"/>
      <c r="G26" s="69"/>
      <c r="H26" s="69"/>
      <c r="I26" s="70"/>
    </row>
    <row r="27" spans="2:10" x14ac:dyDescent="0.4">
      <c r="J27" s="26">
        <f>E26/15*15%</f>
        <v>0</v>
      </c>
    </row>
    <row r="28" spans="2:10" s="7" customFormat="1" ht="29.15" x14ac:dyDescent="0.4">
      <c r="B28" s="18" t="s">
        <v>0</v>
      </c>
      <c r="C28" s="19" t="s">
        <v>1</v>
      </c>
      <c r="D28" s="19" t="s">
        <v>2</v>
      </c>
      <c r="E28" s="19" t="s">
        <v>3</v>
      </c>
      <c r="F28" s="19" t="s">
        <v>5</v>
      </c>
      <c r="G28" s="19" t="s">
        <v>7</v>
      </c>
      <c r="H28" s="19" t="s">
        <v>9</v>
      </c>
      <c r="I28" s="20" t="s">
        <v>11</v>
      </c>
    </row>
    <row r="29" spans="2:10" s="7" customFormat="1" x14ac:dyDescent="0.4">
      <c r="B29" s="14"/>
      <c r="C29" s="15"/>
      <c r="D29" s="15"/>
      <c r="E29" s="15" t="s">
        <v>4</v>
      </c>
      <c r="F29" s="15" t="s">
        <v>17</v>
      </c>
      <c r="G29" s="15" t="s">
        <v>18</v>
      </c>
      <c r="H29" s="15" t="s">
        <v>19</v>
      </c>
      <c r="I29" s="16" t="s">
        <v>20</v>
      </c>
    </row>
    <row r="30" spans="2:10" ht="116.6" x14ac:dyDescent="0.4">
      <c r="B30" s="43">
        <v>0.05</v>
      </c>
      <c r="C30" s="45" t="s">
        <v>23</v>
      </c>
      <c r="D30" s="34" t="s">
        <v>41</v>
      </c>
      <c r="E30" s="41" t="s">
        <v>42</v>
      </c>
      <c r="F30" s="34" t="s">
        <v>58</v>
      </c>
      <c r="G30" s="42" t="s">
        <v>43</v>
      </c>
      <c r="H30" s="34" t="s">
        <v>59</v>
      </c>
      <c r="I30" s="4" t="s">
        <v>40</v>
      </c>
    </row>
    <row r="31" spans="2:10" x14ac:dyDescent="0.4">
      <c r="B31" s="67"/>
      <c r="C31" s="66"/>
      <c r="D31" s="6"/>
      <c r="E31" s="9"/>
      <c r="F31" s="6"/>
      <c r="G31" s="10"/>
      <c r="H31" s="6"/>
      <c r="I31" s="6"/>
    </row>
    <row r="32" spans="2:10" x14ac:dyDescent="0.4">
      <c r="B32" s="57"/>
      <c r="C32" s="58"/>
      <c r="D32" s="58"/>
      <c r="E32" s="58"/>
      <c r="F32" s="58"/>
      <c r="G32" s="58"/>
      <c r="H32" s="58"/>
      <c r="I32" s="59"/>
    </row>
    <row r="33" spans="2:10" x14ac:dyDescent="0.4">
      <c r="B33" s="38"/>
      <c r="C33" s="39"/>
      <c r="D33" s="17" t="s">
        <v>32</v>
      </c>
      <c r="E33" s="68">
        <v>0</v>
      </c>
      <c r="F33" s="69"/>
      <c r="G33" s="69"/>
      <c r="H33" s="69"/>
      <c r="I33" s="70"/>
    </row>
    <row r="34" spans="2:10" x14ac:dyDescent="0.4">
      <c r="J34" s="27">
        <f>E33/5*5%</f>
        <v>0</v>
      </c>
    </row>
    <row r="36" spans="2:10" x14ac:dyDescent="0.4">
      <c r="I36" s="28" t="s">
        <v>24</v>
      </c>
      <c r="J36" s="27">
        <f>SUM(J11+J18+J27+J34)</f>
        <v>0</v>
      </c>
    </row>
    <row r="37" spans="2:10" x14ac:dyDescent="0.4">
      <c r="B37" s="53" t="s">
        <v>26</v>
      </c>
      <c r="C37" s="54"/>
      <c r="D37" s="54"/>
      <c r="E37" s="54"/>
      <c r="F37" s="54"/>
      <c r="G37" s="54"/>
      <c r="H37" s="54"/>
      <c r="I37" s="54"/>
    </row>
    <row r="38" spans="2:10" x14ac:dyDescent="0.4">
      <c r="B38" s="55"/>
      <c r="C38" s="55"/>
      <c r="D38" s="55"/>
      <c r="E38" s="55"/>
      <c r="F38" s="55"/>
      <c r="G38" s="55"/>
      <c r="H38" s="55"/>
      <c r="I38" s="55"/>
    </row>
    <row r="39" spans="2:10" x14ac:dyDescent="0.4">
      <c r="B39" s="56"/>
      <c r="C39" s="56"/>
      <c r="D39" s="56"/>
      <c r="E39" s="56"/>
      <c r="F39" s="56"/>
      <c r="G39" s="56"/>
      <c r="H39" s="56"/>
      <c r="I39" s="56"/>
    </row>
  </sheetData>
  <mergeCells count="20">
    <mergeCell ref="E33:I33"/>
    <mergeCell ref="B30:B31"/>
    <mergeCell ref="C30:C31"/>
    <mergeCell ref="B32:I32"/>
    <mergeCell ref="B37:I39"/>
    <mergeCell ref="B21:B24"/>
    <mergeCell ref="C21:C24"/>
    <mergeCell ref="H5:H9"/>
    <mergeCell ref="I5:I9"/>
    <mergeCell ref="B14:B15"/>
    <mergeCell ref="C14:C15"/>
    <mergeCell ref="E10:I10"/>
    <mergeCell ref="B5:B9"/>
    <mergeCell ref="C5:C9"/>
    <mergeCell ref="D5:D9"/>
    <mergeCell ref="E5:E9"/>
    <mergeCell ref="F5:F9"/>
    <mergeCell ref="G5:G9"/>
    <mergeCell ref="E17:I17"/>
    <mergeCell ref="E26:I26"/>
  </mergeCell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87C015-4A02-4B05-8A31-B82D6E922800}">
  <sheetPr>
    <tabColor rgb="FF92D050"/>
  </sheetPr>
  <dimension ref="B1:J39"/>
  <sheetViews>
    <sheetView topLeftCell="A24" zoomScale="80" zoomScaleNormal="80" workbookViewId="0">
      <selection activeCell="H5" sqref="H5:H9"/>
    </sheetView>
  </sheetViews>
  <sheetFormatPr defaultColWidth="9.15234375" defaultRowHeight="14.6" x14ac:dyDescent="0.4"/>
  <cols>
    <col min="1" max="1" width="3.3828125" style="1" customWidth="1"/>
    <col min="2" max="2" width="9.15234375" style="3"/>
    <col min="3" max="3" width="15.53515625" style="1" customWidth="1"/>
    <col min="4" max="4" width="29.3046875" style="1" customWidth="1"/>
    <col min="5" max="5" width="24.15234375" style="1" customWidth="1"/>
    <col min="6" max="6" width="25.53515625" style="1" customWidth="1"/>
    <col min="7" max="7" width="24" style="1" customWidth="1"/>
    <col min="8" max="8" width="25.3046875" style="1" customWidth="1"/>
    <col min="9" max="9" width="25.15234375" style="1" customWidth="1"/>
    <col min="10" max="10" width="11.84375" style="1" bestFit="1" customWidth="1"/>
    <col min="11" max="11" width="12.53515625" style="1" customWidth="1"/>
    <col min="12" max="16384" width="9.15234375" style="1"/>
  </cols>
  <sheetData>
    <row r="1" spans="2:10" ht="15.75" customHeight="1" x14ac:dyDescent="0.4"/>
    <row r="2" spans="2:10" x14ac:dyDescent="0.4">
      <c r="B2" s="40" t="s">
        <v>63</v>
      </c>
      <c r="C2" s="25"/>
      <c r="D2" s="25"/>
      <c r="I2" s="24"/>
    </row>
    <row r="3" spans="2:10" s="8" customFormat="1" ht="29.15" x14ac:dyDescent="0.4">
      <c r="B3" s="11" t="s">
        <v>0</v>
      </c>
      <c r="C3" s="12" t="s">
        <v>1</v>
      </c>
      <c r="D3" s="12" t="s">
        <v>2</v>
      </c>
      <c r="E3" s="12" t="s">
        <v>3</v>
      </c>
      <c r="F3" s="12" t="s">
        <v>5</v>
      </c>
      <c r="G3" s="12" t="s">
        <v>7</v>
      </c>
      <c r="H3" s="12" t="s">
        <v>9</v>
      </c>
      <c r="I3" s="13" t="s">
        <v>11</v>
      </c>
    </row>
    <row r="4" spans="2:10" s="3" customFormat="1" x14ac:dyDescent="0.4">
      <c r="B4" s="14"/>
      <c r="C4" s="15"/>
      <c r="D4" s="15"/>
      <c r="E4" s="15" t="s">
        <v>4</v>
      </c>
      <c r="F4" s="15" t="s">
        <v>6</v>
      </c>
      <c r="G4" s="15" t="s">
        <v>8</v>
      </c>
      <c r="H4" s="15" t="s">
        <v>10</v>
      </c>
      <c r="I4" s="16" t="s">
        <v>12</v>
      </c>
    </row>
    <row r="5" spans="2:10" ht="72" customHeight="1" x14ac:dyDescent="0.4">
      <c r="B5" s="43">
        <v>0.4</v>
      </c>
      <c r="C5" s="45" t="s">
        <v>29</v>
      </c>
      <c r="D5" s="50" t="s">
        <v>44</v>
      </c>
      <c r="E5" s="50" t="s">
        <v>45</v>
      </c>
      <c r="F5" s="50" t="s">
        <v>46</v>
      </c>
      <c r="G5" s="50" t="s">
        <v>28</v>
      </c>
      <c r="H5" s="50" t="s">
        <v>53</v>
      </c>
      <c r="I5" s="50" t="s">
        <v>47</v>
      </c>
    </row>
    <row r="6" spans="2:10" ht="30" customHeight="1" x14ac:dyDescent="0.4">
      <c r="B6" s="44"/>
      <c r="C6" s="46"/>
      <c r="D6" s="51"/>
      <c r="E6" s="51"/>
      <c r="F6" s="51"/>
      <c r="G6" s="51"/>
      <c r="H6" s="51"/>
      <c r="I6" s="51"/>
    </row>
    <row r="7" spans="2:10" x14ac:dyDescent="0.4">
      <c r="B7" s="44"/>
      <c r="C7" s="46"/>
      <c r="D7" s="51"/>
      <c r="E7" s="51"/>
      <c r="F7" s="51"/>
      <c r="G7" s="51"/>
      <c r="H7" s="51"/>
      <c r="I7" s="51"/>
    </row>
    <row r="8" spans="2:10" x14ac:dyDescent="0.4">
      <c r="B8" s="44"/>
      <c r="C8" s="46"/>
      <c r="D8" s="51"/>
      <c r="E8" s="51"/>
      <c r="F8" s="51"/>
      <c r="G8" s="51"/>
      <c r="H8" s="51"/>
      <c r="I8" s="51"/>
    </row>
    <row r="9" spans="2:10" ht="159.75" customHeight="1" x14ac:dyDescent="0.4">
      <c r="B9" s="44"/>
      <c r="C9" s="46"/>
      <c r="D9" s="52"/>
      <c r="E9" s="52"/>
      <c r="F9" s="52"/>
      <c r="G9" s="52"/>
      <c r="H9" s="52"/>
      <c r="I9" s="52"/>
    </row>
    <row r="10" spans="2:10" x14ac:dyDescent="0.4">
      <c r="B10" s="36"/>
      <c r="C10" s="39"/>
      <c r="D10" s="17" t="s">
        <v>22</v>
      </c>
      <c r="E10" s="68">
        <v>0</v>
      </c>
      <c r="F10" s="69"/>
      <c r="G10" s="69"/>
      <c r="H10" s="69"/>
      <c r="I10" s="70"/>
    </row>
    <row r="11" spans="2:10" x14ac:dyDescent="0.4">
      <c r="I11" s="32"/>
      <c r="J11" s="26">
        <f>E10/40*40%</f>
        <v>0</v>
      </c>
    </row>
    <row r="12" spans="2:10" s="2" customFormat="1" ht="29.15" x14ac:dyDescent="0.4">
      <c r="B12" s="18" t="s">
        <v>0</v>
      </c>
      <c r="C12" s="19" t="s">
        <v>1</v>
      </c>
      <c r="D12" s="19" t="s">
        <v>2</v>
      </c>
      <c r="E12" s="19" t="s">
        <v>3</v>
      </c>
      <c r="F12" s="19" t="s">
        <v>5</v>
      </c>
      <c r="G12" s="19" t="s">
        <v>7</v>
      </c>
      <c r="H12" s="19" t="s">
        <v>9</v>
      </c>
      <c r="I12" s="20" t="s">
        <v>11</v>
      </c>
    </row>
    <row r="13" spans="2:10" s="2" customFormat="1" x14ac:dyDescent="0.4">
      <c r="B13" s="14"/>
      <c r="C13" s="15"/>
      <c r="D13" s="15"/>
      <c r="E13" s="15" t="s">
        <v>4</v>
      </c>
      <c r="F13" s="15" t="s">
        <v>6</v>
      </c>
      <c r="G13" s="15" t="s">
        <v>8</v>
      </c>
      <c r="H13" s="15" t="s">
        <v>10</v>
      </c>
      <c r="I13" s="16" t="s">
        <v>12</v>
      </c>
    </row>
    <row r="14" spans="2:10" ht="160.30000000000001" x14ac:dyDescent="0.4">
      <c r="B14" s="43">
        <v>0.4</v>
      </c>
      <c r="C14" s="45" t="s">
        <v>34</v>
      </c>
      <c r="D14" s="34" t="s">
        <v>52</v>
      </c>
      <c r="E14" s="34" t="s">
        <v>49</v>
      </c>
      <c r="F14" s="34" t="s">
        <v>48</v>
      </c>
      <c r="G14" s="34" t="s">
        <v>35</v>
      </c>
      <c r="H14" s="34" t="s">
        <v>51</v>
      </c>
      <c r="I14" s="34" t="s">
        <v>36</v>
      </c>
    </row>
    <row r="15" spans="2:10" x14ac:dyDescent="0.4">
      <c r="B15" s="44"/>
      <c r="C15" s="46"/>
      <c r="D15" s="6"/>
      <c r="E15" s="6"/>
      <c r="F15" s="6"/>
      <c r="G15" s="6"/>
      <c r="H15" s="6" t="s">
        <v>50</v>
      </c>
      <c r="I15" s="6"/>
    </row>
    <row r="17" spans="2:10" x14ac:dyDescent="0.4">
      <c r="B17" s="36"/>
      <c r="C17" s="39"/>
      <c r="D17" s="17" t="s">
        <v>22</v>
      </c>
      <c r="E17" s="68">
        <v>0</v>
      </c>
      <c r="F17" s="69"/>
      <c r="G17" s="69"/>
      <c r="H17" s="69"/>
      <c r="I17" s="70"/>
    </row>
    <row r="18" spans="2:10" x14ac:dyDescent="0.4">
      <c r="I18" s="25"/>
      <c r="J18" s="26">
        <f>E17/40*40%</f>
        <v>0</v>
      </c>
    </row>
    <row r="19" spans="2:10" ht="29.15" x14ac:dyDescent="0.4">
      <c r="B19" s="11" t="s">
        <v>0</v>
      </c>
      <c r="C19" s="12" t="s">
        <v>1</v>
      </c>
      <c r="D19" s="12" t="s">
        <v>2</v>
      </c>
      <c r="E19" s="12" t="s">
        <v>3</v>
      </c>
      <c r="F19" s="12" t="s">
        <v>5</v>
      </c>
      <c r="G19" s="12" t="s">
        <v>7</v>
      </c>
      <c r="H19" s="12" t="s">
        <v>9</v>
      </c>
      <c r="I19" s="13" t="s">
        <v>11</v>
      </c>
    </row>
    <row r="20" spans="2:10" x14ac:dyDescent="0.4">
      <c r="B20" s="21"/>
      <c r="C20" s="22"/>
      <c r="D20" s="22"/>
      <c r="E20" s="22" t="s">
        <v>4</v>
      </c>
      <c r="F20" s="22" t="s">
        <v>13</v>
      </c>
      <c r="G20" s="22" t="s">
        <v>14</v>
      </c>
      <c r="H20" s="22" t="s">
        <v>15</v>
      </c>
      <c r="I20" s="23" t="s">
        <v>16</v>
      </c>
    </row>
    <row r="21" spans="2:10" ht="131.15" x14ac:dyDescent="0.4">
      <c r="B21" s="43">
        <v>0.15</v>
      </c>
      <c r="C21" s="45" t="s">
        <v>37</v>
      </c>
      <c r="D21" s="34" t="s">
        <v>55</v>
      </c>
      <c r="E21" s="34" t="s">
        <v>56</v>
      </c>
      <c r="F21" s="34" t="s">
        <v>57</v>
      </c>
      <c r="G21" s="34" t="s">
        <v>38</v>
      </c>
      <c r="H21" s="34" t="s">
        <v>54</v>
      </c>
      <c r="I21" s="34" t="s">
        <v>39</v>
      </c>
    </row>
    <row r="22" spans="2:10" x14ac:dyDescent="0.4">
      <c r="B22" s="44"/>
      <c r="C22" s="46"/>
      <c r="D22" s="35"/>
      <c r="E22" s="5"/>
      <c r="F22" s="5"/>
      <c r="G22" s="5"/>
      <c r="H22" s="5"/>
      <c r="I22" s="35"/>
    </row>
    <row r="23" spans="2:10" x14ac:dyDescent="0.4">
      <c r="B23" s="44"/>
      <c r="C23" s="46"/>
      <c r="D23" s="5"/>
      <c r="E23" s="5"/>
      <c r="F23" s="5"/>
      <c r="G23" s="5"/>
      <c r="H23" s="5"/>
      <c r="I23" s="5"/>
    </row>
    <row r="24" spans="2:10" x14ac:dyDescent="0.4">
      <c r="B24" s="67"/>
      <c r="C24" s="66"/>
      <c r="D24" s="6"/>
      <c r="E24" s="6"/>
      <c r="F24" s="6"/>
      <c r="G24" s="6"/>
      <c r="H24" s="6"/>
      <c r="I24" s="37"/>
    </row>
    <row r="25" spans="2:10" x14ac:dyDescent="0.4">
      <c r="I25" s="9"/>
    </row>
    <row r="26" spans="2:10" x14ac:dyDescent="0.4">
      <c r="B26" s="36"/>
      <c r="C26" s="39"/>
      <c r="D26" s="17" t="s">
        <v>22</v>
      </c>
      <c r="E26" s="68">
        <v>0</v>
      </c>
      <c r="F26" s="69"/>
      <c r="G26" s="69"/>
      <c r="H26" s="69"/>
      <c r="I26" s="70"/>
    </row>
    <row r="27" spans="2:10" x14ac:dyDescent="0.4">
      <c r="J27" s="26">
        <f>E26/15*15%</f>
        <v>0</v>
      </c>
    </row>
    <row r="28" spans="2:10" s="7" customFormat="1" ht="29.15" x14ac:dyDescent="0.4">
      <c r="B28" s="18" t="s">
        <v>0</v>
      </c>
      <c r="C28" s="19" t="s">
        <v>1</v>
      </c>
      <c r="D28" s="19" t="s">
        <v>2</v>
      </c>
      <c r="E28" s="19" t="s">
        <v>3</v>
      </c>
      <c r="F28" s="19" t="s">
        <v>5</v>
      </c>
      <c r="G28" s="19" t="s">
        <v>7</v>
      </c>
      <c r="H28" s="19" t="s">
        <v>9</v>
      </c>
      <c r="I28" s="20" t="s">
        <v>11</v>
      </c>
    </row>
    <row r="29" spans="2:10" s="7" customFormat="1" x14ac:dyDescent="0.4">
      <c r="B29" s="14"/>
      <c r="C29" s="15"/>
      <c r="D29" s="15"/>
      <c r="E29" s="15" t="s">
        <v>4</v>
      </c>
      <c r="F29" s="15" t="s">
        <v>17</v>
      </c>
      <c r="G29" s="15" t="s">
        <v>18</v>
      </c>
      <c r="H29" s="15" t="s">
        <v>19</v>
      </c>
      <c r="I29" s="16" t="s">
        <v>20</v>
      </c>
    </row>
    <row r="30" spans="2:10" ht="116.6" x14ac:dyDescent="0.4">
      <c r="B30" s="43">
        <v>0.05</v>
      </c>
      <c r="C30" s="45" t="s">
        <v>23</v>
      </c>
      <c r="D30" s="34" t="s">
        <v>41</v>
      </c>
      <c r="E30" s="41" t="s">
        <v>42</v>
      </c>
      <c r="F30" s="34" t="s">
        <v>58</v>
      </c>
      <c r="G30" s="42" t="s">
        <v>43</v>
      </c>
      <c r="H30" s="34" t="s">
        <v>59</v>
      </c>
      <c r="I30" s="4" t="s">
        <v>40</v>
      </c>
    </row>
    <row r="31" spans="2:10" x14ac:dyDescent="0.4">
      <c r="B31" s="67"/>
      <c r="C31" s="66"/>
      <c r="D31" s="6"/>
      <c r="E31" s="9"/>
      <c r="F31" s="6"/>
      <c r="G31" s="10"/>
      <c r="H31" s="6"/>
      <c r="I31" s="6"/>
    </row>
    <row r="32" spans="2:10" x14ac:dyDescent="0.4">
      <c r="B32" s="57"/>
      <c r="C32" s="58"/>
      <c r="D32" s="58"/>
      <c r="E32" s="58"/>
      <c r="F32" s="58"/>
      <c r="G32" s="58"/>
      <c r="H32" s="58"/>
      <c r="I32" s="59"/>
    </row>
    <row r="33" spans="2:10" x14ac:dyDescent="0.4">
      <c r="B33" s="38"/>
      <c r="C33" s="39"/>
      <c r="D33" s="17" t="s">
        <v>22</v>
      </c>
      <c r="E33" s="68">
        <v>0</v>
      </c>
      <c r="F33" s="69"/>
      <c r="G33" s="69"/>
      <c r="H33" s="69"/>
      <c r="I33" s="70"/>
    </row>
    <row r="34" spans="2:10" x14ac:dyDescent="0.4">
      <c r="J34" s="27">
        <f>E33/5*5%</f>
        <v>0</v>
      </c>
    </row>
    <row r="36" spans="2:10" x14ac:dyDescent="0.4">
      <c r="I36" s="28" t="s">
        <v>24</v>
      </c>
      <c r="J36" s="27">
        <f>SUM(J11+J18+J27+J34)</f>
        <v>0</v>
      </c>
    </row>
    <row r="37" spans="2:10" x14ac:dyDescent="0.4">
      <c r="B37" s="53" t="s">
        <v>26</v>
      </c>
      <c r="C37" s="54"/>
      <c r="D37" s="54"/>
      <c r="E37" s="54"/>
      <c r="F37" s="54"/>
      <c r="G37" s="54"/>
      <c r="H37" s="54"/>
      <c r="I37" s="54"/>
    </row>
    <row r="38" spans="2:10" x14ac:dyDescent="0.4">
      <c r="B38" s="55"/>
      <c r="C38" s="55"/>
      <c r="D38" s="55"/>
      <c r="E38" s="55"/>
      <c r="F38" s="55"/>
      <c r="G38" s="55"/>
      <c r="H38" s="55"/>
      <c r="I38" s="55"/>
    </row>
    <row r="39" spans="2:10" x14ac:dyDescent="0.4">
      <c r="B39" s="56"/>
      <c r="C39" s="56"/>
      <c r="D39" s="56"/>
      <c r="E39" s="56"/>
      <c r="F39" s="56"/>
      <c r="G39" s="56"/>
      <c r="H39" s="56"/>
      <c r="I39" s="56"/>
    </row>
  </sheetData>
  <mergeCells count="20">
    <mergeCell ref="E33:I33"/>
    <mergeCell ref="B37:I39"/>
    <mergeCell ref="B21:B24"/>
    <mergeCell ref="C21:C24"/>
    <mergeCell ref="E26:I26"/>
    <mergeCell ref="B30:B31"/>
    <mergeCell ref="C30:C31"/>
    <mergeCell ref="B32:I32"/>
    <mergeCell ref="E17:I17"/>
    <mergeCell ref="B5:B9"/>
    <mergeCell ref="C5:C9"/>
    <mergeCell ref="D5:D9"/>
    <mergeCell ref="E5:E9"/>
    <mergeCell ref="F5:F9"/>
    <mergeCell ref="G5:G9"/>
    <mergeCell ref="H5:H9"/>
    <mergeCell ref="I5:I9"/>
    <mergeCell ref="E10:I10"/>
    <mergeCell ref="B14:B15"/>
    <mergeCell ref="C14:C15"/>
  </mergeCells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08345A-D007-4C8E-9BF1-CC195AD4EFE5}">
  <sheetPr>
    <tabColor rgb="FF92D050"/>
  </sheetPr>
  <dimension ref="B1:J39"/>
  <sheetViews>
    <sheetView topLeftCell="A27" zoomScale="80" zoomScaleNormal="80" workbookViewId="0">
      <selection activeCell="H21" sqref="H21"/>
    </sheetView>
  </sheetViews>
  <sheetFormatPr defaultColWidth="9.15234375" defaultRowHeight="14.6" x14ac:dyDescent="0.4"/>
  <cols>
    <col min="1" max="1" width="3.3828125" style="1" customWidth="1"/>
    <col min="2" max="2" width="9.15234375" style="3"/>
    <col min="3" max="3" width="15.53515625" style="1" customWidth="1"/>
    <col min="4" max="4" width="29.3046875" style="1" customWidth="1"/>
    <col min="5" max="5" width="24.15234375" style="1" customWidth="1"/>
    <col min="6" max="6" width="25.53515625" style="1" customWidth="1"/>
    <col min="7" max="7" width="24" style="1" customWidth="1"/>
    <col min="8" max="8" width="25.3046875" style="1" customWidth="1"/>
    <col min="9" max="9" width="25.15234375" style="1" customWidth="1"/>
    <col min="10" max="10" width="11.84375" style="1" bestFit="1" customWidth="1"/>
    <col min="11" max="11" width="12.53515625" style="1" customWidth="1"/>
    <col min="12" max="16384" width="9.15234375" style="1"/>
  </cols>
  <sheetData>
    <row r="1" spans="2:10" ht="15.75" customHeight="1" x14ac:dyDescent="0.4"/>
    <row r="2" spans="2:10" x14ac:dyDescent="0.4">
      <c r="B2" s="40" t="s">
        <v>60</v>
      </c>
      <c r="C2" s="25"/>
      <c r="D2" s="25"/>
      <c r="I2" s="24"/>
    </row>
    <row r="3" spans="2:10" s="8" customFormat="1" ht="29.15" x14ac:dyDescent="0.4">
      <c r="B3" s="11" t="s">
        <v>0</v>
      </c>
      <c r="C3" s="12" t="s">
        <v>1</v>
      </c>
      <c r="D3" s="12" t="s">
        <v>2</v>
      </c>
      <c r="E3" s="12" t="s">
        <v>3</v>
      </c>
      <c r="F3" s="12" t="s">
        <v>5</v>
      </c>
      <c r="G3" s="12" t="s">
        <v>7</v>
      </c>
      <c r="H3" s="12" t="s">
        <v>9</v>
      </c>
      <c r="I3" s="13" t="s">
        <v>11</v>
      </c>
    </row>
    <row r="4" spans="2:10" s="3" customFormat="1" x14ac:dyDescent="0.4">
      <c r="B4" s="14"/>
      <c r="C4" s="15"/>
      <c r="D4" s="15"/>
      <c r="E4" s="15" t="s">
        <v>4</v>
      </c>
      <c r="F4" s="15" t="s">
        <v>6</v>
      </c>
      <c r="G4" s="15" t="s">
        <v>8</v>
      </c>
      <c r="H4" s="15" t="s">
        <v>10</v>
      </c>
      <c r="I4" s="16" t="s">
        <v>12</v>
      </c>
    </row>
    <row r="5" spans="2:10" ht="72" customHeight="1" x14ac:dyDescent="0.4">
      <c r="B5" s="43">
        <v>0.4</v>
      </c>
      <c r="C5" s="45" t="s">
        <v>29</v>
      </c>
      <c r="D5" s="50" t="s">
        <v>44</v>
      </c>
      <c r="E5" s="50" t="s">
        <v>45</v>
      </c>
      <c r="F5" s="50" t="s">
        <v>46</v>
      </c>
      <c r="G5" s="50" t="s">
        <v>28</v>
      </c>
      <c r="H5" s="50" t="s">
        <v>53</v>
      </c>
      <c r="I5" s="50" t="s">
        <v>47</v>
      </c>
    </row>
    <row r="6" spans="2:10" ht="30" customHeight="1" x14ac:dyDescent="0.4">
      <c r="B6" s="44"/>
      <c r="C6" s="46"/>
      <c r="D6" s="51"/>
      <c r="E6" s="51"/>
      <c r="F6" s="51"/>
      <c r="G6" s="51"/>
      <c r="H6" s="51"/>
      <c r="I6" s="51"/>
    </row>
    <row r="7" spans="2:10" x14ac:dyDescent="0.4">
      <c r="B7" s="44"/>
      <c r="C7" s="46"/>
      <c r="D7" s="51"/>
      <c r="E7" s="51"/>
      <c r="F7" s="51"/>
      <c r="G7" s="51"/>
      <c r="H7" s="51"/>
      <c r="I7" s="51"/>
    </row>
    <row r="8" spans="2:10" x14ac:dyDescent="0.4">
      <c r="B8" s="44"/>
      <c r="C8" s="46"/>
      <c r="D8" s="51"/>
      <c r="E8" s="51"/>
      <c r="F8" s="51"/>
      <c r="G8" s="51"/>
      <c r="H8" s="51"/>
      <c r="I8" s="51"/>
    </row>
    <row r="9" spans="2:10" ht="159.75" customHeight="1" x14ac:dyDescent="0.4">
      <c r="B9" s="44"/>
      <c r="C9" s="46"/>
      <c r="D9" s="52"/>
      <c r="E9" s="52"/>
      <c r="F9" s="52"/>
      <c r="G9" s="52"/>
      <c r="H9" s="52"/>
      <c r="I9" s="52"/>
    </row>
    <row r="10" spans="2:10" x14ac:dyDescent="0.4">
      <c r="B10" s="36"/>
      <c r="C10" s="39"/>
      <c r="D10" s="17" t="s">
        <v>25</v>
      </c>
      <c r="E10" s="68">
        <v>0</v>
      </c>
      <c r="F10" s="69"/>
      <c r="G10" s="69"/>
      <c r="H10" s="69"/>
      <c r="I10" s="70"/>
    </row>
    <row r="11" spans="2:10" x14ac:dyDescent="0.4">
      <c r="I11" s="32"/>
      <c r="J11" s="26">
        <f>E10/40*40%</f>
        <v>0</v>
      </c>
    </row>
    <row r="12" spans="2:10" s="2" customFormat="1" ht="29.15" x14ac:dyDescent="0.4">
      <c r="B12" s="18" t="s">
        <v>0</v>
      </c>
      <c r="C12" s="19" t="s">
        <v>1</v>
      </c>
      <c r="D12" s="19" t="s">
        <v>2</v>
      </c>
      <c r="E12" s="19" t="s">
        <v>3</v>
      </c>
      <c r="F12" s="19" t="s">
        <v>5</v>
      </c>
      <c r="G12" s="19" t="s">
        <v>7</v>
      </c>
      <c r="H12" s="19" t="s">
        <v>9</v>
      </c>
      <c r="I12" s="20" t="s">
        <v>11</v>
      </c>
    </row>
    <row r="13" spans="2:10" s="2" customFormat="1" x14ac:dyDescent="0.4">
      <c r="B13" s="14"/>
      <c r="C13" s="15"/>
      <c r="D13" s="15"/>
      <c r="E13" s="15" t="s">
        <v>4</v>
      </c>
      <c r="F13" s="15" t="s">
        <v>6</v>
      </c>
      <c r="G13" s="15" t="s">
        <v>8</v>
      </c>
      <c r="H13" s="15" t="s">
        <v>10</v>
      </c>
      <c r="I13" s="16" t="s">
        <v>12</v>
      </c>
    </row>
    <row r="14" spans="2:10" ht="178.5" customHeight="1" x14ac:dyDescent="0.4">
      <c r="B14" s="43">
        <v>0.4</v>
      </c>
      <c r="C14" s="45" t="s">
        <v>34</v>
      </c>
      <c r="D14" s="34" t="s">
        <v>61</v>
      </c>
      <c r="E14" s="34" t="s">
        <v>49</v>
      </c>
      <c r="F14" s="34" t="s">
        <v>48</v>
      </c>
      <c r="G14" s="34" t="s">
        <v>35</v>
      </c>
      <c r="H14" s="34" t="s">
        <v>51</v>
      </c>
      <c r="I14" s="34" t="s">
        <v>36</v>
      </c>
    </row>
    <row r="15" spans="2:10" x14ac:dyDescent="0.4">
      <c r="B15" s="44"/>
      <c r="C15" s="46"/>
      <c r="D15" s="6"/>
      <c r="E15" s="6"/>
      <c r="F15" s="6"/>
      <c r="G15" s="6"/>
      <c r="H15" s="6" t="s">
        <v>50</v>
      </c>
      <c r="I15" s="6"/>
    </row>
    <row r="17" spans="2:10" x14ac:dyDescent="0.4">
      <c r="B17" s="36"/>
      <c r="C17" s="39"/>
      <c r="D17" s="17" t="s">
        <v>25</v>
      </c>
      <c r="E17" s="68">
        <v>0</v>
      </c>
      <c r="F17" s="69"/>
      <c r="G17" s="69"/>
      <c r="H17" s="69"/>
      <c r="I17" s="70"/>
    </row>
    <row r="18" spans="2:10" x14ac:dyDescent="0.4">
      <c r="I18" s="25"/>
      <c r="J18" s="26">
        <f>E17/40*40%</f>
        <v>0</v>
      </c>
    </row>
    <row r="19" spans="2:10" ht="29.15" x14ac:dyDescent="0.4">
      <c r="B19" s="11" t="s">
        <v>0</v>
      </c>
      <c r="C19" s="12" t="s">
        <v>1</v>
      </c>
      <c r="D19" s="12" t="s">
        <v>2</v>
      </c>
      <c r="E19" s="12" t="s">
        <v>3</v>
      </c>
      <c r="F19" s="12" t="s">
        <v>5</v>
      </c>
      <c r="G19" s="12" t="s">
        <v>7</v>
      </c>
      <c r="H19" s="12" t="s">
        <v>9</v>
      </c>
      <c r="I19" s="13" t="s">
        <v>11</v>
      </c>
    </row>
    <row r="20" spans="2:10" x14ac:dyDescent="0.4">
      <c r="B20" s="21"/>
      <c r="C20" s="22"/>
      <c r="D20" s="22"/>
      <c r="E20" s="22" t="s">
        <v>4</v>
      </c>
      <c r="F20" s="22" t="s">
        <v>13</v>
      </c>
      <c r="G20" s="22" t="s">
        <v>14</v>
      </c>
      <c r="H20" s="22" t="s">
        <v>15</v>
      </c>
      <c r="I20" s="23" t="s">
        <v>16</v>
      </c>
    </row>
    <row r="21" spans="2:10" ht="180" customHeight="1" x14ac:dyDescent="0.4">
      <c r="B21" s="43">
        <v>0.15</v>
      </c>
      <c r="C21" s="45" t="s">
        <v>37</v>
      </c>
      <c r="D21" s="34" t="s">
        <v>55</v>
      </c>
      <c r="E21" s="34" t="s">
        <v>56</v>
      </c>
      <c r="F21" s="34" t="s">
        <v>62</v>
      </c>
      <c r="G21" s="34" t="s">
        <v>38</v>
      </c>
      <c r="H21" s="34" t="s">
        <v>54</v>
      </c>
      <c r="I21" s="34" t="s">
        <v>39</v>
      </c>
    </row>
    <row r="22" spans="2:10" x14ac:dyDescent="0.4">
      <c r="B22" s="44"/>
      <c r="C22" s="46"/>
      <c r="D22" s="35"/>
      <c r="E22" s="5"/>
      <c r="F22" s="5"/>
      <c r="G22" s="5"/>
      <c r="H22" s="5"/>
      <c r="I22" s="35"/>
    </row>
    <row r="23" spans="2:10" x14ac:dyDescent="0.4">
      <c r="B23" s="44"/>
      <c r="C23" s="46"/>
      <c r="D23" s="5"/>
      <c r="E23" s="5"/>
      <c r="F23" s="5"/>
      <c r="G23" s="5"/>
      <c r="H23" s="5"/>
      <c r="I23" s="5"/>
    </row>
    <row r="24" spans="2:10" x14ac:dyDescent="0.4">
      <c r="B24" s="67"/>
      <c r="C24" s="66"/>
      <c r="D24" s="6"/>
      <c r="E24" s="6"/>
      <c r="F24" s="6"/>
      <c r="G24" s="6"/>
      <c r="H24" s="6"/>
      <c r="I24" s="37"/>
    </row>
    <row r="25" spans="2:10" x14ac:dyDescent="0.4">
      <c r="I25" s="9"/>
    </row>
    <row r="26" spans="2:10" x14ac:dyDescent="0.4">
      <c r="B26" s="36"/>
      <c r="C26" s="39"/>
      <c r="D26" s="17" t="s">
        <v>25</v>
      </c>
      <c r="E26" s="68">
        <v>0</v>
      </c>
      <c r="F26" s="69"/>
      <c r="G26" s="69"/>
      <c r="H26" s="69"/>
      <c r="I26" s="70"/>
    </row>
    <row r="27" spans="2:10" x14ac:dyDescent="0.4">
      <c r="J27" s="26">
        <f>E26/15*15%</f>
        <v>0</v>
      </c>
    </row>
    <row r="28" spans="2:10" s="7" customFormat="1" ht="29.15" x14ac:dyDescent="0.4">
      <c r="B28" s="18" t="s">
        <v>0</v>
      </c>
      <c r="C28" s="19" t="s">
        <v>1</v>
      </c>
      <c r="D28" s="19" t="s">
        <v>2</v>
      </c>
      <c r="E28" s="19" t="s">
        <v>3</v>
      </c>
      <c r="F28" s="19" t="s">
        <v>5</v>
      </c>
      <c r="G28" s="19" t="s">
        <v>7</v>
      </c>
      <c r="H28" s="19" t="s">
        <v>9</v>
      </c>
      <c r="I28" s="20" t="s">
        <v>11</v>
      </c>
    </row>
    <row r="29" spans="2:10" s="7" customFormat="1" x14ac:dyDescent="0.4">
      <c r="B29" s="14"/>
      <c r="C29" s="15"/>
      <c r="D29" s="15"/>
      <c r="E29" s="15" t="s">
        <v>4</v>
      </c>
      <c r="F29" s="15" t="s">
        <v>17</v>
      </c>
      <c r="G29" s="15" t="s">
        <v>18</v>
      </c>
      <c r="H29" s="15" t="s">
        <v>19</v>
      </c>
      <c r="I29" s="16" t="s">
        <v>20</v>
      </c>
    </row>
    <row r="30" spans="2:10" ht="116.6" x14ac:dyDescent="0.4">
      <c r="B30" s="43">
        <v>0.05</v>
      </c>
      <c r="C30" s="45" t="s">
        <v>23</v>
      </c>
      <c r="D30" s="34" t="s">
        <v>41</v>
      </c>
      <c r="E30" s="41" t="s">
        <v>42</v>
      </c>
      <c r="F30" s="34" t="s">
        <v>58</v>
      </c>
      <c r="G30" s="42" t="s">
        <v>43</v>
      </c>
      <c r="H30" s="34" t="s">
        <v>59</v>
      </c>
      <c r="I30" s="4" t="s">
        <v>40</v>
      </c>
    </row>
    <row r="31" spans="2:10" x14ac:dyDescent="0.4">
      <c r="B31" s="67"/>
      <c r="C31" s="66"/>
      <c r="D31" s="6"/>
      <c r="E31" s="9"/>
      <c r="F31" s="6"/>
      <c r="G31" s="10"/>
      <c r="H31" s="6"/>
      <c r="I31" s="6"/>
    </row>
    <row r="32" spans="2:10" x14ac:dyDescent="0.4">
      <c r="B32" s="57"/>
      <c r="C32" s="58"/>
      <c r="D32" s="58"/>
      <c r="E32" s="58"/>
      <c r="F32" s="58"/>
      <c r="G32" s="58"/>
      <c r="H32" s="58"/>
      <c r="I32" s="59"/>
    </row>
    <row r="33" spans="2:10" x14ac:dyDescent="0.4">
      <c r="B33" s="38"/>
      <c r="C33" s="39"/>
      <c r="D33" s="17" t="s">
        <v>25</v>
      </c>
      <c r="E33" s="68">
        <v>0</v>
      </c>
      <c r="F33" s="69"/>
      <c r="G33" s="69"/>
      <c r="H33" s="69"/>
      <c r="I33" s="70"/>
    </row>
    <row r="34" spans="2:10" x14ac:dyDescent="0.4">
      <c r="J34" s="27">
        <f>E33/5*5%</f>
        <v>0</v>
      </c>
    </row>
    <row r="36" spans="2:10" x14ac:dyDescent="0.4">
      <c r="I36" s="28" t="s">
        <v>24</v>
      </c>
      <c r="J36" s="27">
        <f>SUM(J11+J18+J27+J34)</f>
        <v>0</v>
      </c>
    </row>
    <row r="37" spans="2:10" x14ac:dyDescent="0.4">
      <c r="B37" s="53" t="s">
        <v>26</v>
      </c>
      <c r="C37" s="54"/>
      <c r="D37" s="54"/>
      <c r="E37" s="54"/>
      <c r="F37" s="54"/>
      <c r="G37" s="54"/>
      <c r="H37" s="54"/>
      <c r="I37" s="54"/>
    </row>
    <row r="38" spans="2:10" x14ac:dyDescent="0.4">
      <c r="B38" s="55"/>
      <c r="C38" s="55"/>
      <c r="D38" s="55"/>
      <c r="E38" s="55"/>
      <c r="F38" s="55"/>
      <c r="G38" s="55"/>
      <c r="H38" s="55"/>
      <c r="I38" s="55"/>
    </row>
    <row r="39" spans="2:10" x14ac:dyDescent="0.4">
      <c r="B39" s="56"/>
      <c r="C39" s="56"/>
      <c r="D39" s="56"/>
      <c r="E39" s="56"/>
      <c r="F39" s="56"/>
      <c r="G39" s="56"/>
      <c r="H39" s="56"/>
      <c r="I39" s="56"/>
    </row>
  </sheetData>
  <mergeCells count="20">
    <mergeCell ref="E33:I33"/>
    <mergeCell ref="B37:I39"/>
    <mergeCell ref="B21:B24"/>
    <mergeCell ref="C21:C24"/>
    <mergeCell ref="E26:I26"/>
    <mergeCell ref="B30:B31"/>
    <mergeCell ref="C30:C31"/>
    <mergeCell ref="B32:I32"/>
    <mergeCell ref="E17:I17"/>
    <mergeCell ref="B5:B9"/>
    <mergeCell ref="C5:C9"/>
    <mergeCell ref="D5:D9"/>
    <mergeCell ref="E5:E9"/>
    <mergeCell ref="F5:F9"/>
    <mergeCell ref="G5:G9"/>
    <mergeCell ref="H5:H9"/>
    <mergeCell ref="I5:I9"/>
    <mergeCell ref="E10:I10"/>
    <mergeCell ref="B14:B15"/>
    <mergeCell ref="C14:C15"/>
  </mergeCells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Overall scores</vt:lpstr>
      <vt:lpstr>L Shand</vt:lpstr>
      <vt:lpstr>M de Klerk</vt:lpstr>
      <vt:lpstr>M Jensen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Rosetta Pillay</dc:creator>
  <cp:lastModifiedBy>Kholo Mashoene</cp:lastModifiedBy>
  <cp:lastPrinted>2018-11-11T14:47:26Z</cp:lastPrinted>
  <dcterms:created xsi:type="dcterms:W3CDTF">2018-11-08T16:09:28Z</dcterms:created>
  <dcterms:modified xsi:type="dcterms:W3CDTF">2025-03-26T17:04:59Z</dcterms:modified>
</cp:coreProperties>
</file>