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NomondeM\OneDrive - Centre for Public Service Innovation (CPSI)\Desktop\BID FOR TRAVEL MANAGEMENT SERVICES\"/>
    </mc:Choice>
  </mc:AlternateContent>
  <bookViews>
    <workbookView xWindow="0" yWindow="0" windowWidth="19200" windowHeight="6180" tabRatio="653"/>
  </bookViews>
  <sheets>
    <sheet name="COVER SHEET" sheetId="33" r:id="rId1"/>
    <sheet name="1. TRANSACTION FEE OFFSITE " sheetId="35" r:id="rId2"/>
    <sheet name="2. MANAGEMENT FEE OFFSITE" sheetId="37" r:id="rId3"/>
    <sheet name="Price Declaration " sheetId="26" r:id="rId4"/>
  </sheets>
  <definedNames>
    <definedName name="AA">#REF!</definedName>
    <definedName name="Answers_to_Template4_Q" localSheetId="1">#REF!</definedName>
    <definedName name="Answers_to_Template4_Q" localSheetId="2">#REF!</definedName>
    <definedName name="Answers_to_Template4_Q">#REF!</definedName>
    <definedName name="Cost_Changes" localSheetId="1">#REF!</definedName>
    <definedName name="Cost_Changes" localSheetId="2">#REF!</definedName>
    <definedName name="Cost_Changes">#REF!</definedName>
    <definedName name="EE">#REF!</definedName>
    <definedName name="Names_cells" localSheetId="1">#REF!</definedName>
    <definedName name="Names_cells" localSheetId="2">#REF!</definedName>
    <definedName name="Names_cells">#REF!</definedName>
    <definedName name="_xlnm.Print_Area" localSheetId="1">'1. TRANSACTION FEE OFFSITE '!$A$1:$I$59</definedName>
    <definedName name="_xlnm.Print_Area" localSheetId="2">'2. MANAGEMENT FEE OFFSITE'!$B$1:$F$79</definedName>
    <definedName name="_xlnm.Print_Area" localSheetId="0">'COVER SHEET'!$A$1:$M$46</definedName>
    <definedName name="_xlnm.Print_Area" localSheetId="3">'Price Declaration '!$A$1:$I$43</definedName>
    <definedName name="QQ">#REF!</definedName>
    <definedName name="RR">#REF!</definedName>
    <definedName name="SS">#REF!</definedName>
    <definedName name="TOTAL_E" localSheetId="1">#REF!</definedName>
    <definedName name="TOTAL_E" localSheetId="2">#REF!</definedName>
    <definedName name="TOTAL_E">#REF!</definedName>
    <definedName name="TOTAL_I" localSheetId="1">#REF!</definedName>
    <definedName name="TOTAL_I" localSheetId="2">#REF!</definedName>
    <definedName name="TOTAL_I">#REF!</definedName>
    <definedName name="TOTAL_M" localSheetId="1">#REF!</definedName>
    <definedName name="TOTAL_M" localSheetId="2">#REF!</definedName>
    <definedName name="TOTAL_M">#REF!</definedName>
    <definedName name="TT">#REF!</definedName>
    <definedName name="WW">#REF!</definedName>
    <definedName name="XX" localSheetId="2">#REF!</definedName>
    <definedName name="XX">#REF!</definedName>
    <definedName name="Years" localSheetId="1">#REF!</definedName>
    <definedName name="Years" localSheetId="2">#REF!</definedName>
    <definedName name="Years">#REF!</definedName>
    <definedName name="YY" localSheetId="2">#REF!</definedName>
    <definedName name="YY">#REF!</definedName>
  </definedNames>
  <calcPr calcId="162913"/>
</workbook>
</file>

<file path=xl/calcChain.xml><?xml version="1.0" encoding="utf-8"?>
<calcChain xmlns="http://schemas.openxmlformats.org/spreadsheetml/2006/main">
  <c r="E68" i="37" l="1"/>
  <c r="E69" i="37"/>
  <c r="E70" i="37"/>
  <c r="E71" i="37"/>
  <c r="E72" i="37"/>
  <c r="E73" i="37"/>
  <c r="E67" i="37"/>
  <c r="E63" i="37"/>
  <c r="E15" i="35"/>
  <c r="E16" i="35"/>
  <c r="E17" i="35"/>
  <c r="E18" i="35"/>
  <c r="E19" i="35"/>
  <c r="E20" i="35"/>
  <c r="E21" i="35"/>
  <c r="E22" i="35"/>
  <c r="E23" i="35"/>
  <c r="E24" i="35"/>
  <c r="E25" i="35"/>
  <c r="E26" i="35"/>
  <c r="E27" i="35"/>
  <c r="E28" i="35"/>
  <c r="E29" i="35"/>
  <c r="E30" i="35"/>
  <c r="E31" i="35"/>
  <c r="E32" i="35"/>
  <c r="E33" i="35"/>
  <c r="E34" i="35"/>
  <c r="E35" i="35"/>
  <c r="E36" i="35"/>
  <c r="E37" i="35"/>
  <c r="E38" i="35"/>
  <c r="E39" i="35"/>
  <c r="E40" i="35"/>
  <c r="E41" i="35"/>
  <c r="E42" i="35"/>
  <c r="E43" i="35"/>
  <c r="E44" i="35"/>
  <c r="E45" i="35"/>
  <c r="E46" i="35"/>
  <c r="E47" i="35"/>
  <c r="E48" i="35"/>
  <c r="E49" i="35"/>
  <c r="E50" i="35"/>
  <c r="E14" i="35"/>
  <c r="F14" i="35" s="1"/>
  <c r="I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14" i="35"/>
  <c r="C8" i="26" l="1"/>
  <c r="C10" i="26" l="1"/>
  <c r="C9" i="26"/>
  <c r="F55" i="37" l="1"/>
  <c r="E55" i="37"/>
  <c r="D48" i="37"/>
  <c r="D47" i="37"/>
  <c r="F43" i="37"/>
  <c r="E43" i="37"/>
  <c r="F57" i="37" l="1"/>
  <c r="F61" i="37" s="1"/>
  <c r="E57" i="37"/>
  <c r="E61" i="37" s="1"/>
  <c r="D9" i="37"/>
  <c r="D8" i="37"/>
  <c r="D7" i="37"/>
  <c r="C51"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C9" i="35"/>
  <c r="C8" i="35"/>
  <c r="C7" i="35"/>
  <c r="E62" i="37" l="1"/>
  <c r="F51" i="35"/>
  <c r="I51" i="35"/>
  <c r="E64" i="37" l="1"/>
  <c r="A23" i="26"/>
  <c r="I52" i="35"/>
  <c r="F52" i="35"/>
  <c r="E53" i="35" l="1"/>
  <c r="A19" i="26" s="1"/>
</calcChain>
</file>

<file path=xl/sharedStrings.xml><?xml version="1.0" encoding="utf-8"?>
<sst xmlns="http://schemas.openxmlformats.org/spreadsheetml/2006/main" count="198" uniqueCount="143">
  <si>
    <t>Description</t>
  </si>
  <si>
    <t>PRICING SUBMISSION</t>
  </si>
  <si>
    <t>BIDDER NAME</t>
  </si>
  <si>
    <t>SMS Notifications</t>
  </si>
  <si>
    <t>Cancellations</t>
  </si>
  <si>
    <t>Bus/Coach Bookings</t>
  </si>
  <si>
    <t>Tel No: ……………………………………….</t>
  </si>
  <si>
    <t>Fax No: ……………………………………….</t>
  </si>
  <si>
    <t>Cell No: ……………………………………….</t>
  </si>
  <si>
    <t>Dear Sir/Madam,</t>
  </si>
  <si>
    <t>Price Declaration</t>
  </si>
  <si>
    <t>Total</t>
  </si>
  <si>
    <t>Percentage Fee</t>
  </si>
  <si>
    <t>Item</t>
  </si>
  <si>
    <t>PRICE INSTRUCTIONS</t>
  </si>
  <si>
    <t>2.1.2 Bidders must sign all paper copies of their Pricing Schedule.</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</si>
  <si>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</si>
  <si>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</si>
  <si>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</si>
  <si>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</si>
  <si>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</si>
  <si>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</si>
  <si>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</si>
  <si>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</si>
  <si>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</si>
  <si>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</si>
  <si>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</si>
  <si>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</si>
  <si>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</si>
  <si>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</si>
  <si>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</si>
  <si>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</si>
  <si>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</si>
  <si>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</si>
  <si>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</si>
  <si>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</si>
  <si>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</si>
  <si>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</si>
  <si>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</si>
  <si>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</si>
  <si>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</si>
  <si>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</si>
  <si>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</si>
  <si>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</si>
  <si>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</si>
  <si>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</si>
  <si>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</si>
  <si>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</si>
  <si>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</si>
  <si>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</si>
  <si>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</si>
  <si>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</si>
  <si>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</si>
  <si>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</si>
  <si>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</si>
  <si>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</si>
  <si>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Comment</t>
  </si>
  <si>
    <r>
      <t xml:space="preserve">Conference Transaction Fee </t>
    </r>
    <r>
      <rPr>
        <b/>
        <sz val="11"/>
        <rFont val="Arial"/>
        <family val="2"/>
      </rPr>
      <t>(as a % of the Total turnover of the event)</t>
    </r>
  </si>
  <si>
    <t>Compensation</t>
  </si>
  <si>
    <t>OFF-SITE SERVICES</t>
  </si>
  <si>
    <t>1.  STRUCTURE OF THE TENDER</t>
  </si>
  <si>
    <t>2.  GENERAL INSTRUCTIONS FOR COMPLETING THE PRICING SCHEDULE TEMPLATES</t>
  </si>
  <si>
    <t>2.1  Tender submission format</t>
  </si>
  <si>
    <t>2.2  Input spreadsheets</t>
  </si>
  <si>
    <t>2.3  Currency and VAT</t>
  </si>
  <si>
    <t>1.1  MANAGEMENT FEES</t>
  </si>
  <si>
    <t>Fixed Costs (Management Fees)</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</si>
  <si>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</si>
  <si>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</si>
  <si>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</si>
  <si>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</si>
  <si>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</si>
  <si>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</si>
  <si>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</si>
  <si>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</si>
  <si>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</si>
  <si>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</si>
  <si>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</si>
  <si>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</si>
  <si>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</si>
  <si>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Marketing</t>
  </si>
  <si>
    <t>Technology (Software Licences)</t>
  </si>
  <si>
    <t>Computing / GDS Fees</t>
  </si>
  <si>
    <t>Office Leasing (if applicable)</t>
  </si>
  <si>
    <t>Utility bills (phone, broadband, electricity, etc.</t>
  </si>
  <si>
    <t>Assocciation membership fees</t>
  </si>
  <si>
    <t>Banking Services (Interest, Merchant Fees, etc.)</t>
  </si>
  <si>
    <t>Profit</t>
  </si>
  <si>
    <t>Annual Cost
(Excl VAT)</t>
  </si>
  <si>
    <t xml:space="preserve">Variable Costs </t>
  </si>
  <si>
    <t>Estimated #</t>
  </si>
  <si>
    <t>Courier Services</t>
  </si>
  <si>
    <t>Visa Services</t>
  </si>
  <si>
    <t>Stationery (Estimated per annum)</t>
  </si>
  <si>
    <t>Training &amp; Recruitment (own Staff estimated per annum)</t>
  </si>
  <si>
    <t>Cost of Additional items (per incident)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</si>
  <si>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</si>
  <si>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</si>
  <si>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</si>
  <si>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</si>
  <si>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</si>
  <si>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</si>
  <si>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</si>
  <si>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</si>
  <si>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</si>
  <si>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</si>
  <si>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</si>
  <si>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</si>
  <si>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</si>
  <si>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t>&lt;NAME OF BIDDER TO BE FILLED IN HERE&gt;</t>
  </si>
  <si>
    <t>2.1.4 Bidders must reference RFP/BID main document section 15.2 for current travel volumes.</t>
  </si>
  <si>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</si>
  <si>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</si>
  <si>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</si>
  <si>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</si>
  <si>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</si>
  <si>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</si>
  <si>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</si>
  <si>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r>
      <t xml:space="preserve">After-Hours (VIP/Executive Travel Consultant)
(Estimated at </t>
    </r>
    <r>
      <rPr>
        <b/>
        <sz val="11"/>
        <color rgb="FF00B0F0"/>
        <rFont val="Arial"/>
        <family val="2"/>
      </rPr>
      <t>20</t>
    </r>
    <r>
      <rPr>
        <sz val="11"/>
        <rFont val="Arial"/>
        <family val="2"/>
      </rPr>
      <t xml:space="preserve"> Calls per month</t>
    </r>
  </si>
  <si>
    <r>
      <t xml:space="preserve">After-Hours Call Center / Contact Number(17h00 - 8h00 Weekdays; 24 hours weekends and public holidays)
(Estimated at </t>
    </r>
    <r>
      <rPr>
        <b/>
        <sz val="11"/>
        <color rgb="FF00B0F0"/>
        <rFont val="Arial"/>
        <family val="2"/>
      </rPr>
      <t>50</t>
    </r>
    <r>
      <rPr>
        <sz val="11"/>
        <rFont val="Arial"/>
        <family val="2"/>
      </rPr>
      <t xml:space="preserve"> Calls per month</t>
    </r>
  </si>
  <si>
    <t>Total Fixed Annual Cost (Excl VAT)</t>
  </si>
  <si>
    <t>Total Variable Annual Cost (Excl VAT)</t>
  </si>
  <si>
    <t>GRAND TOTAL PER ANNUM (Excl VAT)</t>
  </si>
  <si>
    <t>SPLIT GRAND TOTAL PER ANNUM (Excl VAT)</t>
  </si>
  <si>
    <t>TOTAL PER ANNUM (Excl VAT)</t>
  </si>
  <si>
    <r>
      <t xml:space="preserve">GRAND TOTAL PER ANNUM (Incl VAT)  </t>
    </r>
    <r>
      <rPr>
        <b/>
        <sz val="12"/>
        <color rgb="FFFF0000"/>
        <rFont val="Arial"/>
        <family val="2"/>
      </rPr>
      <t xml:space="preserve">
(PRICE THAT WILL BE USED FOR EVALUATION PURPOSES</t>
    </r>
  </si>
  <si>
    <t>ESTIMATED TRANSACTION VOLUMES PER ANNUM *</t>
  </si>
  <si>
    <t>MONTHLY MANAGEMENT FEE (Incl VAT)</t>
  </si>
  <si>
    <r>
      <t>THE PROVISION OF TRAVEL MANAGEMENT SERVICES FOR A PERIOD OF</t>
    </r>
    <r>
      <rPr>
        <sz val="12"/>
        <color theme="1"/>
        <rFont val="Arial"/>
        <family val="2"/>
      </rPr>
      <t xml:space="preserve"> 36 MONTHS</t>
    </r>
  </si>
  <si>
    <r>
      <t xml:space="preserve">This spreadsheet for </t>
    </r>
    <r>
      <rPr>
        <sz val="11"/>
        <color theme="1"/>
        <rFont val="Arial"/>
        <family val="2"/>
      </rPr>
      <t>BID 0004/2017</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</si>
  <si>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r>
      <t xml:space="preserve">2.1.1 Bidders must submit  a paper copy </t>
    </r>
    <r>
      <rPr>
        <sz val="11"/>
        <color theme="1"/>
        <rFont val="Arial"/>
        <family val="2"/>
      </rPr>
      <t>and an electronic copy of</t>
    </r>
    <r>
      <rPr>
        <sz val="11"/>
        <rFont val="Arial"/>
        <family val="2"/>
      </rPr>
      <t xml:space="preserve"> the Pricing Schedule. In the event of a discrepancy, the
         paper copy will prevail.</t>
    </r>
  </si>
  <si>
    <r>
      <t xml:space="preserve">2.1.3 Bidders must complete and submit the templates attached ,which is/are </t>
    </r>
    <r>
      <rPr>
        <sz val="11"/>
        <color theme="1"/>
        <rFont val="Arial"/>
        <family val="2"/>
      </rPr>
      <t>management fee model offsite and
         transactional fee model offsite</t>
    </r>
  </si>
  <si>
    <t>Template 1: Transaction Fee (Off-Site)</t>
  </si>
  <si>
    <t>Template 2: Management Fee (Off-Site)</t>
  </si>
  <si>
    <r>
      <t>We undertake to hold this offer open for acceptance for a period o</t>
    </r>
    <r>
      <rPr>
        <sz val="10"/>
        <color theme="1"/>
        <rFont val="Arial"/>
        <family val="2"/>
      </rPr>
      <t xml:space="preserve">f </t>
    </r>
    <r>
      <rPr>
        <b/>
        <sz val="10"/>
        <color theme="1"/>
        <rFont val="Arial"/>
        <family val="2"/>
      </rPr>
      <t>120 days</t>
    </r>
    <r>
      <rPr>
        <sz val="10"/>
        <color theme="1"/>
        <rFont val="Arial"/>
        <family val="2"/>
      </rPr>
      <t xml:space="preserve"> f</t>
    </r>
    <r>
      <rPr>
        <sz val="10"/>
        <rFont val="Arial"/>
        <family val="2"/>
      </rPr>
      <t xml:space="preserve">rom the date of submission of offers. We further </t>
    </r>
    <r>
      <rPr>
        <sz val="10"/>
        <color theme="1"/>
        <rFont val="Arial"/>
        <family val="2"/>
      </rPr>
      <t xml:space="preserve">undertake that upon final acceptance of our offer, we will commence with the provision of service when required to do so by the </t>
    </r>
    <r>
      <rPr>
        <b/>
        <sz val="10"/>
        <color theme="1"/>
        <rFont val="Arial"/>
        <family val="2"/>
      </rPr>
      <t>CPSI</t>
    </r>
  </si>
  <si>
    <r>
      <t xml:space="preserve">We understand that </t>
    </r>
    <r>
      <rPr>
        <b/>
        <sz val="10"/>
        <color theme="1"/>
        <rFont val="Arial"/>
        <family val="2"/>
      </rPr>
      <t>CPSI</t>
    </r>
    <r>
      <rPr>
        <sz val="10"/>
        <color theme="1"/>
        <rFont val="Arial"/>
        <family val="2"/>
      </rPr>
      <t xml:space="preserve"> </t>
    </r>
    <r>
      <rPr>
        <sz val="10"/>
        <rFont val="Arial"/>
      </rPr>
      <t>are not bound to accept the lowest or any offer and that we must bear all costs which we have incurred in connection with preparing and submitting this bid.</t>
    </r>
  </si>
  <si>
    <t>BID NO:</t>
  </si>
  <si>
    <t>ANNEXURE B</t>
  </si>
  <si>
    <t>ANNEXURE B - TEMPLATE 1: TRANSACTION FEE MODEL</t>
  </si>
  <si>
    <t>BID NAME:</t>
  </si>
  <si>
    <t>ANNEXURE B - TEMPLATE 2: MANAGEMENT FEE MODEL</t>
  </si>
  <si>
    <t>Having read through and examined the Request For Proposal (BID) Document, the General Conditions, The Requirement and all other Annexures to the BID Document, we offer to provide OFF-SITE travel management service to the CPSI at the following total amounts (including VAT)</t>
  </si>
  <si>
    <t>CPSI0004/2023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</si>
</sst>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R&quot;\ * #,##0.00_ ;_ &quot;R&quot;\ * \-#,##0.00_ ;_ &quot;R&quot;\ * &quot;-&quot;??_ ;_ @_ "/>
  </numFmts>
  <fonts count="29"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i/>
      <sz val="11"/>
      <name val="Arial"/>
      <family val="2"/>
    </font>
    <font>
      <i/>
      <sz val="11"/>
      <color rgb="FFFF000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8"/>
      <name val="Arial"/>
      <family val="2"/>
    </font>
    <font>
      <b/>
      <sz val="14"/>
      <color rgb="FFFF0000"/>
      <name val="Arial"/>
      <family val="2"/>
    </font>
    <font>
      <b/>
      <sz val="18"/>
      <color rgb="FFFF0000"/>
      <name val="Arial"/>
      <family val="2"/>
    </font>
    <font>
      <b/>
      <sz val="12"/>
      <color rgb="FFFF0000"/>
      <name val="Arial"/>
      <family val="2"/>
    </font>
    <font>
      <b/>
      <i/>
      <sz val="12"/>
      <name val="Arial"/>
      <family val="2"/>
    </font>
    <font>
      <sz val="10"/>
      <color theme="1"/>
      <name val="Arial"/>
      <family val="2"/>
    </font>
    <font>
      <b/>
      <sz val="10"/>
      <color theme="1"/>
      <name val="Arial"/>
      <family val="2"/>
    </font>
    <font>
      <sz val="12"/>
      <color theme="1"/>
      <name val="Arial"/>
      <family val="2"/>
    </font>
    <font>
      <sz val="11"/>
      <color theme="1"/>
      <name val="Arial"/>
      <family val="2"/>
    </font>
    <font>
      <sz val="11"/>
      <color rgb="FFFF0000"/>
      <name val="Arial"/>
      <family val="2"/>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applyAlignment="1">
      <alignment wrapText="1"/>
    </xf>
    <xf numFmtId="0" fontId="6" fillId="3" borderId="3" xfId="0" applyFont="1" applyFill="1" applyBorder="1"/>
    <xf numFmtId="0" fontId="8" fillId="3" borderId="0" xfId="0" applyFont="1" applyFill="1" applyBorder="1"/>
    <xf numFmtId="0" fontId="8" fillId="3" borderId="8"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8" fillId="0" borderId="0" xfId="0" applyFont="1" applyBorder="1" applyAlignment="1">
      <alignment horizontal="left"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15" xfId="0" applyFont="1" applyBorder="1" applyAlignment="1">
      <alignment horizontal="justify" vertical="center" wrapText="1"/>
    </xf>
    <xf numFmtId="164" fontId="6" fillId="0" borderId="15" xfId="1" applyFont="1" applyBorder="1"/>
    <xf numFmtId="164" fontId="6" fillId="0" borderId="2" xfId="1" applyFont="1" applyBorder="1"/>
    <xf numFmtId="0" fontId="8" fillId="0" borderId="0" xfId="0" applyFont="1" applyBorder="1"/>
    <xf numFmtId="164" fontId="8" fillId="0" borderId="0" xfId="1" applyFont="1" applyBorder="1"/>
    <xf numFmtId="0" fontId="6" fillId="0" borderId="2" xfId="0" applyFont="1" applyBorder="1"/>
    <xf numFmtId="164" fontId="8" fillId="0" borderId="16"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0" fontId="6" fillId="3" borderId="0" xfId="0" applyFont="1" applyFill="1" applyBorder="1" applyAlignment="1">
      <alignment horizontal="center"/>
    </xf>
    <xf numFmtId="0" fontId="8" fillId="3" borderId="19" xfId="0" applyFont="1" applyFill="1" applyBorder="1"/>
    <xf numFmtId="0" fontId="8" fillId="3" borderId="20"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6" fillId="4" borderId="26" xfId="0" applyFont="1" applyFill="1" applyBorder="1" applyAlignment="1">
      <alignment wrapText="1"/>
    </xf>
    <xf numFmtId="0" fontId="6" fillId="4" borderId="27" xfId="0" applyFont="1" applyFill="1" applyBorder="1" applyAlignment="1">
      <alignment horizontal="center" wrapText="1"/>
    </xf>
    <xf numFmtId="0" fontId="8" fillId="0" borderId="22" xfId="0" applyFont="1" applyBorder="1" applyAlignment="1">
      <alignment horizontal="center"/>
    </xf>
    <xf numFmtId="164" fontId="8" fillId="0" borderId="28" xfId="1" applyFont="1" applyBorder="1"/>
    <xf numFmtId="0" fontId="6" fillId="0" borderId="24" xfId="0" applyFont="1" applyBorder="1"/>
    <xf numFmtId="164" fontId="6" fillId="0" borderId="27" xfId="1" applyFont="1" applyBorder="1"/>
    <xf numFmtId="0" fontId="6" fillId="4" borderId="26" xfId="0" applyFont="1" applyFill="1" applyBorder="1" applyAlignment="1">
      <alignment horizontal="center"/>
    </xf>
    <xf numFmtId="0" fontId="8" fillId="0" borderId="26" xfId="0" applyFont="1" applyBorder="1" applyAlignment="1">
      <alignment horizontal="center"/>
    </xf>
    <xf numFmtId="0" fontId="8" fillId="3" borderId="30" xfId="0" applyFont="1" applyFill="1" applyBorder="1"/>
    <xf numFmtId="0" fontId="8" fillId="3" borderId="31" xfId="0" applyFont="1" applyFill="1" applyBorder="1"/>
    <xf numFmtId="0" fontId="8" fillId="3" borderId="32" xfId="0" applyFont="1" applyFill="1" applyBorder="1"/>
    <xf numFmtId="0" fontId="6" fillId="3" borderId="0" xfId="0" applyFont="1" applyFill="1" applyBorder="1" applyAlignment="1">
      <alignment horizontal="left"/>
    </xf>
    <xf numFmtId="0" fontId="11" fillId="3" borderId="0" xfId="0" applyFont="1" applyFill="1" applyBorder="1" applyAlignment="1">
      <alignment horizontal="center"/>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164" fontId="6" fillId="3" borderId="8" xfId="1"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164" fontId="6" fillId="0" borderId="2" xfId="1" applyFont="1" applyFill="1" applyBorder="1"/>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6" xfId="0" applyFont="1" applyFill="1" applyBorder="1" applyAlignment="1">
      <alignment horizontal="center"/>
    </xf>
    <xf numFmtId="0" fontId="8" fillId="0" borderId="16" xfId="0" applyFont="1" applyFill="1" applyBorder="1" applyAlignment="1">
      <alignment horizontal="justify" vertical="center" wrapText="1"/>
    </xf>
    <xf numFmtId="0" fontId="8" fillId="0" borderId="17" xfId="0" applyFont="1" applyFill="1" applyBorder="1" applyAlignment="1">
      <alignment horizontal="center"/>
    </xf>
    <xf numFmtId="0" fontId="8" fillId="0" borderId="17" xfId="0" applyFont="1" applyFill="1" applyBorder="1" applyAlignment="1">
      <alignment horizontal="justify" vertical="center" wrapText="1"/>
    </xf>
    <xf numFmtId="0" fontId="8" fillId="3" borderId="0" xfId="0" applyFont="1" applyFill="1" applyBorder="1" applyAlignment="1">
      <alignment horizontal="justify" vertical="center" wrapText="1"/>
    </xf>
    <xf numFmtId="164" fontId="8" fillId="3" borderId="0" xfId="1" applyFont="1" applyFill="1" applyBorder="1"/>
    <xf numFmtId="0" fontId="2" fillId="3" borderId="0" xfId="0" applyFont="1" applyFill="1" applyBorder="1" applyAlignment="1"/>
    <xf numFmtId="0" fontId="8" fillId="0" borderId="0" xfId="0" applyFont="1" applyAlignment="1">
      <alignment vertical="top"/>
    </xf>
    <xf numFmtId="0" fontId="8" fillId="0" borderId="0" xfId="0" applyFont="1" applyBorder="1" applyAlignment="1">
      <alignment vertical="top" wrapText="1"/>
    </xf>
    <xf numFmtId="164" fontId="8" fillId="0" borderId="16" xfId="1" applyFont="1" applyBorder="1" applyAlignment="1">
      <alignment vertical="top"/>
    </xf>
    <xf numFmtId="0" fontId="8" fillId="0" borderId="22" xfId="0" applyFont="1" applyBorder="1" applyAlignment="1">
      <alignment vertical="top"/>
    </xf>
    <xf numFmtId="164" fontId="8" fillId="0" borderId="28" xfId="1" applyFont="1" applyBorder="1" applyAlignment="1">
      <alignment vertical="top"/>
    </xf>
    <xf numFmtId="164" fontId="8" fillId="6" borderId="0" xfId="1" applyFont="1" applyFill="1" applyBorder="1"/>
    <xf numFmtId="0" fontId="8" fillId="6" borderId="2" xfId="0" applyFont="1" applyFill="1" applyBorder="1"/>
    <xf numFmtId="0" fontId="6" fillId="6" borderId="16" xfId="0" applyFont="1" applyFill="1" applyBorder="1" applyAlignment="1">
      <alignment horizontal="center"/>
    </xf>
    <xf numFmtId="164" fontId="8" fillId="6" borderId="18" xfId="1" applyFont="1" applyFill="1" applyBorder="1"/>
    <xf numFmtId="164" fontId="8" fillId="6" borderId="8" xfId="1" applyFont="1" applyFill="1" applyBorder="1"/>
    <xf numFmtId="164" fontId="8" fillId="6" borderId="16" xfId="1" applyFont="1" applyFill="1" applyBorder="1"/>
    <xf numFmtId="0" fontId="6" fillId="6" borderId="16" xfId="0" applyFont="1" applyFill="1" applyBorder="1" applyAlignment="1">
      <alignment horizontal="center" wrapText="1"/>
    </xf>
    <xf numFmtId="0" fontId="6" fillId="6" borderId="16" xfId="0" applyFont="1" applyFill="1" applyBorder="1" applyAlignment="1">
      <alignment vertical="top"/>
    </xf>
    <xf numFmtId="164" fontId="8" fillId="6" borderId="16" xfId="1" applyFont="1" applyFill="1" applyBorder="1" applyAlignment="1">
      <alignment vertical="top"/>
    </xf>
    <xf numFmtId="164" fontId="8" fillId="6" borderId="8" xfId="1" applyFont="1" applyFill="1" applyBorder="1" applyAlignment="1">
      <alignment vertical="top"/>
    </xf>
    <xf numFmtId="0" fontId="6" fillId="6" borderId="18" xfId="0" applyFont="1" applyFill="1" applyBorder="1" applyAlignment="1">
      <alignment horizontal="center"/>
    </xf>
    <xf numFmtId="164" fontId="6" fillId="6" borderId="18" xfId="1" applyFont="1" applyFill="1" applyBorder="1"/>
    <xf numFmtId="164" fontId="6" fillId="6" borderId="8" xfId="1" applyFont="1" applyFill="1" applyBorder="1"/>
    <xf numFmtId="164" fontId="6" fillId="6" borderId="16" xfId="1" applyFont="1" applyFill="1" applyBorder="1"/>
    <xf numFmtId="164" fontId="8" fillId="6" borderId="17" xfId="1" applyFont="1" applyFill="1" applyBorder="1"/>
    <xf numFmtId="0" fontId="8" fillId="0" borderId="0" xfId="0" applyFont="1"/>
    <xf numFmtId="0" fontId="8" fillId="3" borderId="0" xfId="0" applyFont="1" applyFill="1" applyBorder="1" applyAlignment="1">
      <alignment wrapText="1"/>
    </xf>
    <xf numFmtId="0" fontId="8" fillId="3" borderId="0" xfId="0" applyFont="1" applyFill="1" applyBorder="1"/>
    <xf numFmtId="0" fontId="6" fillId="4" borderId="2" xfId="0" applyFont="1" applyFill="1" applyBorder="1" applyAlignment="1">
      <alignment horizontal="center"/>
    </xf>
    <xf numFmtId="0" fontId="8" fillId="3" borderId="0" xfId="0" applyFont="1" applyFill="1" applyBorder="1" applyAlignment="1">
      <alignment horizontal="left"/>
    </xf>
    <xf numFmtId="0" fontId="6" fillId="3" borderId="22" xfId="0" applyFont="1" applyFill="1" applyBorder="1" applyAlignment="1">
      <alignment horizontal="left"/>
    </xf>
    <xf numFmtId="0" fontId="6" fillId="7" borderId="16" xfId="0" applyFont="1" applyFill="1" applyBorder="1" applyAlignment="1">
      <alignment horizontal="center"/>
    </xf>
    <xf numFmtId="0" fontId="6" fillId="7" borderId="16" xfId="0" applyFont="1" applyFill="1" applyBorder="1" applyAlignment="1">
      <alignment vertical="top"/>
    </xf>
    <xf numFmtId="0" fontId="6" fillId="3" borderId="22" xfId="0" applyFont="1" applyFill="1" applyBorder="1" applyAlignment="1">
      <alignment horizontal="left" wrapText="1"/>
    </xf>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10" fontId="6" fillId="3" borderId="0" xfId="0" applyNumberFormat="1" applyFont="1" applyFill="1" applyBorder="1" applyAlignment="1">
      <alignment horizontal="center" vertical="center"/>
    </xf>
    <xf numFmtId="0" fontId="8" fillId="0" borderId="0" xfId="0" applyFont="1" applyFill="1"/>
    <xf numFmtId="10" fontId="6" fillId="7" borderId="18" xfId="2" applyNumberFormat="1" applyFont="1" applyFill="1" applyBorder="1" applyAlignment="1">
      <alignment horizontal="center" vertical="center"/>
    </xf>
    <xf numFmtId="10" fontId="6" fillId="7" borderId="18" xfId="0" applyNumberFormat="1" applyFont="1" applyFill="1" applyBorder="1" applyAlignment="1">
      <alignment horizontal="center" vertical="center"/>
    </xf>
    <xf numFmtId="0" fontId="6" fillId="3" borderId="18" xfId="0" applyFont="1" applyFill="1" applyBorder="1" applyAlignment="1">
      <alignment horizontal="center" vertical="center"/>
    </xf>
    <xf numFmtId="0" fontId="6" fillId="3" borderId="15" xfId="0" applyFont="1" applyFill="1" applyBorder="1" applyAlignment="1">
      <alignment horizontal="left" wrapText="1"/>
    </xf>
    <xf numFmtId="0" fontId="8" fillId="3" borderId="2" xfId="0" applyFont="1" applyFill="1" applyBorder="1" applyAlignment="1">
      <alignment wrapText="1"/>
    </xf>
    <xf numFmtId="0" fontId="8" fillId="0" borderId="3" xfId="0" applyFont="1" applyBorder="1" applyAlignment="1">
      <alignment horizontal="center" vertical="top"/>
    </xf>
    <xf numFmtId="0" fontId="10" fillId="0" borderId="0" xfId="0" applyFont="1" applyFill="1" applyBorder="1" applyAlignment="1">
      <alignment horizontal="center" vertical="top" wrapText="1"/>
    </xf>
    <xf numFmtId="0" fontId="10" fillId="0" borderId="8" xfId="0" applyFont="1" applyFill="1" applyBorder="1" applyAlignment="1">
      <alignment horizontal="center" vertical="top" wrapText="1"/>
    </xf>
    <xf numFmtId="10" fontId="10" fillId="7" borderId="2" xfId="2"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6" fillId="3" borderId="15" xfId="0" applyFont="1" applyFill="1" applyBorder="1"/>
    <xf numFmtId="0" fontId="6" fillId="3" borderId="15" xfId="0" applyFont="1" applyFill="1" applyBorder="1" applyAlignment="1">
      <alignment horizontal="justify" vertical="center" wrapText="1"/>
    </xf>
    <xf numFmtId="164" fontId="6" fillId="3" borderId="15" xfId="1" applyFont="1" applyFill="1" applyBorder="1"/>
    <xf numFmtId="0" fontId="28" fillId="0" borderId="0" xfId="0" applyFont="1" applyBorder="1" applyAlignment="1">
      <alignment horizontal="justify" vertical="center" wrapText="1"/>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18" fillId="3" borderId="0" xfId="0" applyFont="1" applyFill="1" applyBorder="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4" fillId="7" borderId="9" xfId="0" applyFont="1" applyFill="1" applyBorder="1" applyAlignment="1">
      <alignment horizontal="center"/>
    </xf>
    <xf numFmtId="0" fontId="4" fillId="7" borderId="15" xfId="0" applyFont="1" applyFill="1" applyBorder="1" applyAlignment="1">
      <alignment horizontal="center"/>
    </xf>
    <xf numFmtId="0" fontId="4" fillId="7" borderId="10" xfId="0" applyFont="1" applyFill="1" applyBorder="1" applyAlignment="1">
      <alignment horizontal="center"/>
    </xf>
    <xf numFmtId="0" fontId="4" fillId="7" borderId="9" xfId="0" applyFont="1" applyFill="1" applyBorder="1" applyAlignment="1">
      <alignment horizontal="center" wrapText="1"/>
    </xf>
    <xf numFmtId="0" fontId="4" fillId="7" borderId="15" xfId="0" applyFont="1" applyFill="1" applyBorder="1" applyAlignment="1">
      <alignment horizontal="center" wrapText="1"/>
    </xf>
    <xf numFmtId="0" fontId="4"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7" fillId="3" borderId="20" xfId="0" applyFont="1" applyFill="1" applyBorder="1" applyAlignment="1">
      <alignment horizontal="center"/>
    </xf>
    <xf numFmtId="0" fontId="7" fillId="3" borderId="0" xfId="0" applyFont="1" applyFill="1" applyBorder="1" applyAlignment="1">
      <alignment horizontal="center"/>
    </xf>
    <xf numFmtId="0" fontId="11" fillId="3" borderId="0" xfId="0" applyFont="1" applyFill="1" applyBorder="1" applyAlignment="1">
      <alignment horizontal="center"/>
    </xf>
    <xf numFmtId="0" fontId="6" fillId="4" borderId="2" xfId="0" applyFont="1" applyFill="1" applyBorder="1" applyAlignment="1">
      <alignment horizontal="center"/>
    </xf>
    <xf numFmtId="0" fontId="6" fillId="4" borderId="27" xfId="0" applyFont="1" applyFill="1" applyBorder="1" applyAlignment="1">
      <alignment horizontal="center"/>
    </xf>
    <xf numFmtId="0" fontId="8" fillId="6" borderId="2" xfId="0" applyFont="1" applyFill="1" applyBorder="1" applyAlignment="1">
      <alignment horizontal="left" wrapText="1"/>
    </xf>
    <xf numFmtId="0" fontId="8" fillId="6" borderId="27" xfId="0" applyFont="1" applyFill="1" applyBorder="1" applyAlignment="1">
      <alignment horizontal="left" wrapText="1"/>
    </xf>
    <xf numFmtId="0" fontId="6" fillId="4" borderId="9" xfId="0" applyFont="1" applyFill="1" applyBorder="1" applyAlignment="1">
      <alignment horizontal="center"/>
    </xf>
    <xf numFmtId="0" fontId="6" fillId="4" borderId="15"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5"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4"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6" fillId="3" borderId="29" xfId="0" applyFont="1" applyFill="1" applyBorder="1" applyAlignment="1">
      <alignment horizontal="left"/>
    </xf>
    <xf numFmtId="0" fontId="6" fillId="3" borderId="14" xfId="0" applyFont="1" applyFill="1" applyBorder="1" applyAlignment="1">
      <alignment horizontal="left"/>
    </xf>
    <xf numFmtId="164" fontId="21" fillId="3" borderId="9" xfId="1" applyFont="1" applyFill="1" applyBorder="1" applyAlignment="1">
      <alignment vertical="center"/>
    </xf>
    <xf numFmtId="164" fontId="21" fillId="3" borderId="15" xfId="1" applyFont="1" applyFill="1" applyBorder="1" applyAlignment="1">
      <alignment vertical="center"/>
    </xf>
    <xf numFmtId="164" fontId="21" fillId="3" borderId="10" xfId="1" applyFont="1" applyFill="1" applyBorder="1" applyAlignment="1">
      <alignment vertical="center"/>
    </xf>
    <xf numFmtId="0" fontId="20" fillId="3" borderId="9" xfId="0" applyFont="1" applyFill="1" applyBorder="1" applyAlignment="1">
      <alignment horizontal="left" vertical="center" wrapText="1"/>
    </xf>
    <xf numFmtId="0" fontId="20" fillId="3" borderId="15"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6" fillId="3" borderId="9" xfId="0" applyFont="1" applyFill="1" applyBorder="1" applyAlignment="1">
      <alignment horizontal="left" wrapText="1"/>
    </xf>
    <xf numFmtId="0" fontId="6" fillId="3" borderId="15" xfId="0" applyFont="1" applyFill="1" applyBorder="1" applyAlignment="1">
      <alignment horizontal="left" wrapText="1"/>
    </xf>
    <xf numFmtId="0" fontId="6" fillId="3" borderId="3" xfId="0" applyFont="1" applyFill="1" applyBorder="1" applyAlignment="1">
      <alignment horizontal="left" wrapText="1"/>
    </xf>
    <xf numFmtId="0" fontId="6" fillId="3" borderId="8" xfId="0" applyFont="1" applyFill="1" applyBorder="1" applyAlignment="1">
      <alignment horizontal="left" wrapText="1"/>
    </xf>
    <xf numFmtId="0" fontId="13" fillId="0" borderId="11" xfId="0" applyFont="1" applyFill="1" applyBorder="1" applyAlignment="1">
      <alignment horizontal="left" vertical="center" wrapText="1"/>
    </xf>
    <xf numFmtId="0" fontId="13" fillId="0" borderId="5" xfId="0" applyFont="1" applyFill="1" applyBorder="1" applyAlignment="1">
      <alignment horizontal="left" vertical="center" wrapText="1"/>
    </xf>
    <xf numFmtId="164" fontId="13" fillId="0" borderId="16" xfId="1" applyFont="1" applyFill="1" applyBorder="1" applyAlignment="1">
      <alignment horizontal="left" vertical="top" wrapText="1"/>
    </xf>
    <xf numFmtId="0" fontId="8" fillId="7" borderId="9" xfId="0" applyFont="1" applyFill="1" applyBorder="1" applyAlignment="1">
      <alignment horizontal="center"/>
    </xf>
    <xf numFmtId="0" fontId="8" fillId="7" borderId="10" xfId="0" applyFont="1" applyFill="1" applyBorder="1" applyAlignment="1">
      <alignment horizontal="center"/>
    </xf>
    <xf numFmtId="0" fontId="13" fillId="3" borderId="0" xfId="0" applyFont="1" applyFill="1" applyBorder="1" applyAlignment="1">
      <alignment horizontal="left" vertical="top"/>
    </xf>
    <xf numFmtId="0" fontId="8" fillId="4" borderId="9" xfId="0" applyFont="1" applyFill="1" applyBorder="1" applyAlignment="1">
      <alignment horizontal="center"/>
    </xf>
    <xf numFmtId="164" fontId="19" fillId="3" borderId="9" xfId="1" applyFont="1" applyFill="1" applyBorder="1" applyAlignment="1">
      <alignment horizontal="center" vertical="center" wrapText="1"/>
    </xf>
    <xf numFmtId="164" fontId="19" fillId="3" borderId="10" xfId="1"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0" xfId="0" applyFont="1" applyFill="1" applyBorder="1" applyAlignment="1">
      <alignment horizontal="left" vertical="center" wrapText="1"/>
    </xf>
    <xf numFmtId="164" fontId="21" fillId="3" borderId="9" xfId="1" applyFont="1" applyFill="1" applyBorder="1" applyAlignment="1">
      <alignment horizontal="center" vertical="center" wrapText="1"/>
    </xf>
    <xf numFmtId="164" fontId="21" fillId="3" borderId="10" xfId="1" applyFont="1" applyFill="1" applyBorder="1" applyAlignment="1">
      <alignment horizontal="center" vertical="center" wrapText="1"/>
    </xf>
    <xf numFmtId="0" fontId="5" fillId="5" borderId="9" xfId="0" applyFont="1" applyFill="1" applyBorder="1" applyAlignment="1">
      <alignment horizontal="left" wrapText="1"/>
    </xf>
    <xf numFmtId="0" fontId="5" fillId="5" borderId="10" xfId="0" applyFont="1" applyFill="1" applyBorder="1" applyAlignment="1">
      <alignment horizontal="left" wrapText="1"/>
    </xf>
    <xf numFmtId="0" fontId="6" fillId="3" borderId="6" xfId="0" applyFont="1" applyFill="1" applyBorder="1" applyAlignment="1">
      <alignment horizontal="left"/>
    </xf>
    <xf numFmtId="0" fontId="6" fillId="3" borderId="9" xfId="0" applyFont="1" applyFill="1" applyBorder="1" applyAlignment="1">
      <alignment wrapText="1"/>
    </xf>
    <xf numFmtId="0" fontId="6" fillId="3" borderId="15" xfId="0" applyFont="1" applyFill="1" applyBorder="1" applyAlignment="1">
      <alignment wrapText="1"/>
    </xf>
    <xf numFmtId="0" fontId="6" fillId="3" borderId="10" xfId="0" applyFont="1" applyFill="1" applyBorder="1" applyAlignment="1">
      <alignment wrapText="1"/>
    </xf>
    <xf numFmtId="0" fontId="5" fillId="5" borderId="9"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7" fillId="3" borderId="11" xfId="0" applyFont="1" applyFill="1" applyBorder="1" applyAlignment="1">
      <alignment horizontal="center" wrapText="1"/>
    </xf>
    <xf numFmtId="0" fontId="7" fillId="3" borderId="5" xfId="0" applyFont="1" applyFill="1" applyBorder="1" applyAlignment="1">
      <alignment horizontal="center" wrapText="1"/>
    </xf>
    <xf numFmtId="0" fontId="7" fillId="3" borderId="0" xfId="0" applyFont="1" applyFill="1" applyBorder="1" applyAlignment="1">
      <alignment horizontal="center" wrapText="1"/>
    </xf>
    <xf numFmtId="0" fontId="7" fillId="3" borderId="8" xfId="0" applyFont="1" applyFill="1" applyBorder="1" applyAlignment="1">
      <alignment horizontal="center" wrapText="1"/>
    </xf>
    <xf numFmtId="0" fontId="11" fillId="3" borderId="8" xfId="0" applyFont="1" applyFill="1" applyBorder="1" applyAlignment="1">
      <alignment horizontal="center"/>
    </xf>
    <xf numFmtId="0" fontId="8" fillId="3" borderId="12" xfId="0" applyFont="1" applyFill="1" applyBorder="1" applyAlignment="1">
      <alignment horizontal="center"/>
    </xf>
    <xf numFmtId="0" fontId="8" fillId="3" borderId="12" xfId="0" applyFont="1" applyFill="1" applyBorder="1" applyAlignment="1">
      <alignment horizontal="center"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5" fillId="3" borderId="9" xfId="0" applyFont="1" applyFill="1" applyBorder="1" applyAlignment="1">
      <alignment horizontal="left"/>
    </xf>
    <xf numFmtId="0" fontId="15" fillId="3" borderId="15" xfId="0" applyFont="1" applyFill="1" applyBorder="1" applyAlignment="1">
      <alignment horizontal="left"/>
    </xf>
    <xf numFmtId="0" fontId="15" fillId="3" borderId="10" xfId="0" applyFont="1" applyFill="1" applyBorder="1" applyAlignment="1">
      <alignment horizontal="left"/>
    </xf>
    <xf numFmtId="0" fontId="1" fillId="3" borderId="3" xfId="0" applyFont="1" applyFill="1" applyBorder="1" applyAlignment="1"/>
    <xf numFmtId="0" fontId="0" fillId="3" borderId="0" xfId="0" applyFill="1" applyBorder="1" applyAlignment="1"/>
    <xf numFmtId="0" fontId="0" fillId="3" borderId="8" xfId="0" applyFill="1" applyBorder="1" applyAlignment="1"/>
    <xf numFmtId="0" fontId="1" fillId="3" borderId="3"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3" xfId="0" applyFill="1" applyBorder="1"/>
    <xf numFmtId="0" fontId="0" fillId="3" borderId="0" xfId="0" applyFill="1" applyBorder="1"/>
    <xf numFmtId="0" fontId="0" fillId="3" borderId="8" xfId="0" applyFill="1" applyBorder="1"/>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0" xfId="0" applyFont="1" applyFill="1" applyBorder="1" applyAlignment="1"/>
    <xf numFmtId="0" fontId="1" fillId="3" borderId="8" xfId="0" applyFont="1" applyFill="1" applyBorder="1" applyAlignment="1"/>
    <xf numFmtId="0" fontId="2" fillId="4" borderId="33" xfId="0" applyFont="1" applyFill="1" applyBorder="1" applyAlignment="1">
      <alignment horizontal="center"/>
    </xf>
    <xf numFmtId="0" fontId="2" fillId="4" borderId="34" xfId="0" applyFont="1" applyFill="1" applyBorder="1" applyAlignment="1">
      <alignment horizontal="center"/>
    </xf>
    <xf numFmtId="0" fontId="2" fillId="4" borderId="35" xfId="0" applyFont="1" applyFill="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8" fillId="3" borderId="2" xfId="0"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142875</xdr:colOff>
      <xdr:row>30</xdr:row>
      <xdr:rowOff>9525</xdr:rowOff>
    </xdr:from>
    <xdr:to>
      <xdr:col>13</xdr:col>
      <xdr:colOff>3648075</xdr:colOff>
      <xdr:row>31</xdr:row>
      <xdr:rowOff>152400</xdr:rowOff>
    </xdr:to>
    <xdr:sp macro="" textlink="">
      <xdr:nvSpPr>
        <xdr:cNvPr id="5" name="Text Box 2"/>
        <xdr:cNvSpPr txBox="1">
          <a:spLocks noChangeArrowheads="1"/>
        </xdr:cNvSpPr>
      </xdr:nvSpPr>
      <xdr:spPr bwMode="auto">
        <a:xfrm>
          <a:off x="8067675" y="6667500"/>
          <a:ext cx="3505200" cy="6286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2.1.1.  The electronic copy may be used to reduce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re-capturing of information if your institution is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using an electronic evaluation system </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180975</xdr:colOff>
      <xdr:row>30</xdr:row>
      <xdr:rowOff>47624</xdr:rowOff>
    </xdr:from>
    <xdr:to>
      <xdr:col>13</xdr:col>
      <xdr:colOff>522605</xdr:colOff>
      <xdr:row>30</xdr:row>
      <xdr:rowOff>376554</xdr:rowOff>
    </xdr:to>
    <xdr:pic>
      <xdr:nvPicPr>
        <xdr:cNvPr id="6" name="Picture 5"/>
        <xdr:cNvPicPr/>
      </xdr:nvPicPr>
      <xdr:blipFill>
        <a:blip xmlns:r="http://schemas.openxmlformats.org/officeDocument/2006/relationships" r:embed="rId1"/>
        <a:stretch>
          <a:fillRect/>
        </a:stretch>
      </xdr:blipFill>
      <xdr:spPr>
        <a:xfrm>
          <a:off x="8105775" y="6705599"/>
          <a:ext cx="341630" cy="328930"/>
        </a:xfrm>
        <a:prstGeom prst="rect">
          <a:avLst/>
        </a:prstGeom>
      </xdr:spPr>
    </xdr:pic>
    <xdr:clientData/>
  </xdr:twoCellAnchor>
  <xdr:twoCellAnchor>
    <xdr:from>
      <xdr:col>13</xdr:col>
      <xdr:colOff>133350</xdr:colOff>
      <xdr:row>32</xdr:row>
      <xdr:rowOff>0</xdr:rowOff>
    </xdr:from>
    <xdr:to>
      <xdr:col>13</xdr:col>
      <xdr:colOff>3638550</xdr:colOff>
      <xdr:row>33</xdr:row>
      <xdr:rowOff>257175</xdr:rowOff>
    </xdr:to>
    <xdr:sp macro="" textlink="">
      <xdr:nvSpPr>
        <xdr:cNvPr id="7" name="Text Box 2"/>
        <xdr:cNvSpPr txBox="1">
          <a:spLocks noChangeArrowheads="1"/>
        </xdr:cNvSpPr>
      </xdr:nvSpPr>
      <xdr:spPr bwMode="auto">
        <a:xfrm>
          <a:off x="8058150" y="7391400"/>
          <a:ext cx="3505200" cy="7048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2.1.3..The tendering Institution must decide </a:t>
          </a:r>
          <a:r>
            <a:rPr lang="en-GB" sz="1000" b="1" i="1">
              <a:solidFill>
                <a:srgbClr val="E36C0A"/>
              </a:solidFill>
              <a:effectLst/>
              <a:latin typeface="Arial" panose="020B0604020202020204" pitchFamily="34" charset="0"/>
              <a:ea typeface="Times New Roman" panose="02020603050405020304" pitchFamily="18" charset="0"/>
            </a:rPr>
            <a:t>UP</a:t>
          </a:r>
        </a:p>
        <a:p>
          <a:pPr>
            <a:spcAft>
              <a:spcPts val="0"/>
            </a:spcAft>
          </a:pPr>
          <a:r>
            <a:rPr lang="en-GB" sz="1000" b="1" i="1">
              <a:solidFill>
                <a:srgbClr val="E36C0A"/>
              </a:solidFill>
              <a:effectLst/>
              <a:latin typeface="Arial" panose="020B0604020202020204" pitchFamily="34" charset="0"/>
              <a:ea typeface="Times New Roman" panose="02020603050405020304" pitchFamily="18" charset="0"/>
            </a:rPr>
            <a:t>           FRONT </a:t>
          </a:r>
          <a:r>
            <a:rPr lang="en-GB" sz="1000" b="0" i="1" baseline="0">
              <a:solidFill>
                <a:srgbClr val="E36C0A"/>
              </a:solidFill>
              <a:effectLst/>
              <a:latin typeface="Arial" panose="020B0604020202020204" pitchFamily="34" charset="0"/>
              <a:ea typeface="Times New Roman" panose="02020603050405020304" pitchFamily="18" charset="0"/>
            </a:rPr>
            <a:t>which pricing model will be used and whether the service will be ON-SITE or OFF-SITE.  </a:t>
          </a:r>
        </a:p>
        <a:p>
          <a:pPr>
            <a:spcAft>
              <a:spcPts val="0"/>
            </a:spcAft>
          </a:pPr>
          <a:r>
            <a:rPr lang="en-GB" sz="1000" b="0" i="1" baseline="0">
              <a:solidFill>
                <a:srgbClr val="E36C0A"/>
              </a:solidFill>
              <a:effectLst/>
              <a:latin typeface="Arial" panose="020B0604020202020204" pitchFamily="34" charset="0"/>
              <a:ea typeface="Times New Roman" panose="02020603050405020304" pitchFamily="18" charset="0"/>
            </a:rPr>
            <a:t>Only include the templates that are relevant.</a:t>
          </a:r>
          <a:endParaRPr lang="en-ZA" sz="1000" b="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13</xdr:col>
      <xdr:colOff>171450</xdr:colOff>
      <xdr:row>32</xdr:row>
      <xdr:rowOff>38099</xdr:rowOff>
    </xdr:from>
    <xdr:to>
      <xdr:col>13</xdr:col>
      <xdr:colOff>513080</xdr:colOff>
      <xdr:row>32</xdr:row>
      <xdr:rowOff>367029</xdr:rowOff>
    </xdr:to>
    <xdr:pic>
      <xdr:nvPicPr>
        <xdr:cNvPr id="8" name="Picture 7"/>
        <xdr:cNvPicPr/>
      </xdr:nvPicPr>
      <xdr:blipFill>
        <a:blip xmlns:r="http://schemas.openxmlformats.org/officeDocument/2006/relationships" r:embed="rId1"/>
        <a:stretch>
          <a:fillRect/>
        </a:stretch>
      </xdr:blipFill>
      <xdr:spPr>
        <a:xfrm>
          <a:off x="8096250" y="7429499"/>
          <a:ext cx="341630" cy="328930"/>
        </a:xfrm>
        <a:prstGeom prst="rect">
          <a:avLst/>
        </a:prstGeom>
      </xdr:spPr>
    </xdr:pic>
    <xdr:clientData/>
  </xdr:twoCellAnchor>
  <xdr:twoCellAnchor editAs="oneCell">
    <xdr:from>
      <xdr:col>2</xdr:col>
      <xdr:colOff>21164</xdr:colOff>
      <xdr:row>1</xdr:row>
      <xdr:rowOff>222249</xdr:rowOff>
    </xdr:from>
    <xdr:to>
      <xdr:col>10</xdr:col>
      <xdr:colOff>403175</xdr:colOff>
      <xdr:row>12</xdr:row>
      <xdr:rowOff>63500</xdr:rowOff>
    </xdr:to>
    <xdr:pic>
      <xdr:nvPicPr>
        <xdr:cNvPr id="9" name="Picture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8831" y="380999"/>
          <a:ext cx="5292677" cy="16615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238124</xdr:colOff>
      <xdr:row>0</xdr:row>
      <xdr:rowOff>66675</xdr:rowOff>
    </xdr:from>
    <xdr:to>
      <xdr:col>1</xdr:col>
      <xdr:colOff>465454</xdr:colOff>
      <xdr:row>4</xdr:row>
      <xdr:rowOff>85725</xdr:rowOff>
    </xdr:to>
    <xdr:pic>
      <xdr:nvPicPr>
        <xdr:cNvPr id="2" name="Picture 1" descr="coatofarm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4" y="66675"/>
          <a:ext cx="694055" cy="847725"/>
        </a:xfrm>
        <a:prstGeom prst="rect">
          <a:avLst/>
        </a:prstGeom>
        <a:noFill/>
      </xdr:spPr>
    </xdr:pic>
    <xdr:clientData/>
  </xdr:twoCellAnchor>
  <xdr:twoCellAnchor>
    <xdr:from>
      <xdr:col>9</xdr:col>
      <xdr:colOff>190500</xdr:colOff>
      <xdr:row>6</xdr:row>
      <xdr:rowOff>250031</xdr:rowOff>
    </xdr:from>
    <xdr:to>
      <xdr:col>15</xdr:col>
      <xdr:colOff>26194</xdr:colOff>
      <xdr:row>7</xdr:row>
      <xdr:rowOff>429419</xdr:rowOff>
    </xdr:to>
    <xdr:sp macro="" textlink="">
      <xdr:nvSpPr>
        <xdr:cNvPr id="5" name="Text Box 2"/>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228600</xdr:colOff>
      <xdr:row>7</xdr:row>
      <xdr:rowOff>5554</xdr:rowOff>
    </xdr:from>
    <xdr:to>
      <xdr:col>9</xdr:col>
      <xdr:colOff>570230</xdr:colOff>
      <xdr:row>7</xdr:row>
      <xdr:rowOff>328134</xdr:rowOff>
    </xdr:to>
    <xdr:pic>
      <xdr:nvPicPr>
        <xdr:cNvPr id="6" name="Picture 5"/>
        <xdr:cNvPicPr/>
      </xdr:nvPicPr>
      <xdr:blipFill>
        <a:blip xmlns:r="http://schemas.openxmlformats.org/officeDocument/2006/relationships" r:embed="rId2"/>
        <a:stretch>
          <a:fillRect/>
        </a:stretch>
      </xdr:blipFill>
      <xdr:spPr>
        <a:xfrm>
          <a:off x="10646569" y="1470023"/>
          <a:ext cx="341630" cy="322580"/>
        </a:xfrm>
        <a:prstGeom prst="rect">
          <a:avLst/>
        </a:prstGeom>
      </xdr:spPr>
    </xdr:pic>
    <xdr:clientData/>
  </xdr:twoCellAnchor>
  <xdr:twoCellAnchor>
    <xdr:from>
      <xdr:col>9</xdr:col>
      <xdr:colOff>107163</xdr:colOff>
      <xdr:row>49</xdr:row>
      <xdr:rowOff>119061</xdr:rowOff>
    </xdr:from>
    <xdr:to>
      <xdr:col>14</xdr:col>
      <xdr:colOff>561982</xdr:colOff>
      <xdr:row>51</xdr:row>
      <xdr:rowOff>428624</xdr:rowOff>
    </xdr:to>
    <xdr:sp macro="" textlink="">
      <xdr:nvSpPr>
        <xdr:cNvPr id="7" name="Text Box 2"/>
        <xdr:cNvSpPr txBox="1">
          <a:spLocks noChangeArrowheads="1"/>
        </xdr:cNvSpPr>
      </xdr:nvSpPr>
      <xdr:spPr bwMode="auto">
        <a:xfrm>
          <a:off x="10525132" y="11144249"/>
          <a:ext cx="3490913" cy="71437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157169</xdr:colOff>
      <xdr:row>49</xdr:row>
      <xdr:rowOff>160335</xdr:rowOff>
    </xdr:from>
    <xdr:to>
      <xdr:col>9</xdr:col>
      <xdr:colOff>498799</xdr:colOff>
      <xdr:row>51</xdr:row>
      <xdr:rowOff>78103</xdr:rowOff>
    </xdr:to>
    <xdr:pic>
      <xdr:nvPicPr>
        <xdr:cNvPr id="8" name="Picture 7"/>
        <xdr:cNvPicPr/>
      </xdr:nvPicPr>
      <xdr:blipFill>
        <a:blip xmlns:r="http://schemas.openxmlformats.org/officeDocument/2006/relationships" r:embed="rId2"/>
        <a:stretch>
          <a:fillRect/>
        </a:stretch>
      </xdr:blipFill>
      <xdr:spPr>
        <a:xfrm>
          <a:off x="10575138" y="11185523"/>
          <a:ext cx="341630" cy="322580"/>
        </a:xfrm>
        <a:prstGeom prst="rect">
          <a:avLst/>
        </a:prstGeom>
      </xdr:spPr>
    </xdr:pic>
    <xdr:clientData/>
  </xdr:twoCellAnchor>
  <xdr:twoCellAnchor>
    <xdr:from>
      <xdr:col>9</xdr:col>
      <xdr:colOff>107164</xdr:colOff>
      <xdr:row>52</xdr:row>
      <xdr:rowOff>11906</xdr:rowOff>
    </xdr:from>
    <xdr:to>
      <xdr:col>14</xdr:col>
      <xdr:colOff>561983</xdr:colOff>
      <xdr:row>53</xdr:row>
      <xdr:rowOff>47625</xdr:rowOff>
    </xdr:to>
    <xdr:sp macro="" textlink="">
      <xdr:nvSpPr>
        <xdr:cNvPr id="9" name="Text Box 2"/>
        <xdr:cNvSpPr txBox="1">
          <a:spLocks noChangeArrowheads="1"/>
        </xdr:cNvSpPr>
      </xdr:nvSpPr>
      <xdr:spPr bwMode="auto">
        <a:xfrm>
          <a:off x="10525133" y="11894344"/>
          <a:ext cx="3490913" cy="48815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percentage split will</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192888</xdr:colOff>
      <xdr:row>52</xdr:row>
      <xdr:rowOff>53179</xdr:rowOff>
    </xdr:from>
    <xdr:to>
      <xdr:col>9</xdr:col>
      <xdr:colOff>534518</xdr:colOff>
      <xdr:row>52</xdr:row>
      <xdr:rowOff>375759</xdr:rowOff>
    </xdr:to>
    <xdr:pic>
      <xdr:nvPicPr>
        <xdr:cNvPr id="10" name="Picture 9"/>
        <xdr:cNvPicPr/>
      </xdr:nvPicPr>
      <xdr:blipFill>
        <a:blip xmlns:r="http://schemas.openxmlformats.org/officeDocument/2006/relationships" r:embed="rId2"/>
        <a:stretch>
          <a:fillRect/>
        </a:stretch>
      </xdr:blipFill>
      <xdr:spPr>
        <a:xfrm>
          <a:off x="10610857" y="11935617"/>
          <a:ext cx="341630" cy="322580"/>
        </a:xfrm>
        <a:prstGeom prst="rect">
          <a:avLst/>
        </a:prstGeom>
      </xdr:spPr>
    </xdr:pic>
    <xdr:clientData/>
  </xdr:twoCellAnchor>
  <xdr:twoCellAnchor>
    <xdr:from>
      <xdr:col>9</xdr:col>
      <xdr:colOff>119070</xdr:colOff>
      <xdr:row>54</xdr:row>
      <xdr:rowOff>250029</xdr:rowOff>
    </xdr:from>
    <xdr:to>
      <xdr:col>14</xdr:col>
      <xdr:colOff>573889</xdr:colOff>
      <xdr:row>56</xdr:row>
      <xdr:rowOff>202405</xdr:rowOff>
    </xdr:to>
    <xdr:sp macro="" textlink="">
      <xdr:nvSpPr>
        <xdr:cNvPr id="11" name="Text Box 2"/>
        <xdr:cNvSpPr txBox="1">
          <a:spLocks noChangeArrowheads="1"/>
        </xdr:cNvSpPr>
      </xdr:nvSpPr>
      <xdr:spPr bwMode="auto">
        <a:xfrm>
          <a:off x="10537039" y="13037342"/>
          <a:ext cx="34909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decide to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169076</xdr:colOff>
      <xdr:row>54</xdr:row>
      <xdr:rowOff>291303</xdr:rowOff>
    </xdr:from>
    <xdr:to>
      <xdr:col>9</xdr:col>
      <xdr:colOff>510706</xdr:colOff>
      <xdr:row>55</xdr:row>
      <xdr:rowOff>244790</xdr:rowOff>
    </xdr:to>
    <xdr:pic>
      <xdr:nvPicPr>
        <xdr:cNvPr id="12" name="Picture 11"/>
        <xdr:cNvPicPr/>
      </xdr:nvPicPr>
      <xdr:blipFill>
        <a:blip xmlns:r="http://schemas.openxmlformats.org/officeDocument/2006/relationships" r:embed="rId2"/>
        <a:stretch>
          <a:fillRect/>
        </a:stretch>
      </xdr:blipFill>
      <xdr:spPr>
        <a:xfrm>
          <a:off x="10587045" y="13078616"/>
          <a:ext cx="341630" cy="322580"/>
        </a:xfrm>
        <a:prstGeom prst="rect">
          <a:avLst/>
        </a:prstGeom>
      </xdr:spPr>
    </xdr:pic>
    <xdr:clientData/>
  </xdr:twoCellAnchor>
  <xdr:twoCellAnchor>
    <xdr:from>
      <xdr:col>9</xdr:col>
      <xdr:colOff>107158</xdr:colOff>
      <xdr:row>26</xdr:row>
      <xdr:rowOff>0</xdr:rowOff>
    </xdr:from>
    <xdr:to>
      <xdr:col>14</xdr:col>
      <xdr:colOff>561977</xdr:colOff>
      <xdr:row>31</xdr:row>
      <xdr:rowOff>166688</xdr:rowOff>
    </xdr:to>
    <xdr:sp macro="" textlink="">
      <xdr:nvSpPr>
        <xdr:cNvPr id="13" name="Text Box 2"/>
        <xdr:cNvSpPr txBox="1">
          <a:spLocks noChangeArrowheads="1"/>
        </xdr:cNvSpPr>
      </xdr:nvSpPr>
      <xdr:spPr bwMode="auto">
        <a:xfrm>
          <a:off x="10525127" y="6107906"/>
          <a:ext cx="3490913" cy="111918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indicate the</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estimated volumes per transaction type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9</xdr:col>
      <xdr:colOff>157164</xdr:colOff>
      <xdr:row>26</xdr:row>
      <xdr:rowOff>41274</xdr:rowOff>
    </xdr:from>
    <xdr:to>
      <xdr:col>9</xdr:col>
      <xdr:colOff>498794</xdr:colOff>
      <xdr:row>27</xdr:row>
      <xdr:rowOff>173354</xdr:rowOff>
    </xdr:to>
    <xdr:pic>
      <xdr:nvPicPr>
        <xdr:cNvPr id="14" name="Picture 13"/>
        <xdr:cNvPicPr/>
      </xdr:nvPicPr>
      <xdr:blipFill>
        <a:blip xmlns:r="http://schemas.openxmlformats.org/officeDocument/2006/relationships" r:embed="rId2"/>
        <a:stretch>
          <a:fillRect/>
        </a:stretch>
      </xdr:blipFill>
      <xdr:spPr>
        <a:xfrm>
          <a:off x="10575133" y="6149180"/>
          <a:ext cx="341630" cy="3225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76199</xdr:colOff>
      <xdr:row>0</xdr:row>
      <xdr:rowOff>104775</xdr:rowOff>
    </xdr:from>
    <xdr:to>
      <xdr:col>2</xdr:col>
      <xdr:colOff>303529</xdr:colOff>
      <xdr:row>6</xdr:row>
      <xdr:rowOff>209550</xdr:rowOff>
    </xdr:to>
    <xdr:pic>
      <xdr:nvPicPr>
        <xdr:cNvPr id="2" name="Picture 1" descr="coatofarm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104775"/>
          <a:ext cx="694055" cy="847725"/>
        </a:xfrm>
        <a:prstGeom prst="rect">
          <a:avLst/>
        </a:prstGeom>
        <a:noFill/>
      </xdr:spPr>
    </xdr:pic>
    <xdr:clientData/>
  </xdr:twoCellAnchor>
  <xdr:twoCellAnchor>
    <xdr:from>
      <xdr:col>6</xdr:col>
      <xdr:colOff>47625</xdr:colOff>
      <xdr:row>7</xdr:row>
      <xdr:rowOff>0</xdr:rowOff>
    </xdr:from>
    <xdr:to>
      <xdr:col>6</xdr:col>
      <xdr:colOff>2905125</xdr:colOff>
      <xdr:row>8</xdr:row>
      <xdr:rowOff>3969</xdr:rowOff>
    </xdr:to>
    <xdr:sp macro="" textlink="">
      <xdr:nvSpPr>
        <xdr:cNvPr id="3" name="Text Box 2"/>
        <xdr:cNvSpPr txBox="1">
          <a:spLocks noChangeArrowheads="1"/>
        </xdr:cNvSpPr>
      </xdr:nvSpPr>
      <xdr:spPr bwMode="auto">
        <a:xfrm>
          <a:off x="8686800" y="1466850"/>
          <a:ext cx="2857500" cy="47069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through from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6</xdr:col>
      <xdr:colOff>76200</xdr:colOff>
      <xdr:row>7</xdr:row>
      <xdr:rowOff>41273</xdr:rowOff>
    </xdr:from>
    <xdr:to>
      <xdr:col>6</xdr:col>
      <xdr:colOff>417830</xdr:colOff>
      <xdr:row>7</xdr:row>
      <xdr:rowOff>363853</xdr:rowOff>
    </xdr:to>
    <xdr:pic>
      <xdr:nvPicPr>
        <xdr:cNvPr id="4" name="Picture 3"/>
        <xdr:cNvPicPr/>
      </xdr:nvPicPr>
      <xdr:blipFill>
        <a:blip xmlns:r="http://schemas.openxmlformats.org/officeDocument/2006/relationships" r:embed="rId2"/>
        <a:stretch>
          <a:fillRect/>
        </a:stretch>
      </xdr:blipFill>
      <xdr:spPr>
        <a:xfrm>
          <a:off x="8715375" y="1508123"/>
          <a:ext cx="341630" cy="322580"/>
        </a:xfrm>
        <a:prstGeom prst="rect">
          <a:avLst/>
        </a:prstGeom>
      </xdr:spPr>
    </xdr:pic>
    <xdr:clientData/>
  </xdr:twoCellAnchor>
  <xdr:twoCellAnchor>
    <xdr:from>
      <xdr:col>6</xdr:col>
      <xdr:colOff>47631</xdr:colOff>
      <xdr:row>56</xdr:row>
      <xdr:rowOff>197643</xdr:rowOff>
    </xdr:from>
    <xdr:to>
      <xdr:col>6</xdr:col>
      <xdr:colOff>2914651</xdr:colOff>
      <xdr:row>60</xdr:row>
      <xdr:rowOff>114300</xdr:rowOff>
    </xdr:to>
    <xdr:sp macro="" textlink="">
      <xdr:nvSpPr>
        <xdr:cNvPr id="5" name="Text Box 2"/>
        <xdr:cNvSpPr txBox="1">
          <a:spLocks noChangeArrowheads="1"/>
        </xdr:cNvSpPr>
      </xdr:nvSpPr>
      <xdr:spPr bwMode="auto">
        <a:xfrm>
          <a:off x="8686806" y="14961393"/>
          <a:ext cx="2867020" cy="93583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percentage split between Traditional and Online transactions based on the historic split or based on the future need</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97636</xdr:colOff>
      <xdr:row>56</xdr:row>
      <xdr:rowOff>238917</xdr:rowOff>
    </xdr:from>
    <xdr:to>
      <xdr:col>6</xdr:col>
      <xdr:colOff>439266</xdr:colOff>
      <xdr:row>58</xdr:row>
      <xdr:rowOff>113822</xdr:rowOff>
    </xdr:to>
    <xdr:pic>
      <xdr:nvPicPr>
        <xdr:cNvPr id="6" name="Picture 5"/>
        <xdr:cNvPicPr/>
      </xdr:nvPicPr>
      <xdr:blipFill>
        <a:blip xmlns:r="http://schemas.openxmlformats.org/officeDocument/2006/relationships" r:embed="rId2"/>
        <a:stretch>
          <a:fillRect/>
        </a:stretch>
      </xdr:blipFill>
      <xdr:spPr>
        <a:xfrm>
          <a:off x="8736811" y="15002667"/>
          <a:ext cx="341630" cy="322580"/>
        </a:xfrm>
        <a:prstGeom prst="rect">
          <a:avLst/>
        </a:prstGeom>
      </xdr:spPr>
    </xdr:pic>
    <xdr:clientData/>
  </xdr:twoCellAnchor>
  <xdr:twoCellAnchor>
    <xdr:from>
      <xdr:col>6</xdr:col>
      <xdr:colOff>85732</xdr:colOff>
      <xdr:row>62</xdr:row>
      <xdr:rowOff>52388</xdr:rowOff>
    </xdr:from>
    <xdr:to>
      <xdr:col>6</xdr:col>
      <xdr:colOff>2924176</xdr:colOff>
      <xdr:row>63</xdr:row>
      <xdr:rowOff>28575</xdr:rowOff>
    </xdr:to>
    <xdr:sp macro="" textlink="">
      <xdr:nvSpPr>
        <xdr:cNvPr id="7" name="Text Box 2"/>
        <xdr:cNvSpPr txBox="1">
          <a:spLocks noChangeArrowheads="1"/>
        </xdr:cNvSpPr>
      </xdr:nvSpPr>
      <xdr:spPr bwMode="auto">
        <a:xfrm>
          <a:off x="8724907" y="16644938"/>
          <a:ext cx="2838444" cy="55721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sum of the weighted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percentage split will be used for evaluation purposes</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209555</xdr:colOff>
      <xdr:row>62</xdr:row>
      <xdr:rowOff>93661</xdr:rowOff>
    </xdr:from>
    <xdr:to>
      <xdr:col>6</xdr:col>
      <xdr:colOff>551185</xdr:colOff>
      <xdr:row>62</xdr:row>
      <xdr:rowOff>416241</xdr:rowOff>
    </xdr:to>
    <xdr:pic>
      <xdr:nvPicPr>
        <xdr:cNvPr id="8" name="Picture 7"/>
        <xdr:cNvPicPr/>
      </xdr:nvPicPr>
      <xdr:blipFill>
        <a:blip xmlns:r="http://schemas.openxmlformats.org/officeDocument/2006/relationships" r:embed="rId2"/>
        <a:stretch>
          <a:fillRect/>
        </a:stretch>
      </xdr:blipFill>
      <xdr:spPr>
        <a:xfrm>
          <a:off x="8848730" y="16610011"/>
          <a:ext cx="341630" cy="322580"/>
        </a:xfrm>
        <a:prstGeom prst="rect">
          <a:avLst/>
        </a:prstGeom>
      </xdr:spPr>
    </xdr:pic>
    <xdr:clientData/>
  </xdr:twoCellAnchor>
  <xdr:twoCellAnchor>
    <xdr:from>
      <xdr:col>6</xdr:col>
      <xdr:colOff>50012</xdr:colOff>
      <xdr:row>75</xdr:row>
      <xdr:rowOff>33336</xdr:rowOff>
    </xdr:from>
    <xdr:to>
      <xdr:col>6</xdr:col>
      <xdr:colOff>2943225</xdr:colOff>
      <xdr:row>76</xdr:row>
      <xdr:rowOff>357187</xdr:rowOff>
    </xdr:to>
    <xdr:sp macro="" textlink="">
      <xdr:nvSpPr>
        <xdr:cNvPr id="9" name="Text Box 2"/>
        <xdr:cNvSpPr txBox="1">
          <a:spLocks noChangeArrowheads="1"/>
        </xdr:cNvSpPr>
      </xdr:nvSpPr>
      <xdr:spPr bwMode="auto">
        <a:xfrm>
          <a:off x="8689187" y="20883561"/>
          <a:ext cx="2893213" cy="71437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decide to include the CONFERENCE FEE in section 1.1 or keep it as a percentage of the value of the event.</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100018</xdr:colOff>
      <xdr:row>75</xdr:row>
      <xdr:rowOff>74610</xdr:rowOff>
    </xdr:from>
    <xdr:to>
      <xdr:col>6</xdr:col>
      <xdr:colOff>443912</xdr:colOff>
      <xdr:row>76</xdr:row>
      <xdr:rowOff>6665</xdr:rowOff>
    </xdr:to>
    <xdr:pic>
      <xdr:nvPicPr>
        <xdr:cNvPr id="10" name="Picture 9"/>
        <xdr:cNvPicPr/>
      </xdr:nvPicPr>
      <xdr:blipFill>
        <a:blip xmlns:r="http://schemas.openxmlformats.org/officeDocument/2006/relationships" r:embed="rId2"/>
        <a:stretch>
          <a:fillRect/>
        </a:stretch>
      </xdr:blipFill>
      <xdr:spPr>
        <a:xfrm>
          <a:off x="8739193" y="20924835"/>
          <a:ext cx="343894" cy="322580"/>
        </a:xfrm>
        <a:prstGeom prst="rect">
          <a:avLst/>
        </a:prstGeom>
      </xdr:spPr>
    </xdr:pic>
    <xdr:clientData/>
  </xdr:twoCellAnchor>
  <xdr:twoCellAnchor>
    <xdr:from>
      <xdr:col>6</xdr:col>
      <xdr:colOff>66676</xdr:colOff>
      <xdr:row>9</xdr:row>
      <xdr:rowOff>371474</xdr:rowOff>
    </xdr:from>
    <xdr:to>
      <xdr:col>6</xdr:col>
      <xdr:colOff>2905126</xdr:colOff>
      <xdr:row>13</xdr:row>
      <xdr:rowOff>85725</xdr:rowOff>
    </xdr:to>
    <xdr:sp macro="" textlink="">
      <xdr:nvSpPr>
        <xdr:cNvPr id="11" name="Text Box 2"/>
        <xdr:cNvSpPr txBox="1">
          <a:spLocks noChangeArrowheads="1"/>
        </xdr:cNvSpPr>
      </xdr:nvSpPr>
      <xdr:spPr bwMode="auto">
        <a:xfrm>
          <a:off x="8705851" y="2676524"/>
          <a:ext cx="2838450" cy="1114426"/>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must </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indicate the total estimated transaction volumes per annum in order to obtain most cost-effective pricing from bidders.  This can be obtained from historic volumes from your current TMC</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116681</xdr:colOff>
      <xdr:row>10</xdr:row>
      <xdr:rowOff>41274</xdr:rowOff>
    </xdr:from>
    <xdr:to>
      <xdr:col>6</xdr:col>
      <xdr:colOff>458311</xdr:colOff>
      <xdr:row>10</xdr:row>
      <xdr:rowOff>363854</xdr:rowOff>
    </xdr:to>
    <xdr:pic>
      <xdr:nvPicPr>
        <xdr:cNvPr id="12" name="Picture 11"/>
        <xdr:cNvPicPr/>
      </xdr:nvPicPr>
      <xdr:blipFill>
        <a:blip xmlns:r="http://schemas.openxmlformats.org/officeDocument/2006/relationships" r:embed="rId2"/>
        <a:stretch>
          <a:fillRect/>
        </a:stretch>
      </xdr:blipFill>
      <xdr:spPr>
        <a:xfrm>
          <a:off x="8755856" y="2717799"/>
          <a:ext cx="341630" cy="322580"/>
        </a:xfrm>
        <a:prstGeom prst="rect">
          <a:avLst/>
        </a:prstGeom>
      </xdr:spPr>
    </xdr:pic>
    <xdr:clientData/>
  </xdr:twoCellAnchor>
  <xdr:twoCellAnchor>
    <xdr:from>
      <xdr:col>6</xdr:col>
      <xdr:colOff>47626</xdr:colOff>
      <xdr:row>66</xdr:row>
      <xdr:rowOff>95249</xdr:rowOff>
    </xdr:from>
    <xdr:to>
      <xdr:col>6</xdr:col>
      <xdr:colOff>2867025</xdr:colOff>
      <xdr:row>70</xdr:row>
      <xdr:rowOff>28574</xdr:rowOff>
    </xdr:to>
    <xdr:sp macro="" textlink="">
      <xdr:nvSpPr>
        <xdr:cNvPr id="13" name="Text Box 2"/>
        <xdr:cNvSpPr txBox="1">
          <a:spLocks noChangeArrowheads="1"/>
        </xdr:cNvSpPr>
      </xdr:nvSpPr>
      <xdr:spPr bwMode="auto">
        <a:xfrm>
          <a:off x="8686801" y="18249899"/>
          <a:ext cx="2819399" cy="115252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The Tendering Institution may add</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          or remove any additional items that will be invoiced as and when required.  These items are not part of the evaluation.</a:t>
          </a:r>
        </a:p>
        <a:p>
          <a:pPr marL="0" indent="0">
            <a:spcAft>
              <a:spcPts val="0"/>
            </a:spcAft>
          </a:pPr>
          <a:r>
            <a:rPr lang="en-GB" sz="1100" i="1">
              <a:solidFill>
                <a:srgbClr val="E36C0A"/>
              </a:solidFill>
              <a:effectLst/>
              <a:latin typeface="Arial" panose="020B0604020202020204" pitchFamily="34" charset="0"/>
              <a:ea typeface="Times New Roman" panose="02020603050405020304" pitchFamily="18" charset="0"/>
              <a:cs typeface="+mn-cs"/>
            </a:rPr>
            <a:t>These costs will be additional to the monthly management fee.</a:t>
          </a:r>
          <a:endParaRPr lang="en-ZA" sz="1100" i="1">
            <a:solidFill>
              <a:srgbClr val="E36C0A"/>
            </a:solidFill>
            <a:effectLst/>
            <a:latin typeface="Arial" panose="020B0604020202020204" pitchFamily="34" charset="0"/>
            <a:ea typeface="Times New Roman" panose="02020603050405020304" pitchFamily="18" charset="0"/>
            <a:cs typeface="+mn-cs"/>
          </a:endParaRPr>
        </a:p>
      </xdr:txBody>
    </xdr:sp>
    <xdr:clientData/>
  </xdr:twoCellAnchor>
  <xdr:twoCellAnchor editAs="oneCell">
    <xdr:from>
      <xdr:col>6</xdr:col>
      <xdr:colOff>97631</xdr:colOff>
      <xdr:row>66</xdr:row>
      <xdr:rowOff>136524</xdr:rowOff>
    </xdr:from>
    <xdr:to>
      <xdr:col>6</xdr:col>
      <xdr:colOff>439261</xdr:colOff>
      <xdr:row>67</xdr:row>
      <xdr:rowOff>154304</xdr:rowOff>
    </xdr:to>
    <xdr:pic>
      <xdr:nvPicPr>
        <xdr:cNvPr id="14" name="Picture 13"/>
        <xdr:cNvPicPr/>
      </xdr:nvPicPr>
      <xdr:blipFill>
        <a:blip xmlns:r="http://schemas.openxmlformats.org/officeDocument/2006/relationships" r:embed="rId2"/>
        <a:stretch>
          <a:fillRect/>
        </a:stretch>
      </xdr:blipFill>
      <xdr:spPr>
        <a:xfrm>
          <a:off x="8736806" y="18214974"/>
          <a:ext cx="341630" cy="322580"/>
        </a:xfrm>
        <a:prstGeom prst="rect">
          <a:avLst/>
        </a:prstGeom>
      </xdr:spPr>
    </xdr:pic>
    <xdr:clientData/>
  </xdr:twoCellAnchor>
  <xdr:twoCellAnchor editAs="oneCell">
    <xdr:from>
      <xdr:col>1</xdr:col>
      <xdr:colOff>76199</xdr:colOff>
      <xdr:row>0</xdr:row>
      <xdr:rowOff>104775</xdr:rowOff>
    </xdr:from>
    <xdr:to>
      <xdr:col>3</xdr:col>
      <xdr:colOff>76199</xdr:colOff>
      <xdr:row>7</xdr:row>
      <xdr:rowOff>122673</xdr:rowOff>
    </xdr:to>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2424" y="104775"/>
          <a:ext cx="3333750" cy="10465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148168</xdr:colOff>
      <xdr:row>7</xdr:row>
      <xdr:rowOff>105833</xdr:rowOff>
    </xdr:from>
    <xdr:to>
      <xdr:col>9</xdr:col>
      <xdr:colOff>2582334</xdr:colOff>
      <xdr:row>9</xdr:row>
      <xdr:rowOff>63500</xdr:rowOff>
    </xdr:to>
    <xdr:sp macro="" textlink="">
      <xdr:nvSpPr>
        <xdr:cNvPr id="3" name="Text Box 2"/>
        <xdr:cNvSpPr txBox="1">
          <a:spLocks noChangeArrowheads="1"/>
        </xdr:cNvSpPr>
      </xdr:nvSpPr>
      <xdr:spPr bwMode="auto">
        <a:xfrm>
          <a:off x="7461251" y="1227666"/>
          <a:ext cx="2434166" cy="68791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pulled through from the </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186268</xdr:colOff>
      <xdr:row>7</xdr:row>
      <xdr:rowOff>147106</xdr:rowOff>
    </xdr:from>
    <xdr:to>
      <xdr:col>9</xdr:col>
      <xdr:colOff>527898</xdr:colOff>
      <xdr:row>8</xdr:row>
      <xdr:rowOff>294169</xdr:rowOff>
    </xdr:to>
    <xdr:pic>
      <xdr:nvPicPr>
        <xdr:cNvPr id="4" name="Picture 3"/>
        <xdr:cNvPicPr/>
      </xdr:nvPicPr>
      <xdr:blipFill>
        <a:blip xmlns:r="http://schemas.openxmlformats.org/officeDocument/2006/relationships" r:embed="rId1"/>
        <a:stretch>
          <a:fillRect/>
        </a:stretch>
      </xdr:blipFill>
      <xdr:spPr>
        <a:xfrm>
          <a:off x="7499351" y="1268939"/>
          <a:ext cx="341630" cy="348147"/>
        </a:xfrm>
        <a:prstGeom prst="rect">
          <a:avLst/>
        </a:prstGeom>
      </xdr:spPr>
    </xdr:pic>
    <xdr:clientData/>
  </xdr:twoCellAnchor>
  <xdr:twoCellAnchor>
    <xdr:from>
      <xdr:col>9</xdr:col>
      <xdr:colOff>95258</xdr:colOff>
      <xdr:row>19</xdr:row>
      <xdr:rowOff>137584</xdr:rowOff>
    </xdr:from>
    <xdr:to>
      <xdr:col>9</xdr:col>
      <xdr:colOff>2434170</xdr:colOff>
      <xdr:row>21</xdr:row>
      <xdr:rowOff>0</xdr:rowOff>
    </xdr:to>
    <xdr:sp macro="" textlink="">
      <xdr:nvSpPr>
        <xdr:cNvPr id="9" name="Text Box 2"/>
        <xdr:cNvSpPr txBox="1">
          <a:spLocks noChangeArrowheads="1"/>
        </xdr:cNvSpPr>
      </xdr:nvSpPr>
      <xdr:spPr bwMode="auto">
        <a:xfrm>
          <a:off x="7408341" y="5916084"/>
          <a:ext cx="2338912" cy="836083"/>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000" i="1">
              <a:solidFill>
                <a:srgbClr val="E36C0A"/>
              </a:solidFill>
              <a:effectLst/>
              <a:latin typeface="Arial" panose="020B0604020202020204" pitchFamily="34" charset="0"/>
              <a:ea typeface="Times New Roman" panose="02020603050405020304" pitchFamily="18" charset="0"/>
            </a:rPr>
            <a:t>           The PRICE information will be </a:t>
          </a:r>
        </a:p>
        <a:p>
          <a:pPr>
            <a:spcAft>
              <a:spcPts val="0"/>
            </a:spcAft>
          </a:pPr>
          <a:r>
            <a:rPr lang="en-GB" sz="1000" i="1">
              <a:solidFill>
                <a:srgbClr val="E36C0A"/>
              </a:solidFill>
              <a:effectLst/>
              <a:latin typeface="Arial" panose="020B0604020202020204" pitchFamily="34" charset="0"/>
              <a:ea typeface="Times New Roman" panose="02020603050405020304" pitchFamily="18" charset="0"/>
            </a:rPr>
            <a:t>           pulled through from the</a:t>
          </a:r>
          <a:r>
            <a:rPr lang="en-GB" sz="1000" i="1" baseline="0">
              <a:solidFill>
                <a:srgbClr val="E36C0A"/>
              </a:solidFill>
              <a:effectLst/>
              <a:latin typeface="Arial" panose="020B0604020202020204" pitchFamily="34" charset="0"/>
              <a:ea typeface="Times New Roman" panose="02020603050405020304" pitchFamily="18" charset="0"/>
            </a:rPr>
            <a:t> </a:t>
          </a:r>
        </a:p>
        <a:p>
          <a:pPr>
            <a:spcAft>
              <a:spcPts val="0"/>
            </a:spcAft>
          </a:pPr>
          <a:r>
            <a:rPr lang="en-GB" sz="1000" i="1" baseline="0">
              <a:solidFill>
                <a:srgbClr val="E36C0A"/>
              </a:solidFill>
              <a:effectLst/>
              <a:latin typeface="Arial" panose="020B0604020202020204" pitchFamily="34" charset="0"/>
              <a:ea typeface="Times New Roman" panose="02020603050405020304" pitchFamily="18" charset="0"/>
              <a:cs typeface="+mn-cs"/>
            </a:rPr>
            <a:t>          </a:t>
          </a:r>
          <a:r>
            <a:rPr lang="en-GB" sz="1100" i="1">
              <a:solidFill>
                <a:srgbClr val="E36C0A"/>
              </a:solidFill>
              <a:effectLst/>
              <a:latin typeface="Arial" panose="020B0604020202020204" pitchFamily="34" charset="0"/>
              <a:ea typeface="Times New Roman" panose="02020603050405020304" pitchFamily="18" charset="0"/>
              <a:cs typeface="+mn-cs"/>
            </a:rPr>
            <a:t>relevant</a:t>
          </a:r>
          <a:r>
            <a:rPr lang="en-GB" sz="1000" i="1" baseline="0">
              <a:solidFill>
                <a:srgbClr val="E36C0A"/>
              </a:solidFill>
              <a:effectLst/>
              <a:latin typeface="Arial" panose="020B0604020202020204" pitchFamily="34" charset="0"/>
              <a:ea typeface="Times New Roman" panose="02020603050405020304" pitchFamily="18" charset="0"/>
            </a:rPr>
            <a:t> Price Template.</a:t>
          </a:r>
          <a:endParaRPr lang="en-ZA" sz="10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133358</xdr:colOff>
      <xdr:row>20</xdr:row>
      <xdr:rowOff>20107</xdr:rowOff>
    </xdr:from>
    <xdr:to>
      <xdr:col>9</xdr:col>
      <xdr:colOff>474988</xdr:colOff>
      <xdr:row>20</xdr:row>
      <xdr:rowOff>368254</xdr:rowOff>
    </xdr:to>
    <xdr:pic>
      <xdr:nvPicPr>
        <xdr:cNvPr id="10" name="Picture 9"/>
        <xdr:cNvPicPr/>
      </xdr:nvPicPr>
      <xdr:blipFill>
        <a:blip xmlns:r="http://schemas.openxmlformats.org/officeDocument/2006/relationships" r:embed="rId1"/>
        <a:stretch>
          <a:fillRect/>
        </a:stretch>
      </xdr:blipFill>
      <xdr:spPr>
        <a:xfrm>
          <a:off x="7446441" y="5957357"/>
          <a:ext cx="341630" cy="348147"/>
        </a:xfrm>
        <a:prstGeom prst="rect">
          <a:avLst/>
        </a:prstGeom>
      </xdr:spPr>
    </xdr:pic>
    <xdr:clientData/>
  </xdr:twoCellAnchor>
  <xdr:twoCellAnchor editAs="oneCell">
    <xdr:from>
      <xdr:col>1</xdr:col>
      <xdr:colOff>10583</xdr:colOff>
      <xdr:row>0</xdr:row>
      <xdr:rowOff>1</xdr:rowOff>
    </xdr:from>
    <xdr:to>
      <xdr:col>5</xdr:col>
      <xdr:colOff>285750</xdr:colOff>
      <xdr:row>6</xdr:row>
      <xdr:rowOff>94099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82750" y="1"/>
          <a:ext cx="3333750" cy="10465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view="pageBreakPreview" topLeftCell="A7" zoomScale="90" zoomScaleNormal="90" zoomScaleSheetLayoutView="90" workbookViewId="0">
      <selection activeCell="J18" sqref="J18"/>
    </sheetView>
  </sheetViews>
  <sheetFormatPr defaultRowHeight="12.5" x14ac:dyDescent="0.25"/>
  <cols>
    <col min="14" max="14" width="55.453125" customWidth="1"/>
  </cols>
  <sheetData>
    <row r="1" spans="1:13" x14ac:dyDescent="0.25">
      <c r="A1" s="5"/>
      <c r="B1" s="6"/>
      <c r="C1" s="6"/>
      <c r="D1" s="6"/>
      <c r="E1" s="6"/>
      <c r="F1" s="6"/>
      <c r="G1" s="6"/>
      <c r="H1" s="6"/>
      <c r="I1" s="6"/>
      <c r="J1" s="6"/>
      <c r="K1" s="6"/>
      <c r="L1" s="6"/>
      <c r="M1" s="7"/>
    </row>
    <row r="2" spans="1:13" ht="18" x14ac:dyDescent="0.4">
      <c r="A2" s="8"/>
      <c r="B2" s="9"/>
      <c r="C2" s="9"/>
      <c r="D2" s="9"/>
      <c r="E2" s="9"/>
      <c r="F2" s="9"/>
      <c r="G2" s="9"/>
      <c r="H2" s="9"/>
      <c r="I2" s="9"/>
      <c r="J2" s="141" t="s">
        <v>137</v>
      </c>
      <c r="K2" s="141"/>
      <c r="L2" s="141"/>
      <c r="M2" s="10"/>
    </row>
    <row r="3" spans="1:13" x14ac:dyDescent="0.25">
      <c r="A3" s="8"/>
      <c r="B3" s="9"/>
      <c r="C3" s="9"/>
      <c r="D3" s="9"/>
      <c r="E3" s="9"/>
      <c r="F3" s="9"/>
      <c r="G3" s="9"/>
      <c r="H3" s="9"/>
      <c r="I3" s="9"/>
      <c r="J3" s="9"/>
      <c r="K3" s="9"/>
      <c r="L3" s="9"/>
      <c r="M3" s="10"/>
    </row>
    <row r="4" spans="1:13" x14ac:dyDescent="0.25">
      <c r="A4" s="8"/>
      <c r="B4" s="9"/>
      <c r="C4" s="9"/>
      <c r="D4" s="9"/>
      <c r="E4" s="9"/>
      <c r="F4" s="9"/>
      <c r="G4" s="9"/>
      <c r="H4" s="9"/>
      <c r="I4" s="9"/>
      <c r="J4" s="9"/>
      <c r="K4" s="9"/>
      <c r="L4" s="9"/>
      <c r="M4" s="10"/>
    </row>
    <row r="5" spans="1:13" x14ac:dyDescent="0.25">
      <c r="A5" s="8"/>
      <c r="B5" s="9"/>
      <c r="C5" s="9"/>
      <c r="D5" s="9"/>
      <c r="E5" s="9"/>
      <c r="F5" s="9"/>
      <c r="G5" s="9"/>
      <c r="H5" s="9"/>
      <c r="I5" s="9"/>
      <c r="J5" s="9"/>
      <c r="K5" s="9"/>
      <c r="L5" s="9"/>
      <c r="M5" s="10"/>
    </row>
    <row r="6" spans="1:13" x14ac:dyDescent="0.25">
      <c r="A6" s="8"/>
      <c r="B6" s="9"/>
      <c r="C6" s="9"/>
      <c r="D6" s="9"/>
      <c r="E6" s="9"/>
      <c r="F6" s="9"/>
      <c r="G6" s="9"/>
      <c r="H6" s="9"/>
      <c r="I6" s="9"/>
      <c r="J6" s="9"/>
      <c r="K6" s="9"/>
      <c r="L6" s="9"/>
      <c r="M6" s="10"/>
    </row>
    <row r="7" spans="1:13" x14ac:dyDescent="0.25">
      <c r="A7" s="8"/>
      <c r="B7" s="9"/>
      <c r="C7" s="9"/>
      <c r="D7" s="9"/>
      <c r="E7" s="9"/>
      <c r="F7" s="9"/>
      <c r="G7" s="9"/>
      <c r="H7" s="9"/>
      <c r="I7" s="9"/>
      <c r="J7" s="9"/>
      <c r="K7" s="9"/>
      <c r="L7" s="9"/>
      <c r="M7" s="10"/>
    </row>
    <row r="8" spans="1:13" x14ac:dyDescent="0.25">
      <c r="A8" s="8"/>
      <c r="B8" s="9"/>
      <c r="C8" s="9"/>
      <c r="D8" s="9"/>
      <c r="E8" s="9"/>
      <c r="F8" s="9"/>
      <c r="G8" s="9"/>
      <c r="H8" s="9"/>
      <c r="I8" s="9"/>
      <c r="J8" s="9"/>
      <c r="K8" s="9"/>
      <c r="L8" s="9"/>
      <c r="M8" s="10"/>
    </row>
    <row r="9" spans="1:13" x14ac:dyDescent="0.25">
      <c r="A9" s="8"/>
      <c r="B9" s="9"/>
      <c r="C9" s="9"/>
      <c r="D9" s="9"/>
      <c r="E9" s="9"/>
      <c r="F9" s="9"/>
      <c r="G9" s="9"/>
      <c r="H9" s="9"/>
      <c r="I9" s="9"/>
      <c r="J9" s="9"/>
      <c r="K9" s="9"/>
      <c r="L9" s="9"/>
      <c r="M9" s="10"/>
    </row>
    <row r="10" spans="1:13" x14ac:dyDescent="0.25">
      <c r="A10" s="8"/>
      <c r="B10" s="9"/>
      <c r="C10" s="9"/>
      <c r="D10" s="9"/>
      <c r="E10" s="9"/>
      <c r="F10" s="9"/>
      <c r="G10" s="9"/>
      <c r="H10" s="9"/>
      <c r="I10" s="9"/>
      <c r="J10" s="9"/>
      <c r="K10" s="9"/>
      <c r="L10" s="9"/>
      <c r="M10" s="10"/>
    </row>
    <row r="11" spans="1:13" x14ac:dyDescent="0.25">
      <c r="A11" s="8"/>
      <c r="B11" s="9"/>
      <c r="C11" s="9"/>
      <c r="D11" s="9"/>
      <c r="E11" s="9"/>
      <c r="F11" s="9"/>
      <c r="G11" s="9"/>
      <c r="H11" s="9"/>
      <c r="I11" s="9"/>
      <c r="J11" s="9"/>
      <c r="K11" s="9"/>
      <c r="L11" s="9"/>
      <c r="M11" s="10"/>
    </row>
    <row r="12" spans="1:13" x14ac:dyDescent="0.25">
      <c r="A12" s="8"/>
      <c r="B12" s="9"/>
      <c r="C12" s="9"/>
      <c r="D12" s="9"/>
      <c r="E12" s="9"/>
      <c r="F12" s="9"/>
      <c r="G12" s="9"/>
      <c r="H12" s="9"/>
      <c r="I12" s="9"/>
      <c r="J12" s="9"/>
      <c r="K12" s="9"/>
      <c r="L12" s="9"/>
      <c r="M12" s="10"/>
    </row>
    <row r="13" spans="1:13" ht="13" thickBot="1" x14ac:dyDescent="0.3">
      <c r="A13" s="8"/>
      <c r="B13" s="9"/>
      <c r="C13" s="9"/>
      <c r="D13" s="9"/>
      <c r="E13" s="9"/>
      <c r="F13" s="9"/>
      <c r="G13" s="9"/>
      <c r="H13" s="9"/>
      <c r="I13" s="9"/>
      <c r="J13" s="9"/>
      <c r="K13" s="9"/>
      <c r="L13" s="9"/>
      <c r="M13" s="10"/>
    </row>
    <row r="14" spans="1:13" ht="20.5" thickBot="1" x14ac:dyDescent="0.45">
      <c r="A14" s="142" t="s">
        <v>1</v>
      </c>
      <c r="B14" s="143"/>
      <c r="C14" s="143"/>
      <c r="D14" s="143"/>
      <c r="E14" s="143"/>
      <c r="F14" s="143"/>
      <c r="G14" s="143"/>
      <c r="H14" s="143"/>
      <c r="I14" s="143"/>
      <c r="J14" s="143"/>
      <c r="K14" s="143"/>
      <c r="L14" s="143"/>
      <c r="M14" s="144"/>
    </row>
    <row r="15" spans="1:13" x14ac:dyDescent="0.25">
      <c r="A15" s="8"/>
      <c r="B15" s="9"/>
      <c r="C15" s="9"/>
      <c r="D15" s="9"/>
      <c r="E15" s="9"/>
      <c r="F15" s="9"/>
      <c r="G15" s="9"/>
      <c r="H15" s="9"/>
      <c r="I15" s="9"/>
      <c r="J15" s="9"/>
      <c r="K15" s="9"/>
      <c r="L15" s="9"/>
      <c r="M15" s="10"/>
    </row>
    <row r="16" spans="1:13" ht="13" thickBot="1" x14ac:dyDescent="0.3">
      <c r="A16" s="8"/>
      <c r="B16" s="9"/>
      <c r="C16" s="9"/>
      <c r="D16" s="9"/>
      <c r="E16" s="9"/>
      <c r="F16" s="9"/>
      <c r="G16" s="9"/>
      <c r="H16" s="9"/>
      <c r="I16" s="9"/>
      <c r="J16" s="9"/>
      <c r="K16" s="9"/>
      <c r="L16" s="9"/>
      <c r="M16" s="10"/>
    </row>
    <row r="17" spans="1:13" ht="20.5" thickBot="1" x14ac:dyDescent="0.45">
      <c r="A17" s="11" t="s">
        <v>136</v>
      </c>
      <c r="B17" s="9"/>
      <c r="C17" s="9"/>
      <c r="D17" s="9"/>
      <c r="E17" s="145" t="s">
        <v>142</v>
      </c>
      <c r="F17" s="146"/>
      <c r="G17" s="146"/>
      <c r="H17" s="146"/>
      <c r="I17" s="146"/>
      <c r="J17" s="146"/>
      <c r="K17" s="146"/>
      <c r="L17" s="147"/>
      <c r="M17" s="10"/>
    </row>
    <row r="18" spans="1:13" ht="16" thickBot="1" x14ac:dyDescent="0.4">
      <c r="A18" s="8"/>
      <c r="B18" s="9"/>
      <c r="C18" s="9"/>
      <c r="D18" s="9"/>
      <c r="E18" s="16"/>
      <c r="F18" s="16"/>
      <c r="G18" s="16"/>
      <c r="H18" s="16"/>
      <c r="I18" s="16"/>
      <c r="J18" s="16"/>
      <c r="K18" s="16"/>
      <c r="L18" s="16"/>
      <c r="M18" s="10"/>
    </row>
    <row r="19" spans="1:13" ht="46.5" customHeight="1" thickBot="1" x14ac:dyDescent="0.45">
      <c r="A19" s="11" t="s">
        <v>139</v>
      </c>
      <c r="B19" s="9"/>
      <c r="C19" s="9"/>
      <c r="D19" s="9"/>
      <c r="E19" s="148" t="s">
        <v>128</v>
      </c>
      <c r="F19" s="149"/>
      <c r="G19" s="149"/>
      <c r="H19" s="149"/>
      <c r="I19" s="149"/>
      <c r="J19" s="149"/>
      <c r="K19" s="149"/>
      <c r="L19" s="150"/>
      <c r="M19" s="10"/>
    </row>
    <row r="20" spans="1:13" ht="16" thickBot="1" x14ac:dyDescent="0.4">
      <c r="A20" s="8"/>
      <c r="B20" s="9"/>
      <c r="C20" s="9"/>
      <c r="D20" s="9"/>
      <c r="E20" s="16"/>
      <c r="F20" s="16"/>
      <c r="G20" s="16"/>
      <c r="H20" s="16"/>
      <c r="I20" s="16"/>
      <c r="J20" s="16"/>
      <c r="K20" s="16"/>
      <c r="L20" s="16"/>
      <c r="M20" s="10"/>
    </row>
    <row r="21" spans="1:13" ht="45.75" customHeight="1" thickBot="1" x14ac:dyDescent="0.45">
      <c r="A21" s="11" t="s">
        <v>2</v>
      </c>
      <c r="B21" s="9"/>
      <c r="C21" s="9"/>
      <c r="D21" s="9"/>
      <c r="E21" s="151" t="s">
        <v>109</v>
      </c>
      <c r="F21" s="152"/>
      <c r="G21" s="152"/>
      <c r="H21" s="152"/>
      <c r="I21" s="152"/>
      <c r="J21" s="152"/>
      <c r="K21" s="152"/>
      <c r="L21" s="153"/>
      <c r="M21" s="10"/>
    </row>
    <row r="22" spans="1:13" x14ac:dyDescent="0.25">
      <c r="A22" s="8"/>
      <c r="B22" s="9"/>
      <c r="C22" s="9"/>
      <c r="D22" s="9"/>
      <c r="E22" s="9"/>
      <c r="F22" s="9"/>
      <c r="G22" s="9"/>
      <c r="H22" s="9"/>
      <c r="I22" s="9"/>
      <c r="J22" s="9"/>
      <c r="K22" s="9"/>
      <c r="L22" s="9"/>
      <c r="M22" s="10"/>
    </row>
    <row r="23" spans="1:13" ht="13" thickBot="1" x14ac:dyDescent="0.3">
      <c r="A23" s="8"/>
      <c r="B23" s="9"/>
      <c r="C23" s="9"/>
      <c r="D23" s="9"/>
      <c r="E23" s="9"/>
      <c r="F23" s="9"/>
      <c r="G23" s="9"/>
      <c r="H23" s="9"/>
      <c r="I23" s="9"/>
      <c r="J23" s="9"/>
      <c r="K23" s="9"/>
      <c r="L23" s="9"/>
      <c r="M23" s="10"/>
    </row>
    <row r="24" spans="1:13" ht="20.5" thickBot="1" x14ac:dyDescent="0.45">
      <c r="A24" s="142" t="s">
        <v>14</v>
      </c>
      <c r="B24" s="143"/>
      <c r="C24" s="143"/>
      <c r="D24" s="143"/>
      <c r="E24" s="143"/>
      <c r="F24" s="143"/>
      <c r="G24" s="143"/>
      <c r="H24" s="143"/>
      <c r="I24" s="143"/>
      <c r="J24" s="143"/>
      <c r="K24" s="143"/>
      <c r="L24" s="143"/>
      <c r="M24" s="144"/>
    </row>
    <row r="25" spans="1:13" x14ac:dyDescent="0.25">
      <c r="A25" s="8"/>
      <c r="B25" s="9"/>
      <c r="C25" s="9"/>
      <c r="D25" s="9"/>
      <c r="E25" s="9"/>
      <c r="F25" s="9"/>
      <c r="G25" s="9"/>
      <c r="H25" s="9"/>
      <c r="I25" s="9"/>
      <c r="J25" s="9"/>
      <c r="K25" s="9"/>
      <c r="L25" s="9"/>
      <c r="M25" s="10"/>
    </row>
    <row r="26" spans="1:13" s="2" customFormat="1" ht="14" x14ac:dyDescent="0.3">
      <c r="A26" s="154" t="s">
        <v>60</v>
      </c>
      <c r="B26" s="155"/>
      <c r="C26" s="155"/>
      <c r="D26" s="155"/>
      <c r="E26" s="155"/>
      <c r="F26" s="155"/>
      <c r="G26" s="155"/>
      <c r="H26" s="155"/>
      <c r="I26" s="155"/>
      <c r="J26" s="155"/>
      <c r="K26" s="155"/>
      <c r="L26" s="155"/>
      <c r="M26" s="156"/>
    </row>
    <row r="27" spans="1:13" s="2" customFormat="1" ht="45" customHeight="1" x14ac:dyDescent="0.3">
      <c r="A27" s="129" t="s">
        <v>129</v>
      </c>
      <c r="B27" s="130"/>
      <c r="C27" s="130"/>
      <c r="D27" s="130"/>
      <c r="E27" s="130"/>
      <c r="F27" s="130"/>
      <c r="G27" s="130"/>
      <c r="H27" s="130"/>
      <c r="I27" s="130"/>
      <c r="J27" s="130"/>
      <c r="K27" s="130"/>
      <c r="L27" s="130"/>
      <c r="M27" s="131"/>
    </row>
    <row r="28" spans="1:13" s="2" customFormat="1" ht="14" x14ac:dyDescent="0.3">
      <c r="A28" s="129"/>
      <c r="B28" s="130"/>
      <c r="C28" s="130"/>
      <c r="D28" s="130"/>
      <c r="E28" s="130"/>
      <c r="F28" s="130"/>
      <c r="G28" s="130"/>
      <c r="H28" s="130"/>
      <c r="I28" s="130"/>
      <c r="J28" s="130"/>
      <c r="K28" s="130"/>
      <c r="L28" s="130"/>
      <c r="M28" s="131"/>
    </row>
    <row r="29" spans="1:13" s="2" customFormat="1" ht="14" x14ac:dyDescent="0.3">
      <c r="A29" s="154" t="s">
        <v>61</v>
      </c>
      <c r="B29" s="155"/>
      <c r="C29" s="155"/>
      <c r="D29" s="155"/>
      <c r="E29" s="155"/>
      <c r="F29" s="155"/>
      <c r="G29" s="155"/>
      <c r="H29" s="155"/>
      <c r="I29" s="155"/>
      <c r="J29" s="155"/>
      <c r="K29" s="155"/>
      <c r="L29" s="155"/>
      <c r="M29" s="156"/>
    </row>
    <row r="30" spans="1:13" s="2" customFormat="1" ht="14" x14ac:dyDescent="0.3">
      <c r="A30" s="138" t="s">
        <v>62</v>
      </c>
      <c r="B30" s="139"/>
      <c r="C30" s="139"/>
      <c r="D30" s="139"/>
      <c r="E30" s="139"/>
      <c r="F30" s="139"/>
      <c r="G30" s="139"/>
      <c r="H30" s="139"/>
      <c r="I30" s="139"/>
      <c r="J30" s="139"/>
      <c r="K30" s="139"/>
      <c r="L30" s="139"/>
      <c r="M30" s="140"/>
    </row>
    <row r="31" spans="1:13" s="2" customFormat="1" ht="38.25" customHeight="1" x14ac:dyDescent="0.3">
      <c r="A31" s="129" t="s">
        <v>130</v>
      </c>
      <c r="B31" s="130"/>
      <c r="C31" s="130"/>
      <c r="D31" s="130"/>
      <c r="E31" s="130"/>
      <c r="F31" s="130"/>
      <c r="G31" s="130"/>
      <c r="H31" s="130"/>
      <c r="I31" s="130"/>
      <c r="J31" s="130"/>
      <c r="K31" s="130"/>
      <c r="L31" s="130"/>
      <c r="M31" s="131"/>
    </row>
    <row r="32" spans="1:13" s="2" customFormat="1" ht="19.5" customHeight="1" x14ac:dyDescent="0.3">
      <c r="A32" s="129" t="s">
        <v>15</v>
      </c>
      <c r="B32" s="130"/>
      <c r="C32" s="130"/>
      <c r="D32" s="130"/>
      <c r="E32" s="130"/>
      <c r="F32" s="130"/>
      <c r="G32" s="130"/>
      <c r="H32" s="130"/>
      <c r="I32" s="130"/>
      <c r="J32" s="130"/>
      <c r="K32" s="130"/>
      <c r="L32" s="130"/>
      <c r="M32" s="131"/>
    </row>
    <row r="33" spans="1:13" s="2" customFormat="1" ht="35.25" customHeight="1" x14ac:dyDescent="0.3">
      <c r="A33" s="129" t="s">
        <v>131</v>
      </c>
      <c r="B33" s="130"/>
      <c r="C33" s="130"/>
      <c r="D33" s="130"/>
      <c r="E33" s="130"/>
      <c r="F33" s="130"/>
      <c r="G33" s="130"/>
      <c r="H33" s="130"/>
      <c r="I33" s="130"/>
      <c r="J33" s="130"/>
      <c r="K33" s="130"/>
      <c r="L33" s="130"/>
      <c r="M33" s="131"/>
    </row>
    <row r="34" spans="1:13" s="2" customFormat="1" ht="21" customHeight="1" x14ac:dyDescent="0.3">
      <c r="A34" s="129" t="s">
        <v>110</v>
      </c>
      <c r="B34" s="130"/>
      <c r="C34" s="130"/>
      <c r="D34" s="130"/>
      <c r="E34" s="130"/>
      <c r="F34" s="130"/>
      <c r="G34" s="130"/>
      <c r="H34" s="130"/>
      <c r="I34" s="130"/>
      <c r="J34" s="130"/>
      <c r="K34" s="130"/>
      <c r="L34" s="130"/>
      <c r="M34" s="131"/>
    </row>
    <row r="35" spans="1:13" s="2" customFormat="1" ht="30.75" customHeight="1" x14ac:dyDescent="0.3">
      <c r="A35" s="138" t="s">
        <v>63</v>
      </c>
      <c r="B35" s="139"/>
      <c r="C35" s="139"/>
      <c r="D35" s="139"/>
      <c r="E35" s="139"/>
      <c r="F35" s="139"/>
      <c r="G35" s="139"/>
      <c r="H35" s="139"/>
      <c r="I35" s="139"/>
      <c r="J35" s="139"/>
      <c r="K35" s="139"/>
      <c r="L35" s="139"/>
      <c r="M35" s="140"/>
    </row>
    <row r="36" spans="1:13" s="2" customFormat="1" ht="21.75" customHeight="1" x14ac:dyDescent="0.3">
      <c r="A36" s="129" t="s">
        <v>111</v>
      </c>
      <c r="B36" s="130"/>
      <c r="C36" s="130"/>
      <c r="D36" s="130"/>
      <c r="E36" s="130"/>
      <c r="F36" s="130"/>
      <c r="G36" s="130"/>
      <c r="H36" s="130"/>
      <c r="I36" s="130"/>
      <c r="J36" s="130"/>
      <c r="K36" s="130"/>
      <c r="L36" s="130"/>
      <c r="M36" s="131"/>
    </row>
    <row r="37" spans="1:13" s="2" customFormat="1" ht="24" customHeight="1" x14ac:dyDescent="0.3">
      <c r="A37" s="129" t="s">
        <v>112</v>
      </c>
      <c r="B37" s="130"/>
      <c r="C37" s="130"/>
      <c r="D37" s="130"/>
      <c r="E37" s="130"/>
      <c r="F37" s="130"/>
      <c r="G37" s="130"/>
      <c r="H37" s="130"/>
      <c r="I37" s="130"/>
      <c r="J37" s="130"/>
      <c r="K37" s="130"/>
      <c r="L37" s="130"/>
      <c r="M37" s="131"/>
    </row>
    <row r="38" spans="1:13" s="2" customFormat="1" ht="36" customHeight="1" x14ac:dyDescent="0.3">
      <c r="A38" s="129" t="s">
        <v>113</v>
      </c>
      <c r="B38" s="130"/>
      <c r="C38" s="130"/>
      <c r="D38" s="130"/>
      <c r="E38" s="130"/>
      <c r="F38" s="130"/>
      <c r="G38" s="130"/>
      <c r="H38" s="130"/>
      <c r="I38" s="130"/>
      <c r="J38" s="130"/>
      <c r="K38" s="130"/>
      <c r="L38" s="130"/>
      <c r="M38" s="131"/>
    </row>
    <row r="39" spans="1:13" s="2" customFormat="1" ht="43" customHeight="1" x14ac:dyDescent="0.3">
      <c r="A39" s="129" t="s">
        <v>115</v>
      </c>
      <c r="B39" s="130"/>
      <c r="C39" s="130"/>
      <c r="D39" s="130"/>
      <c r="E39" s="130"/>
      <c r="F39" s="130"/>
      <c r="G39" s="130"/>
      <c r="H39" s="130"/>
      <c r="I39" s="130"/>
      <c r="J39" s="130"/>
      <c r="K39" s="130"/>
      <c r="L39" s="130"/>
      <c r="M39" s="131"/>
    </row>
    <row r="40" spans="1:13" s="2" customFormat="1" ht="49.5" customHeight="1" x14ac:dyDescent="0.3">
      <c r="A40" s="129" t="s">
        <v>114</v>
      </c>
      <c r="B40" s="130"/>
      <c r="C40" s="130"/>
      <c r="D40" s="130"/>
      <c r="E40" s="130"/>
      <c r="F40" s="130"/>
      <c r="G40" s="130"/>
      <c r="H40" s="130"/>
      <c r="I40" s="130"/>
      <c r="J40" s="130"/>
      <c r="K40" s="130"/>
      <c r="L40" s="130"/>
      <c r="M40" s="131"/>
    </row>
    <row r="41" spans="1:13" s="2" customFormat="1" ht="14" hidden="1" x14ac:dyDescent="0.3">
      <c r="A41" s="129"/>
      <c r="B41" s="130"/>
      <c r="C41" s="130"/>
      <c r="D41" s="130"/>
      <c r="E41" s="130"/>
      <c r="F41" s="130"/>
      <c r="G41" s="130"/>
      <c r="H41" s="130"/>
      <c r="I41" s="130"/>
      <c r="J41" s="130"/>
      <c r="K41" s="130"/>
      <c r="L41" s="130"/>
      <c r="M41" s="131"/>
    </row>
    <row r="42" spans="1:13" s="2" customFormat="1" ht="14" x14ac:dyDescent="0.3">
      <c r="A42" s="129"/>
      <c r="B42" s="130"/>
      <c r="C42" s="130"/>
      <c r="D42" s="130"/>
      <c r="E42" s="130"/>
      <c r="F42" s="130"/>
      <c r="G42" s="130"/>
      <c r="H42" s="130"/>
      <c r="I42" s="130"/>
      <c r="J42" s="130"/>
      <c r="K42" s="130"/>
      <c r="L42" s="130"/>
      <c r="M42" s="131"/>
    </row>
    <row r="43" spans="1:13" s="2" customFormat="1" ht="14" x14ac:dyDescent="0.3">
      <c r="A43" s="132" t="s">
        <v>64</v>
      </c>
      <c r="B43" s="133"/>
      <c r="C43" s="133"/>
      <c r="D43" s="133"/>
      <c r="E43" s="133"/>
      <c r="F43" s="133"/>
      <c r="G43" s="133"/>
      <c r="H43" s="133"/>
      <c r="I43" s="133"/>
      <c r="J43" s="133"/>
      <c r="K43" s="133"/>
      <c r="L43" s="133"/>
      <c r="M43" s="134"/>
    </row>
    <row r="44" spans="1:13" s="2" customFormat="1" ht="21.75" customHeight="1" x14ac:dyDescent="0.3">
      <c r="A44" s="135" t="s">
        <v>116</v>
      </c>
      <c r="B44" s="136"/>
      <c r="C44" s="136"/>
      <c r="D44" s="136"/>
      <c r="E44" s="136"/>
      <c r="F44" s="136"/>
      <c r="G44" s="136"/>
      <c r="H44" s="136"/>
      <c r="I44" s="136"/>
      <c r="J44" s="136"/>
      <c r="K44" s="136"/>
      <c r="L44" s="136"/>
      <c r="M44" s="137"/>
    </row>
    <row r="45" spans="1:13" s="2" customFormat="1" ht="36" customHeight="1" x14ac:dyDescent="0.3">
      <c r="A45" s="129" t="s">
        <v>16</v>
      </c>
      <c r="B45" s="130"/>
      <c r="C45" s="130"/>
      <c r="D45" s="130"/>
      <c r="E45" s="130"/>
      <c r="F45" s="130"/>
      <c r="G45" s="130"/>
      <c r="H45" s="130"/>
      <c r="I45" s="130"/>
      <c r="J45" s="130"/>
      <c r="K45" s="130"/>
      <c r="L45" s="130"/>
      <c r="M45" s="131"/>
    </row>
    <row r="46" spans="1:13" s="2" customFormat="1" ht="14.5" thickBot="1" x14ac:dyDescent="0.35">
      <c r="A46" s="125"/>
      <c r="B46" s="126"/>
      <c r="C46" s="126"/>
      <c r="D46" s="126"/>
      <c r="E46" s="126"/>
      <c r="F46" s="126"/>
      <c r="G46" s="126"/>
      <c r="H46" s="126"/>
      <c r="I46" s="126"/>
      <c r="J46" s="126"/>
      <c r="K46" s="126"/>
      <c r="L46" s="126"/>
      <c r="M46" s="127"/>
    </row>
    <row r="47" spans="1:13" s="2" customFormat="1" ht="14" x14ac:dyDescent="0.3">
      <c r="A47" s="128"/>
      <c r="B47" s="128"/>
      <c r="C47" s="128"/>
      <c r="D47" s="128"/>
      <c r="E47" s="128"/>
      <c r="F47" s="128"/>
      <c r="G47" s="128"/>
      <c r="H47" s="128"/>
      <c r="I47" s="128"/>
      <c r="J47" s="128"/>
      <c r="K47" s="128"/>
      <c r="L47" s="128"/>
      <c r="M47" s="128"/>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view="pageBreakPreview" topLeftCell="A52" zoomScale="90" zoomScaleNormal="75" zoomScaleSheetLayoutView="90" workbookViewId="0">
      <selection activeCell="C37" sqref="C37"/>
    </sheetView>
  </sheetViews>
  <sheetFormatPr defaultColWidth="9.1796875" defaultRowHeight="14" x14ac:dyDescent="0.3"/>
  <cols>
    <col min="1" max="1" width="7" style="2" customWidth="1"/>
    <col min="2" max="2" width="41.26953125" style="2" customWidth="1"/>
    <col min="3" max="3" width="14.7265625" style="2" customWidth="1"/>
    <col min="4" max="5" width="13.7265625" style="2" customWidth="1"/>
    <col min="6" max="6" width="18.54296875" style="2" customWidth="1"/>
    <col min="7" max="7" width="15.81640625" style="2" customWidth="1"/>
    <col min="8" max="8" width="12.54296875" style="2" customWidth="1"/>
    <col min="9" max="9" width="19" style="2" customWidth="1"/>
    <col min="10" max="16384" width="9.1796875" style="2"/>
  </cols>
  <sheetData>
    <row r="1" spans="1:9" ht="14.5" thickTop="1" x14ac:dyDescent="0.3">
      <c r="A1" s="37"/>
      <c r="B1" s="38"/>
      <c r="C1" s="157" t="s">
        <v>138</v>
      </c>
      <c r="D1" s="157"/>
      <c r="E1" s="157"/>
      <c r="F1" s="157"/>
      <c r="G1" s="157"/>
      <c r="H1" s="157"/>
      <c r="I1" s="39"/>
    </row>
    <row r="2" spans="1:9" x14ac:dyDescent="0.3">
      <c r="A2" s="40"/>
      <c r="B2" s="14"/>
      <c r="C2" s="158"/>
      <c r="D2" s="158"/>
      <c r="E2" s="158"/>
      <c r="F2" s="158"/>
      <c r="G2" s="158"/>
      <c r="H2" s="158"/>
      <c r="I2" s="41"/>
    </row>
    <row r="3" spans="1:9" x14ac:dyDescent="0.3">
      <c r="A3" s="40"/>
      <c r="B3" s="14"/>
      <c r="C3" s="158"/>
      <c r="D3" s="158"/>
      <c r="E3" s="158"/>
      <c r="F3" s="158"/>
      <c r="G3" s="158"/>
      <c r="H3" s="158"/>
      <c r="I3" s="41"/>
    </row>
    <row r="4" spans="1:9" ht="21.75" customHeight="1" x14ac:dyDescent="0.4">
      <c r="A4" s="40"/>
      <c r="B4" s="14"/>
      <c r="C4" s="159" t="s">
        <v>59</v>
      </c>
      <c r="D4" s="159"/>
      <c r="E4" s="159"/>
      <c r="F4" s="159"/>
      <c r="G4" s="159"/>
      <c r="H4" s="159"/>
      <c r="I4" s="41"/>
    </row>
    <row r="5" spans="1:9" ht="14.25" customHeight="1" x14ac:dyDescent="0.3">
      <c r="A5" s="40"/>
      <c r="B5" s="14"/>
      <c r="C5" s="36"/>
      <c r="D5" s="36"/>
      <c r="E5" s="36"/>
      <c r="F5" s="36"/>
      <c r="G5" s="36"/>
      <c r="H5" s="36"/>
      <c r="I5" s="41"/>
    </row>
    <row r="6" spans="1:9" ht="14.25" customHeight="1" x14ac:dyDescent="0.3">
      <c r="A6" s="40"/>
      <c r="B6" s="14"/>
      <c r="C6" s="36"/>
      <c r="D6" s="36"/>
      <c r="E6" s="36"/>
      <c r="F6" s="36"/>
      <c r="G6" s="36"/>
      <c r="H6" s="36"/>
      <c r="I6" s="41"/>
    </row>
    <row r="7" spans="1:9" ht="22.5" customHeight="1" x14ac:dyDescent="0.3">
      <c r="A7" s="103" t="s">
        <v>136</v>
      </c>
      <c r="B7" s="21"/>
      <c r="C7" s="169" t="str">
        <f>'COVER SHEET'!$E17</f>
        <v>CPSI0004/2023</v>
      </c>
      <c r="D7" s="169"/>
      <c r="E7" s="169"/>
      <c r="F7" s="169"/>
      <c r="G7" s="169"/>
      <c r="H7" s="169"/>
      <c r="I7" s="41"/>
    </row>
    <row r="8" spans="1:9" ht="36.75" customHeight="1" x14ac:dyDescent="0.3">
      <c r="A8" s="103" t="s">
        <v>139</v>
      </c>
      <c r="B8" s="21"/>
      <c r="C8" s="170" t="str">
        <f>'COVER SHEET'!$E19</f>
        <v>THE PROVISION OF TRAVEL MANAGEMENT SERVICES FOR A PERIOD OF 36 MONTHS</v>
      </c>
      <c r="D8" s="170"/>
      <c r="E8" s="170"/>
      <c r="F8" s="170"/>
      <c r="G8" s="170"/>
      <c r="H8" s="170"/>
      <c r="I8" s="41"/>
    </row>
    <row r="9" spans="1:9" ht="29.25" customHeight="1" x14ac:dyDescent="0.3">
      <c r="A9" s="103" t="s">
        <v>2</v>
      </c>
      <c r="B9" s="21"/>
      <c r="C9" s="169" t="str">
        <f>'COVER SHEET'!$E21</f>
        <v>&lt;NAME OF BIDDER TO BE FILLED IN HERE&gt;</v>
      </c>
      <c r="D9" s="169"/>
      <c r="E9" s="169"/>
      <c r="F9" s="169"/>
      <c r="G9" s="169"/>
      <c r="H9" s="169"/>
      <c r="I9" s="41"/>
    </row>
    <row r="10" spans="1:9" ht="29.25" customHeight="1" x14ac:dyDescent="0.3">
      <c r="A10" s="103"/>
      <c r="B10" s="21"/>
      <c r="C10" s="22"/>
      <c r="D10" s="22"/>
      <c r="E10" s="22"/>
      <c r="F10" s="22"/>
      <c r="G10" s="22"/>
      <c r="H10" s="22"/>
      <c r="I10" s="41"/>
    </row>
    <row r="11" spans="1:9" ht="29.25" customHeight="1" thickBot="1" x14ac:dyDescent="0.45">
      <c r="A11" s="103" t="s">
        <v>54</v>
      </c>
      <c r="B11" s="21"/>
      <c r="C11" s="22"/>
      <c r="D11" s="159"/>
      <c r="E11" s="159"/>
      <c r="F11" s="22"/>
      <c r="G11" s="22"/>
      <c r="H11" s="22"/>
      <c r="I11" s="41"/>
    </row>
    <row r="12" spans="1:9" ht="14.5" thickBot="1" x14ac:dyDescent="0.35">
      <c r="A12" s="171"/>
      <c r="B12" s="172"/>
      <c r="C12" s="173"/>
      <c r="D12" s="164" t="s">
        <v>52</v>
      </c>
      <c r="E12" s="165"/>
      <c r="F12" s="166"/>
      <c r="G12" s="167" t="s">
        <v>53</v>
      </c>
      <c r="H12" s="167"/>
      <c r="I12" s="168"/>
    </row>
    <row r="13" spans="1:9" s="3" customFormat="1" ht="28.5" thickBot="1" x14ac:dyDescent="0.35">
      <c r="A13" s="42" t="s">
        <v>17</v>
      </c>
      <c r="B13" s="30" t="s">
        <v>48</v>
      </c>
      <c r="C13" s="31" t="s">
        <v>46</v>
      </c>
      <c r="D13" s="31" t="s">
        <v>47</v>
      </c>
      <c r="E13" s="31" t="s">
        <v>50</v>
      </c>
      <c r="F13" s="31" t="s">
        <v>51</v>
      </c>
      <c r="G13" s="31" t="s">
        <v>47</v>
      </c>
      <c r="H13" s="32" t="s">
        <v>50</v>
      </c>
      <c r="I13" s="43" t="s">
        <v>51</v>
      </c>
    </row>
    <row r="14" spans="1:9" x14ac:dyDescent="0.3">
      <c r="A14" s="44">
        <v>1</v>
      </c>
      <c r="B14" s="17" t="s">
        <v>18</v>
      </c>
      <c r="C14" s="104">
        <v>6</v>
      </c>
      <c r="D14" s="83"/>
      <c r="E14" s="27">
        <f>D14*1.15</f>
        <v>0</v>
      </c>
      <c r="F14" s="29">
        <f>E14*C14</f>
        <v>0</v>
      </c>
      <c r="G14" s="83"/>
      <c r="H14" s="27">
        <f>G14*1.15</f>
        <v>0</v>
      </c>
      <c r="I14" s="45">
        <f>H14*C14</f>
        <v>0</v>
      </c>
    </row>
    <row r="15" spans="1:9" x14ac:dyDescent="0.3">
      <c r="A15" s="44">
        <v>2</v>
      </c>
      <c r="B15" s="17" t="s">
        <v>19</v>
      </c>
      <c r="C15" s="104"/>
      <c r="D15" s="83"/>
      <c r="E15" s="27">
        <f t="shared" ref="E15:E50" si="0">D15*1.15</f>
        <v>0</v>
      </c>
      <c r="F15" s="29">
        <f t="shared" ref="F15:F50" si="1">E15*C15</f>
        <v>0</v>
      </c>
      <c r="G15" s="83"/>
      <c r="H15" s="27">
        <f t="shared" ref="H15:H50" si="2">G15*1.15</f>
        <v>0</v>
      </c>
      <c r="I15" s="45">
        <f t="shared" ref="I15:I50" si="3">H15*C15</f>
        <v>0</v>
      </c>
    </row>
    <row r="16" spans="1:9" x14ac:dyDescent="0.3">
      <c r="A16" s="44">
        <v>3</v>
      </c>
      <c r="B16" s="17" t="s">
        <v>20</v>
      </c>
      <c r="C16" s="104">
        <v>378</v>
      </c>
      <c r="D16" s="83"/>
      <c r="E16" s="27">
        <f t="shared" si="0"/>
        <v>0</v>
      </c>
      <c r="F16" s="29">
        <f t="shared" si="1"/>
        <v>0</v>
      </c>
      <c r="G16" s="83"/>
      <c r="H16" s="27">
        <f t="shared" si="2"/>
        <v>0</v>
      </c>
      <c r="I16" s="45">
        <f t="shared" si="3"/>
        <v>0</v>
      </c>
    </row>
    <row r="17" spans="1:9" x14ac:dyDescent="0.3">
      <c r="A17" s="44">
        <v>4</v>
      </c>
      <c r="B17" s="124" t="s">
        <v>21</v>
      </c>
      <c r="C17" s="104"/>
      <c r="D17" s="83"/>
      <c r="E17" s="27">
        <f t="shared" si="0"/>
        <v>0</v>
      </c>
      <c r="F17" s="29">
        <f t="shared" si="1"/>
        <v>0</v>
      </c>
      <c r="G17" s="83"/>
      <c r="H17" s="27">
        <f t="shared" si="2"/>
        <v>0</v>
      </c>
      <c r="I17" s="45">
        <f t="shared" si="3"/>
        <v>0</v>
      </c>
    </row>
    <row r="18" spans="1:9" x14ac:dyDescent="0.3">
      <c r="A18" s="44">
        <v>5</v>
      </c>
      <c r="B18" s="124" t="s">
        <v>22</v>
      </c>
      <c r="C18" s="104"/>
      <c r="D18" s="83"/>
      <c r="E18" s="27">
        <f t="shared" si="0"/>
        <v>0</v>
      </c>
      <c r="F18" s="29">
        <f t="shared" si="1"/>
        <v>0</v>
      </c>
      <c r="G18" s="83"/>
      <c r="H18" s="27">
        <f t="shared" si="2"/>
        <v>0</v>
      </c>
      <c r="I18" s="45">
        <f t="shared" si="3"/>
        <v>0</v>
      </c>
    </row>
    <row r="19" spans="1:9" x14ac:dyDescent="0.3">
      <c r="A19" s="44">
        <v>6</v>
      </c>
      <c r="B19" s="124" t="s">
        <v>23</v>
      </c>
      <c r="C19" s="104"/>
      <c r="D19" s="83"/>
      <c r="E19" s="27">
        <f t="shared" si="0"/>
        <v>0</v>
      </c>
      <c r="F19" s="29">
        <f t="shared" si="1"/>
        <v>0</v>
      </c>
      <c r="G19" s="83"/>
      <c r="H19" s="27">
        <f t="shared" si="2"/>
        <v>0</v>
      </c>
      <c r="I19" s="45">
        <f t="shared" si="3"/>
        <v>0</v>
      </c>
    </row>
    <row r="20" spans="1:9" x14ac:dyDescent="0.3">
      <c r="A20" s="44">
        <v>7</v>
      </c>
      <c r="B20" s="124" t="s">
        <v>33</v>
      </c>
      <c r="C20" s="104"/>
      <c r="D20" s="83"/>
      <c r="E20" s="27">
        <f t="shared" si="0"/>
        <v>0</v>
      </c>
      <c r="F20" s="29">
        <f t="shared" si="1"/>
        <v>0</v>
      </c>
      <c r="G20" s="83"/>
      <c r="H20" s="27">
        <f t="shared" si="2"/>
        <v>0</v>
      </c>
      <c r="I20" s="45">
        <f t="shared" si="3"/>
        <v>0</v>
      </c>
    </row>
    <row r="21" spans="1:9" x14ac:dyDescent="0.3">
      <c r="A21" s="44">
        <v>8</v>
      </c>
      <c r="B21" s="124" t="s">
        <v>34</v>
      </c>
      <c r="C21" s="104"/>
      <c r="D21" s="83"/>
      <c r="E21" s="27">
        <f t="shared" si="0"/>
        <v>0</v>
      </c>
      <c r="F21" s="29">
        <f t="shared" si="1"/>
        <v>0</v>
      </c>
      <c r="G21" s="83"/>
      <c r="H21" s="27">
        <f t="shared" si="2"/>
        <v>0</v>
      </c>
      <c r="I21" s="45">
        <f t="shared" si="3"/>
        <v>0</v>
      </c>
    </row>
    <row r="22" spans="1:9" x14ac:dyDescent="0.3">
      <c r="A22" s="44">
        <v>9</v>
      </c>
      <c r="B22" s="124" t="s">
        <v>35</v>
      </c>
      <c r="C22" s="104"/>
      <c r="D22" s="83"/>
      <c r="E22" s="27">
        <f t="shared" si="0"/>
        <v>0</v>
      </c>
      <c r="F22" s="29">
        <f t="shared" si="1"/>
        <v>0</v>
      </c>
      <c r="G22" s="83"/>
      <c r="H22" s="27">
        <f t="shared" si="2"/>
        <v>0</v>
      </c>
      <c r="I22" s="45">
        <f t="shared" si="3"/>
        <v>0</v>
      </c>
    </row>
    <row r="23" spans="1:9" x14ac:dyDescent="0.3">
      <c r="A23" s="44">
        <v>10</v>
      </c>
      <c r="B23" s="17" t="s">
        <v>24</v>
      </c>
      <c r="C23" s="104">
        <v>78</v>
      </c>
      <c r="D23" s="83"/>
      <c r="E23" s="27">
        <f t="shared" si="0"/>
        <v>0</v>
      </c>
      <c r="F23" s="29">
        <f t="shared" si="1"/>
        <v>0</v>
      </c>
      <c r="G23" s="83"/>
      <c r="H23" s="27">
        <f t="shared" si="2"/>
        <v>0</v>
      </c>
      <c r="I23" s="45">
        <f t="shared" si="3"/>
        <v>0</v>
      </c>
    </row>
    <row r="24" spans="1:9" x14ac:dyDescent="0.3">
      <c r="A24" s="44">
        <v>11</v>
      </c>
      <c r="B24" s="17" t="s">
        <v>25</v>
      </c>
      <c r="C24" s="104">
        <v>1</v>
      </c>
      <c r="D24" s="83"/>
      <c r="E24" s="27">
        <f t="shared" si="0"/>
        <v>0</v>
      </c>
      <c r="F24" s="29">
        <f t="shared" si="1"/>
        <v>0</v>
      </c>
      <c r="G24" s="83"/>
      <c r="H24" s="27">
        <f t="shared" si="2"/>
        <v>0</v>
      </c>
      <c r="I24" s="45">
        <f t="shared" si="3"/>
        <v>0</v>
      </c>
    </row>
    <row r="25" spans="1:9" x14ac:dyDescent="0.3">
      <c r="A25" s="44">
        <v>12</v>
      </c>
      <c r="B25" s="17" t="s">
        <v>26</v>
      </c>
      <c r="C25" s="104">
        <v>1</v>
      </c>
      <c r="D25" s="83"/>
      <c r="E25" s="27">
        <f t="shared" si="0"/>
        <v>0</v>
      </c>
      <c r="F25" s="29">
        <f t="shared" si="1"/>
        <v>0</v>
      </c>
      <c r="G25" s="83"/>
      <c r="H25" s="27">
        <f t="shared" si="2"/>
        <v>0</v>
      </c>
      <c r="I25" s="45">
        <f t="shared" si="3"/>
        <v>0</v>
      </c>
    </row>
    <row r="26" spans="1:9" x14ac:dyDescent="0.3">
      <c r="A26" s="44">
        <v>13</v>
      </c>
      <c r="B26" s="17" t="s">
        <v>30</v>
      </c>
      <c r="C26" s="104">
        <v>281</v>
      </c>
      <c r="D26" s="83"/>
      <c r="E26" s="27">
        <f t="shared" si="0"/>
        <v>0</v>
      </c>
      <c r="F26" s="29">
        <f t="shared" si="1"/>
        <v>0</v>
      </c>
      <c r="G26" s="83"/>
      <c r="H26" s="27">
        <f t="shared" si="2"/>
        <v>0</v>
      </c>
      <c r="I26" s="45">
        <f t="shared" si="3"/>
        <v>0</v>
      </c>
    </row>
    <row r="27" spans="1:9" x14ac:dyDescent="0.3">
      <c r="A27" s="44">
        <v>14</v>
      </c>
      <c r="B27" s="17" t="s">
        <v>31</v>
      </c>
      <c r="C27" s="104"/>
      <c r="D27" s="83"/>
      <c r="E27" s="27">
        <f t="shared" si="0"/>
        <v>0</v>
      </c>
      <c r="F27" s="29">
        <f t="shared" si="1"/>
        <v>0</v>
      </c>
      <c r="G27" s="83"/>
      <c r="H27" s="27">
        <f t="shared" si="2"/>
        <v>0</v>
      </c>
      <c r="I27" s="45">
        <f t="shared" si="3"/>
        <v>0</v>
      </c>
    </row>
    <row r="28" spans="1:9" x14ac:dyDescent="0.3">
      <c r="A28" s="44">
        <v>15</v>
      </c>
      <c r="B28" s="17" t="s">
        <v>32</v>
      </c>
      <c r="C28" s="104">
        <v>1</v>
      </c>
      <c r="D28" s="83"/>
      <c r="E28" s="27">
        <f t="shared" si="0"/>
        <v>0</v>
      </c>
      <c r="F28" s="29">
        <f t="shared" si="1"/>
        <v>0</v>
      </c>
      <c r="G28" s="83"/>
      <c r="H28" s="27">
        <f t="shared" si="2"/>
        <v>0</v>
      </c>
      <c r="I28" s="45">
        <f t="shared" si="3"/>
        <v>0</v>
      </c>
    </row>
    <row r="29" spans="1:9" x14ac:dyDescent="0.3">
      <c r="A29" s="44">
        <v>16</v>
      </c>
      <c r="B29" s="17" t="s">
        <v>27</v>
      </c>
      <c r="C29" s="104">
        <v>242</v>
      </c>
      <c r="D29" s="83"/>
      <c r="E29" s="27">
        <f t="shared" si="0"/>
        <v>0</v>
      </c>
      <c r="F29" s="29">
        <f t="shared" si="1"/>
        <v>0</v>
      </c>
      <c r="G29" s="83"/>
      <c r="H29" s="27">
        <f t="shared" si="2"/>
        <v>0</v>
      </c>
      <c r="I29" s="45">
        <f t="shared" si="3"/>
        <v>0</v>
      </c>
    </row>
    <row r="30" spans="1:9" x14ac:dyDescent="0.3">
      <c r="A30" s="44">
        <v>17</v>
      </c>
      <c r="B30" s="124" t="s">
        <v>28</v>
      </c>
      <c r="C30" s="104"/>
      <c r="D30" s="83"/>
      <c r="E30" s="27">
        <f t="shared" si="0"/>
        <v>0</v>
      </c>
      <c r="F30" s="29">
        <f t="shared" si="1"/>
        <v>0</v>
      </c>
      <c r="G30" s="83"/>
      <c r="H30" s="27">
        <f t="shared" si="2"/>
        <v>0</v>
      </c>
      <c r="I30" s="45">
        <f t="shared" si="3"/>
        <v>0</v>
      </c>
    </row>
    <row r="31" spans="1:9" x14ac:dyDescent="0.3">
      <c r="A31" s="44">
        <v>18</v>
      </c>
      <c r="B31" s="124" t="s">
        <v>29</v>
      </c>
      <c r="C31" s="104">
        <v>9</v>
      </c>
      <c r="D31" s="83"/>
      <c r="E31" s="27">
        <f t="shared" si="0"/>
        <v>0</v>
      </c>
      <c r="F31" s="29">
        <f t="shared" si="1"/>
        <v>0</v>
      </c>
      <c r="G31" s="83"/>
      <c r="H31" s="27">
        <f t="shared" si="2"/>
        <v>0</v>
      </c>
      <c r="I31" s="45">
        <f t="shared" si="3"/>
        <v>0</v>
      </c>
    </row>
    <row r="32" spans="1:9" x14ac:dyDescent="0.3">
      <c r="A32" s="44">
        <v>19</v>
      </c>
      <c r="B32" s="124" t="s">
        <v>5</v>
      </c>
      <c r="C32" s="104"/>
      <c r="D32" s="83"/>
      <c r="E32" s="27">
        <f t="shared" si="0"/>
        <v>0</v>
      </c>
      <c r="F32" s="29">
        <f t="shared" si="1"/>
        <v>0</v>
      </c>
      <c r="G32" s="83"/>
      <c r="H32" s="27">
        <f t="shared" si="2"/>
        <v>0</v>
      </c>
      <c r="I32" s="45">
        <f t="shared" si="3"/>
        <v>0</v>
      </c>
    </row>
    <row r="33" spans="1:9" x14ac:dyDescent="0.3">
      <c r="A33" s="44">
        <v>20</v>
      </c>
      <c r="B33" s="17" t="s">
        <v>40</v>
      </c>
      <c r="C33" s="104"/>
      <c r="D33" s="83"/>
      <c r="E33" s="27">
        <f t="shared" si="0"/>
        <v>0</v>
      </c>
      <c r="F33" s="29">
        <f t="shared" si="1"/>
        <v>0</v>
      </c>
      <c r="G33" s="83"/>
      <c r="H33" s="27">
        <f t="shared" si="2"/>
        <v>0</v>
      </c>
      <c r="I33" s="45">
        <f t="shared" si="3"/>
        <v>0</v>
      </c>
    </row>
    <row r="34" spans="1:9" ht="28" x14ac:dyDescent="0.3">
      <c r="A34" s="44">
        <v>21</v>
      </c>
      <c r="B34" s="124" t="s">
        <v>43</v>
      </c>
      <c r="C34" s="104"/>
      <c r="D34" s="83"/>
      <c r="E34" s="27">
        <f t="shared" si="0"/>
        <v>0</v>
      </c>
      <c r="F34" s="29">
        <f t="shared" si="1"/>
        <v>0</v>
      </c>
      <c r="G34" s="83"/>
      <c r="H34" s="27">
        <f t="shared" si="2"/>
        <v>0</v>
      </c>
      <c r="I34" s="45">
        <f t="shared" si="3"/>
        <v>0</v>
      </c>
    </row>
    <row r="35" spans="1:9" ht="13.5" customHeight="1" x14ac:dyDescent="0.3">
      <c r="A35" s="44">
        <v>22</v>
      </c>
      <c r="B35" s="18" t="s">
        <v>41</v>
      </c>
      <c r="C35" s="104"/>
      <c r="D35" s="83"/>
      <c r="E35" s="27">
        <f t="shared" si="0"/>
        <v>0</v>
      </c>
      <c r="F35" s="29">
        <f t="shared" si="1"/>
        <v>0</v>
      </c>
      <c r="G35" s="83"/>
      <c r="H35" s="27">
        <f t="shared" si="2"/>
        <v>0</v>
      </c>
      <c r="I35" s="45">
        <f t="shared" si="3"/>
        <v>0</v>
      </c>
    </row>
    <row r="36" spans="1:9" ht="31.5" customHeight="1" x14ac:dyDescent="0.3">
      <c r="A36" s="81">
        <v>23</v>
      </c>
      <c r="B36" s="79" t="s">
        <v>3</v>
      </c>
      <c r="C36" s="105"/>
      <c r="D36" s="83"/>
      <c r="E36" s="27">
        <f t="shared" si="0"/>
        <v>0</v>
      </c>
      <c r="F36" s="80">
        <f t="shared" si="1"/>
        <v>0</v>
      </c>
      <c r="G36" s="83"/>
      <c r="H36" s="27">
        <f t="shared" si="2"/>
        <v>0</v>
      </c>
      <c r="I36" s="82">
        <f t="shared" si="3"/>
        <v>0</v>
      </c>
    </row>
    <row r="37" spans="1:9" x14ac:dyDescent="0.3">
      <c r="A37" s="44">
        <v>24</v>
      </c>
      <c r="B37" s="17" t="s">
        <v>38</v>
      </c>
      <c r="C37" s="104">
        <v>57</v>
      </c>
      <c r="D37" s="83"/>
      <c r="E37" s="27">
        <f t="shared" si="0"/>
        <v>0</v>
      </c>
      <c r="F37" s="29">
        <f t="shared" si="1"/>
        <v>0</v>
      </c>
      <c r="G37" s="83"/>
      <c r="H37" s="27">
        <f t="shared" si="2"/>
        <v>0</v>
      </c>
      <c r="I37" s="45">
        <f t="shared" si="3"/>
        <v>0</v>
      </c>
    </row>
    <row r="38" spans="1:9" x14ac:dyDescent="0.3">
      <c r="A38" s="44">
        <v>25</v>
      </c>
      <c r="B38" s="124" t="s">
        <v>4</v>
      </c>
      <c r="C38" s="104"/>
      <c r="D38" s="83"/>
      <c r="E38" s="27">
        <f t="shared" si="0"/>
        <v>0</v>
      </c>
      <c r="F38" s="29">
        <f t="shared" si="1"/>
        <v>0</v>
      </c>
      <c r="G38" s="83"/>
      <c r="H38" s="27">
        <f t="shared" si="2"/>
        <v>0</v>
      </c>
      <c r="I38" s="45">
        <f t="shared" si="3"/>
        <v>0</v>
      </c>
    </row>
    <row r="39" spans="1:9" x14ac:dyDescent="0.3">
      <c r="A39" s="44">
        <v>26</v>
      </c>
      <c r="B39" s="124" t="s">
        <v>39</v>
      </c>
      <c r="C39" s="104"/>
      <c r="D39" s="83"/>
      <c r="E39" s="27">
        <f t="shared" si="0"/>
        <v>0</v>
      </c>
      <c r="F39" s="29">
        <f t="shared" si="1"/>
        <v>0</v>
      </c>
      <c r="G39" s="83"/>
      <c r="H39" s="27">
        <f t="shared" si="2"/>
        <v>0</v>
      </c>
      <c r="I39" s="45">
        <f t="shared" si="3"/>
        <v>0</v>
      </c>
    </row>
    <row r="40" spans="1:9" x14ac:dyDescent="0.3">
      <c r="A40" s="44">
        <v>27</v>
      </c>
      <c r="B40" s="17" t="s">
        <v>42</v>
      </c>
      <c r="C40" s="104">
        <v>5</v>
      </c>
      <c r="D40" s="83"/>
      <c r="E40" s="27">
        <f t="shared" si="0"/>
        <v>0</v>
      </c>
      <c r="F40" s="29">
        <f t="shared" si="1"/>
        <v>0</v>
      </c>
      <c r="G40" s="83"/>
      <c r="H40" s="27">
        <f t="shared" si="2"/>
        <v>0</v>
      </c>
      <c r="I40" s="45">
        <f t="shared" si="3"/>
        <v>0</v>
      </c>
    </row>
    <row r="41" spans="1:9" x14ac:dyDescent="0.3">
      <c r="A41" s="44">
        <v>28</v>
      </c>
      <c r="B41" s="17" t="s">
        <v>44</v>
      </c>
      <c r="C41" s="104"/>
      <c r="D41" s="83"/>
      <c r="E41" s="27">
        <f t="shared" si="0"/>
        <v>0</v>
      </c>
      <c r="F41" s="29">
        <f t="shared" si="1"/>
        <v>0</v>
      </c>
      <c r="G41" s="83"/>
      <c r="H41" s="27">
        <f t="shared" si="2"/>
        <v>0</v>
      </c>
      <c r="I41" s="45">
        <f t="shared" si="3"/>
        <v>0</v>
      </c>
    </row>
    <row r="42" spans="1:9" x14ac:dyDescent="0.3">
      <c r="A42" s="44">
        <v>29</v>
      </c>
      <c r="B42" s="17" t="s">
        <v>45</v>
      </c>
      <c r="C42" s="104"/>
      <c r="D42" s="83"/>
      <c r="E42" s="27">
        <f t="shared" si="0"/>
        <v>0</v>
      </c>
      <c r="F42" s="29">
        <f t="shared" si="1"/>
        <v>0</v>
      </c>
      <c r="G42" s="83"/>
      <c r="H42" s="27">
        <f t="shared" si="2"/>
        <v>0</v>
      </c>
      <c r="I42" s="45">
        <f t="shared" si="3"/>
        <v>0</v>
      </c>
    </row>
    <row r="43" spans="1:9" ht="29.25" customHeight="1" x14ac:dyDescent="0.3">
      <c r="A43" s="44">
        <v>30</v>
      </c>
      <c r="B43" s="17" t="s">
        <v>36</v>
      </c>
      <c r="C43" s="104"/>
      <c r="D43" s="83"/>
      <c r="E43" s="27">
        <f t="shared" si="0"/>
        <v>0</v>
      </c>
      <c r="F43" s="29">
        <f t="shared" si="1"/>
        <v>0</v>
      </c>
      <c r="G43" s="83"/>
      <c r="H43" s="27">
        <f t="shared" si="2"/>
        <v>0</v>
      </c>
      <c r="I43" s="45">
        <f t="shared" si="3"/>
        <v>0</v>
      </c>
    </row>
    <row r="44" spans="1:9" x14ac:dyDescent="0.3">
      <c r="A44" s="44">
        <v>31</v>
      </c>
      <c r="B44" s="17" t="s">
        <v>37</v>
      </c>
      <c r="C44" s="104"/>
      <c r="D44" s="83"/>
      <c r="E44" s="27">
        <f t="shared" si="0"/>
        <v>0</v>
      </c>
      <c r="F44" s="29">
        <f t="shared" si="1"/>
        <v>0</v>
      </c>
      <c r="G44" s="83"/>
      <c r="H44" s="27">
        <f t="shared" si="2"/>
        <v>0</v>
      </c>
      <c r="I44" s="45">
        <f t="shared" si="3"/>
        <v>0</v>
      </c>
    </row>
    <row r="45" spans="1:9" x14ac:dyDescent="0.3">
      <c r="A45" s="44">
        <v>32</v>
      </c>
      <c r="B45" s="26" t="s">
        <v>49</v>
      </c>
      <c r="C45" s="104"/>
      <c r="D45" s="83"/>
      <c r="E45" s="27">
        <f t="shared" si="0"/>
        <v>0</v>
      </c>
      <c r="F45" s="29">
        <f t="shared" si="1"/>
        <v>0</v>
      </c>
      <c r="G45" s="83"/>
      <c r="H45" s="27">
        <f t="shared" si="2"/>
        <v>0</v>
      </c>
      <c r="I45" s="45">
        <f t="shared" si="3"/>
        <v>0</v>
      </c>
    </row>
    <row r="46" spans="1:9" x14ac:dyDescent="0.3">
      <c r="A46" s="44">
        <v>33</v>
      </c>
      <c r="B46" s="26" t="s">
        <v>49</v>
      </c>
      <c r="C46" s="104"/>
      <c r="D46" s="83"/>
      <c r="E46" s="27">
        <f t="shared" si="0"/>
        <v>0</v>
      </c>
      <c r="F46" s="29">
        <f t="shared" si="1"/>
        <v>0</v>
      </c>
      <c r="G46" s="83"/>
      <c r="H46" s="27">
        <f t="shared" si="2"/>
        <v>0</v>
      </c>
      <c r="I46" s="45">
        <f t="shared" si="3"/>
        <v>0</v>
      </c>
    </row>
    <row r="47" spans="1:9" x14ac:dyDescent="0.3">
      <c r="A47" s="44">
        <v>34</v>
      </c>
      <c r="B47" s="26" t="s">
        <v>49</v>
      </c>
      <c r="C47" s="104"/>
      <c r="D47" s="83"/>
      <c r="E47" s="27">
        <f t="shared" si="0"/>
        <v>0</v>
      </c>
      <c r="F47" s="29">
        <f t="shared" si="1"/>
        <v>0</v>
      </c>
      <c r="G47" s="83"/>
      <c r="H47" s="27">
        <f t="shared" si="2"/>
        <v>0</v>
      </c>
      <c r="I47" s="45">
        <f t="shared" si="3"/>
        <v>0</v>
      </c>
    </row>
    <row r="48" spans="1:9" x14ac:dyDescent="0.3">
      <c r="A48" s="44">
        <v>35</v>
      </c>
      <c r="B48" s="26" t="s">
        <v>49</v>
      </c>
      <c r="C48" s="104"/>
      <c r="D48" s="83"/>
      <c r="E48" s="27">
        <f t="shared" si="0"/>
        <v>0</v>
      </c>
      <c r="F48" s="29">
        <f t="shared" si="1"/>
        <v>0</v>
      </c>
      <c r="G48" s="83"/>
      <c r="H48" s="27">
        <f t="shared" si="2"/>
        <v>0</v>
      </c>
      <c r="I48" s="45">
        <f t="shared" si="3"/>
        <v>0</v>
      </c>
    </row>
    <row r="49" spans="1:9" x14ac:dyDescent="0.3">
      <c r="A49" s="44">
        <v>36</v>
      </c>
      <c r="B49" s="26" t="s">
        <v>49</v>
      </c>
      <c r="C49" s="104"/>
      <c r="D49" s="83"/>
      <c r="E49" s="27">
        <f t="shared" si="0"/>
        <v>0</v>
      </c>
      <c r="F49" s="29">
        <f t="shared" si="1"/>
        <v>0</v>
      </c>
      <c r="G49" s="83"/>
      <c r="H49" s="27">
        <f t="shared" si="2"/>
        <v>0</v>
      </c>
      <c r="I49" s="45">
        <f t="shared" si="3"/>
        <v>0</v>
      </c>
    </row>
    <row r="50" spans="1:9" ht="14.5" thickBot="1" x14ac:dyDescent="0.35">
      <c r="A50" s="44">
        <v>37</v>
      </c>
      <c r="B50" s="26" t="s">
        <v>49</v>
      </c>
      <c r="C50" s="104"/>
      <c r="D50" s="83"/>
      <c r="E50" s="27">
        <f t="shared" si="0"/>
        <v>0</v>
      </c>
      <c r="F50" s="29">
        <f t="shared" si="1"/>
        <v>0</v>
      </c>
      <c r="G50" s="83"/>
      <c r="H50" s="27">
        <f t="shared" si="2"/>
        <v>0</v>
      </c>
      <c r="I50" s="45">
        <f t="shared" si="3"/>
        <v>0</v>
      </c>
    </row>
    <row r="51" spans="1:9" s="1" customFormat="1" ht="14.5" thickBot="1" x14ac:dyDescent="0.35">
      <c r="A51" s="46"/>
      <c r="B51" s="23" t="s">
        <v>11</v>
      </c>
      <c r="C51" s="28">
        <f>SUM(C14:C50)</f>
        <v>1059</v>
      </c>
      <c r="D51" s="24"/>
      <c r="E51" s="24"/>
      <c r="F51" s="25">
        <f>SUM(F14:F50)</f>
        <v>0</v>
      </c>
      <c r="G51" s="24"/>
      <c r="H51" s="24"/>
      <c r="I51" s="47">
        <f>SUM(I14:I50)</f>
        <v>0</v>
      </c>
    </row>
    <row r="52" spans="1:9" ht="36" customHeight="1" thickBot="1" x14ac:dyDescent="0.35">
      <c r="A52" s="182" t="s">
        <v>105</v>
      </c>
      <c r="B52" s="183"/>
      <c r="C52" s="114"/>
      <c r="D52" s="115" t="s">
        <v>106</v>
      </c>
      <c r="E52" s="111">
        <v>0.2</v>
      </c>
      <c r="F52" s="113">
        <f>F51*E52</f>
        <v>0</v>
      </c>
      <c r="G52" s="12" t="s">
        <v>107</v>
      </c>
      <c r="H52" s="112">
        <v>0.8</v>
      </c>
      <c r="I52" s="113">
        <f>I51*H52</f>
        <v>0</v>
      </c>
    </row>
    <row r="53" spans="1:9" s="110" customFormat="1" ht="36" customHeight="1" thickBot="1" x14ac:dyDescent="0.35">
      <c r="A53" s="179" t="s">
        <v>117</v>
      </c>
      <c r="B53" s="180"/>
      <c r="C53" s="180"/>
      <c r="D53" s="181"/>
      <c r="E53" s="176">
        <f>F52+I52</f>
        <v>0</v>
      </c>
      <c r="F53" s="177"/>
      <c r="G53" s="177"/>
      <c r="H53" s="177"/>
      <c r="I53" s="178"/>
    </row>
    <row r="54" spans="1:9" s="110" customFormat="1" ht="36" customHeight="1" x14ac:dyDescent="0.3">
      <c r="A54" s="106"/>
      <c r="B54" s="107"/>
      <c r="C54" s="107"/>
      <c r="D54" s="99"/>
      <c r="E54" s="108"/>
      <c r="F54" s="100"/>
      <c r="G54" s="99"/>
      <c r="H54" s="109"/>
      <c r="I54" s="41"/>
    </row>
    <row r="55" spans="1:9" ht="29.25" customHeight="1" thickBot="1" x14ac:dyDescent="0.45">
      <c r="A55" s="174" t="s">
        <v>55</v>
      </c>
      <c r="B55" s="175"/>
      <c r="C55" s="102"/>
      <c r="D55" s="159"/>
      <c r="E55" s="159"/>
      <c r="F55" s="22"/>
      <c r="G55" s="22"/>
      <c r="H55" s="22"/>
      <c r="I55" s="41"/>
    </row>
    <row r="56" spans="1:9" ht="28.5" thickBot="1" x14ac:dyDescent="0.35">
      <c r="A56" s="48" t="s">
        <v>13</v>
      </c>
      <c r="B56" s="35" t="s">
        <v>0</v>
      </c>
      <c r="C56" s="31" t="s">
        <v>12</v>
      </c>
      <c r="D56" s="160" t="s">
        <v>56</v>
      </c>
      <c r="E56" s="160"/>
      <c r="F56" s="160"/>
      <c r="G56" s="160"/>
      <c r="H56" s="160"/>
      <c r="I56" s="161"/>
    </row>
    <row r="57" spans="1:9" ht="43.5" customHeight="1" thickBot="1" x14ac:dyDescent="0.35">
      <c r="A57" s="49">
        <v>1</v>
      </c>
      <c r="B57" s="34" t="s">
        <v>57</v>
      </c>
      <c r="C57" s="84"/>
      <c r="D57" s="162"/>
      <c r="E57" s="162"/>
      <c r="F57" s="162"/>
      <c r="G57" s="162"/>
      <c r="H57" s="162"/>
      <c r="I57" s="163"/>
    </row>
    <row r="58" spans="1:9" x14ac:dyDescent="0.3">
      <c r="A58" s="40"/>
      <c r="B58" s="14"/>
      <c r="C58" s="14"/>
      <c r="D58" s="14"/>
      <c r="E58" s="14"/>
      <c r="F58" s="14"/>
      <c r="G58" s="14"/>
      <c r="H58" s="14"/>
      <c r="I58" s="41"/>
    </row>
    <row r="59" spans="1:9" ht="14.5" thickBot="1" x14ac:dyDescent="0.35">
      <c r="A59" s="50"/>
      <c r="B59" s="51"/>
      <c r="C59" s="51"/>
      <c r="D59" s="51"/>
      <c r="E59" s="51"/>
      <c r="F59" s="51"/>
      <c r="G59" s="51"/>
      <c r="H59" s="51"/>
      <c r="I59" s="52"/>
    </row>
    <row r="60" spans="1:9" ht="14.5" thickTop="1" x14ac:dyDescent="0.3"/>
  </sheetData>
  <mergeCells count="16">
    <mergeCell ref="C1:H3"/>
    <mergeCell ref="C4:H4"/>
    <mergeCell ref="D55:E55"/>
    <mergeCell ref="D56:I56"/>
    <mergeCell ref="D57:I57"/>
    <mergeCell ref="D12:F12"/>
    <mergeCell ref="G12:I12"/>
    <mergeCell ref="C7:H7"/>
    <mergeCell ref="C8:H8"/>
    <mergeCell ref="C9:H9"/>
    <mergeCell ref="D11:E11"/>
    <mergeCell ref="A12:C12"/>
    <mergeCell ref="A55:B55"/>
    <mergeCell ref="E53:I53"/>
    <mergeCell ref="A53:D53"/>
    <mergeCell ref="A52:B52"/>
  </mergeCells>
  <printOptions horizontalCentered="1"/>
  <pageMargins left="0.51181102362204722" right="0.11811023622047245" top="0.74803149606299213" bottom="0.74803149606299213" header="0.31496062992125984" footer="0.31496062992125984"/>
  <pageSetup paperSize="9" scale="91" fitToHeight="18" orientation="landscape"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view="pageBreakPreview" topLeftCell="A4" zoomScaleNormal="100" zoomScaleSheetLayoutView="100" workbookViewId="0">
      <selection activeCell="D7" sqref="D7:F7"/>
    </sheetView>
  </sheetViews>
  <sheetFormatPr defaultColWidth="9.1796875" defaultRowHeight="14" x14ac:dyDescent="0.3"/>
  <cols>
    <col min="1" max="1" width="4.1796875" style="2" customWidth="1"/>
    <col min="2" max="2" width="7" style="2" customWidth="1"/>
    <col min="3" max="3" width="43" style="2" customWidth="1"/>
    <col min="4" max="4" width="14.7265625" style="2" customWidth="1"/>
    <col min="5" max="5" width="29.453125" style="2" customWidth="1"/>
    <col min="6" max="6" width="31.26953125" style="2" customWidth="1"/>
    <col min="7" max="7" width="44.54296875" style="2" customWidth="1"/>
    <col min="8" max="16384" width="9.1796875" style="2"/>
  </cols>
  <sheetData>
    <row r="1" spans="2:6" hidden="1" x14ac:dyDescent="0.3">
      <c r="B1" s="55"/>
      <c r="C1" s="56"/>
      <c r="D1" s="212" t="s">
        <v>140</v>
      </c>
      <c r="E1" s="212"/>
      <c r="F1" s="213"/>
    </row>
    <row r="2" spans="2:6" hidden="1" x14ac:dyDescent="0.3">
      <c r="B2" s="20"/>
      <c r="C2" s="14"/>
      <c r="D2" s="214"/>
      <c r="E2" s="214"/>
      <c r="F2" s="215"/>
    </row>
    <row r="3" spans="2:6" hidden="1" x14ac:dyDescent="0.3">
      <c r="B3" s="20"/>
      <c r="C3" s="14"/>
      <c r="D3" s="214"/>
      <c r="E3" s="214"/>
      <c r="F3" s="215"/>
    </row>
    <row r="4" spans="2:6" ht="21.75" customHeight="1" x14ac:dyDescent="0.4">
      <c r="B4" s="20"/>
      <c r="C4" s="14"/>
      <c r="D4" s="159" t="s">
        <v>59</v>
      </c>
      <c r="E4" s="159"/>
      <c r="F4" s="216"/>
    </row>
    <row r="5" spans="2:6" ht="14.25" customHeight="1" x14ac:dyDescent="0.3">
      <c r="B5" s="20"/>
      <c r="C5" s="14"/>
      <c r="D5" s="36"/>
      <c r="E5" s="36"/>
      <c r="F5" s="57"/>
    </row>
    <row r="6" spans="2:6" ht="14.25" customHeight="1" x14ac:dyDescent="0.3">
      <c r="B6" s="20"/>
      <c r="C6" s="14"/>
      <c r="D6" s="36"/>
      <c r="E6" s="36"/>
      <c r="F6" s="57"/>
    </row>
    <row r="7" spans="2:6" ht="22.5" customHeight="1" x14ac:dyDescent="0.3">
      <c r="B7" s="13" t="s">
        <v>136</v>
      </c>
      <c r="C7" s="21"/>
      <c r="D7" s="169" t="str">
        <f>'COVER SHEET'!$E17</f>
        <v>CPSI0004/2023</v>
      </c>
      <c r="E7" s="169"/>
      <c r="F7" s="217"/>
    </row>
    <row r="8" spans="2:6" ht="36.75" customHeight="1" x14ac:dyDescent="0.3">
      <c r="B8" s="13" t="s">
        <v>139</v>
      </c>
      <c r="C8" s="21"/>
      <c r="D8" s="170" t="str">
        <f>'COVER SHEET'!$E19</f>
        <v>THE PROVISION OF TRAVEL MANAGEMENT SERVICES FOR A PERIOD OF 36 MONTHS</v>
      </c>
      <c r="E8" s="170"/>
      <c r="F8" s="218"/>
    </row>
    <row r="9" spans="2:6" ht="29.25" customHeight="1" x14ac:dyDescent="0.3">
      <c r="B9" s="13" t="s">
        <v>2</v>
      </c>
      <c r="C9" s="21"/>
      <c r="D9" s="169" t="str">
        <f>'COVER SHEET'!$E21</f>
        <v>&lt;NAME OF BIDDER TO BE FILLED IN HERE&gt;</v>
      </c>
      <c r="E9" s="169"/>
      <c r="F9" s="217"/>
    </row>
    <row r="10" spans="2:6" ht="29.25" customHeight="1" thickBot="1" x14ac:dyDescent="0.35">
      <c r="B10" s="13"/>
      <c r="C10" s="21"/>
      <c r="D10" s="22"/>
      <c r="E10" s="22"/>
      <c r="F10" s="58"/>
    </row>
    <row r="11" spans="2:6" ht="35.25" customHeight="1" thickBot="1" x14ac:dyDescent="0.35">
      <c r="B11" s="184" t="s">
        <v>126</v>
      </c>
      <c r="C11" s="185"/>
      <c r="D11" s="189"/>
      <c r="E11" s="190"/>
      <c r="F11" s="15"/>
    </row>
    <row r="12" spans="2:6" ht="16.5" customHeight="1" x14ac:dyDescent="0.35">
      <c r="B12" s="59"/>
      <c r="C12" s="53"/>
      <c r="D12" s="191" t="s">
        <v>78</v>
      </c>
      <c r="E12" s="191"/>
      <c r="F12" s="60"/>
    </row>
    <row r="13" spans="2:6" ht="29.25" customHeight="1" thickBot="1" x14ac:dyDescent="0.45">
      <c r="B13" s="13" t="s">
        <v>65</v>
      </c>
      <c r="C13" s="21"/>
      <c r="D13" s="22"/>
      <c r="E13" s="54"/>
      <c r="F13" s="58"/>
    </row>
    <row r="14" spans="2:6" ht="14.5" thickBot="1" x14ac:dyDescent="0.35">
      <c r="B14" s="192"/>
      <c r="C14" s="172"/>
      <c r="D14" s="173"/>
      <c r="E14" s="35" t="s">
        <v>52</v>
      </c>
      <c r="F14" s="35" t="s">
        <v>53</v>
      </c>
    </row>
    <row r="15" spans="2:6" s="3" customFormat="1" ht="28.5" thickBot="1" x14ac:dyDescent="0.35">
      <c r="B15" s="30" t="s">
        <v>17</v>
      </c>
      <c r="C15" s="30" t="s">
        <v>48</v>
      </c>
      <c r="D15" s="31"/>
      <c r="E15" s="31" t="s">
        <v>88</v>
      </c>
      <c r="F15" s="31" t="s">
        <v>88</v>
      </c>
    </row>
    <row r="16" spans="2:6" s="3" customFormat="1" ht="14.5" thickBot="1" x14ac:dyDescent="0.35">
      <c r="B16" s="203" t="s">
        <v>66</v>
      </c>
      <c r="C16" s="204"/>
      <c r="D16" s="31" t="s">
        <v>90</v>
      </c>
      <c r="E16" s="31"/>
      <c r="F16" s="31"/>
    </row>
    <row r="17" spans="2:6" x14ac:dyDescent="0.3">
      <c r="B17" s="116">
        <v>1</v>
      </c>
      <c r="C17" s="17" t="s">
        <v>58</v>
      </c>
      <c r="D17" s="85"/>
      <c r="E17" s="86"/>
      <c r="F17" s="87"/>
    </row>
    <row r="18" spans="2:6" x14ac:dyDescent="0.3">
      <c r="B18" s="116"/>
      <c r="C18" s="17" t="s">
        <v>67</v>
      </c>
      <c r="D18" s="85"/>
      <c r="E18" s="88"/>
      <c r="F18" s="87"/>
    </row>
    <row r="19" spans="2:6" x14ac:dyDescent="0.3">
      <c r="B19" s="116"/>
      <c r="C19" s="17" t="s">
        <v>68</v>
      </c>
      <c r="D19" s="85"/>
      <c r="E19" s="88"/>
      <c r="F19" s="87"/>
    </row>
    <row r="20" spans="2:6" x14ac:dyDescent="0.3">
      <c r="B20" s="116"/>
      <c r="C20" s="17" t="s">
        <v>69</v>
      </c>
      <c r="D20" s="85"/>
      <c r="E20" s="88"/>
      <c r="F20" s="87"/>
    </row>
    <row r="21" spans="2:6" x14ac:dyDescent="0.3">
      <c r="B21" s="116"/>
      <c r="C21" s="17" t="s">
        <v>70</v>
      </c>
      <c r="D21" s="85"/>
      <c r="E21" s="88"/>
      <c r="F21" s="87"/>
    </row>
    <row r="22" spans="2:6" x14ac:dyDescent="0.3">
      <c r="B22" s="116"/>
      <c r="C22" s="17" t="s">
        <v>71</v>
      </c>
      <c r="D22" s="85"/>
      <c r="E22" s="88"/>
      <c r="F22" s="87"/>
    </row>
    <row r="23" spans="2:6" x14ac:dyDescent="0.3">
      <c r="B23" s="116"/>
      <c r="C23" s="17" t="s">
        <v>72</v>
      </c>
      <c r="D23" s="85"/>
      <c r="E23" s="88"/>
      <c r="F23" s="87"/>
    </row>
    <row r="24" spans="2:6" ht="33" customHeight="1" x14ac:dyDescent="0.3">
      <c r="B24" s="116"/>
      <c r="C24" s="17" t="s">
        <v>73</v>
      </c>
      <c r="D24" s="85"/>
      <c r="E24" s="88"/>
      <c r="F24" s="87"/>
    </row>
    <row r="25" spans="2:6" x14ac:dyDescent="0.3">
      <c r="B25" s="116"/>
      <c r="C25" s="17" t="s">
        <v>74</v>
      </c>
      <c r="D25" s="85"/>
      <c r="E25" s="88"/>
      <c r="F25" s="87"/>
    </row>
    <row r="26" spans="2:6" x14ac:dyDescent="0.3">
      <c r="B26" s="116"/>
      <c r="C26" s="17" t="s">
        <v>75</v>
      </c>
      <c r="D26" s="85"/>
      <c r="E26" s="88"/>
      <c r="F26" s="87"/>
    </row>
    <row r="27" spans="2:6" ht="28" x14ac:dyDescent="0.3">
      <c r="B27" s="116">
        <v>2</v>
      </c>
      <c r="C27" s="17" t="s">
        <v>76</v>
      </c>
      <c r="D27" s="85"/>
      <c r="E27" s="88"/>
      <c r="F27" s="87"/>
    </row>
    <row r="28" spans="2:6" ht="28" x14ac:dyDescent="0.3">
      <c r="B28" s="116">
        <v>3</v>
      </c>
      <c r="C28" s="17" t="s">
        <v>77</v>
      </c>
      <c r="D28" s="85"/>
      <c r="E28" s="88"/>
      <c r="F28" s="87"/>
    </row>
    <row r="29" spans="2:6" ht="28" x14ac:dyDescent="0.3">
      <c r="B29" s="116">
        <v>4</v>
      </c>
      <c r="C29" s="17" t="s">
        <v>79</v>
      </c>
      <c r="D29" s="89"/>
      <c r="E29" s="88"/>
      <c r="F29" s="87"/>
    </row>
    <row r="30" spans="2:6" x14ac:dyDescent="0.3">
      <c r="B30" s="116">
        <v>5</v>
      </c>
      <c r="C30" s="17" t="s">
        <v>80</v>
      </c>
      <c r="D30" s="85"/>
      <c r="E30" s="88"/>
      <c r="F30" s="87"/>
    </row>
    <row r="31" spans="2:6" x14ac:dyDescent="0.3">
      <c r="B31" s="116">
        <v>6</v>
      </c>
      <c r="C31" s="17" t="s">
        <v>81</v>
      </c>
      <c r="D31" s="85"/>
      <c r="E31" s="88"/>
      <c r="F31" s="87"/>
    </row>
    <row r="32" spans="2:6" x14ac:dyDescent="0.3">
      <c r="B32" s="116">
        <v>7</v>
      </c>
      <c r="C32" s="17" t="s">
        <v>82</v>
      </c>
      <c r="D32" s="85"/>
      <c r="E32" s="88"/>
      <c r="F32" s="87"/>
    </row>
    <row r="33" spans="1:9" x14ac:dyDescent="0.3">
      <c r="B33" s="116">
        <v>8</v>
      </c>
      <c r="C33" s="17" t="s">
        <v>83</v>
      </c>
      <c r="D33" s="85"/>
      <c r="E33" s="88"/>
      <c r="F33" s="87"/>
    </row>
    <row r="34" spans="1:9" x14ac:dyDescent="0.3">
      <c r="B34" s="116">
        <v>9</v>
      </c>
      <c r="C34" s="17" t="s">
        <v>84</v>
      </c>
      <c r="D34" s="85"/>
      <c r="E34" s="88"/>
      <c r="F34" s="87"/>
    </row>
    <row r="35" spans="1:9" ht="13.5" customHeight="1" x14ac:dyDescent="0.3">
      <c r="B35" s="116">
        <v>10</v>
      </c>
      <c r="C35" s="17" t="s">
        <v>85</v>
      </c>
      <c r="D35" s="85"/>
      <c r="E35" s="88"/>
      <c r="F35" s="87"/>
    </row>
    <row r="36" spans="1:9" ht="31.5" customHeight="1" x14ac:dyDescent="0.3">
      <c r="A36" s="78"/>
      <c r="B36" s="116">
        <v>11</v>
      </c>
      <c r="C36" s="79" t="s">
        <v>86</v>
      </c>
      <c r="D36" s="90"/>
      <c r="E36" s="91"/>
      <c r="F36" s="92"/>
      <c r="G36" s="78"/>
      <c r="H36" s="78"/>
      <c r="I36" s="78"/>
    </row>
    <row r="37" spans="1:9" x14ac:dyDescent="0.3">
      <c r="B37" s="116">
        <v>12</v>
      </c>
      <c r="C37" s="26" t="s">
        <v>49</v>
      </c>
      <c r="D37" s="85"/>
      <c r="E37" s="88"/>
      <c r="F37" s="87"/>
    </row>
    <row r="38" spans="1:9" x14ac:dyDescent="0.3">
      <c r="B38" s="116">
        <v>13</v>
      </c>
      <c r="C38" s="26" t="s">
        <v>49</v>
      </c>
      <c r="D38" s="85"/>
      <c r="E38" s="88"/>
      <c r="F38" s="87"/>
    </row>
    <row r="39" spans="1:9" x14ac:dyDescent="0.3">
      <c r="B39" s="116">
        <v>14</v>
      </c>
      <c r="C39" s="26" t="s">
        <v>49</v>
      </c>
      <c r="D39" s="85"/>
      <c r="E39" s="88"/>
      <c r="F39" s="87"/>
    </row>
    <row r="40" spans="1:9" x14ac:dyDescent="0.3">
      <c r="B40" s="116">
        <v>15</v>
      </c>
      <c r="C40" s="26" t="s">
        <v>49</v>
      </c>
      <c r="D40" s="85"/>
      <c r="E40" s="88"/>
      <c r="F40" s="87"/>
    </row>
    <row r="41" spans="1:9" x14ac:dyDescent="0.3">
      <c r="B41" s="116">
        <v>16</v>
      </c>
      <c r="C41" s="26" t="s">
        <v>49</v>
      </c>
      <c r="D41" s="85"/>
      <c r="E41" s="88"/>
      <c r="F41" s="87"/>
    </row>
    <row r="42" spans="1:9" ht="14.5" thickBot="1" x14ac:dyDescent="0.35">
      <c r="B42" s="116">
        <v>17</v>
      </c>
      <c r="C42" s="26" t="s">
        <v>87</v>
      </c>
      <c r="D42" s="85"/>
      <c r="E42" s="88"/>
      <c r="F42" s="87"/>
    </row>
    <row r="43" spans="1:9" s="1" customFormat="1" ht="29.25" customHeight="1" thickBot="1" x14ac:dyDescent="0.35">
      <c r="B43" s="209" t="s">
        <v>120</v>
      </c>
      <c r="C43" s="210"/>
      <c r="D43" s="211"/>
      <c r="E43" s="25">
        <f>SUM(E17:E42)</f>
        <v>0</v>
      </c>
      <c r="F43" s="25">
        <f>SUM(F17:F42)</f>
        <v>0</v>
      </c>
    </row>
    <row r="44" spans="1:9" s="98" customFormat="1" ht="14.5" thickBot="1" x14ac:dyDescent="0.35">
      <c r="B44" s="121"/>
      <c r="C44" s="122"/>
      <c r="D44" s="121"/>
      <c r="E44" s="123"/>
      <c r="F44" s="123"/>
    </row>
    <row r="45" spans="1:9" s="98" customFormat="1" ht="14.5" thickBot="1" x14ac:dyDescent="0.35">
      <c r="B45" s="192"/>
      <c r="C45" s="172"/>
      <c r="D45" s="173"/>
      <c r="E45" s="101" t="s">
        <v>52</v>
      </c>
      <c r="F45" s="101" t="s">
        <v>53</v>
      </c>
    </row>
    <row r="46" spans="1:9" ht="28.5" thickBot="1" x14ac:dyDescent="0.35">
      <c r="B46" s="203" t="s">
        <v>89</v>
      </c>
      <c r="C46" s="204"/>
      <c r="D46" s="31" t="s">
        <v>90</v>
      </c>
      <c r="E46" s="31" t="s">
        <v>88</v>
      </c>
      <c r="F46" s="31" t="s">
        <v>88</v>
      </c>
    </row>
    <row r="47" spans="1:9" ht="28" x14ac:dyDescent="0.3">
      <c r="B47" s="65">
        <v>1</v>
      </c>
      <c r="C47" s="66" t="s">
        <v>118</v>
      </c>
      <c r="D47" s="93">
        <f>20*12</f>
        <v>240</v>
      </c>
      <c r="E47" s="94"/>
      <c r="F47" s="95"/>
    </row>
    <row r="48" spans="1:9" ht="56" x14ac:dyDescent="0.3">
      <c r="B48" s="65">
        <v>2</v>
      </c>
      <c r="C48" s="66" t="s">
        <v>119</v>
      </c>
      <c r="D48" s="85">
        <f>50*12</f>
        <v>600</v>
      </c>
      <c r="E48" s="96"/>
      <c r="F48" s="95"/>
    </row>
    <row r="49" spans="2:6" x14ac:dyDescent="0.3">
      <c r="B49" s="65">
        <v>3</v>
      </c>
      <c r="C49" s="66" t="s">
        <v>93</v>
      </c>
      <c r="D49" s="85"/>
      <c r="E49" s="96"/>
      <c r="F49" s="95"/>
    </row>
    <row r="50" spans="2:6" ht="28" x14ac:dyDescent="0.3">
      <c r="B50" s="65">
        <v>4</v>
      </c>
      <c r="C50" s="66" t="s">
        <v>94</v>
      </c>
      <c r="D50" s="85"/>
      <c r="E50" s="96"/>
      <c r="F50" s="95"/>
    </row>
    <row r="51" spans="2:6" x14ac:dyDescent="0.3">
      <c r="B51" s="65">
        <v>5</v>
      </c>
      <c r="C51" s="66" t="s">
        <v>49</v>
      </c>
      <c r="D51" s="85"/>
      <c r="E51" s="96"/>
      <c r="F51" s="95"/>
    </row>
    <row r="52" spans="2:6" x14ac:dyDescent="0.3">
      <c r="B52" s="65">
        <v>6</v>
      </c>
      <c r="C52" s="66" t="s">
        <v>49</v>
      </c>
      <c r="D52" s="85"/>
      <c r="E52" s="96"/>
      <c r="F52" s="95"/>
    </row>
    <row r="53" spans="2:6" x14ac:dyDescent="0.3">
      <c r="B53" s="65">
        <v>7</v>
      </c>
      <c r="C53" s="66" t="s">
        <v>49</v>
      </c>
      <c r="D53" s="85"/>
      <c r="E53" s="96"/>
      <c r="F53" s="95"/>
    </row>
    <row r="54" spans="2:6" ht="14.5" thickBot="1" x14ac:dyDescent="0.35">
      <c r="B54" s="65">
        <v>8</v>
      </c>
      <c r="C54" s="66" t="s">
        <v>49</v>
      </c>
      <c r="D54" s="85"/>
      <c r="E54" s="96"/>
      <c r="F54" s="95"/>
    </row>
    <row r="55" spans="2:6" ht="28.5" customHeight="1" thickBot="1" x14ac:dyDescent="0.35">
      <c r="B55" s="209" t="s">
        <v>121</v>
      </c>
      <c r="C55" s="210"/>
      <c r="D55" s="211"/>
      <c r="E55" s="25">
        <f>SUM(E47:E54)</f>
        <v>0</v>
      </c>
      <c r="F55" s="25">
        <f>SUM(F47:F54)</f>
        <v>0</v>
      </c>
    </row>
    <row r="56" spans="2:6" ht="5.25" customHeight="1" thickBot="1" x14ac:dyDescent="0.35">
      <c r="B56" s="65"/>
      <c r="C56" s="66"/>
      <c r="D56" s="67"/>
      <c r="E56" s="63"/>
      <c r="F56" s="64"/>
    </row>
    <row r="57" spans="2:6" ht="29.25" customHeight="1" thickBot="1" x14ac:dyDescent="0.35">
      <c r="B57" s="209" t="s">
        <v>124</v>
      </c>
      <c r="C57" s="210"/>
      <c r="D57" s="211"/>
      <c r="E57" s="68">
        <f>E43+E55</f>
        <v>0</v>
      </c>
      <c r="F57" s="68">
        <f>F43+F55</f>
        <v>0</v>
      </c>
    </row>
    <row r="58" spans="2:6" ht="6" customHeight="1" thickBot="1" x14ac:dyDescent="0.35">
      <c r="B58" s="65"/>
      <c r="C58" s="66"/>
      <c r="D58" s="67"/>
      <c r="E58" s="186"/>
      <c r="F58" s="187"/>
    </row>
    <row r="59" spans="2:6" s="4" customFormat="1" ht="30.75" customHeight="1" thickBot="1" x14ac:dyDescent="0.35">
      <c r="B59" s="206" t="s">
        <v>105</v>
      </c>
      <c r="C59" s="207"/>
      <c r="D59" s="208"/>
      <c r="E59" s="119">
        <v>0.2</v>
      </c>
      <c r="F59" s="119">
        <v>0.8</v>
      </c>
    </row>
    <row r="60" spans="2:6" s="4" customFormat="1" ht="14.25" customHeight="1" thickBot="1" x14ac:dyDescent="0.35">
      <c r="B60" s="65"/>
      <c r="C60" s="66"/>
      <c r="D60" s="67"/>
      <c r="E60" s="117" t="s">
        <v>106</v>
      </c>
      <c r="F60" s="118" t="s">
        <v>107</v>
      </c>
    </row>
    <row r="61" spans="2:6" s="98" customFormat="1" ht="30.75" customHeight="1" thickBot="1" x14ac:dyDescent="0.35">
      <c r="B61" s="198" t="s">
        <v>123</v>
      </c>
      <c r="C61" s="199"/>
      <c r="D61" s="200"/>
      <c r="E61" s="120">
        <f>E57*E59</f>
        <v>0</v>
      </c>
      <c r="F61" s="120">
        <f>F57*F59</f>
        <v>0</v>
      </c>
    </row>
    <row r="62" spans="2:6" s="98" customFormat="1" ht="33" customHeight="1" thickBot="1" x14ac:dyDescent="0.35">
      <c r="B62" s="195" t="s">
        <v>122</v>
      </c>
      <c r="C62" s="196"/>
      <c r="D62" s="197"/>
      <c r="E62" s="193">
        <f>E61+F61</f>
        <v>0</v>
      </c>
      <c r="F62" s="194"/>
    </row>
    <row r="63" spans="2:6" s="98" customFormat="1" ht="45.75" customHeight="1" thickBot="1" x14ac:dyDescent="0.35">
      <c r="B63" s="195" t="s">
        <v>125</v>
      </c>
      <c r="C63" s="196"/>
      <c r="D63" s="197"/>
      <c r="E63" s="201">
        <f>E62*1.15</f>
        <v>0</v>
      </c>
      <c r="F63" s="202"/>
    </row>
    <row r="64" spans="2:6" s="4" customFormat="1" ht="29.25" customHeight="1" thickBot="1" x14ac:dyDescent="0.35">
      <c r="B64" s="195" t="s">
        <v>127</v>
      </c>
      <c r="C64" s="196"/>
      <c r="D64" s="197"/>
      <c r="E64" s="193">
        <f>E63/12</f>
        <v>0</v>
      </c>
      <c r="F64" s="194"/>
    </row>
    <row r="65" spans="2:6" ht="17.25" customHeight="1" thickBot="1" x14ac:dyDescent="0.35">
      <c r="B65" s="65"/>
      <c r="C65" s="66"/>
      <c r="D65" s="67"/>
      <c r="E65" s="63"/>
      <c r="F65" s="64"/>
    </row>
    <row r="66" spans="2:6" ht="28.5" thickBot="1" x14ac:dyDescent="0.35">
      <c r="B66" s="30"/>
      <c r="C66" s="62" t="s">
        <v>95</v>
      </c>
      <c r="D66" s="31" t="s">
        <v>47</v>
      </c>
      <c r="E66" s="31" t="s">
        <v>50</v>
      </c>
      <c r="F66" s="64"/>
    </row>
    <row r="67" spans="2:6" ht="24" customHeight="1" x14ac:dyDescent="0.3">
      <c r="B67" s="69">
        <v>1</v>
      </c>
      <c r="C67" s="70" t="s">
        <v>91</v>
      </c>
      <c r="D67" s="86"/>
      <c r="E67" s="86">
        <f>D67*1.15</f>
        <v>0</v>
      </c>
      <c r="F67" s="188" t="s">
        <v>108</v>
      </c>
    </row>
    <row r="68" spans="2:6" ht="24" customHeight="1" x14ac:dyDescent="0.3">
      <c r="B68" s="71">
        <v>2</v>
      </c>
      <c r="C68" s="72" t="s">
        <v>92</v>
      </c>
      <c r="D68" s="88"/>
      <c r="E68" s="88">
        <f t="shared" ref="E68:E73" si="0">D68*1.15</f>
        <v>0</v>
      </c>
      <c r="F68" s="188"/>
    </row>
    <row r="69" spans="2:6" ht="24" customHeight="1" x14ac:dyDescent="0.3">
      <c r="B69" s="71">
        <v>3</v>
      </c>
      <c r="C69" s="72" t="s">
        <v>45</v>
      </c>
      <c r="D69" s="88"/>
      <c r="E69" s="88">
        <f t="shared" si="0"/>
        <v>0</v>
      </c>
      <c r="F69" s="188"/>
    </row>
    <row r="70" spans="2:6" ht="24" customHeight="1" x14ac:dyDescent="0.3">
      <c r="B70" s="71">
        <v>4</v>
      </c>
      <c r="C70" s="72" t="s">
        <v>49</v>
      </c>
      <c r="D70" s="88"/>
      <c r="E70" s="88">
        <f t="shared" si="0"/>
        <v>0</v>
      </c>
      <c r="F70" s="188"/>
    </row>
    <row r="71" spans="2:6" ht="24" customHeight="1" x14ac:dyDescent="0.3">
      <c r="B71" s="71">
        <v>5</v>
      </c>
      <c r="C71" s="72" t="s">
        <v>49</v>
      </c>
      <c r="D71" s="88"/>
      <c r="E71" s="88">
        <f t="shared" si="0"/>
        <v>0</v>
      </c>
      <c r="F71" s="188"/>
    </row>
    <row r="72" spans="2:6" ht="24" customHeight="1" x14ac:dyDescent="0.3">
      <c r="B72" s="71">
        <v>6</v>
      </c>
      <c r="C72" s="72" t="s">
        <v>49</v>
      </c>
      <c r="D72" s="88"/>
      <c r="E72" s="88">
        <f t="shared" si="0"/>
        <v>0</v>
      </c>
      <c r="F72" s="188"/>
    </row>
    <row r="73" spans="2:6" ht="24" customHeight="1" thickBot="1" x14ac:dyDescent="0.35">
      <c r="B73" s="73">
        <v>7</v>
      </c>
      <c r="C73" s="74" t="s">
        <v>49</v>
      </c>
      <c r="D73" s="97"/>
      <c r="E73" s="97">
        <f t="shared" si="0"/>
        <v>0</v>
      </c>
      <c r="F73" s="188"/>
    </row>
    <row r="74" spans="2:6" x14ac:dyDescent="0.3">
      <c r="B74" s="13"/>
      <c r="C74" s="75"/>
      <c r="D74" s="14"/>
      <c r="E74" s="76"/>
      <c r="F74" s="61"/>
    </row>
    <row r="75" spans="2:6" ht="29.25" customHeight="1" thickBot="1" x14ac:dyDescent="0.45">
      <c r="B75" s="205" t="s">
        <v>55</v>
      </c>
      <c r="C75" s="175"/>
      <c r="D75" s="22"/>
      <c r="E75" s="54"/>
      <c r="F75" s="58"/>
    </row>
    <row r="76" spans="2:6" ht="28.5" thickBot="1" x14ac:dyDescent="0.35">
      <c r="B76" s="35" t="s">
        <v>13</v>
      </c>
      <c r="C76" s="35" t="s">
        <v>0</v>
      </c>
      <c r="D76" s="31" t="s">
        <v>12</v>
      </c>
      <c r="E76" s="160" t="s">
        <v>56</v>
      </c>
      <c r="F76" s="160"/>
    </row>
    <row r="77" spans="2:6" ht="43.5" customHeight="1" thickBot="1" x14ac:dyDescent="0.35">
      <c r="B77" s="33">
        <v>1</v>
      </c>
      <c r="C77" s="34" t="s">
        <v>57</v>
      </c>
      <c r="D77" s="84"/>
      <c r="E77" s="162"/>
      <c r="F77" s="162"/>
    </row>
    <row r="78" spans="2:6" x14ac:dyDescent="0.3">
      <c r="B78" s="56"/>
      <c r="C78" s="56"/>
      <c r="D78" s="56"/>
      <c r="E78" s="56"/>
      <c r="F78" s="56"/>
    </row>
    <row r="79" spans="2:6" x14ac:dyDescent="0.3">
      <c r="B79" s="100"/>
      <c r="C79" s="100"/>
      <c r="D79" s="100"/>
      <c r="E79" s="100"/>
      <c r="F79" s="100"/>
    </row>
  </sheetData>
  <mergeCells count="28">
    <mergeCell ref="D1:F3"/>
    <mergeCell ref="D4:F4"/>
    <mergeCell ref="D7:F7"/>
    <mergeCell ref="D8:F8"/>
    <mergeCell ref="D9:F9"/>
    <mergeCell ref="E77:F77"/>
    <mergeCell ref="B14:D14"/>
    <mergeCell ref="B75:C75"/>
    <mergeCell ref="E76:F76"/>
    <mergeCell ref="B59:D59"/>
    <mergeCell ref="B46:C46"/>
    <mergeCell ref="B57:D57"/>
    <mergeCell ref="B43:D43"/>
    <mergeCell ref="B55:D55"/>
    <mergeCell ref="B64:D64"/>
    <mergeCell ref="B11:C11"/>
    <mergeCell ref="E58:F58"/>
    <mergeCell ref="F67:F73"/>
    <mergeCell ref="D11:E11"/>
    <mergeCell ref="D12:E12"/>
    <mergeCell ref="B45:D45"/>
    <mergeCell ref="E64:F64"/>
    <mergeCell ref="E62:F62"/>
    <mergeCell ref="B62:D62"/>
    <mergeCell ref="B61:D61"/>
    <mergeCell ref="B63:D63"/>
    <mergeCell ref="E63:F63"/>
    <mergeCell ref="B16:C16"/>
  </mergeCells>
  <printOptions horizontalCentered="1"/>
  <pageMargins left="0.51181102362204722" right="0.11811023622047245" top="0.74803149606299213" bottom="0.74803149606299213" header="0.31496062992125984" footer="0.31496062992125984"/>
  <pageSetup paperSize="9" scale="78" fitToHeight="18" orientation="portrait" horizontalDpi="4294967295" verticalDpi="4294967295" r:id="rId1"/>
  <headerFooter>
    <oddFooter>&amp;L&amp;D&amp;C&amp;P of &amp;N&amp;R&amp;A</oddFooter>
  </headerFooter>
  <rowBreaks count="1" manualBreakCount="1">
    <brk id="44" min="1"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I43"/>
  <sheetViews>
    <sheetView view="pageBreakPreview" zoomScale="90" zoomScaleNormal="100" zoomScaleSheetLayoutView="90" workbookViewId="0">
      <selection activeCell="C10" sqref="C10:I10"/>
    </sheetView>
  </sheetViews>
  <sheetFormatPr defaultRowHeight="12.5" x14ac:dyDescent="0.25"/>
  <cols>
    <col min="1" max="1" width="25" customWidth="1"/>
    <col min="2" max="2" width="13.54296875" customWidth="1"/>
    <col min="5" max="5" width="13.81640625" customWidth="1"/>
    <col min="7" max="7" width="11.1796875" customWidth="1"/>
    <col min="10" max="10" width="39.26953125" customWidth="1"/>
  </cols>
  <sheetData>
    <row r="1" spans="1:9" x14ac:dyDescent="0.25">
      <c r="A1" s="5"/>
      <c r="B1" s="6"/>
      <c r="C1" s="6"/>
      <c r="D1" s="6"/>
      <c r="E1" s="6"/>
      <c r="F1" s="6"/>
      <c r="G1" s="6"/>
      <c r="H1" s="6"/>
      <c r="I1" s="7"/>
    </row>
    <row r="2" spans="1:9" x14ac:dyDescent="0.25">
      <c r="A2" s="8"/>
      <c r="B2" s="9"/>
      <c r="C2" s="9"/>
      <c r="D2" s="9"/>
      <c r="E2" s="9"/>
      <c r="F2" s="9"/>
      <c r="G2" s="9"/>
      <c r="H2" s="9"/>
      <c r="I2" s="10"/>
    </row>
    <row r="3" spans="1:9" x14ac:dyDescent="0.25">
      <c r="A3" s="8"/>
      <c r="B3" s="9"/>
      <c r="C3" s="9"/>
      <c r="D3" s="9"/>
      <c r="E3" s="9"/>
      <c r="F3" s="9"/>
      <c r="G3" s="9"/>
      <c r="H3" s="9"/>
      <c r="I3" s="10"/>
    </row>
    <row r="4" spans="1:9" x14ac:dyDescent="0.25">
      <c r="A4" s="8"/>
      <c r="B4" s="9"/>
      <c r="C4" s="9"/>
      <c r="D4" s="9"/>
      <c r="E4" s="9"/>
      <c r="F4" s="9"/>
      <c r="G4" s="9"/>
      <c r="H4" s="9"/>
      <c r="I4" s="10"/>
    </row>
    <row r="5" spans="1:9" x14ac:dyDescent="0.25">
      <c r="A5" s="8"/>
      <c r="B5" s="9"/>
      <c r="C5" s="9"/>
      <c r="D5" s="9"/>
      <c r="E5" s="9"/>
      <c r="F5" s="9"/>
      <c r="G5" s="9"/>
      <c r="H5" s="9"/>
      <c r="I5" s="10"/>
    </row>
    <row r="6" spans="1:9" x14ac:dyDescent="0.25">
      <c r="A6" s="8"/>
      <c r="B6" s="9"/>
      <c r="C6" s="9"/>
      <c r="D6" s="9"/>
      <c r="E6" s="9"/>
      <c r="F6" s="9"/>
      <c r="G6" s="9"/>
      <c r="H6" s="9"/>
      <c r="I6" s="10"/>
    </row>
    <row r="7" spans="1:9" ht="13" thickBot="1" x14ac:dyDescent="0.3">
      <c r="A7" s="8"/>
      <c r="B7" s="9"/>
      <c r="C7" s="9"/>
      <c r="D7" s="9"/>
      <c r="E7" s="9"/>
      <c r="F7" s="9"/>
      <c r="G7" s="9"/>
      <c r="H7" s="9"/>
      <c r="I7" s="10"/>
    </row>
    <row r="8" spans="1:9" ht="14.5" thickBot="1" x14ac:dyDescent="0.35">
      <c r="A8" s="257" t="s">
        <v>136</v>
      </c>
      <c r="B8" s="257"/>
      <c r="C8" s="261" t="str">
        <f>'COVER SHEET'!$E$17</f>
        <v>CPSI0004/2023</v>
      </c>
      <c r="D8" s="261"/>
      <c r="E8" s="261"/>
      <c r="F8" s="261"/>
      <c r="G8" s="261"/>
      <c r="H8" s="261"/>
      <c r="I8" s="261"/>
    </row>
    <row r="9" spans="1:9" ht="42" customHeight="1" thickBot="1" x14ac:dyDescent="0.35">
      <c r="A9" s="257" t="s">
        <v>139</v>
      </c>
      <c r="B9" s="257"/>
      <c r="C9" s="261" t="str">
        <f>'COVER SHEET'!$E$19</f>
        <v>THE PROVISION OF TRAVEL MANAGEMENT SERVICES FOR A PERIOD OF 36 MONTHS</v>
      </c>
      <c r="D9" s="261"/>
      <c r="E9" s="261"/>
      <c r="F9" s="261"/>
      <c r="G9" s="261"/>
      <c r="H9" s="261"/>
      <c r="I9" s="261"/>
    </row>
    <row r="10" spans="1:9" ht="22.5" customHeight="1" thickBot="1" x14ac:dyDescent="0.35">
      <c r="A10" s="257" t="s">
        <v>2</v>
      </c>
      <c r="B10" s="257"/>
      <c r="C10" s="261" t="str">
        <f>'COVER SHEET'!$E$21</f>
        <v>&lt;NAME OF BIDDER TO BE FILLED IN HERE&gt;</v>
      </c>
      <c r="D10" s="261"/>
      <c r="E10" s="261"/>
      <c r="F10" s="261"/>
      <c r="G10" s="261"/>
      <c r="H10" s="261"/>
      <c r="I10" s="261"/>
    </row>
    <row r="11" spans="1:9" x14ac:dyDescent="0.25">
      <c r="A11" s="8"/>
      <c r="B11" s="9"/>
      <c r="C11" s="9"/>
      <c r="D11" s="9"/>
      <c r="E11" s="9"/>
      <c r="F11" s="9"/>
      <c r="G11" s="9"/>
      <c r="H11" s="9"/>
      <c r="I11" s="10"/>
    </row>
    <row r="12" spans="1:9" x14ac:dyDescent="0.25">
      <c r="A12" s="8"/>
      <c r="B12" s="9"/>
      <c r="C12" s="9"/>
      <c r="D12" s="9"/>
      <c r="E12" s="9"/>
      <c r="F12" s="9"/>
      <c r="G12" s="9"/>
      <c r="H12" s="9"/>
      <c r="I12" s="10"/>
    </row>
    <row r="13" spans="1:9" ht="14" x14ac:dyDescent="0.3">
      <c r="A13" s="258" t="s">
        <v>10</v>
      </c>
      <c r="B13" s="259"/>
      <c r="C13" s="259"/>
      <c r="D13" s="259"/>
      <c r="E13" s="259"/>
      <c r="F13" s="259"/>
      <c r="G13" s="259"/>
      <c r="H13" s="259"/>
      <c r="I13" s="260"/>
    </row>
    <row r="14" spans="1:9" x14ac:dyDescent="0.25">
      <c r="A14" s="19" t="s">
        <v>9</v>
      </c>
      <c r="B14" s="9"/>
      <c r="C14" s="9"/>
      <c r="D14" s="9"/>
      <c r="E14" s="9"/>
      <c r="F14" s="9"/>
      <c r="G14" s="9"/>
      <c r="H14" s="9"/>
      <c r="I14" s="10"/>
    </row>
    <row r="15" spans="1:9" x14ac:dyDescent="0.25">
      <c r="A15" s="19"/>
      <c r="B15" s="9"/>
      <c r="C15" s="9"/>
      <c r="D15" s="9"/>
      <c r="E15" s="9"/>
      <c r="F15" s="9"/>
      <c r="G15" s="9"/>
      <c r="H15" s="9"/>
      <c r="I15" s="10"/>
    </row>
    <row r="16" spans="1:9" ht="54.75" customHeight="1" x14ac:dyDescent="0.25">
      <c r="A16" s="231" t="s">
        <v>141</v>
      </c>
      <c r="B16" s="255"/>
      <c r="C16" s="255"/>
      <c r="D16" s="255"/>
      <c r="E16" s="255"/>
      <c r="F16" s="255"/>
      <c r="G16" s="255"/>
      <c r="H16" s="255"/>
      <c r="I16" s="256"/>
    </row>
    <row r="17" spans="1:9" ht="13" thickBot="1" x14ac:dyDescent="0.3">
      <c r="A17" s="234"/>
      <c r="B17" s="235"/>
      <c r="C17" s="235"/>
      <c r="D17" s="235"/>
      <c r="E17" s="235"/>
      <c r="F17" s="235"/>
      <c r="G17" s="235"/>
      <c r="H17" s="235"/>
      <c r="I17" s="236"/>
    </row>
    <row r="18" spans="1:9" ht="13" x14ac:dyDescent="0.3">
      <c r="A18" s="246" t="s">
        <v>132</v>
      </c>
      <c r="B18" s="247"/>
      <c r="C18" s="247"/>
      <c r="D18" s="247"/>
      <c r="E18" s="247"/>
      <c r="F18" s="247"/>
      <c r="G18" s="247"/>
      <c r="H18" s="247"/>
      <c r="I18" s="248"/>
    </row>
    <row r="19" spans="1:9" ht="28.5" customHeight="1" x14ac:dyDescent="0.35">
      <c r="A19" s="249">
        <f>'1. TRANSACTION FEE OFFSITE '!E53</f>
        <v>0</v>
      </c>
      <c r="B19" s="250"/>
      <c r="C19" s="251" t="s">
        <v>97</v>
      </c>
      <c r="D19" s="251"/>
      <c r="E19" s="252"/>
      <c r="F19" s="252"/>
      <c r="G19" s="252"/>
      <c r="H19" s="253"/>
      <c r="I19" s="254"/>
    </row>
    <row r="20" spans="1:9" x14ac:dyDescent="0.25">
      <c r="A20" s="222" t="s">
        <v>96</v>
      </c>
      <c r="B20" s="223"/>
      <c r="C20" s="223"/>
      <c r="D20" s="223"/>
      <c r="E20" s="223"/>
      <c r="F20" s="223"/>
      <c r="G20" s="223"/>
      <c r="H20" s="223"/>
      <c r="I20" s="224"/>
    </row>
    <row r="21" spans="1:9" ht="34.5" customHeight="1" thickBot="1" x14ac:dyDescent="0.3">
      <c r="A21" s="219"/>
      <c r="B21" s="220"/>
      <c r="C21" s="220"/>
      <c r="D21" s="220"/>
      <c r="E21" s="220"/>
      <c r="F21" s="220"/>
      <c r="G21" s="220"/>
      <c r="H21" s="220"/>
      <c r="I21" s="221"/>
    </row>
    <row r="22" spans="1:9" ht="13" x14ac:dyDescent="0.3">
      <c r="A22" s="246" t="s">
        <v>133</v>
      </c>
      <c r="B22" s="247"/>
      <c r="C22" s="247"/>
      <c r="D22" s="247"/>
      <c r="E22" s="247"/>
      <c r="F22" s="247"/>
      <c r="G22" s="247"/>
      <c r="H22" s="247"/>
      <c r="I22" s="248"/>
    </row>
    <row r="23" spans="1:9" ht="30.75" customHeight="1" x14ac:dyDescent="0.35">
      <c r="A23" s="249">
        <f>'2. MANAGEMENT FEE OFFSITE'!E63</f>
        <v>0</v>
      </c>
      <c r="B23" s="250"/>
      <c r="C23" s="251" t="s">
        <v>97</v>
      </c>
      <c r="D23" s="251"/>
      <c r="E23" s="252"/>
      <c r="F23" s="252"/>
      <c r="G23" s="252"/>
      <c r="H23" s="253"/>
      <c r="I23" s="254"/>
    </row>
    <row r="24" spans="1:9" x14ac:dyDescent="0.25">
      <c r="A24" s="222" t="s">
        <v>96</v>
      </c>
      <c r="B24" s="223"/>
      <c r="C24" s="223"/>
      <c r="D24" s="223"/>
      <c r="E24" s="223"/>
      <c r="F24" s="223"/>
      <c r="G24" s="223"/>
      <c r="H24" s="223"/>
      <c r="I24" s="224"/>
    </row>
    <row r="25" spans="1:9" ht="29.25" customHeight="1" thickBot="1" x14ac:dyDescent="0.3">
      <c r="A25" s="219"/>
      <c r="B25" s="220"/>
      <c r="C25" s="220"/>
      <c r="D25" s="220"/>
      <c r="E25" s="220"/>
      <c r="F25" s="220"/>
      <c r="G25" s="220"/>
      <c r="H25" s="220"/>
      <c r="I25" s="221"/>
    </row>
    <row r="26" spans="1:9" x14ac:dyDescent="0.25">
      <c r="A26" s="234"/>
      <c r="B26" s="235"/>
      <c r="C26" s="235"/>
      <c r="D26" s="235"/>
      <c r="E26" s="235"/>
      <c r="F26" s="235"/>
      <c r="G26" s="235"/>
      <c r="H26" s="235"/>
      <c r="I26" s="236"/>
    </row>
    <row r="27" spans="1:9" ht="39" customHeight="1" x14ac:dyDescent="0.25">
      <c r="A27" s="231" t="s">
        <v>134</v>
      </c>
      <c r="B27" s="255"/>
      <c r="C27" s="255"/>
      <c r="D27" s="255"/>
      <c r="E27" s="255"/>
      <c r="F27" s="255"/>
      <c r="G27" s="255"/>
      <c r="H27" s="255"/>
      <c r="I27" s="256"/>
    </row>
    <row r="28" spans="1:9" x14ac:dyDescent="0.25">
      <c r="A28" s="234"/>
      <c r="B28" s="235"/>
      <c r="C28" s="235"/>
      <c r="D28" s="235"/>
      <c r="E28" s="235"/>
      <c r="F28" s="235"/>
      <c r="G28" s="235"/>
      <c r="H28" s="235"/>
      <c r="I28" s="236"/>
    </row>
    <row r="29" spans="1:9" ht="27.75" customHeight="1" x14ac:dyDescent="0.25">
      <c r="A29" s="231" t="s">
        <v>135</v>
      </c>
      <c r="B29" s="232"/>
      <c r="C29" s="232"/>
      <c r="D29" s="232"/>
      <c r="E29" s="232"/>
      <c r="F29" s="232"/>
      <c r="G29" s="232"/>
      <c r="H29" s="232"/>
      <c r="I29" s="233"/>
    </row>
    <row r="30" spans="1:9" ht="10.5" customHeight="1" x14ac:dyDescent="0.25">
      <c r="A30" s="228"/>
      <c r="B30" s="229"/>
      <c r="C30" s="229"/>
      <c r="D30" s="229"/>
      <c r="E30" s="229"/>
      <c r="F30" s="229"/>
      <c r="G30" s="229"/>
      <c r="H30" s="229"/>
      <c r="I30" s="230"/>
    </row>
    <row r="31" spans="1:9" ht="38.25" customHeight="1" x14ac:dyDescent="0.25">
      <c r="A31" s="231" t="s">
        <v>98</v>
      </c>
      <c r="B31" s="232"/>
      <c r="C31" s="232"/>
      <c r="D31" s="232"/>
      <c r="E31" s="232"/>
      <c r="F31" s="232"/>
      <c r="G31" s="232"/>
      <c r="H31" s="232"/>
      <c r="I31" s="233"/>
    </row>
    <row r="32" spans="1:9" ht="13" thickBot="1" x14ac:dyDescent="0.3">
      <c r="A32" s="234"/>
      <c r="B32" s="235"/>
      <c r="C32" s="235"/>
      <c r="D32" s="235"/>
      <c r="E32" s="235"/>
      <c r="F32" s="235"/>
      <c r="G32" s="235"/>
      <c r="H32" s="235"/>
      <c r="I32" s="236"/>
    </row>
    <row r="33" spans="1:9" ht="41.25" customHeight="1" thickBot="1" x14ac:dyDescent="0.35">
      <c r="A33" s="225" t="s">
        <v>99</v>
      </c>
      <c r="B33" s="226"/>
      <c r="C33" s="227"/>
      <c r="D33" s="77"/>
      <c r="E33" s="225" t="s">
        <v>100</v>
      </c>
      <c r="F33" s="226"/>
      <c r="G33" s="226"/>
      <c r="H33" s="226"/>
      <c r="I33" s="227"/>
    </row>
    <row r="34" spans="1:9" ht="22.5" customHeight="1" x14ac:dyDescent="0.25">
      <c r="A34" s="240" t="s">
        <v>101</v>
      </c>
      <c r="B34" s="235"/>
      <c r="C34" s="235"/>
      <c r="D34" s="235"/>
      <c r="E34" s="235"/>
      <c r="F34" s="235"/>
      <c r="G34" s="235"/>
      <c r="H34" s="235"/>
      <c r="I34" s="236"/>
    </row>
    <row r="35" spans="1:9" ht="23.25" customHeight="1" x14ac:dyDescent="0.25">
      <c r="A35" s="240" t="s">
        <v>102</v>
      </c>
      <c r="B35" s="235"/>
      <c r="C35" s="235"/>
      <c r="D35" s="235"/>
      <c r="E35" s="235"/>
      <c r="F35" s="235"/>
      <c r="G35" s="235"/>
      <c r="H35" s="235"/>
      <c r="I35" s="236"/>
    </row>
    <row r="36" spans="1:9" x14ac:dyDescent="0.25">
      <c r="A36" s="234"/>
      <c r="B36" s="235"/>
      <c r="C36" s="235"/>
      <c r="D36" s="235"/>
      <c r="E36" s="235"/>
      <c r="F36" s="235"/>
      <c r="G36" s="235"/>
      <c r="H36" s="235"/>
      <c r="I36" s="236"/>
    </row>
    <row r="37" spans="1:9" ht="13" x14ac:dyDescent="0.3">
      <c r="A37" s="241" t="s">
        <v>103</v>
      </c>
      <c r="B37" s="242"/>
      <c r="C37" s="242"/>
      <c r="D37" s="242"/>
      <c r="E37" s="242"/>
      <c r="F37" s="242"/>
      <c r="G37" s="242"/>
      <c r="H37" s="242"/>
      <c r="I37" s="243"/>
    </row>
    <row r="38" spans="1:9" x14ac:dyDescent="0.25">
      <c r="A38" s="234"/>
      <c r="B38" s="235"/>
      <c r="C38" s="235"/>
      <c r="D38" s="235"/>
      <c r="E38" s="235"/>
      <c r="F38" s="235"/>
      <c r="G38" s="235"/>
      <c r="H38" s="235"/>
      <c r="I38" s="236"/>
    </row>
    <row r="39" spans="1:9" x14ac:dyDescent="0.25">
      <c r="A39" s="228" t="s">
        <v>6</v>
      </c>
      <c r="B39" s="244"/>
      <c r="C39" s="244"/>
      <c r="D39" s="244"/>
      <c r="E39" s="244"/>
      <c r="F39" s="244"/>
      <c r="G39" s="244"/>
      <c r="H39" s="244"/>
      <c r="I39" s="245"/>
    </row>
    <row r="40" spans="1:9" x14ac:dyDescent="0.25">
      <c r="A40" s="228" t="s">
        <v>7</v>
      </c>
      <c r="B40" s="244"/>
      <c r="C40" s="244"/>
      <c r="D40" s="244"/>
      <c r="E40" s="244"/>
      <c r="F40" s="244"/>
      <c r="G40" s="244"/>
      <c r="H40" s="244"/>
      <c r="I40" s="245"/>
    </row>
    <row r="41" spans="1:9" x14ac:dyDescent="0.25">
      <c r="A41" s="228" t="s">
        <v>8</v>
      </c>
      <c r="B41" s="244"/>
      <c r="C41" s="244"/>
      <c r="D41" s="244"/>
      <c r="E41" s="244"/>
      <c r="F41" s="244"/>
      <c r="G41" s="244"/>
      <c r="H41" s="244"/>
      <c r="I41" s="245"/>
    </row>
    <row r="42" spans="1:9" x14ac:dyDescent="0.25">
      <c r="A42" s="228" t="s">
        <v>104</v>
      </c>
      <c r="B42" s="244"/>
      <c r="C42" s="244"/>
      <c r="D42" s="244"/>
      <c r="E42" s="244"/>
      <c r="F42" s="244"/>
      <c r="G42" s="244"/>
      <c r="H42" s="244"/>
      <c r="I42" s="245"/>
    </row>
    <row r="43" spans="1:9" ht="13" thickBot="1" x14ac:dyDescent="0.3">
      <c r="A43" s="237"/>
      <c r="B43" s="238"/>
      <c r="C43" s="238"/>
      <c r="D43" s="238"/>
      <c r="E43" s="238"/>
      <c r="F43" s="238"/>
      <c r="G43" s="238"/>
      <c r="H43" s="238"/>
      <c r="I43" s="239"/>
    </row>
  </sheetData>
  <mergeCells count="42">
    <mergeCell ref="A8:B8"/>
    <mergeCell ref="A9:B9"/>
    <mergeCell ref="A10:B10"/>
    <mergeCell ref="A13:I13"/>
    <mergeCell ref="A16:I16"/>
    <mergeCell ref="C8:I8"/>
    <mergeCell ref="C9:I9"/>
    <mergeCell ref="C10:I10"/>
    <mergeCell ref="A17:I17"/>
    <mergeCell ref="A18:I18"/>
    <mergeCell ref="A28:I28"/>
    <mergeCell ref="A29:I29"/>
    <mergeCell ref="A19:B19"/>
    <mergeCell ref="C19:D19"/>
    <mergeCell ref="E19:G19"/>
    <mergeCell ref="H19:I19"/>
    <mergeCell ref="A22:I22"/>
    <mergeCell ref="A24:I24"/>
    <mergeCell ref="A23:B23"/>
    <mergeCell ref="C23:D23"/>
    <mergeCell ref="E23:G23"/>
    <mergeCell ref="H23:I23"/>
    <mergeCell ref="A26:I26"/>
    <mergeCell ref="A27:I27"/>
    <mergeCell ref="A43:I43"/>
    <mergeCell ref="A34:I34"/>
    <mergeCell ref="A35:I35"/>
    <mergeCell ref="A36:I36"/>
    <mergeCell ref="A37:I37"/>
    <mergeCell ref="A38:I38"/>
    <mergeCell ref="A39:I39"/>
    <mergeCell ref="A40:I40"/>
    <mergeCell ref="A41:I41"/>
    <mergeCell ref="A42:I42"/>
    <mergeCell ref="A21:I21"/>
    <mergeCell ref="A25:I25"/>
    <mergeCell ref="A20:I20"/>
    <mergeCell ref="A33:C33"/>
    <mergeCell ref="E33:I33"/>
    <mergeCell ref="A30:I30"/>
    <mergeCell ref="A31:I31"/>
    <mergeCell ref="A32:I32"/>
  </mergeCells>
  <printOptions horizontalCentered="1"/>
  <pageMargins left="0.51181102362204722" right="0.11811023622047245" top="0.74803149606299213" bottom="0.74803149606299213" header="0.31496062992125984" footer="0.31496062992125984"/>
  <pageSetup paperSize="9" scale="89" fitToHeight="18" orientation="portrait" horizontalDpi="4294967295" verticalDpi="4294967295"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SHEET</vt:lpstr>
      <vt:lpstr>1. TRANSACTION FEE OFFSITE </vt:lpstr>
      <vt:lpstr>2. MANAGEMENT FEE OFFSITE</vt:lpstr>
      <vt:lpstr>Price Declaration </vt:lpstr>
      <vt:lpstr>'1. TRANSACTION FEE OFFSITE '!Print_Area</vt:lpstr>
      <vt:lpstr>'2. MANAGEMENT FEE OFFSITE'!Print_Area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Nomonde Maliti</cp:lastModifiedBy>
  <cp:lastPrinted>2023-08-07T10:10:06Z</cp:lastPrinted>
  <dcterms:created xsi:type="dcterms:W3CDTF">2007-09-21T10:17:54Z</dcterms:created>
  <dcterms:modified xsi:type="dcterms:W3CDTF">2023-08-07T10:24:30Z</dcterms:modified>
</cp:coreProperties>
</file>