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C:\Users\lmmthemb\AppData\Local\Microsoft\Windows\INetCache\Content.Outlook\BLE7YS8G\"/>
    </mc:Choice>
  </mc:AlternateContent>
  <xr:revisionPtr revIDLastSave="0" documentId="13_ncr:1_{259DEAA1-6BFC-422D-A265-558670C850A8}" xr6:coauthVersionLast="47" xr6:coauthVersionMax="47" xr10:uidLastSave="{00000000-0000-0000-0000-000000000000}"/>
  <bookViews>
    <workbookView xWindow="-108" yWindow="-108" windowWidth="23256" windowHeight="12576" tabRatio="885" activeTab="6" xr2:uid="{00000000-000D-0000-FFFF-FFFF00000000}"/>
  </bookViews>
  <sheets>
    <sheet name="Schedule A - P&amp;G" sheetId="35" r:id="rId1"/>
    <sheet name="Schedule B - Automation" sheetId="53" r:id="rId2"/>
    <sheet name="Schedule C - Electrical" sheetId="57" r:id="rId3"/>
    <sheet name="Schedule D - Civil" sheetId="52" r:id="rId4"/>
    <sheet name="Schedule E - Mechanical " sheetId="58" r:id="rId5"/>
    <sheet name="Schedule F - Quality" sheetId="54" r:id="rId6"/>
    <sheet name="Schedule G - H&amp;S" sheetId="59" r:id="rId7"/>
    <sheet name="Schedule  H-Environmental" sheetId="60" r:id="rId8"/>
    <sheet name="Sheet2" sheetId="62" r:id="rId9"/>
    <sheet name="Sheet1" sheetId="61" r:id="rId10"/>
    <sheet name="Summary" sheetId="23" r:id="rId11"/>
    <sheet name="Mechanical" sheetId="56" state="hidden" r:id="rId12"/>
  </sheets>
  <externalReferences>
    <externalReference r:id="rId13"/>
    <externalReference r:id="rId14"/>
    <externalReference r:id="rId15"/>
    <externalReference r:id="rId16"/>
  </externalReferences>
  <definedNames>
    <definedName name="__1NEW_PROJECT" localSheetId="1">#REF!</definedName>
    <definedName name="__1NEW_PROJECT" localSheetId="2">#REF!</definedName>
    <definedName name="__1NEW_PROJECT" localSheetId="3">#REF!</definedName>
    <definedName name="__1NEW_PROJECT" localSheetId="4">#REF!</definedName>
    <definedName name="__1NEW_PROJECT" localSheetId="5">#REF!</definedName>
    <definedName name="__1NEW_PROJECT" localSheetId="6">#REF!</definedName>
    <definedName name="__1NEW_PROJECT" localSheetId="10">#REF!</definedName>
    <definedName name="__1NEW_PROJECT">#REF!</definedName>
    <definedName name="__2P_PAY_CERTIFICA" localSheetId="1">#REF!</definedName>
    <definedName name="__2P_PAY_CERTIFICA" localSheetId="2">#REF!</definedName>
    <definedName name="__2P_PAY_CERTIFICA" localSheetId="3">#REF!</definedName>
    <definedName name="__2P_PAY_CERTIFICA" localSheetId="4">#REF!</definedName>
    <definedName name="__2P_PAY_CERTIFICA" localSheetId="5">#REF!</definedName>
    <definedName name="__2P_PAY_CERTIFICA" localSheetId="6">#REF!</definedName>
    <definedName name="__2P_PAY_CERTIFICA">#REF!</definedName>
    <definedName name="__3PRINT_ESCAL" localSheetId="1">#REF!</definedName>
    <definedName name="__3PRINT_ESCAL" localSheetId="2">#REF!</definedName>
    <definedName name="__3PRINT_ESCAL" localSheetId="3">#REF!</definedName>
    <definedName name="__3PRINT_ESCAL" localSheetId="4">#REF!</definedName>
    <definedName name="__3PRINT_ESCAL" localSheetId="5">#REF!</definedName>
    <definedName name="__3PRINT_ESCAL" localSheetId="6">#REF!</definedName>
    <definedName name="__3PRINT_ESCAL">#REF!</definedName>
    <definedName name="__4PRINT_PENALTIES" localSheetId="1">#REF!</definedName>
    <definedName name="__4PRINT_PENALTIES" localSheetId="2">#REF!</definedName>
    <definedName name="__4PRINT_PENALTIES" localSheetId="3">#REF!</definedName>
    <definedName name="__4PRINT_PENALTIES" localSheetId="4">#REF!</definedName>
    <definedName name="__4PRINT_PENALTIES" localSheetId="5">#REF!</definedName>
    <definedName name="__4PRINT_PENALTIES" localSheetId="6">#REF!</definedName>
    <definedName name="__4PRINT_PENALTIES">#REF!</definedName>
    <definedName name="__5PRINT_PROJECT_C" localSheetId="1">#REF!</definedName>
    <definedName name="__5PRINT_PROJECT_C" localSheetId="2">#REF!</definedName>
    <definedName name="__5PRINT_PROJECT_C" localSheetId="3">#REF!</definedName>
    <definedName name="__5PRINT_PROJECT_C" localSheetId="4">#REF!</definedName>
    <definedName name="__5PRINT_PROJECT_C" localSheetId="5">#REF!</definedName>
    <definedName name="__5PRINT_PROJECT_C" localSheetId="6">#REF!</definedName>
    <definedName name="__5PRINT_PROJECT_C">#REF!</definedName>
    <definedName name="__6PRINT_SPEC_SUBC" localSheetId="1">#REF!</definedName>
    <definedName name="__6PRINT_SPEC_SUBC" localSheetId="2">#REF!</definedName>
    <definedName name="__6PRINT_SPEC_SUBC" localSheetId="3">#REF!</definedName>
    <definedName name="__6PRINT_SPEC_SUBC" localSheetId="4">#REF!</definedName>
    <definedName name="__6PRINT_SPEC_SUBC" localSheetId="5">#REF!</definedName>
    <definedName name="__6PRINT_SPEC_SUBC" localSheetId="6">#REF!</definedName>
    <definedName name="__6PRINT_SPEC_SUBC">#REF!</definedName>
    <definedName name="__7SUM_FORMULAR" localSheetId="1">#REF!</definedName>
    <definedName name="__7SUM_FORMULAR" localSheetId="2">#REF!</definedName>
    <definedName name="__7SUM_FORMULAR" localSheetId="3">#REF!</definedName>
    <definedName name="__7SUM_FORMULAR" localSheetId="4">#REF!</definedName>
    <definedName name="__7SUM_FORMULAR" localSheetId="5">#REF!</definedName>
    <definedName name="__7SUM_FORMULAR" localSheetId="6">#REF!</definedName>
    <definedName name="__7SUM_FORMULAR">#REF!</definedName>
    <definedName name="_1NEW_PROJECT" localSheetId="1">#REF!</definedName>
    <definedName name="_1NEW_PROJECT" localSheetId="2">#REF!</definedName>
    <definedName name="_1NEW_PROJECT" localSheetId="3">#REF!</definedName>
    <definedName name="_1NEW_PROJECT" localSheetId="4">#REF!</definedName>
    <definedName name="_1NEW_PROJECT" localSheetId="5">#REF!</definedName>
    <definedName name="_1NEW_PROJECT" localSheetId="6">#REF!</definedName>
    <definedName name="_1NEW_PROJECT">#REF!</definedName>
    <definedName name="_2P_PAY_CERTIFICA" localSheetId="1">#REF!</definedName>
    <definedName name="_2P_PAY_CERTIFICA" localSheetId="2">#REF!</definedName>
    <definedName name="_2P_PAY_CERTIFICA" localSheetId="3">#REF!</definedName>
    <definedName name="_2P_PAY_CERTIFICA" localSheetId="4">#REF!</definedName>
    <definedName name="_2P_PAY_CERTIFICA" localSheetId="5">#REF!</definedName>
    <definedName name="_2P_PAY_CERTIFICA" localSheetId="6">#REF!</definedName>
    <definedName name="_2P_PAY_CERTIFICA">#REF!</definedName>
    <definedName name="_3PRINT_ESCAL" localSheetId="1">#REF!</definedName>
    <definedName name="_3PRINT_ESCAL" localSheetId="2">#REF!</definedName>
    <definedName name="_3PRINT_ESCAL" localSheetId="3">#REF!</definedName>
    <definedName name="_3PRINT_ESCAL" localSheetId="4">#REF!</definedName>
    <definedName name="_3PRINT_ESCAL" localSheetId="5">#REF!</definedName>
    <definedName name="_3PRINT_ESCAL" localSheetId="6">#REF!</definedName>
    <definedName name="_3PRINT_ESCAL">#REF!</definedName>
    <definedName name="_4PRINT_PENALTIES" localSheetId="1">#REF!</definedName>
    <definedName name="_4PRINT_PENALTIES" localSheetId="2">#REF!</definedName>
    <definedName name="_4PRINT_PENALTIES" localSheetId="3">#REF!</definedName>
    <definedName name="_4PRINT_PENALTIES" localSheetId="4">#REF!</definedName>
    <definedName name="_4PRINT_PENALTIES" localSheetId="5">#REF!</definedName>
    <definedName name="_4PRINT_PENALTIES" localSheetId="6">#REF!</definedName>
    <definedName name="_4PRINT_PENALTIES">#REF!</definedName>
    <definedName name="_5PRINT_PROJECT_C" localSheetId="1">#REF!</definedName>
    <definedName name="_5PRINT_PROJECT_C" localSheetId="2">#REF!</definedName>
    <definedName name="_5PRINT_PROJECT_C" localSheetId="3">#REF!</definedName>
    <definedName name="_5PRINT_PROJECT_C" localSheetId="4">#REF!</definedName>
    <definedName name="_5PRINT_PROJECT_C" localSheetId="5">#REF!</definedName>
    <definedName name="_5PRINT_PROJECT_C" localSheetId="6">#REF!</definedName>
    <definedName name="_5PRINT_PROJECT_C">#REF!</definedName>
    <definedName name="_6PRINT_SPEC_SUBC" localSheetId="1">#REF!</definedName>
    <definedName name="_6PRINT_SPEC_SUBC" localSheetId="2">#REF!</definedName>
    <definedName name="_6PRINT_SPEC_SUBC" localSheetId="3">#REF!</definedName>
    <definedName name="_6PRINT_SPEC_SUBC" localSheetId="4">#REF!</definedName>
    <definedName name="_6PRINT_SPEC_SUBC" localSheetId="5">#REF!</definedName>
    <definedName name="_6PRINT_SPEC_SUBC" localSheetId="6">#REF!</definedName>
    <definedName name="_6PRINT_SPEC_SUBC">#REF!</definedName>
    <definedName name="_7SUM_FORMULAR" localSheetId="1">#REF!</definedName>
    <definedName name="_7SUM_FORMULAR" localSheetId="2">#REF!</definedName>
    <definedName name="_7SUM_FORMULAR" localSheetId="3">#REF!</definedName>
    <definedName name="_7SUM_FORMULAR" localSheetId="4">#REF!</definedName>
    <definedName name="_7SUM_FORMULAR" localSheetId="5">#REF!</definedName>
    <definedName name="_7SUM_FORMULAR" localSheetId="6">#REF!</definedName>
    <definedName name="_7SUM_FORMULAR">#REF!</definedName>
    <definedName name="_Hlk23941219" localSheetId="1">'Schedule B - Automation'!#REF!</definedName>
    <definedName name="_Hlk24187860" localSheetId="1">'Schedule B - Automation'!$C$565</definedName>
    <definedName name="_Hlk24188278" localSheetId="1">'Schedule B - Automation'!$C$329</definedName>
    <definedName name="_Hlk24197817" localSheetId="1">'Schedule B - Automation'!$C$162</definedName>
    <definedName name="_Hlk25128002" localSheetId="1">'Schedule B - Automation'!$C$426</definedName>
    <definedName name="_Hlk38908335" localSheetId="1">'Schedule B - Automation'!$C$12</definedName>
    <definedName name="_Hlk38917803" localSheetId="1">'Schedule B - Automation'!$C$20</definedName>
    <definedName name="_Order1" hidden="1">255</definedName>
    <definedName name="_Order2" hidden="1">255</definedName>
    <definedName name="a">'[1]CPA-GroupF2-F3'!$A$1:$J$59</definedName>
    <definedName name="Amangcoya_Constr._cc" localSheetId="1">#REF!</definedName>
    <definedName name="Amangcoya_Constr._cc" localSheetId="2">#REF!</definedName>
    <definedName name="Amangcoya_Constr._cc" localSheetId="3">#REF!</definedName>
    <definedName name="Amangcoya_Constr._cc" localSheetId="4">#REF!</definedName>
    <definedName name="Amangcoya_Constr._cc" localSheetId="5">#REF!</definedName>
    <definedName name="Amangcoya_Constr._cc" localSheetId="6">#REF!</definedName>
    <definedName name="Amangcoya_Constr._cc" localSheetId="10">#REF!</definedName>
    <definedName name="Amangcoya_Constr._cc">#REF!</definedName>
    <definedName name="b" localSheetId="1">#REF!</definedName>
    <definedName name="b" localSheetId="2">#REF!</definedName>
    <definedName name="b" localSheetId="3">#REF!</definedName>
    <definedName name="b" localSheetId="4">#REF!</definedName>
    <definedName name="b" localSheetId="5">#REF!</definedName>
    <definedName name="b" localSheetId="6">#REF!</definedName>
    <definedName name="b" localSheetId="10">#REF!</definedName>
    <definedName name="b">#REF!</definedName>
    <definedName name="Building" localSheetId="1">#REF!</definedName>
    <definedName name="Building" localSheetId="2">#REF!</definedName>
    <definedName name="Building" localSheetId="4">#REF!</definedName>
    <definedName name="Building" localSheetId="5">#REF!</definedName>
    <definedName name="Building" localSheetId="6">#REF!</definedName>
    <definedName name="Building">#REF!</definedName>
    <definedName name="Critical_Path_Construction" localSheetId="1">#REF!</definedName>
    <definedName name="Critical_Path_Construction" localSheetId="2">#REF!</definedName>
    <definedName name="Critical_Path_Construction" localSheetId="3">#REF!</definedName>
    <definedName name="Critical_Path_Construction" localSheetId="4">#REF!</definedName>
    <definedName name="Critical_Path_Construction" localSheetId="5">#REF!</definedName>
    <definedName name="Critical_Path_Construction" localSheetId="6">#REF!</definedName>
    <definedName name="Critical_Path_Construction" localSheetId="10">#REF!</definedName>
    <definedName name="Critical_Path_Construction">#REF!</definedName>
    <definedName name="f">'[2]Any size'!$C$5:$P$80</definedName>
    <definedName name="g" localSheetId="1">#REF!</definedName>
    <definedName name="g" localSheetId="2">#REF!</definedName>
    <definedName name="g" localSheetId="3">#REF!</definedName>
    <definedName name="g" localSheetId="4">#REF!</definedName>
    <definedName name="g" localSheetId="5">#REF!</definedName>
    <definedName name="g" localSheetId="6">#REF!</definedName>
    <definedName name="g" localSheetId="10">#REF!</definedName>
    <definedName name="g">#REF!</definedName>
    <definedName name="Group_5___BoTT_JV" localSheetId="1">#REF!</definedName>
    <definedName name="Group_5___BoTT_JV" localSheetId="2">#REF!</definedName>
    <definedName name="Group_5___BoTT_JV" localSheetId="3">#REF!</definedName>
    <definedName name="Group_5___BoTT_JV" localSheetId="4">#REF!</definedName>
    <definedName name="Group_5___BoTT_JV" localSheetId="5">#REF!</definedName>
    <definedName name="Group_5___BoTT_JV" localSheetId="6">#REF!</definedName>
    <definedName name="Group_5___BoTT_JV" localSheetId="10">#REF!</definedName>
    <definedName name="Group_5___BoTT_JV">#REF!</definedName>
    <definedName name="HELP" localSheetId="1">#REF!</definedName>
    <definedName name="HELP" localSheetId="2">#REF!</definedName>
    <definedName name="HELP" localSheetId="3">#REF!</definedName>
    <definedName name="HELP" localSheetId="4">#REF!</definedName>
    <definedName name="HELP" localSheetId="5">#REF!</definedName>
    <definedName name="HELP" localSheetId="6">#REF!</definedName>
    <definedName name="HELP" localSheetId="10">#REF!</definedName>
    <definedName name="HELP">#REF!</definedName>
    <definedName name="Inkonka_Construction" localSheetId="1">#REF!</definedName>
    <definedName name="Inkonka_Construction" localSheetId="2">#REF!</definedName>
    <definedName name="Inkonka_Construction" localSheetId="3">#REF!</definedName>
    <definedName name="Inkonka_Construction" localSheetId="4">#REF!</definedName>
    <definedName name="Inkonka_Construction" localSheetId="5">#REF!</definedName>
    <definedName name="Inkonka_Construction" localSheetId="6">#REF!</definedName>
    <definedName name="Inkonka_Construction">#REF!</definedName>
    <definedName name="Items_01" localSheetId="1">#REF!</definedName>
    <definedName name="Items_01" localSheetId="2">#REF!</definedName>
    <definedName name="Items_01" localSheetId="3">#REF!</definedName>
    <definedName name="Items_01" localSheetId="4">#REF!</definedName>
    <definedName name="Items_01" localSheetId="5">#REF!</definedName>
    <definedName name="Items_01" localSheetId="6">#REF!</definedName>
    <definedName name="Items_01">#REF!</definedName>
    <definedName name="Kala_Civils" localSheetId="1">#REF!</definedName>
    <definedName name="Kala_Civils" localSheetId="2">#REF!</definedName>
    <definedName name="Kala_Civils" localSheetId="3">#REF!</definedName>
    <definedName name="Kala_Civils" localSheetId="4">#REF!</definedName>
    <definedName name="Kala_Civils" localSheetId="5">#REF!</definedName>
    <definedName name="Kala_Civils" localSheetId="6">#REF!</definedName>
    <definedName name="Kala_Civils">#REF!</definedName>
    <definedName name="Makhubu_Civil_Eng._Cc" localSheetId="1">#REF!</definedName>
    <definedName name="Makhubu_Civil_Eng._Cc" localSheetId="2">#REF!</definedName>
    <definedName name="Makhubu_Civil_Eng._Cc" localSheetId="3">#REF!</definedName>
    <definedName name="Makhubu_Civil_Eng._Cc" localSheetId="4">#REF!</definedName>
    <definedName name="Makhubu_Civil_Eng._Cc" localSheetId="5">#REF!</definedName>
    <definedName name="Makhubu_Civil_Eng._Cc" localSheetId="6">#REF!</definedName>
    <definedName name="Makhubu_Civil_Eng._Cc">#REF!</definedName>
    <definedName name="Melki_Civils___Plant_Hire" localSheetId="1">#REF!</definedName>
    <definedName name="Melki_Civils___Plant_Hire" localSheetId="2">#REF!</definedName>
    <definedName name="Melki_Civils___Plant_Hire" localSheetId="3">#REF!</definedName>
    <definedName name="Melki_Civils___Plant_Hire" localSheetId="4">#REF!</definedName>
    <definedName name="Melki_Civils___Plant_Hire" localSheetId="5">#REF!</definedName>
    <definedName name="Melki_Civils___Plant_Hire" localSheetId="6">#REF!</definedName>
    <definedName name="Melki_Civils___Plant_Hire">#REF!</definedName>
    <definedName name="Mxoli_Civil_Constrution" localSheetId="1">#REF!</definedName>
    <definedName name="Mxoli_Civil_Constrution" localSheetId="2">#REF!</definedName>
    <definedName name="Mxoli_Civil_Constrution" localSheetId="3">#REF!</definedName>
    <definedName name="Mxoli_Civil_Constrution" localSheetId="4">#REF!</definedName>
    <definedName name="Mxoli_Civil_Constrution" localSheetId="5">#REF!</definedName>
    <definedName name="Mxoli_Civil_Constrution" localSheetId="6">#REF!</definedName>
    <definedName name="Mxoli_Civil_Constrution">#REF!</definedName>
    <definedName name="NEW" localSheetId="1">#REF!</definedName>
    <definedName name="NEW" localSheetId="2">#REF!</definedName>
    <definedName name="NEW" localSheetId="3">#REF!</definedName>
    <definedName name="NEW" localSheetId="4">#REF!</definedName>
    <definedName name="NEW" localSheetId="5">#REF!</definedName>
    <definedName name="NEW" localSheetId="6">#REF!</definedName>
    <definedName name="NEW">#REF!</definedName>
    <definedName name="NIL" localSheetId="1">#REF!</definedName>
    <definedName name="NIL" localSheetId="2">#REF!</definedName>
    <definedName name="NIL" localSheetId="3">#REF!</definedName>
    <definedName name="NIL" localSheetId="4">#REF!</definedName>
    <definedName name="NIL" localSheetId="5">#REF!</definedName>
    <definedName name="NIL" localSheetId="6">#REF!</definedName>
    <definedName name="NIL">#REF!</definedName>
    <definedName name="none" localSheetId="1">#REF!</definedName>
    <definedName name="none" localSheetId="2">#REF!</definedName>
    <definedName name="none" localSheetId="3">#REF!</definedName>
    <definedName name="none" localSheetId="4">#REF!</definedName>
    <definedName name="none" localSheetId="5">#REF!</definedName>
    <definedName name="none" localSheetId="6">#REF!</definedName>
    <definedName name="none">#REF!</definedName>
    <definedName name="p">'[3]Reticulation Ph2'!$A$1:$N$58</definedName>
    <definedName name="_xlnm.Print_Area" localSheetId="0">'Schedule A - P&amp;G'!$A$1:$G$57</definedName>
    <definedName name="_xlnm.Print_Area" localSheetId="1">'Schedule B - Automation'!$A$1:$I$710</definedName>
    <definedName name="_xlnm.Print_Area" localSheetId="2">'Schedule C - Electrical'!$A$1:$K$478</definedName>
    <definedName name="_xlnm.Print_Area" localSheetId="3">'Schedule D - Civil'!$A$1:$I$39</definedName>
    <definedName name="_xlnm.Print_Area" localSheetId="4">'Schedule E - Mechanical '!$A$1:$I$25</definedName>
    <definedName name="_xlnm.Print_Area" localSheetId="5">'Schedule F - Quality'!$A$1:$I$25</definedName>
    <definedName name="_xlnm.Print_Area" localSheetId="6">'Schedule G - H&amp;S'!$A$1:$H$65</definedName>
    <definedName name="_xlnm.Print_Area" localSheetId="10">Summary!$A$1:$C$30</definedName>
    <definedName name="_xlnm.Print_Area">#REF!</definedName>
    <definedName name="_xlnm.Print_Titles" localSheetId="0">'Schedule A - P&amp;G'!$1:$7</definedName>
    <definedName name="_xlnm.Print_Titles" localSheetId="1">'Schedule B - Automation'!$1:$7</definedName>
    <definedName name="_xlnm.Print_Titles" localSheetId="2">'Schedule C - Electrical'!$1:$7</definedName>
    <definedName name="_xlnm.Print_Titles" localSheetId="3">'Schedule D - Civil'!$1:$7</definedName>
    <definedName name="_xlnm.Print_Titles" localSheetId="4">'Schedule E - Mechanical '!$1:$2</definedName>
    <definedName name="_xlnm.Print_Titles" localSheetId="5">'Schedule F - Quality'!$1:$2</definedName>
    <definedName name="_xlnm.Print_Titles" localSheetId="6">'Schedule G - H&amp;S'!$1:$2</definedName>
    <definedName name="RANGE1" localSheetId="1">#REF!</definedName>
    <definedName name="RANGE1" localSheetId="2">#REF!</definedName>
    <definedName name="RANGE1" localSheetId="3">#REF!</definedName>
    <definedName name="RANGE1" localSheetId="4">#REF!</definedName>
    <definedName name="RANGE1" localSheetId="5">#REF!</definedName>
    <definedName name="RANGE1" localSheetId="6">#REF!</definedName>
    <definedName name="RANGE1" localSheetId="10">#REF!</definedName>
    <definedName name="RANGE1">#REF!</definedName>
    <definedName name="TEST" localSheetId="1">#REF!</definedName>
    <definedName name="TEST" localSheetId="2">#REF!</definedName>
    <definedName name="TEST" localSheetId="4">#REF!</definedName>
    <definedName name="TEST" localSheetId="5">#REF!</definedName>
    <definedName name="TEST" localSheetId="6">#REF!</definedName>
    <definedName name="TEST">#REF!</definedName>
    <definedName name="Unam__Constr._cc" localSheetId="1">#REF!</definedName>
    <definedName name="Unam__Constr._cc" localSheetId="2">#REF!</definedName>
    <definedName name="Unam__Constr._cc" localSheetId="3">#REF!</definedName>
    <definedName name="Unam__Constr._cc" localSheetId="4">#REF!</definedName>
    <definedName name="Unam__Constr._cc" localSheetId="5">#REF!</definedName>
    <definedName name="Unam__Constr._cc" localSheetId="6">#REF!</definedName>
    <definedName name="Unam__Constr._cc" localSheetId="10">#REF!</definedName>
    <definedName name="Unam__Constr._cc">#REF!</definedName>
    <definedName name="UPDATE" localSheetId="1">#REF!</definedName>
    <definedName name="UPDATE" localSheetId="2">#REF!</definedName>
    <definedName name="UPDATE" localSheetId="3">#REF!</definedName>
    <definedName name="UPDATE" localSheetId="4">#REF!</definedName>
    <definedName name="UPDATE" localSheetId="5">#REF!</definedName>
    <definedName name="UPDATE" localSheetId="6">#REF!</definedName>
    <definedName name="UPDATE" localSheetId="10">#REF!</definedName>
    <definedName name="UP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 i="60" l="1"/>
  <c r="B2" i="59" l="1"/>
  <c r="B2" i="58" l="1"/>
  <c r="B2" i="57" l="1"/>
  <c r="B2" i="53" l="1"/>
  <c r="B2" i="54" l="1"/>
  <c r="B2" i="52"/>
  <c r="I1" i="52"/>
  <c r="B2" i="23" l="1"/>
  <c r="C1" i="23"/>
  <c r="D11" i="23" l="1"/>
  <c r="D12" i="23" l="1"/>
  <c r="B3" i="23" l="1"/>
  <c r="A3" i="23"/>
  <c r="A2" i="23"/>
  <c r="A1" i="23"/>
  <c r="P54" i="35" l="1"/>
  <c r="Q54" i="35" s="1"/>
  <c r="D14" i="23" l="1"/>
  <c r="D13" i="23" l="1"/>
  <c r="D10" i="23"/>
  <c r="D25" i="23" l="1"/>
</calcChain>
</file>

<file path=xl/sharedStrings.xml><?xml version="1.0" encoding="utf-8"?>
<sst xmlns="http://schemas.openxmlformats.org/spreadsheetml/2006/main" count="4549" uniqueCount="2534">
  <si>
    <t>DESCRIPTION</t>
  </si>
  <si>
    <t>A</t>
  </si>
  <si>
    <t>B</t>
  </si>
  <si>
    <t>C</t>
  </si>
  <si>
    <t>D</t>
  </si>
  <si>
    <t>E</t>
  </si>
  <si>
    <t>SUMMARY OF BILL OF QUANTITIES</t>
  </si>
  <si>
    <t>SCHEDULE</t>
  </si>
  <si>
    <t>SUB TOTAL A</t>
  </si>
  <si>
    <t>TOTAL</t>
  </si>
  <si>
    <t>Unit</t>
  </si>
  <si>
    <t>Rate</t>
  </si>
  <si>
    <t>AMOUNT</t>
  </si>
  <si>
    <t>Preliminary and General</t>
  </si>
  <si>
    <t>Description</t>
  </si>
  <si>
    <t>Item</t>
  </si>
  <si>
    <t>Payment</t>
  </si>
  <si>
    <t>Qty</t>
  </si>
  <si>
    <t>Amount</t>
  </si>
  <si>
    <t>No.</t>
  </si>
  <si>
    <t>Refers</t>
  </si>
  <si>
    <t>Automation</t>
  </si>
  <si>
    <t>Automation Equipment</t>
  </si>
  <si>
    <t>ADD 15% FOR VAT</t>
  </si>
  <si>
    <t>Schedule A: P&amp;G</t>
  </si>
  <si>
    <t>Design Rate</t>
  </si>
  <si>
    <t>Manufacture, Supply &amp; Delivery Rate</t>
  </si>
  <si>
    <t>Total Amount</t>
  </si>
  <si>
    <t>Item   No.</t>
  </si>
  <si>
    <t>Payment Refers</t>
  </si>
  <si>
    <t>TENDER FOR THE DESIGN, MANUFACTURE, SUPPLY, DELIVERY, INSTALLATION, CONSTRUCTION, CONFIGURATION, TESTING AND COMMISSSIONING OF TELEMETRY SYSTEMS AND BUILDINGS FOR ALL RAND WATER BWD RESERVOIRS SITES  AND MUNICIPALITIES RESERVOIRS</t>
  </si>
  <si>
    <t>Mechanical</t>
  </si>
  <si>
    <t xml:space="preserve">Electrical </t>
  </si>
  <si>
    <t>Civil</t>
  </si>
  <si>
    <t>Schedule B: Automation</t>
  </si>
  <si>
    <t>Schedule C: Electrical</t>
  </si>
  <si>
    <t>Mechanical Equipment</t>
  </si>
  <si>
    <t>Sum</t>
  </si>
  <si>
    <t>The Contractor shall design and supply all Automation design requirements and all quality documents.</t>
  </si>
  <si>
    <t>System Specifcation Clause</t>
  </si>
  <si>
    <t>Installation, Construction, Testing &amp; Commissioning Rate</t>
  </si>
  <si>
    <t>Installation, Configuration, Testing &amp; Commissioning Rate</t>
  </si>
  <si>
    <t>PRELIMINARY AND GENERAL</t>
  </si>
  <si>
    <t xml:space="preserve">GEOTECHNICAL INVESTIGATION </t>
  </si>
  <si>
    <t>SERVICE DETECTION</t>
  </si>
  <si>
    <t>PRELIMINARY DESIGN</t>
  </si>
  <si>
    <t>DETAILED DESIGN</t>
  </si>
  <si>
    <t>AS-BUILT DRAWINGS</t>
  </si>
  <si>
    <t>FOUNDATION</t>
  </si>
  <si>
    <t>APRON</t>
  </si>
  <si>
    <t>WALLS</t>
  </si>
  <si>
    <t>ROOF SLAB</t>
  </si>
  <si>
    <t xml:space="preserve">CONSTRUCTION OF TELEMETRY BUILDING: </t>
  </si>
  <si>
    <t>RAMP</t>
  </si>
  <si>
    <t>CIVIL EQUIPMENT</t>
  </si>
  <si>
    <t xml:space="preserve">CONSTRUCTION OF GUARD HOUSE: </t>
  </si>
  <si>
    <t>SEWER</t>
  </si>
  <si>
    <t>REINSTATEMENT OF SITE</t>
  </si>
  <si>
    <t xml:space="preserve">Sum </t>
  </si>
  <si>
    <t>OTHER (CONTRACTOR TO SPECIFY)</t>
  </si>
  <si>
    <t>Supply and delivery of  Louvers  for Telementry building and Guards House at  Resevoir Sites as per drawing number RA 39634/002 and RA 39633/002</t>
  </si>
  <si>
    <t>Supply and delivery of Turbine Ventilators for Guard Houses and Telementry building at Resevoir Sites as per drawing number RA 39633/002 and RA 39634/00</t>
  </si>
  <si>
    <t>Maintenance during the defects &amp; liability period.</t>
  </si>
  <si>
    <t xml:space="preserve">Documentation &amp; Training </t>
  </si>
  <si>
    <t>Training of Rand Water Personnel</t>
  </si>
  <si>
    <t>Operation &amp; Maintenance Manuals  (six copies)</t>
  </si>
  <si>
    <t xml:space="preserve">Drawings </t>
  </si>
  <si>
    <t>All other equipment /consumables/service  not stated above which are  required to complete and hand over the Installation</t>
  </si>
  <si>
    <t>Each</t>
  </si>
  <si>
    <t>Total Carried forward to the Form of Offer of the Commercial Document</t>
  </si>
  <si>
    <t>Schedule E Carried Forward</t>
  </si>
  <si>
    <t>Schedule E Brought Forward to Summary</t>
  </si>
  <si>
    <t>Total Carried Forward to Summary Sheet</t>
  </si>
  <si>
    <t>Provide for the supervision of manufacturing and construction of electrical equipment, including QCP’s, FAT’s and SAT’s.</t>
  </si>
  <si>
    <t>C47.9</t>
  </si>
  <si>
    <t>N/A</t>
  </si>
  <si>
    <t>Provide for a spare photovolatic inverter as used at the Guardhouse installations</t>
  </si>
  <si>
    <t>C47.8</t>
  </si>
  <si>
    <t>Provide for a spare photovolatic inverter as used at the Telemetry installations</t>
  </si>
  <si>
    <t>C47.7</t>
  </si>
  <si>
    <t>Provide for a spare DC Power back up system complete with batteries.</t>
  </si>
  <si>
    <t>C47.6</t>
  </si>
  <si>
    <t>Provide for F3 type light fittings as used at the Guardhouse building</t>
  </si>
  <si>
    <t>C47.5</t>
  </si>
  <si>
    <t>Provide for F2 type light fittings as used at the Guardhouse building</t>
  </si>
  <si>
    <t>C47.4</t>
  </si>
  <si>
    <t>Provide for F1 type light fittings as used at the Guardhouse building</t>
  </si>
  <si>
    <t>C47.3</t>
  </si>
  <si>
    <t>Provide for F2 type light fittings as used at the Telemetry building</t>
  </si>
  <si>
    <t>C47.2</t>
  </si>
  <si>
    <t>Provide for F1 type light fittings as used at the Telemetry building</t>
  </si>
  <si>
    <t>C47.1</t>
  </si>
  <si>
    <t xml:space="preserve">Spares &amp; Miscellaneous (Allow for the delivery of all spares to the Main Central Depot site situated in Alberton) </t>
  </si>
  <si>
    <t>C47</t>
  </si>
  <si>
    <t>Provide the details of any additional equipment or installation work that might be required. If no details are provided below, the contractor shall not be allowed any claims on this item                                1.                                                                2.                                                                3.                                                                        4.                                                                       5.                                                               6.</t>
  </si>
  <si>
    <t>C46.8</t>
  </si>
  <si>
    <t>Provision for all documentation as listed in clause 11 of the electrical system specification document</t>
  </si>
  <si>
    <t>C46.7</t>
  </si>
  <si>
    <t>Earthing and lightning protection for the  automation kiosk on top of the reservoir</t>
  </si>
  <si>
    <t>C46.6</t>
  </si>
  <si>
    <t>Cables, cable vandal protection systems, cable supports and excavations between telemetry building and the existing power source on site. Allow for 40 meters of cable</t>
  </si>
  <si>
    <t>C46.5</t>
  </si>
  <si>
    <t>Telemetry building earthing and lightning protection</t>
  </si>
  <si>
    <t>C46.4</t>
  </si>
  <si>
    <t>Telemetry building intruder alarm system</t>
  </si>
  <si>
    <t>C46.3</t>
  </si>
  <si>
    <t>DC battery backup power system</t>
  </si>
  <si>
    <t>C46.2</t>
  </si>
  <si>
    <t>Telemetry building small power and lighting works</t>
  </si>
  <si>
    <t>C46.1</t>
  </si>
  <si>
    <t>Bethal No.1 (4.5Ml) Reservoir(one reservoir)</t>
  </si>
  <si>
    <t>C46</t>
  </si>
  <si>
    <t>C45.7</t>
  </si>
  <si>
    <t>C45.6</t>
  </si>
  <si>
    <t>C45.5</t>
  </si>
  <si>
    <t>Cables, cable vandal protection systems, cable supports and excavations between photovoltaic system and new telemetry building. Allow for 40 meters of cable</t>
  </si>
  <si>
    <t>C45.4</t>
  </si>
  <si>
    <t>Photovoltaic system earthing and lightning protection</t>
  </si>
  <si>
    <t>C45.3</t>
  </si>
  <si>
    <t>Photovoltaic power system for the new telemetry building on site</t>
  </si>
  <si>
    <t>C45.2</t>
  </si>
  <si>
    <t>C45.1</t>
  </si>
  <si>
    <t>Delmas Reservoir(one reservoir)</t>
  </si>
  <si>
    <t>C45</t>
  </si>
  <si>
    <t>C44.7</t>
  </si>
  <si>
    <t>C44.6</t>
  </si>
  <si>
    <t>C44.5</t>
  </si>
  <si>
    <t>C44.4</t>
  </si>
  <si>
    <t>C44.3</t>
  </si>
  <si>
    <t>C44.2</t>
  </si>
  <si>
    <t>C44.1</t>
  </si>
  <si>
    <t>Yeoville Reservoir(one reservoir)</t>
  </si>
  <si>
    <t>C44</t>
  </si>
  <si>
    <t>C43.7</t>
  </si>
  <si>
    <t>C43.6</t>
  </si>
  <si>
    <t>Earthing and lightning protection for each automation kiosk on top of reservoirs</t>
  </si>
  <si>
    <t>C43.5</t>
  </si>
  <si>
    <t>C43.4</t>
  </si>
  <si>
    <t>C43.3</t>
  </si>
  <si>
    <t>C43.2</t>
  </si>
  <si>
    <t>C43.1</t>
  </si>
  <si>
    <t>Ennerdale Reservoir(two reservoirs, but only one Telemetry building)</t>
  </si>
  <si>
    <t>C43</t>
  </si>
  <si>
    <t>C42.7</t>
  </si>
  <si>
    <t>C42.6</t>
  </si>
  <si>
    <t>Earthing and lightning protection for the two automation kiosks on top of the reservoirs</t>
  </si>
  <si>
    <t>C42.5</t>
  </si>
  <si>
    <t>Cables, cable vandal protection systems, cable supports and excavations between photovoltaic system and new telemetry building. Allow for 30 meters of cable</t>
  </si>
  <si>
    <t>C42.4</t>
  </si>
  <si>
    <t>C42.3</t>
  </si>
  <si>
    <t>C42.2</t>
  </si>
  <si>
    <t>C42.1</t>
  </si>
  <si>
    <t>Orangefarms Reservoir(two reservoirs, but only one Telemetry building)</t>
  </si>
  <si>
    <t>C42</t>
  </si>
  <si>
    <t>C41.8</t>
  </si>
  <si>
    <t>C41.7</t>
  </si>
  <si>
    <t>C41.6</t>
  </si>
  <si>
    <t>Cables, cable vandal protection systems, cable supports and excavations between telemetry building and the existing power source on site. Allow for 30 meters of cable</t>
  </si>
  <si>
    <t>C41.5</t>
  </si>
  <si>
    <t>C41.4</t>
  </si>
  <si>
    <t>C41.3</t>
  </si>
  <si>
    <t>C41.2</t>
  </si>
  <si>
    <t>C41.1</t>
  </si>
  <si>
    <t>Heilbron Reservoir(two reservoirs, but only one Telemetry building)</t>
  </si>
  <si>
    <t>C41</t>
  </si>
  <si>
    <t>C40.6</t>
  </si>
  <si>
    <t>C40.5</t>
  </si>
  <si>
    <t>C40.4</t>
  </si>
  <si>
    <t>Cables, cable vandal protection systems, cable supports and excavations between photovoltaic system and existing telemetry building. Allow for 40 meters of cable</t>
  </si>
  <si>
    <t>C40.3</t>
  </si>
  <si>
    <t>C40.2</t>
  </si>
  <si>
    <t>Photovoltaic power system for the existing telemetry building on site</t>
  </si>
  <si>
    <t>C40.1</t>
  </si>
  <si>
    <t>Bospoort Reservoir(two reservoirs)</t>
  </si>
  <si>
    <t>C40</t>
  </si>
  <si>
    <t>C39.6</t>
  </si>
  <si>
    <t>C39.5</t>
  </si>
  <si>
    <t>C39.4</t>
  </si>
  <si>
    <t>C39.3</t>
  </si>
  <si>
    <t>C39.2</t>
  </si>
  <si>
    <t>C39.1</t>
  </si>
  <si>
    <t>Thlabani Reservoir(one reservoir)</t>
  </si>
  <si>
    <t>C39</t>
  </si>
  <si>
    <t>Municipal Reservoirs</t>
  </si>
  <si>
    <t>C38.11</t>
  </si>
  <si>
    <t>C38.10</t>
  </si>
  <si>
    <t>C38.9</t>
  </si>
  <si>
    <t xml:space="preserve">Guardhouse cabling, cable vandal protection systems, cable supports and excavations between  building and power source on site </t>
  </si>
  <si>
    <t>C38.8</t>
  </si>
  <si>
    <t>Guardhouse building earthing and lightning protection</t>
  </si>
  <si>
    <t>C38.7</t>
  </si>
  <si>
    <t>Guardhouse building small power and lighting works</t>
  </si>
  <si>
    <t>C38.6</t>
  </si>
  <si>
    <t>Cables, cable vandal protection systems, cable supports and excavations between telemetry building and the power source on site. Allow for 60 meters of cable</t>
  </si>
  <si>
    <t>C38.5</t>
  </si>
  <si>
    <t>C38.4</t>
  </si>
  <si>
    <t>C38.3</t>
  </si>
  <si>
    <t>C38.2</t>
  </si>
  <si>
    <t>C38.1</t>
  </si>
  <si>
    <t>Selcourt Reservoir(one reservoir)</t>
  </si>
  <si>
    <t>C38</t>
  </si>
  <si>
    <t>C37.8</t>
  </si>
  <si>
    <t>C37.7</t>
  </si>
  <si>
    <t>Earthing and lightning protection for the three automation kiosks on top of the reservoirs</t>
  </si>
  <si>
    <t>C37.6</t>
  </si>
  <si>
    <t>Cables, cable vandal protection systems, cable supports and excavations between telemetry building and the power source on site. Allow for 50 meters of cable</t>
  </si>
  <si>
    <t>C37.5</t>
  </si>
  <si>
    <t>C37.4</t>
  </si>
  <si>
    <t>C37.3</t>
  </si>
  <si>
    <t>C37.2</t>
  </si>
  <si>
    <t>C37.1</t>
  </si>
  <si>
    <t>Brakpan Depot(three reservoirs, but only one Telemetry building)</t>
  </si>
  <si>
    <t>C37</t>
  </si>
  <si>
    <t>C36.12</t>
  </si>
  <si>
    <t>C36.11</t>
  </si>
  <si>
    <t>Provision for a new vandal resistant power distribution kiosk to replace the existing power kiosk on site</t>
  </si>
  <si>
    <t>C36.10</t>
  </si>
  <si>
    <t>C36.9</t>
  </si>
  <si>
    <t xml:space="preserve">Guardhouse cabling, cable vandal protection systems, cable supports and excavations between  building and power source on site. Allow for 120 meters of cable </t>
  </si>
  <si>
    <t>C36.8</t>
  </si>
  <si>
    <t>C36.7</t>
  </si>
  <si>
    <t>C36.6</t>
  </si>
  <si>
    <t>Cables, cable vandal protection systems, cable supports and excavations between telemetry building and the power source on site. Allow for 30 meters of cable</t>
  </si>
  <si>
    <t>C36.5</t>
  </si>
  <si>
    <t>C36.4</t>
  </si>
  <si>
    <t>C36.3</t>
  </si>
  <si>
    <t>C36.2</t>
  </si>
  <si>
    <t>C36.1</t>
  </si>
  <si>
    <t>Vlakfontein Reservoir(two reservoirs, but only one Telemetry building and one Guardhouse)</t>
  </si>
  <si>
    <t>C36</t>
  </si>
  <si>
    <t>C35.8</t>
  </si>
  <si>
    <t>C35.7</t>
  </si>
  <si>
    <t>C35.6</t>
  </si>
  <si>
    <t>Cables, cable vandal protection systems, cable supports and excavations between telemetry building and the existing power source on site. Allow for 80 meters of cable</t>
  </si>
  <si>
    <t>C35.5</t>
  </si>
  <si>
    <t>C35.4</t>
  </si>
  <si>
    <t>C35.3</t>
  </si>
  <si>
    <t>C35.2</t>
  </si>
  <si>
    <t>C35.1</t>
  </si>
  <si>
    <t>Benoni Depot(two reservoirs, but only one Telemetry building)</t>
  </si>
  <si>
    <t>C35</t>
  </si>
  <si>
    <t>C34.11</t>
  </si>
  <si>
    <t>C34.10</t>
  </si>
  <si>
    <t>C34.9</t>
  </si>
  <si>
    <t>Guardhouse cabling, cable vandal protection systems, cable supports and excavations between  building and power source on site .Allow for 100 meters of cable</t>
  </si>
  <si>
    <t>C34.8</t>
  </si>
  <si>
    <t>C34.7</t>
  </si>
  <si>
    <t>C34.6</t>
  </si>
  <si>
    <t>Cables, cable vandal protection systems, cable supports and excavations between telemetry building and the power source on site. Allow for 40 meters of cable</t>
  </si>
  <si>
    <t>C34.5</t>
  </si>
  <si>
    <t>C34.4</t>
  </si>
  <si>
    <t>C34.3</t>
  </si>
  <si>
    <t>C34.2</t>
  </si>
  <si>
    <t>C34.1</t>
  </si>
  <si>
    <t>Modder East Reservoir(one reservoir)</t>
  </si>
  <si>
    <t>C34</t>
  </si>
  <si>
    <t>C33.14</t>
  </si>
  <si>
    <t>C33.13</t>
  </si>
  <si>
    <t>C33.12</t>
  </si>
  <si>
    <t>Guardhouse cabling, cable vandal protection systems, cable supports and excavations between photovoltaic system and building. Allow for 30 meters of cable</t>
  </si>
  <si>
    <t>C33.11</t>
  </si>
  <si>
    <t>C33.10</t>
  </si>
  <si>
    <t>Provide for a photovoltaic power system for the existing guardhouse building</t>
  </si>
  <si>
    <t>C33.9</t>
  </si>
  <si>
    <t>Replace the existing guardhouse building light fittings with new LED type fittings</t>
  </si>
  <si>
    <t>C33.8</t>
  </si>
  <si>
    <t>Replace the existing guardhouse distribution board circuit breakers to accommodate the new photovoltaic type installation</t>
  </si>
  <si>
    <t>C33.7</t>
  </si>
  <si>
    <t>Cables, cable vandal protection systems, cable supports and excavations between photovoltaic system and telemetry building. Allow for 30 meters of cable</t>
  </si>
  <si>
    <t>C33.6</t>
  </si>
  <si>
    <t>C33.5</t>
  </si>
  <si>
    <t>C33.4</t>
  </si>
  <si>
    <t>C33.3</t>
  </si>
  <si>
    <t>Telemetry building vandal resistant photovoltaic system</t>
  </si>
  <si>
    <t>C33.2</t>
  </si>
  <si>
    <t>C33.1</t>
  </si>
  <si>
    <t>Buffelshoek Reservoir(two reservoirs, but only one Telemetry building and existing Guardhouse to be upgraded)</t>
  </si>
  <si>
    <t>C33</t>
  </si>
  <si>
    <t>C32.14</t>
  </si>
  <si>
    <t>C32.13</t>
  </si>
  <si>
    <t>Provision for finding the existing power cable and join,    reroute and terminate to new distribution kiosk next to guardhouse</t>
  </si>
  <si>
    <t>C32.12</t>
  </si>
  <si>
    <t>Provision for coordination and works required with the supply authority for the isolation and reinstatement of power as dictated in clause 9 of the electrical system specifications document</t>
  </si>
  <si>
    <t>C32.11</t>
  </si>
  <si>
    <t xml:space="preserve">Provision for a vandal resistant power distribution kiosk to accommodate the power reticulation on site </t>
  </si>
  <si>
    <t>C32.10</t>
  </si>
  <si>
    <t>C32.9</t>
  </si>
  <si>
    <t xml:space="preserve">Guardhouse cabling, cable vandal protection systems, cable supports and excavations between  building and new power kiosk on site. Allow for 100 meters of cable </t>
  </si>
  <si>
    <t>C32.8</t>
  </si>
  <si>
    <t>C32.7</t>
  </si>
  <si>
    <t>C32.6</t>
  </si>
  <si>
    <t>Cables, cable vandal protection systems, cable supports and excavations between telemetry building and the new power kiosk on site. Allow for 30 meters of cable</t>
  </si>
  <si>
    <t>C32.5</t>
  </si>
  <si>
    <t>C32.4</t>
  </si>
  <si>
    <t>C32.3</t>
  </si>
  <si>
    <t>C32.2</t>
  </si>
  <si>
    <t>C32.1</t>
  </si>
  <si>
    <t>Northridge Reservoir(one reservoir)</t>
  </si>
  <si>
    <t>C32</t>
  </si>
  <si>
    <t>C31.8</t>
  </si>
  <si>
    <t>C31.7</t>
  </si>
  <si>
    <t>C31.6</t>
  </si>
  <si>
    <t>Cables, cable vandal protection systems, cable supports and excavations between telemetry building and the existing power source on site. Allow for 130 meters of cable</t>
  </si>
  <si>
    <t>C31.5</t>
  </si>
  <si>
    <t>C31.4</t>
  </si>
  <si>
    <t>C31.3</t>
  </si>
  <si>
    <t>C31.2</t>
  </si>
  <si>
    <t>C31.1</t>
  </si>
  <si>
    <t>Germiston Depot(one reservoir)</t>
  </si>
  <si>
    <t>C31</t>
  </si>
  <si>
    <t>C30.14</t>
  </si>
  <si>
    <t>C30.13</t>
  </si>
  <si>
    <t>C30.12</t>
  </si>
  <si>
    <t>C30.11</t>
  </si>
  <si>
    <t>C30.10</t>
  </si>
  <si>
    <t>C30.9</t>
  </si>
  <si>
    <t xml:space="preserve">Guardhouse cabling, cable vandal protection systems, cable supports and excavations between  building and new power kiosk on site. Allow for 70 meters of cable </t>
  </si>
  <si>
    <t>C30.8</t>
  </si>
  <si>
    <t>C30.7</t>
  </si>
  <si>
    <t>C30.6</t>
  </si>
  <si>
    <t>C30.5</t>
  </si>
  <si>
    <t>C30.4</t>
  </si>
  <si>
    <t>C30.3</t>
  </si>
  <si>
    <t>C30.2</t>
  </si>
  <si>
    <t>C30.1</t>
  </si>
  <si>
    <t>Airfield Reservoir(two reservoirs, but only one Telemetry building and one Guard house)</t>
  </si>
  <si>
    <t>C30</t>
  </si>
  <si>
    <t>C29.8</t>
  </si>
  <si>
    <t>C29.7</t>
  </si>
  <si>
    <t>Earthing and lightning protection for each of the automation kiosks on top of reservoirs</t>
  </si>
  <si>
    <t>C29.6</t>
  </si>
  <si>
    <t>Cables, cable vandal protection systems, cable supports and excavations between telemetry building and the existing power source on site. Allow for 50 meters of cable</t>
  </si>
  <si>
    <t>C29.5</t>
  </si>
  <si>
    <t>C29.4</t>
  </si>
  <si>
    <t>C29.3</t>
  </si>
  <si>
    <t>C29.2</t>
  </si>
  <si>
    <t>C29.1</t>
  </si>
  <si>
    <t>Esselenpark Station</t>
  </si>
  <si>
    <t>C29</t>
  </si>
  <si>
    <t>C28.8</t>
  </si>
  <si>
    <t>C28.7</t>
  </si>
  <si>
    <t>C28.6</t>
  </si>
  <si>
    <t>C28.5</t>
  </si>
  <si>
    <t>C28.4</t>
  </si>
  <si>
    <t>C28.3</t>
  </si>
  <si>
    <t>C28.2</t>
  </si>
  <si>
    <t>C28.1</t>
  </si>
  <si>
    <t>Klipfontein Reservoir(two reservoirs, but only one Telemetry building)</t>
  </si>
  <si>
    <t>C28</t>
  </si>
  <si>
    <t>C27.8</t>
  </si>
  <si>
    <t>C27.7</t>
  </si>
  <si>
    <t>C27.6</t>
  </si>
  <si>
    <t>Cables, cable vandal protection systems, cable supports and excavations between telemetry building and the existing power source on site. Allow for 100 meters of cable</t>
  </si>
  <si>
    <t>C27.5</t>
  </si>
  <si>
    <t>C27.4</t>
  </si>
  <si>
    <t>C27.3</t>
  </si>
  <si>
    <t>C27.2</t>
  </si>
  <si>
    <t>C27.1</t>
  </si>
  <si>
    <t>Brakfontein Reservoir(one reservoir)</t>
  </si>
  <si>
    <t>C27</t>
  </si>
  <si>
    <t>C26.11</t>
  </si>
  <si>
    <t>C26.10</t>
  </si>
  <si>
    <t>C26.9</t>
  </si>
  <si>
    <t xml:space="preserve">Guardhouse cabling, cable vandal protection systems, cable supports and excavations between  building and power source on site. Allow for 80 meters of cable </t>
  </si>
  <si>
    <t>C26.8</t>
  </si>
  <si>
    <t>C26.7</t>
  </si>
  <si>
    <t>C26.6</t>
  </si>
  <si>
    <t>Cables, cable vandal protection systems, cable supports and excavations between telemetry building and the power source on site. Allow for 80 meters of cable</t>
  </si>
  <si>
    <t>C26.5</t>
  </si>
  <si>
    <t>C26.4</t>
  </si>
  <si>
    <t>C26.3</t>
  </si>
  <si>
    <t>C26.2</t>
  </si>
  <si>
    <t>C26.1</t>
  </si>
  <si>
    <t>Wildebeestfontein Reservoir(three reservoirs, but only one Telemetry building and one Guard house)</t>
  </si>
  <si>
    <t>C26</t>
  </si>
  <si>
    <t>C25.11</t>
  </si>
  <si>
    <t>C25.10</t>
  </si>
  <si>
    <t>C25.9</t>
  </si>
  <si>
    <t>Guardhouse cabling, cable vandal protection systems, cable supports and excavations between  building and power source on site. Allow for 50 meters of cable</t>
  </si>
  <si>
    <t>C25.8</t>
  </si>
  <si>
    <t>C25.7</t>
  </si>
  <si>
    <t>C25.6</t>
  </si>
  <si>
    <t>C25.5</t>
  </si>
  <si>
    <t>C25.4</t>
  </si>
  <si>
    <t>C25.3</t>
  </si>
  <si>
    <t>C25.2</t>
  </si>
  <si>
    <t>C25.1</t>
  </si>
  <si>
    <t>Stompiesfontein Reservoir(one reservoir)</t>
  </si>
  <si>
    <t>C25</t>
  </si>
  <si>
    <t>C24.11</t>
  </si>
  <si>
    <t>C24.10</t>
  </si>
  <si>
    <t>C24.9</t>
  </si>
  <si>
    <t xml:space="preserve">Guardhouse cabling, cable vandal protection systems, cable supports and excavations between  building and power source on site. Allow for 130 meters of cable </t>
  </si>
  <si>
    <t>C24.8</t>
  </si>
  <si>
    <t>C24.7</t>
  </si>
  <si>
    <t>C24.6</t>
  </si>
  <si>
    <t>Cables, cable vandal protection systems, cable supports and excavations between telemetry building and the power source on site. Allow for 120 meters of cable</t>
  </si>
  <si>
    <t>C24.5</t>
  </si>
  <si>
    <t>C24.4</t>
  </si>
  <si>
    <t>C24.3</t>
  </si>
  <si>
    <t>C24.2</t>
  </si>
  <si>
    <t>C24.1</t>
  </si>
  <si>
    <t>Bronberg Reservoir(one reservoir)</t>
  </si>
  <si>
    <t>C24</t>
  </si>
  <si>
    <t>C23.8</t>
  </si>
  <si>
    <t>C23.7</t>
  </si>
  <si>
    <t>C23.6</t>
  </si>
  <si>
    <t>Cables, cable vandal protection systems, cable supports and excavations between telemetry building and the power source on site. Allow for 70 meters of cable</t>
  </si>
  <si>
    <t>C23.5</t>
  </si>
  <si>
    <t>C23.4</t>
  </si>
  <si>
    <t>C23.3</t>
  </si>
  <si>
    <t>C23.2</t>
  </si>
  <si>
    <t>C23.1</t>
  </si>
  <si>
    <t>Hartebeeshoek Reservoir(one reservoir)</t>
  </si>
  <si>
    <t>C23</t>
  </si>
  <si>
    <t>C22.13</t>
  </si>
  <si>
    <t>C22.12</t>
  </si>
  <si>
    <t>C22.11</t>
  </si>
  <si>
    <t xml:space="preserve">Provision for a vandal resistant power distribution kiosk to replace the existing 200 Amp meter box on site </t>
  </si>
  <si>
    <t>C22.10</t>
  </si>
  <si>
    <t>C22.9</t>
  </si>
  <si>
    <t xml:space="preserve">Guardhouse cabling, cable vandal protection systems, cable supports and excavations between  building and new power kiosk on site. Allow for 120 meters of cable </t>
  </si>
  <si>
    <t>C22.8</t>
  </si>
  <si>
    <t>C22.7</t>
  </si>
  <si>
    <t>C22.6</t>
  </si>
  <si>
    <t>Cables, cable vandal protection systems, cable supports and excavations between telemetry building and the new power kiosk on site. Allow for 40 meters of cable</t>
  </si>
  <si>
    <t>C22.5</t>
  </si>
  <si>
    <t>C22.4</t>
  </si>
  <si>
    <t>C22.3</t>
  </si>
  <si>
    <t>C22.2</t>
  </si>
  <si>
    <t>C22.1</t>
  </si>
  <si>
    <t>Witpoortjie Reservoir(two reservoirs, but only one Telemetry building and one Guard house)</t>
  </si>
  <si>
    <t>C22</t>
  </si>
  <si>
    <t>C21.8</t>
  </si>
  <si>
    <t>C21.7</t>
  </si>
  <si>
    <t>C21.6</t>
  </si>
  <si>
    <t>C21.5</t>
  </si>
  <si>
    <t>C21.4</t>
  </si>
  <si>
    <t>C21.3</t>
  </si>
  <si>
    <t>C21.2</t>
  </si>
  <si>
    <t>C21.1</t>
  </si>
  <si>
    <t>Krugersdorp Site and Reservoirs(three reservoirs, but only one Telemetry building)</t>
  </si>
  <si>
    <t>C21</t>
  </si>
  <si>
    <t>C20.11</t>
  </si>
  <si>
    <t>C20.10</t>
  </si>
  <si>
    <t>C20.9</t>
  </si>
  <si>
    <t>C20.8</t>
  </si>
  <si>
    <t>C20.7</t>
  </si>
  <si>
    <t>C20.6</t>
  </si>
  <si>
    <t>C20.5</t>
  </si>
  <si>
    <t>C20.4</t>
  </si>
  <si>
    <t>C20.3</t>
  </si>
  <si>
    <t>C20.2</t>
  </si>
  <si>
    <t>C20.1</t>
  </si>
  <si>
    <t>Roodepoort Reservoir(one reservoir)</t>
  </si>
  <si>
    <t>C20</t>
  </si>
  <si>
    <t>C19.8</t>
  </si>
  <si>
    <t>C19.7</t>
  </si>
  <si>
    <t>C19.6</t>
  </si>
  <si>
    <t>C19.5</t>
  </si>
  <si>
    <t>C19.4</t>
  </si>
  <si>
    <t>C19.3</t>
  </si>
  <si>
    <t>C19.2</t>
  </si>
  <si>
    <t>C19.1</t>
  </si>
  <si>
    <t>Weltevreden Reservoir(one reservoir)</t>
  </si>
  <si>
    <t>C19</t>
  </si>
  <si>
    <t>C18.8</t>
  </si>
  <si>
    <t>C18.7</t>
  </si>
  <si>
    <t>C18.6</t>
  </si>
  <si>
    <t>Cables, cable vandal protection systems, cable supports and excavations between telemetry building and the power source on site. Allow for 100 meters of cable</t>
  </si>
  <si>
    <t>C18.5</t>
  </si>
  <si>
    <t>C18.4</t>
  </si>
  <si>
    <t>C18.3</t>
  </si>
  <si>
    <t>C18.2</t>
  </si>
  <si>
    <t>C18.1</t>
  </si>
  <si>
    <t>Waterval Reservoir(two reservoirs, but only one Telemetry building)</t>
  </si>
  <si>
    <t>C18</t>
  </si>
  <si>
    <t>C17.9</t>
  </si>
  <si>
    <t>C17.8</t>
  </si>
  <si>
    <t>C17.7</t>
  </si>
  <si>
    <t>Cables, cable vandal protection systems, cable supports and excavations between photovoltaic system and telemetry building. Allow for 50 meters of cable</t>
  </si>
  <si>
    <t>C17.6</t>
  </si>
  <si>
    <t>C17.5</t>
  </si>
  <si>
    <t>C17.4</t>
  </si>
  <si>
    <t>C17.3</t>
  </si>
  <si>
    <t>C17.2</t>
  </si>
  <si>
    <t>C17.1</t>
  </si>
  <si>
    <t>Klipriviersberg Reservoir(two reservoirs, but only one Telemetry building)</t>
  </si>
  <si>
    <t>C17</t>
  </si>
  <si>
    <t>C16.8</t>
  </si>
  <si>
    <t>C16.7</t>
  </si>
  <si>
    <t>C16.6</t>
  </si>
  <si>
    <t>Cables, cable vandal protection systems, cable supports and excavations between telemetry building and the existing guardhouse on site. Allow for 40 meters of cable</t>
  </si>
  <si>
    <t>C16.5</t>
  </si>
  <si>
    <t>C16.4</t>
  </si>
  <si>
    <t>C16.3</t>
  </si>
  <si>
    <t>C16.2</t>
  </si>
  <si>
    <t>C16.1</t>
  </si>
  <si>
    <t>Meyershill Reservoir(one reservoir)</t>
  </si>
  <si>
    <t>C16</t>
  </si>
  <si>
    <t>C15.8</t>
  </si>
  <si>
    <t>C15.7</t>
  </si>
  <si>
    <t>C15.6</t>
  </si>
  <si>
    <t>C15.5</t>
  </si>
  <si>
    <t>C15.4</t>
  </si>
  <si>
    <t>C15.3</t>
  </si>
  <si>
    <t>C15.2</t>
  </si>
  <si>
    <t>C15.1</t>
  </si>
  <si>
    <t>Foresthill Site and Reservoir No. 2</t>
  </si>
  <si>
    <t>C15</t>
  </si>
  <si>
    <t>C14.8</t>
  </si>
  <si>
    <t>C14.7</t>
  </si>
  <si>
    <t>C14.6</t>
  </si>
  <si>
    <t>C14.5</t>
  </si>
  <si>
    <t>C14.4</t>
  </si>
  <si>
    <t>C14.3</t>
  </si>
  <si>
    <t>C14.2</t>
  </si>
  <si>
    <t>C14.1</t>
  </si>
  <si>
    <t>Foresthill Site and Reservoirs 1 &amp; 3(but only one Telemetry building)</t>
  </si>
  <si>
    <t>C14</t>
  </si>
  <si>
    <t>C13.9</t>
  </si>
  <si>
    <t>C13.8</t>
  </si>
  <si>
    <t>C13.7</t>
  </si>
  <si>
    <t>Cables, cable vandal protection systems, cable supports and excavations between telemetry building and the new distribution kiosk on site. Allow for 30 meters of cable</t>
  </si>
  <si>
    <t>C13.6</t>
  </si>
  <si>
    <t>Provision for a vandal resistant power distribution kiosk</t>
  </si>
  <si>
    <t>C13.5</t>
  </si>
  <si>
    <t>C13.4</t>
  </si>
  <si>
    <t>C13.3</t>
  </si>
  <si>
    <t>C13.2</t>
  </si>
  <si>
    <t>C13.1</t>
  </si>
  <si>
    <t>Meredale Reservoir(two reservoirs but only one Telemetry building)</t>
  </si>
  <si>
    <t>C13</t>
  </si>
  <si>
    <t>C12.8</t>
  </si>
  <si>
    <t>C12.7</t>
  </si>
  <si>
    <t>C12.6</t>
  </si>
  <si>
    <t>C12.5</t>
  </si>
  <si>
    <t>C12.4</t>
  </si>
  <si>
    <t>C12.3</t>
  </si>
  <si>
    <t>C12.2</t>
  </si>
  <si>
    <t>C12.1</t>
  </si>
  <si>
    <t>Driefontein Reservoir(one reservoir)</t>
  </si>
  <si>
    <t>C12</t>
  </si>
  <si>
    <t>C11.5</t>
  </si>
  <si>
    <t>C11.4</t>
  </si>
  <si>
    <t>C11.3</t>
  </si>
  <si>
    <t>Cables , cable vandal protection systems, and cable supports  between the DC Battery power backup system and the power source at the 400 Volt MCC. Allow for 30 meters of cable</t>
  </si>
  <si>
    <t>C11.2</t>
  </si>
  <si>
    <t>C11.1</t>
  </si>
  <si>
    <r>
      <rPr>
        <b/>
        <sz val="10"/>
        <rFont val="Arial"/>
        <family val="2"/>
      </rPr>
      <t xml:space="preserve">Libanon Station(three reservoirs)  </t>
    </r>
    <r>
      <rPr>
        <sz val="10"/>
        <rFont val="Arial"/>
        <family val="2"/>
      </rPr>
      <t xml:space="preserve">                                                  On this site the existing building shall be used to install the DC battery power backup system</t>
    </r>
  </si>
  <si>
    <t>C11</t>
  </si>
  <si>
    <t>C10.5</t>
  </si>
  <si>
    <t>C10.4</t>
  </si>
  <si>
    <t>C10.3</t>
  </si>
  <si>
    <t>Cables , cable vandal protection systems, and cable supports  between the DC Battery power backup system and the power source at the 400 Volt MCC. Allow for 20 meters of cable</t>
  </si>
  <si>
    <t>C10.2</t>
  </si>
  <si>
    <t>C10.1</t>
  </si>
  <si>
    <r>
      <rPr>
        <b/>
        <sz val="10"/>
        <rFont val="Arial"/>
        <family val="2"/>
      </rPr>
      <t xml:space="preserve">Spioenkop No.2 (one reservoir) </t>
    </r>
    <r>
      <rPr>
        <sz val="10"/>
        <rFont val="Arial"/>
        <family val="2"/>
      </rPr>
      <t xml:space="preserve">                                                  On this site the existing pump room shall be utilized to install the DC battery power backup system</t>
    </r>
  </si>
  <si>
    <t>C10</t>
  </si>
  <si>
    <t>C9.14</t>
  </si>
  <si>
    <t>C9.13</t>
  </si>
  <si>
    <t>C9.12</t>
  </si>
  <si>
    <t>Provision for the repairs and reinstatement of the low voltage overhead bundle conductor line terminations complete with cabling to the distribution kiosk</t>
  </si>
  <si>
    <t>C9.11</t>
  </si>
  <si>
    <t>C9.10</t>
  </si>
  <si>
    <t>C9.9</t>
  </si>
  <si>
    <t xml:space="preserve">Guardhouse cabling, cable vandal protection systems, cable supports and excavations between  building and power distribution kiosk. Allow for 70 meters of cable </t>
  </si>
  <si>
    <t>C9.8</t>
  </si>
  <si>
    <t>C9.7</t>
  </si>
  <si>
    <t>C9.6</t>
  </si>
  <si>
    <t>Cables,  cable vandal protection systems, cable supports and excavations between telemetry building and the power kiosk on site. Allow for 40 meters of cable</t>
  </si>
  <si>
    <t>C9.5</t>
  </si>
  <si>
    <t>C9.4</t>
  </si>
  <si>
    <t>C9.3</t>
  </si>
  <si>
    <t>C9.2</t>
  </si>
  <si>
    <t>C9.1</t>
  </si>
  <si>
    <t>Spioenkop No.1(one reservoir)</t>
  </si>
  <si>
    <t>C9</t>
  </si>
  <si>
    <t>C8.13</t>
  </si>
  <si>
    <t>C8.12</t>
  </si>
  <si>
    <t>C8.11</t>
  </si>
  <si>
    <t>C8.10</t>
  </si>
  <si>
    <t>C8.9</t>
  </si>
  <si>
    <t>Guardhouse building vandal resistant photovoltaic system</t>
  </si>
  <si>
    <t>C8.8</t>
  </si>
  <si>
    <t>C8.7</t>
  </si>
  <si>
    <t>C8.6</t>
  </si>
  <si>
    <t>C8.5</t>
  </si>
  <si>
    <t>C8.4</t>
  </si>
  <si>
    <t>C8.3</t>
  </si>
  <si>
    <t>C8.2</t>
  </si>
  <si>
    <t>C8.1</t>
  </si>
  <si>
    <t>Langerand Reservoir(two reservoirs but only one Telemetry building and one Guardhouse)</t>
  </si>
  <si>
    <t>C8</t>
  </si>
  <si>
    <t>C7.4</t>
  </si>
  <si>
    <t>C7.3</t>
  </si>
  <si>
    <t>Cables, cable vandal protection systems, and cable supports  between the DC Battery power backup system and the power source at the 400 Volt MCC. Allow for 30 meters of cable</t>
  </si>
  <si>
    <t>C7.2</t>
  </si>
  <si>
    <t>C7.1</t>
  </si>
  <si>
    <r>
      <rPr>
        <b/>
        <sz val="10"/>
        <rFont val="Arial"/>
        <family val="2"/>
      </rPr>
      <t xml:space="preserve">Amanzimtoti Station   </t>
    </r>
    <r>
      <rPr>
        <sz val="10"/>
        <rFont val="Arial"/>
        <family val="2"/>
      </rPr>
      <t xml:space="preserve">                                            On this site the DC battery backup power system shall be installed inside the existing building</t>
    </r>
  </si>
  <si>
    <t>C7</t>
  </si>
  <si>
    <t>C6.7</t>
  </si>
  <si>
    <t>C6.6</t>
  </si>
  <si>
    <t>Cables,  cable vandal protection systems, cable supports and excavations between telemetry building and the power source on site. Allow for 30 meters of cable</t>
  </si>
  <si>
    <t>C6.5</t>
  </si>
  <si>
    <t>C6.4</t>
  </si>
  <si>
    <t>C6.3</t>
  </si>
  <si>
    <t>C6.2</t>
  </si>
  <si>
    <t>C6.1</t>
  </si>
  <si>
    <t xml:space="preserve">Barrage Station                                                   </t>
  </si>
  <si>
    <t>C6</t>
  </si>
  <si>
    <t>C5.5</t>
  </si>
  <si>
    <t>C5.4</t>
  </si>
  <si>
    <t>C5.3</t>
  </si>
  <si>
    <t>C5.2</t>
  </si>
  <si>
    <t>C5.1</t>
  </si>
  <si>
    <r>
      <t xml:space="preserve">Sasolburg Station (one reservoir)                                               </t>
    </r>
    <r>
      <rPr>
        <sz val="10"/>
        <rFont val="Arial"/>
        <family val="2"/>
      </rPr>
      <t xml:space="preserve">On this site the DC battery backup unit shall be installed inside an existing room                 </t>
    </r>
    <r>
      <rPr>
        <b/>
        <sz val="10"/>
        <rFont val="Arial"/>
        <family val="2"/>
      </rPr>
      <t xml:space="preserve">                           </t>
    </r>
  </si>
  <si>
    <t>C5</t>
  </si>
  <si>
    <t>C4.5</t>
  </si>
  <si>
    <t>C4.4</t>
  </si>
  <si>
    <t>C4.3</t>
  </si>
  <si>
    <t>Cables, cable vandal protection systems and cable supports  between the DC Battery power backup system and the power source at the 400 Volt MCC.Allow for 30 meters of cable</t>
  </si>
  <si>
    <t>C4.2</t>
  </si>
  <si>
    <t>C4.1</t>
  </si>
  <si>
    <r>
      <t xml:space="preserve">Daleside Station   (two reservoirs)                                                  </t>
    </r>
    <r>
      <rPr>
        <sz val="10"/>
        <rFont val="Arial"/>
        <family val="2"/>
      </rPr>
      <t xml:space="preserve">The existing 400 Volt MCC will be used to house the DC battery back up power unit    </t>
    </r>
    <r>
      <rPr>
        <b/>
        <sz val="10"/>
        <rFont val="Arial"/>
        <family val="2"/>
      </rPr>
      <t xml:space="preserve">                                                        </t>
    </r>
  </si>
  <si>
    <t>C4</t>
  </si>
  <si>
    <t>C3.9</t>
  </si>
  <si>
    <t>C3.8</t>
  </si>
  <si>
    <t>C3.7</t>
  </si>
  <si>
    <t>Cables,  cable vandal protection systems, cable supports and excavations between photovoltaic system and telemetry building. Allow for 40 meters of cable</t>
  </si>
  <si>
    <t>C3.6</t>
  </si>
  <si>
    <t>C3.5</t>
  </si>
  <si>
    <t>C3.4</t>
  </si>
  <si>
    <t>C3.3</t>
  </si>
  <si>
    <t>C3.2</t>
  </si>
  <si>
    <t>C3.1</t>
  </si>
  <si>
    <t>Barnardsvlei Reservoir(one reservoir)</t>
  </si>
  <si>
    <t>C3</t>
  </si>
  <si>
    <t>C2.13</t>
  </si>
  <si>
    <t>C2.12</t>
  </si>
  <si>
    <t>C2.11</t>
  </si>
  <si>
    <t>Cables, cable vandal protection systems, cable supports and excavations between photovoltaic system and the building. Allow for 30 meters of cable</t>
  </si>
  <si>
    <t>C2.10</t>
  </si>
  <si>
    <t>C2.9</t>
  </si>
  <si>
    <t>C2.8</t>
  </si>
  <si>
    <t>Guardhouse building small power and lighting</t>
  </si>
  <si>
    <t>C2.7</t>
  </si>
  <si>
    <t>C2.6</t>
  </si>
  <si>
    <t>C2.5</t>
  </si>
  <si>
    <t>C2.4</t>
  </si>
  <si>
    <t>C2.3</t>
  </si>
  <si>
    <t>C2.2</t>
  </si>
  <si>
    <t>C2.1</t>
  </si>
  <si>
    <t>Rustenburg South Reservoir(one reservoir)</t>
  </si>
  <si>
    <t>C2</t>
  </si>
  <si>
    <t>C1.13</t>
  </si>
  <si>
    <t>C1.12</t>
  </si>
  <si>
    <t>Earthing and lightning protection for the two automation kiosks on top of the reservoir</t>
  </si>
  <si>
    <t>C1.11</t>
  </si>
  <si>
    <t>C1.10</t>
  </si>
  <si>
    <t>C1.9</t>
  </si>
  <si>
    <t>C1.8</t>
  </si>
  <si>
    <t>C1.7</t>
  </si>
  <si>
    <t>C1.6</t>
  </si>
  <si>
    <t>C1.5</t>
  </si>
  <si>
    <t>C1.4</t>
  </si>
  <si>
    <t>C1.3</t>
  </si>
  <si>
    <t>C1.2</t>
  </si>
  <si>
    <t>C1.1</t>
  </si>
  <si>
    <t>Waterkloof Reservoir( two Reservoirs but only one Telemetry building and one Guard house)</t>
  </si>
  <si>
    <t>C.1</t>
  </si>
  <si>
    <t>Electrical Equipment and Works. Contractor to review all system specifications and drawings in order to provide pricing. Contractor shall ensure all equipment and works required for a complete and working installation are allowed for in the pricing schedule</t>
  </si>
  <si>
    <t>Putting into service &amp; Commissioning</t>
  </si>
  <si>
    <t>Installation and Construction</t>
  </si>
  <si>
    <t>Delivery of Equipment</t>
  </si>
  <si>
    <t xml:space="preserve">Manufacture,  Supply &amp; Test </t>
  </si>
  <si>
    <t>Detail Design</t>
  </si>
  <si>
    <t>SS 2.3.1.2.1</t>
  </si>
  <si>
    <t>SS 2.3.1.2.2.1</t>
  </si>
  <si>
    <t>SS 2.3.1.2.2.2</t>
  </si>
  <si>
    <t>SS 2.3.1.2.3</t>
  </si>
  <si>
    <t>SS 2.3.1.2.4</t>
  </si>
  <si>
    <t>SS 2.3.1.2.5</t>
  </si>
  <si>
    <t>SS 2.3.1.2.6</t>
  </si>
  <si>
    <t>SS 2.3.1.2.7</t>
  </si>
  <si>
    <t>SS 2.3.1.2.8</t>
  </si>
  <si>
    <t>SS 2.3.1.2.9</t>
  </si>
  <si>
    <t>SS 2.3.1.2.10</t>
  </si>
  <si>
    <t>SS 2.3.1.2.11</t>
  </si>
  <si>
    <t>SS 2.3.1.2.12</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</si>
  <si>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</si>
  <si>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</si>
  <si>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</si>
  <si>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</si>
  <si>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</si>
  <si>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</si>
  <si>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</si>
  <si>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</si>
  <si>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</si>
  <si>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</si>
  <si>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</si>
  <si>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</si>
  <si>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</si>
  <si>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</si>
  <si>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</si>
  <si>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</si>
  <si>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</si>
  <si>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</si>
  <si>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</si>
  <si>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</si>
  <si>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</si>
  <si>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</si>
  <si>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</si>
  <si>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</si>
  <si>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</si>
  <si>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</si>
  <si>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</si>
  <si>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</si>
  <si>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</si>
  <si>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</si>
  <si>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</si>
  <si>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</si>
  <si>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</si>
  <si>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</si>
  <si>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</si>
  <si>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</si>
  <si>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</si>
  <si>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</si>
  <si>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</si>
  <si>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</si>
  <si>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</si>
  <si>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</si>
  <si>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</si>
  <si>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</si>
  <si>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</si>
  <si>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</si>
  <si>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</si>
  <si>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</si>
  <si>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</si>
  <si>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</si>
  <si>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</si>
  <si>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</si>
  <si>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</si>
  <si>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</si>
  <si>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</si>
  <si>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</si>
  <si>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</si>
  <si>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</si>
  <si>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</si>
  <si>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</si>
  <si>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</si>
  <si>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</si>
  <si>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</si>
  <si>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</si>
  <si>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</si>
  <si>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</si>
  <si>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</si>
  <si>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</si>
  <si>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</si>
  <si>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</si>
  <si>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</si>
  <si>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</si>
  <si>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</si>
  <si>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</si>
  <si>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</si>
  <si>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</si>
  <si>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</si>
  <si>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</si>
  <si>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</si>
  <si>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</si>
  <si>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</si>
  <si>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</si>
  <si>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</si>
  <si>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</si>
  <si>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</si>
  <si>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</si>
  <si>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</si>
  <si>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</si>
  <si>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</si>
  <si>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</si>
  <si>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</si>
  <si>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</si>
  <si>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</si>
  <si>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</si>
  <si>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</si>
  <si>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</si>
  <si>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</si>
  <si>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</si>
  <si>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</si>
  <si>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</si>
  <si>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</si>
  <si>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</si>
  <si>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</si>
  <si>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</si>
  <si>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</si>
  <si>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</si>
  <si>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</si>
  <si>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</si>
  <si>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</si>
  <si>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</si>
  <si>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</si>
  <si>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The Contractor shall put into operation the Ethernet network system as shown on the BWD Telemetry Automation network layout drawing RA_39497.</t>
  </si>
  <si>
    <t>The Contractor shall put into operation one wireless GPRS/GSM modem or VSAT (Very Small Aperture Terminal) Satellite solution for receiving data from the Rustenburg South, Thlabane and Boosport Reservoir sites as shown on the BWD Telemetry Automation network layout drawing RA_39497 and BWD Overall Regional Reservoirs Automation network layout drawing RO_39638.</t>
  </si>
  <si>
    <t>The Contractor shall put into operation the SCADA system at Townlands Pumping Station Control Room as shown on the BWD Telemetry Automation network layout drawing RA_39497.</t>
  </si>
  <si>
    <t>The Contractor shall put into operation one (1) BWD Telemetry Communication Panel with all components as shown on the BWD Telemetry Communication Panel General Arrangement drawing RA_39498.</t>
  </si>
  <si>
    <t>The Contractor shall put into operation two (2) power supplies as shown on the BWD Telemetry Communication Panel drawing RA_39498.</t>
  </si>
  <si>
    <t>The Contractor shall design, supply, deliver, install, test and commission of all low voltage power and control cabling including earthing.</t>
  </si>
  <si>
    <t xml:space="preserve"> The Contractor shall supply, deliver, install, test and commission the SCADA PC at Townlands Pumping Station Control Room as shown on the BWD Telemetry Automation network layout drawing RA_39497.</t>
  </si>
  <si>
    <t xml:space="preserve"> The Contractor shall design and supply all Automation design requirements and quality documents including, but not limited to all the items as mentioned in Section 6.3.</t>
  </si>
  <si>
    <t xml:space="preserve"> The Contractor shall put into operation one (1) ultrasonic level sensor and transmitter for Rustenburg South Reservoir-1 level measurement as shown on the BWD Telemetry Automation network layout drawing RA_39497.</t>
  </si>
  <si>
    <t>The Contractor shall put into operation one (1) radar level sensor and transmitter for Rustenburg South Reservoir-1 level measurement as shown on the BWD Telemetry Automation network layout drawing RA_39497.</t>
  </si>
  <si>
    <t>The Contractor shall put into operation the SCADA system at Central Depot Control Room and Townlands Pumping Station Control Room as shown on the BWD Telemetry Automation network layout drawing RA_39497.</t>
  </si>
  <si>
    <t>The Contractor shall put into operation one (1) BWD Telemetry Communication Panel with all components as shown on the BWD Telemetry Communication Panel General Arrangement drawing RA_39498 and BWD Telemetry Building Site Plan RA_39634.</t>
  </si>
  <si>
    <t>The Contractor shall put into operation one (1) BWD Junction Box with all components for Rustenburg South Reservoir-1 as shown on the BWD Reservoir Junction Box drawing RA_39500.</t>
  </si>
  <si>
    <t>The Contractor shall put into operation one wireless GPRS/GSM modem for transmitting data to Central Depot Control Room and Townlands Pumping Station Control Room as shown on the BWD Telemetry Automation network layout drawing RA_39497.</t>
  </si>
  <si>
    <t>The Contractor shall put into operation the wireless network for linking the wireless level transmitters and wireless radio receiver as shown on the BWD Telemetry Automation network layout drawing RA_39497.</t>
  </si>
  <si>
    <t>SS 2.3.1.1.1</t>
  </si>
  <si>
    <t>SS 2.3.1.1.2</t>
  </si>
  <si>
    <t>SS 2.3.1.1.3</t>
  </si>
  <si>
    <t>SS 2.3.1.1.4</t>
  </si>
  <si>
    <t>SS 2.3.1.1.5</t>
  </si>
  <si>
    <t>SS 2.3.1.1.6</t>
  </si>
  <si>
    <t>SS 2.3.1.1.7</t>
  </si>
  <si>
    <t>SS 2.3.1.1.8</t>
  </si>
  <si>
    <t>SS 2.3.1.1.9</t>
  </si>
  <si>
    <t>SS 2.3.1.3.1</t>
  </si>
  <si>
    <t>SS 2.3.1.3.3</t>
  </si>
  <si>
    <t>SS 2.3.1.3.2.1</t>
  </si>
  <si>
    <t>SS 2.3.1.3.2.2</t>
  </si>
  <si>
    <t>SS 2.3.1.3.4</t>
  </si>
  <si>
    <t>SS 2.3.1.3.5</t>
  </si>
  <si>
    <t>SS 2.3.1.3.6</t>
  </si>
  <si>
    <t>SS 2.3.1.3.7</t>
  </si>
  <si>
    <t>SS 2.3.1.3.8</t>
  </si>
  <si>
    <t>SS 2.3.1.3.9</t>
  </si>
  <si>
    <t>SS 2.3.1.3.10</t>
  </si>
  <si>
    <t>SS 2.3.1.3.11</t>
  </si>
  <si>
    <t>SS 2.3.1.3.12</t>
  </si>
  <si>
    <t>SS 2.3.1.3.13</t>
  </si>
  <si>
    <t>SS 2.3.1.3.14</t>
  </si>
  <si>
    <t>The Contractor shall design and supply all Automation design requirements and quality documents including, but not limited to all the items as mentioned in Section 6.3.</t>
  </si>
  <si>
    <t>The Contractor shall put into operation two (2) ultrasonic level sensors and transmitters for Waterval Reservoir-1 and Resevoir-2 level measurement as shown on the BWD Telemetry Automation network layout drawing RA_39497.</t>
  </si>
  <si>
    <t>The Contractor shall put into operation two (2) radar level sensors and transmitters for Waterval Reservoir-1 and Resevoir-2 level measurement as shown on the BWD Telemetry Automation network layout drawing RA_39497.</t>
  </si>
  <si>
    <t>The Contractor shall put into operation one wireless GPRS/GSM modem for transmitting data to Central Depot Control Room and Waterval Depot Control Room as shown on the BWD Telemetry Automation network layout drawing RA_39497.</t>
  </si>
  <si>
    <t>The Contractor shall put into operation the SCADA system at Central Depot Control Room and Waterval Depot Control Room as shown on the BWD Telemetry Automation network layout drawing RA_39497.</t>
  </si>
  <si>
    <t>The Contractor shall put into operation two (2) BWD Junction Boxes with all components for Waterval Reservoir-1 and Resevoir-2 as shown on the BWD Reservoir Junction Box drawing RA_39500.</t>
  </si>
  <si>
    <t>The Contractor shall supply, deliver, install, test and commission the SCADA PC at Waterval Depot Control Room as shown on the BWD Telemetry Automation network layout drawing RA_39497.</t>
  </si>
  <si>
    <t>The Contractor shall put into operation the 316L Stainless Steel Manhole Cover on top of the Waterval Reservoir-1 and Reservoir-2 respectively.</t>
  </si>
  <si>
    <t>SS 2.3.1.4.1</t>
  </si>
  <si>
    <t>SS 2.3.1.4.2.1</t>
  </si>
  <si>
    <t>SS 2.3.1.4.2.2</t>
  </si>
  <si>
    <t>SS 2.3.1.4.3</t>
  </si>
  <si>
    <t>SS 2.3.1.5.3</t>
  </si>
  <si>
    <t>SS 2.3.1.4.4</t>
  </si>
  <si>
    <t>SS 2.3.1.4.5</t>
  </si>
  <si>
    <t>SS 2.3.1.4.6</t>
  </si>
  <si>
    <t>SS 2.3.1.4.7</t>
  </si>
  <si>
    <t>SS 2.3.1.4.8</t>
  </si>
  <si>
    <t>SS 2.3.1.4.9</t>
  </si>
  <si>
    <t>SS 2.3.1.4.10</t>
  </si>
  <si>
    <t>SS 2.3.1.4.11</t>
  </si>
  <si>
    <t>SS 2.3.1.4.12</t>
  </si>
  <si>
    <t>The Contractor shall put into operation one (1) ultrasonic level sensor and transmitter for Weltevreden Reservoir-1 level measurement as shown on the BWD Telemetry Automation network layout drawing RA_39497.</t>
  </si>
  <si>
    <t>The Contractor shall put into operation one (1) radar level sensor and transmitter for Weltevreden Reservoir-1 level measurement as shown on the BWD Telemetry Automation network layout drawing RA_39497.</t>
  </si>
  <si>
    <t xml:space="preserve"> The Contractor shall put into operation one wireless GPRS/GSM modem for transmitting data to Central Depot Control Room and Waterval Depot Control Room as shown on the BWD Telemetry Automation network layout drawing RA_39497.</t>
  </si>
  <si>
    <t xml:space="preserve"> The Contractor shall put into operation one (1) BWD Telemetry Communication Panel with all components as shown on the BWD Telemetry Communication Panel General Arrangement drawing RA_39498 and BWD Telemetry Building Site Plan RA_39634.</t>
  </si>
  <si>
    <t>The Contractor shall put into operation one (1) BWD Junction Box with all components for Weltevreden Reservoir-1 as shown on the BWD Reservoir Junction Box drawing RA_39500.</t>
  </si>
  <si>
    <t>SS 2.3.1.5.1</t>
  </si>
  <si>
    <t>SS 2.3.1.5.2.1</t>
  </si>
  <si>
    <t>SS 2.3.1.5.2.2</t>
  </si>
  <si>
    <t>SS 2.3.1.5.4</t>
  </si>
  <si>
    <t>SS 2.3.1.5.5</t>
  </si>
  <si>
    <t>SS 2.3.1.5.6</t>
  </si>
  <si>
    <t>SS 2.3.1.5.7</t>
  </si>
  <si>
    <t>SS 2.3.1.5.8</t>
  </si>
  <si>
    <t>SS 2.3.1.5.9</t>
  </si>
  <si>
    <t>SS 2.3.1.5.10</t>
  </si>
  <si>
    <t>SS 2.3.1.5.11</t>
  </si>
  <si>
    <t>SS 2.3.1.5.12</t>
  </si>
  <si>
    <t>SS 2.3.1.6.1</t>
  </si>
  <si>
    <t>SS 2.3.1.6.2</t>
  </si>
  <si>
    <t>SS 2.3.1.6.3</t>
  </si>
  <si>
    <t>SS 2.3.1.6.4</t>
  </si>
  <si>
    <t>SS 2.3.1.6.5</t>
  </si>
  <si>
    <t>SS 2.3.1.6.6</t>
  </si>
  <si>
    <t>SS 2.3.1.6.7</t>
  </si>
  <si>
    <t>SS 2.3.1.6.8</t>
  </si>
  <si>
    <t>SS 2.3.1.6.9</t>
  </si>
  <si>
    <t>SS 2.3.1.7.1</t>
  </si>
  <si>
    <t>SS 2.3.1.7.2.1</t>
  </si>
  <si>
    <t>SS 2.3.1.7.2.2</t>
  </si>
  <si>
    <t>SS 2.3.1.7.3</t>
  </si>
  <si>
    <t>SS 2.3.1.7.4</t>
  </si>
  <si>
    <t>SS 2.3.1.7.5.1</t>
  </si>
  <si>
    <t>SS 2.3.1.7.5.2</t>
  </si>
  <si>
    <t>SS 2.3.1.7.6</t>
  </si>
  <si>
    <t>SS 2.3.1.7.7</t>
  </si>
  <si>
    <t>SS 2.3.1.7.8</t>
  </si>
  <si>
    <t>SS 2.3.1.7.9</t>
  </si>
  <si>
    <t>SS 2.3.1.7.10</t>
  </si>
  <si>
    <t>SS 2.3.1.7.11</t>
  </si>
  <si>
    <t>SS 2.3.1.7.12</t>
  </si>
  <si>
    <t>SS 2.3.1.7.13</t>
  </si>
  <si>
    <t>SS 2.3.1.7.14</t>
  </si>
  <si>
    <t>SS 2.3.1.8.1</t>
  </si>
  <si>
    <t>SS 2.3.1.8.2.1</t>
  </si>
  <si>
    <t>SS 2.3.1.8.2.2</t>
  </si>
  <si>
    <t>SS 2.3.1.8.3</t>
  </si>
  <si>
    <t>SS 2.3.1.8.4</t>
  </si>
  <si>
    <t>SS 2.3.1.8.5</t>
  </si>
  <si>
    <t>SS 2.3.1.8.6</t>
  </si>
  <si>
    <t>SS 2.3.1.8.7</t>
  </si>
  <si>
    <t>SS 2.3.1.8.8</t>
  </si>
  <si>
    <t>SS 2.3.1.8.9</t>
  </si>
  <si>
    <t>SS 2.3.1.8.10</t>
  </si>
  <si>
    <t>SS 2.3.1.8.11</t>
  </si>
  <si>
    <t>SS 2.3.1.8.12</t>
  </si>
  <si>
    <t>SS 2.3.1.9.1</t>
  </si>
  <si>
    <t>SS 2.3.1.9.2.1</t>
  </si>
  <si>
    <t>SS 2.3.1.9.2.2</t>
  </si>
  <si>
    <t>SS 2.3.1.9.3</t>
  </si>
  <si>
    <t>SS 2.3.1.9.4</t>
  </si>
  <si>
    <t>SS 2.3.1.9.5</t>
  </si>
  <si>
    <t>SS 2.3.1.9.6</t>
  </si>
  <si>
    <t>SS 2.3.1.9.7</t>
  </si>
  <si>
    <t>SS 2.3.1.9.8</t>
  </si>
  <si>
    <t>SS 2.3.1.9.9</t>
  </si>
  <si>
    <t>SS 2.3.1.9.10</t>
  </si>
  <si>
    <t>SS 2.3.1.9.11</t>
  </si>
  <si>
    <t>SS 2.3.1.9.12</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</si>
  <si>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</si>
  <si>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</si>
  <si>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</si>
  <si>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</si>
  <si>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</si>
  <si>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</si>
  <si>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</si>
  <si>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</si>
  <si>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</si>
  <si>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</si>
  <si>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</si>
  <si>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</si>
  <si>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</si>
  <si>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</si>
  <si>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</si>
  <si>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</si>
  <si>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</si>
  <si>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</si>
  <si>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</si>
  <si>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</si>
  <si>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</si>
  <si>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</si>
  <si>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</si>
  <si>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</si>
  <si>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</si>
  <si>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</si>
  <si>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</si>
  <si>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</si>
  <si>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</si>
  <si>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</si>
  <si>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</si>
  <si>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</si>
  <si>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</si>
  <si>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</si>
  <si>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</si>
  <si>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</si>
  <si>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</si>
  <si>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</si>
  <si>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</si>
  <si>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</si>
  <si>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</si>
  <si>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</si>
  <si>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</si>
  <si>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</si>
  <si>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</si>
  <si>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</si>
  <si>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</si>
  <si>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</si>
  <si>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</si>
  <si>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</si>
  <si>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</si>
  <si>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</si>
  <si>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</si>
  <si>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</si>
  <si>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</si>
  <si>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</si>
  <si>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</si>
  <si>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</si>
  <si>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</si>
  <si>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</si>
  <si>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</si>
  <si>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</si>
  <si>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</si>
  <si>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</si>
  <si>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</si>
  <si>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</si>
  <si>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</si>
  <si>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</si>
  <si>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</si>
  <si>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</si>
  <si>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</si>
  <si>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</si>
  <si>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</si>
  <si>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</si>
  <si>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</si>
  <si>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</si>
  <si>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</si>
  <si>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</si>
  <si>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</si>
  <si>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SS 2.3.1.10.1</t>
  </si>
  <si>
    <t>SS 2.3.1.10.2.1</t>
  </si>
  <si>
    <t>SS 2.3.1.10.2.2</t>
  </si>
  <si>
    <t>SS 2.3.1.10.3</t>
  </si>
  <si>
    <t>SS 2.3.1.10.4</t>
  </si>
  <si>
    <t>SS 2.3.1.10.5</t>
  </si>
  <si>
    <t>SS 2.3.1.10.6</t>
  </si>
  <si>
    <t>SS 2.3.1.10.7</t>
  </si>
  <si>
    <t>SS 2.3.1.10.8</t>
  </si>
  <si>
    <t>SS 2.3.1.10.9</t>
  </si>
  <si>
    <t>SS 2.3.1.10.10</t>
  </si>
  <si>
    <t>SS 2.3.1.10.11</t>
  </si>
  <si>
    <t>SS 2.3.1.10.12</t>
  </si>
  <si>
    <t>The Contractor shall put into operation one (1) ultrasonic level sensor and transmitter for Roodepoort Reservoir-1 level measurement as shown on the BWD Telemetry Automation network layout drawing RA_39497.</t>
  </si>
  <si>
    <t>The Contractor shall put into operation one (1) radar level sensor and transmitter for Roodepoort Reservoir-1 level measurement as shown on the BWD Telemetry Automation network layout drawing RA_39497.</t>
  </si>
  <si>
    <t>The Contractor shall put into operation one wireless GPRS/GSM modem for transmitting data to Central Depot Control Room and Roodepoort Pumping Station Control Room as shown on the BWD Telemetry Automation network layout drawing RA_39497.</t>
  </si>
  <si>
    <t>The Contractor shall put into operation the SCADA system at Central Depot Control Room and Roodepoort Pumping Station Control Room as shown on the BWD Telemetry Automation network layout drawing RA_39497.</t>
  </si>
  <si>
    <t>The Contractor shall put into operation one (1) BWD Junction Box with all components for Roodepoort Reservoir-1 as shown on the BWD Reservoir Junction Box drawing RA_39500.</t>
  </si>
  <si>
    <t>The Contractor shall put into operation one wireless GPRS/GSM modem for receiving data from the Roodepoort Reservoir site as shown on the BWD Telemetry Automation network layout drawing RA_39497 and BWD Overall Regional Reservoirs Automation network layout drawing RO_39638.</t>
  </si>
  <si>
    <t>The Contractor shall put into operation the SCADA system at Roodepoort Pumping Station Control Room as shown on the BWD Telemetry Automation network layout drawing RA_39497.</t>
  </si>
  <si>
    <t>The Contractor shall supply, deliver, install, test and commission the SCADA PC at Roodepoort Pumping Station Control Room as shown on the BWD Telemetry Automation network layout drawing RA_39497.</t>
  </si>
  <si>
    <t>The Contractor shall put into operation three (3) ultrasonic level sensors and transmitters for Krugersdorp Depot Reservoir-2, Resevoir-3 and Reservoir-4 level measurement as shown on the BWD Telemetry Automation network layout drawing RA_39497.</t>
  </si>
  <si>
    <t>The Contractor shall put into operation three (3) radar level sensors and transmitters for Krugersdorp Depot Reservoir-2, Resevoir-3 and Reservoir-4 level measurement as shown on the BWD Telemetry Automation network layout drawing RA_39497.</t>
  </si>
  <si>
    <t>The Contractor shall put into operation one wireless GPRS/GSM modem for transmitting data to Central Depot Control Room and Krugersdorp Depot Control Room as shown on the BWD Telemetry Automation network layout drawing RA_39497.</t>
  </si>
  <si>
    <t>The Contractor shall put into operation one wireless GPRS/GSM modem for receiving data from the Krugersdorp Depot, Waterkloof, Barnardsvlei and Buffelshoek Reservoir sites as shown on the BWD Telemetry Automation network layout drawing RA_39497 and BWD Overall Regional Reservoirs Automation network layout drawing RO_39638.</t>
  </si>
  <si>
    <t>The Contractor shall put into operation the SCADA system at Central Depot Control Room and Krugersdorp Depot Control Room as shown on the BWD Telemetry Automation network layout drawing RA_39497.</t>
  </si>
  <si>
    <t>The Contractor shall put into operation three (3) BWD Junction Boxes with all components for Krugersdorp Depot Reservoir-2, Resevoir-3 and Reservoir-4 as shown on the BWD Reservoir Junction Box drawing RA_39500.</t>
  </si>
  <si>
    <t>The Contractor shall supply, deliver, install, test and commission the SCADA PC at Krugersdorp Depot Control Room as shown on the BWD Telemetry Automation network layout drawing RA_39497.</t>
  </si>
  <si>
    <t>The Contractor shall put into operation the 316L Stainless Steel Manhole Cover on top of the Krugersdorp Reservoir-3 and Reservoir-4 respectively.</t>
  </si>
  <si>
    <t>The Contractor shall put into operation two (2) ultrasonic level sensors and transmitters for Waterkloof Reservoir-1 and Resevoir-2 level measurement as shown on the BWD Telemetry Automation network layout drawing RA_39497.</t>
  </si>
  <si>
    <t>The Contractor shall put into operation two (2) radar level sensors and transmitters for Waterkloof Reservoir-1 and Resevoir-2 level measurement as shown on the BWD Telemetry Automation network layout drawing RA_39497.</t>
  </si>
  <si>
    <t>The Contractor shall put into operation two (2) BWD Junction Boxes with all components for Waterkloof Reservoir-1 and Resevoir-2 as shown on the BWD Reservoir Junction Box drawing RA_39500.</t>
  </si>
  <si>
    <t>The Contractor shall put into operation one (1) ultrasonic level sensor and transmitter for Barnardsvlei Reservoir-1 level measurement as shown on the BWD Telemetry Automation network layout drawing RA_39497.</t>
  </si>
  <si>
    <t>The Contractor shall put into operation one (1) radar level sensor and transmitter for Barnardsvlei Reservoir-1 level measurement as shown on the BWD Telemetry Automation network layout drawing RA_39497.</t>
  </si>
  <si>
    <t>The Contractor shall put into operation one (1) BWD Junction Box with all components for Barnardsvlei Reservoir-1 as shown on the BWD Reservoir Junction Box drawing RA_39500.</t>
  </si>
  <si>
    <t>The Contractor shall put into operation two (2) ultrasonic level sensors and transmitters for Buffelshoek Reservoir-1 and Resevoir-2 level measurement as shown on the BWD Telemetry Automation network layout drawing RA_39497.</t>
  </si>
  <si>
    <t>The Contractor shall put into operation two (2) radar level sensors and transmitters for Buffelshoek Reservoir-1 and Resevoir-2 level measurement as shown on the BWD Telemetry Automation network layout drawing RA_39497.</t>
  </si>
  <si>
    <t>The Contractor shall put into operation two (2) BWD Junction Boxes with all components for Buffelshoek Reservoir-1 and Resevoir-2 as shown on the BWD Reservoir Junction Box drawing RA_39500.</t>
  </si>
  <si>
    <t>SS 2.3.1.11.1</t>
  </si>
  <si>
    <t>SS 2.3.1.11.2</t>
  </si>
  <si>
    <t>SS 2.3.1.11.3</t>
  </si>
  <si>
    <t>SS 2.3.1.11.4</t>
  </si>
  <si>
    <t>SS 2.3.1.11.5</t>
  </si>
  <si>
    <t>SS 2.3.1.11.6</t>
  </si>
  <si>
    <t>SS 2.3.1.11.7</t>
  </si>
  <si>
    <t>SS 2.3.1.11.8</t>
  </si>
  <si>
    <t>SS 2.3.1.11.9</t>
  </si>
  <si>
    <t>SS 2.3.1.12.1</t>
  </si>
  <si>
    <t>SS 2.3.1.12.2.1</t>
  </si>
  <si>
    <t>SS 2.3.1.12.3</t>
  </si>
  <si>
    <t>SS 2.3.1.12.2.2</t>
  </si>
  <si>
    <t>SS 2.3.1.12.4</t>
  </si>
  <si>
    <t>SS 2.3.1.12.5</t>
  </si>
  <si>
    <t>SS 2.3.1.12.6</t>
  </si>
  <si>
    <t>SS 2.3.1.12.7</t>
  </si>
  <si>
    <t>SS 2.3.1.12.8</t>
  </si>
  <si>
    <t>SS 2.3.1.12.9</t>
  </si>
  <si>
    <t>SS 2.3.1.12.10</t>
  </si>
  <si>
    <t>SS 2.3.1.12.11</t>
  </si>
  <si>
    <t>SS 2.3.1.12.12</t>
  </si>
  <si>
    <t>SS 2.3.1.12.13</t>
  </si>
  <si>
    <t>SS 2.3.1.13.1</t>
  </si>
  <si>
    <t>The Contractor shall put into operation one wireless GPRS/GSM modem for receiving data from the Witpoortie Reservoir site as shown on the BWD Telemetry Automation network layout drawing RA_39497 and BWD Overall Regional Reservoirs Automation network layout drawing RO_39638.</t>
  </si>
  <si>
    <t>The Contractor shall put into operation the SCADA system at Zuurbekom Depot Control Room as shown on the BWD Telemetry Automation network layout drawing RA_39497.</t>
  </si>
  <si>
    <t>The Contractor shall supply, deliver, install, test and commission the SCADA PC at Zuurberkom Control Room as shown on the BWD Telemetry Automation network layout drawing RA_39497.</t>
  </si>
  <si>
    <t>The Contractor shall put into operation two (2) ultrasonic level sensors and transmitters for Witpoortjie Reservoir-1 and Resevoir-2 level measurement as shown on the BWD Telemetry Automation network layout drawing RA_39497.</t>
  </si>
  <si>
    <t>The Contractor shall put into operation two (2) radar level sensors and transmitters for Witpoortjie Reservoir-1 and Resevoir-2 level measurement as shown on the BWD Telemetry Automation network layout drawing RA_39497.</t>
  </si>
  <si>
    <t>The Contractor shall put into operation one wireless GPRS/GSM modem for transmitting data to Central Depot Control Room and Zuurbekom Depot Control Room as shown on the BWD Telemetry Automation network layout drawing RA_39497.</t>
  </si>
  <si>
    <t>The Contractor shall put into operation the SCADA system at Central Depot Control Room and Zuurbekom Depot Control Room as shown on the BWD Telemetry Automation network layout drawing RA_39497.</t>
  </si>
  <si>
    <t>The Contractor shall put into operation two (2) BWD Junction Boxes with all components for Witpoortjie Reservoir-1 and Resevoir-2 as shown on the BWD Reservoir Junction Box drawing RA_39500.</t>
  </si>
  <si>
    <t>The Contractor shall put into operation the 316L Stainless Steel Manhole Cover on top of the Witpoortjie Reservoir-1 and Resrvoir-2 respectively.</t>
  </si>
  <si>
    <t>SS 2.3.1.13.3</t>
  </si>
  <si>
    <t>SS 2.3.1.13.2.1</t>
  </si>
  <si>
    <t>SS 2.3.1.13.2.2</t>
  </si>
  <si>
    <t>SS 2.3.1.13.4</t>
  </si>
  <si>
    <t>SS 2.3.1.13.5.1</t>
  </si>
  <si>
    <t>SS 2.3.1.13.5.2</t>
  </si>
  <si>
    <t>SS 2.3.1.13.6</t>
  </si>
  <si>
    <t>The Contractor shall put into operation three (3) ultrasonic level sensors and transmitters for Libanon Depot Reservoir-1, Resevoir-2 and Reservoir-3 level measurement as shown on the BWD Telemetry Automation network layout drawing RA_39497.</t>
  </si>
  <si>
    <t>The Contractor shall put into operation three (3) radar level sensors and transmitters for Libanon Depot Reservoir-1, Resevoir-2 and Reservoir-3 level measurement as shown on the BWD Telemetry Automation network layout drawing RA_39497.</t>
  </si>
  <si>
    <t>The Contractor shall put into operation one wireless GPRS/GSM modem for transmitting data to Central Depot Control Room and Libanon Pumping Station Control Room as shown on the BWD Telemetry Automation network layout drawing RA_39497.</t>
  </si>
  <si>
    <t>The Contractor shall put into operation one wireless GPRS/GSM modem for receiving data from the Libanon Depot and Driehoek Reservoir sites shown on the BWD Telemetry Automation network layout drawing RA_39497 and BWD Overall Regional Reservoirs Automation network layout drawing RO_39638.</t>
  </si>
  <si>
    <t>The Contractor shall put into operation the SCADA system at Central Depot Control Room and Libanon Pumping Station Control Room as shown on the BWD Telemetry Automation network layout drawing RA_39497.</t>
  </si>
  <si>
    <t>The Contractor shall put into operation three (3) BWD Junction Boxes with all components for Libanon Depot Reservoir-1, Resevoir-2 and Reservoir-3 as shown on the BWD Reservoir Junction Box drawing RA_39500.</t>
  </si>
  <si>
    <t>The Contractor shall supply, deliver, install, test and commission the SCADA PC at Libanon Pumping Station Control Room as shown on the BWD Telemetry Automation network layout drawing RA_39497.</t>
  </si>
  <si>
    <t>SS 2.3.1.13.7</t>
  </si>
  <si>
    <t>SS 2.3.1.13.8</t>
  </si>
  <si>
    <t>SS 2.3.1.13.9</t>
  </si>
  <si>
    <t>SS 2.3.1.13.10</t>
  </si>
  <si>
    <t>SS 2.3.1.13.11</t>
  </si>
  <si>
    <t>SS 2.3.1.13.12</t>
  </si>
  <si>
    <t>SS 2.3.1.13.13</t>
  </si>
  <si>
    <t>SS 2.3.1.14.1</t>
  </si>
  <si>
    <t>SS 2.3.1.14.2.1</t>
  </si>
  <si>
    <t>SS 2.3.1.14.2.2</t>
  </si>
  <si>
    <t>SS 2.3.1.14.3</t>
  </si>
  <si>
    <t>The Contractor shall put into operation one (1) ultrasonic level sensor and transmitter for Driefontein Reservoir-1 level measurement as shown on the BWD Telemetry Automation network layout drawing RA_39497.</t>
  </si>
  <si>
    <t>The Contractor shall put into operation one (1) radar level sensor and transmitter for Driefontein Reservoir-1 level measurement as shown on the BWD Telemetry Automation network layout drawing RA_39497.</t>
  </si>
  <si>
    <t>The Contractor shall put into operation one wireless GPRS/GSM modem for transmitting data to Central Depot Control Room and Libanon Depot Control Room as shown on the BWD Telemetry Automation network layout drawing RA_39497.</t>
  </si>
  <si>
    <t>The Contractor shall put into operation the SCADA system at Central Depot Control Room and Libanon Depot Control Room as shown on the BWD Telemetry Automation network layout drawing RA_39497.</t>
  </si>
  <si>
    <t>The Contractor shall put into operation one (1) BWD Junction Box with all components for Driefontein Reservoir-1 as shown on the BWD Reservoir Junction Box drawing RA_39500.</t>
  </si>
  <si>
    <t>SS 2.3.1.14.4</t>
  </si>
  <si>
    <t>SS 2.3.1.14.5</t>
  </si>
  <si>
    <t>SS 2.3.1.14.6</t>
  </si>
  <si>
    <t>SS 2.3.1.14.7</t>
  </si>
  <si>
    <t>SS 2.3.1.14.8</t>
  </si>
  <si>
    <t>SS 2.3.1.14.9</t>
  </si>
  <si>
    <t>SS 2.3.1.14.10</t>
  </si>
  <si>
    <t>SS 2.3.1.14.11</t>
  </si>
  <si>
    <t>SS 2.3.1.14.12</t>
  </si>
  <si>
    <t>SS 2.3.1.15.1</t>
  </si>
  <si>
    <t>SS 2.3.1.15.2.1</t>
  </si>
  <si>
    <t>SS 2.3.1.15.2.2</t>
  </si>
  <si>
    <t>SS 2.3.1.15.3</t>
  </si>
  <si>
    <t>SS 2.3.1.15.4</t>
  </si>
  <si>
    <t>SS 2.3.1.15.5.1</t>
  </si>
  <si>
    <t>SS 2.3.1.15.6</t>
  </si>
  <si>
    <t>SS 2.3.1.15.5.2</t>
  </si>
  <si>
    <t>SS 2.3.1.15.7</t>
  </si>
  <si>
    <t>SS 2.3.1.15.8</t>
  </si>
  <si>
    <t>SS 2.3.1.15.9</t>
  </si>
  <si>
    <t>SS 2.3.1.15.10</t>
  </si>
  <si>
    <t>SS 2.3.1.15.11</t>
  </si>
  <si>
    <t>SS 2.3.1.15.12</t>
  </si>
  <si>
    <t>SS 2.3.1.15.13</t>
  </si>
  <si>
    <t>The Contractor shall put into operation one (1) ultrasonic level sensor and transmitter for Barrage Depot Reservoir-1 level measurement as shown on the BWD Telemetry Automation network layout drawing RA_39497.</t>
  </si>
  <si>
    <t>The Contractor shall put into operation one (1) radar level sensor and transmitter for Barrage Depot Reservoir-1 level measurement as shown on the BWD Telemetry Automation network layout drawing RA_39497.</t>
  </si>
  <si>
    <t>The Contractor shall put into operation one wireless GPRS/GSM modem for transmitting data to Central Depot Control Room and Barrage Depot Control Room as shown on the BWD Telemetry Automation network layout drawing RA_39497.</t>
  </si>
  <si>
    <t>The Contractor shall put into operation one wireless GPRS/GSM modem for receiving data from the Barrage Depot, Sasolburg and Heilbron Reservoir sites as shown on the BWD Telemetry Automation network layout drawing RA_39497 and BWD Overall Regional Reservoirs Automation network layout drawing RO_39638.</t>
  </si>
  <si>
    <t>The Contractor shall put into operation the SCADA system at Central Depot Control Room and Barrage Depot Control Room as shown on the BWD Telemetry Automation network layout drawing RA_39497.</t>
  </si>
  <si>
    <t>The Contractor shall put into operation one (1) BWD Junction Box with all components for Barrage Depot Reservoir-1 as shown on the BWD Reservoir Junction Box drawing RA_39500.</t>
  </si>
  <si>
    <t>The Contractor shall supply, deliver, install, test and commission the SCADA PC at Barrage Depot Control Room as shown on the BWD Telemetry Automation network layout drawing RA_39497.</t>
  </si>
  <si>
    <t>SS 2.3.1.16.1</t>
  </si>
  <si>
    <t>SS 2.3.1.16.2.1</t>
  </si>
  <si>
    <t>SS 2.3.1.16.2.2</t>
  </si>
  <si>
    <t>SS 2.3.1.16.3</t>
  </si>
  <si>
    <t>The Contractor shall put into operation one (1) ultrasonic level sensor and transmitter for Sasolburg Pumping Station Reservoir-1 level measurement as shown on the BWD Telemetry Automation network layout drawing RA_39497.</t>
  </si>
  <si>
    <t>The Contractor shall put into operation one (1) radar level sensor and transmitter for Sasolburg Pumping Station Reservoir-1 level measurement as shown on the BWD Telemetry Automation network layout drawing RA_39497.</t>
  </si>
  <si>
    <t>The Contractor shall put into operation one (1) BWD Junction Box with all components for Sasolburg Pumping Station Reservoir-1 as shown on the BWD Reservoir Junction Box drawing RA_39500.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</si>
  <si>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</si>
  <si>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</si>
  <si>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</si>
  <si>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</si>
  <si>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</si>
  <si>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</si>
  <si>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</si>
  <si>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</si>
  <si>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</si>
  <si>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</si>
  <si>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</si>
  <si>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</si>
  <si>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</si>
  <si>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</si>
  <si>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</si>
  <si>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</si>
  <si>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</si>
  <si>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</si>
  <si>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</si>
  <si>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</si>
  <si>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</si>
  <si>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</si>
  <si>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</si>
  <si>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</si>
  <si>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</si>
  <si>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</si>
  <si>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</si>
  <si>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</si>
  <si>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</si>
  <si>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</si>
  <si>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</si>
  <si>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</si>
  <si>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</si>
  <si>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</si>
  <si>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</si>
  <si>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</si>
  <si>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</si>
  <si>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</si>
  <si>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</si>
  <si>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</si>
  <si>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</si>
  <si>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</si>
  <si>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</si>
  <si>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</si>
  <si>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</si>
  <si>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</si>
  <si>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</si>
  <si>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</si>
  <si>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</si>
  <si>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</si>
  <si>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</si>
  <si>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</si>
  <si>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</si>
  <si>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</si>
  <si>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</si>
  <si>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</si>
  <si>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</si>
  <si>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</si>
  <si>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</si>
  <si>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</si>
  <si>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</si>
  <si>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</si>
  <si>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</si>
  <si>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</si>
  <si>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</si>
  <si>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</si>
  <si>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</si>
  <si>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</si>
  <si>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</si>
  <si>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</si>
  <si>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</si>
  <si>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</si>
  <si>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</si>
  <si>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</si>
  <si>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</si>
  <si>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</si>
  <si>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</si>
  <si>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</si>
  <si>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</si>
  <si>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</si>
  <si>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</si>
  <si>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</si>
  <si>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</si>
  <si>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</si>
  <si>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</si>
  <si>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</si>
  <si>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</si>
  <si>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</si>
  <si>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</si>
  <si>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</si>
  <si>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</si>
  <si>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</si>
  <si>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</si>
  <si>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</si>
  <si>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</si>
  <si>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</si>
  <si>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</si>
  <si>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</si>
  <si>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</si>
  <si>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</si>
  <si>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</si>
  <si>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</si>
  <si>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</si>
  <si>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</si>
  <si>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</si>
  <si>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</si>
  <si>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</si>
  <si>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</si>
  <si>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</si>
  <si>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</si>
  <si>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</si>
  <si>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</si>
  <si>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</si>
  <si>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</si>
  <si>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</si>
  <si>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</si>
  <si>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</si>
  <si>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</si>
  <si>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</si>
  <si>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</si>
  <si>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</si>
  <si>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</si>
  <si>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</si>
  <si>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</si>
  <si>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</si>
  <si>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</si>
  <si>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</si>
  <si>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</si>
  <si>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</si>
  <si>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</si>
  <si>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</si>
  <si>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</si>
  <si>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</si>
  <si>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</si>
  <si>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</si>
  <si>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</si>
  <si>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</si>
  <si>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</si>
  <si>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</si>
  <si>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</si>
  <si>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</si>
  <si>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</si>
  <si>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</si>
  <si>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</si>
  <si>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</si>
  <si>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</si>
  <si>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</si>
  <si>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</si>
  <si>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</si>
  <si>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</si>
  <si>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</si>
  <si>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</si>
  <si>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</si>
  <si>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</si>
  <si>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</si>
  <si>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</si>
  <si>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</si>
  <si>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</si>
  <si>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</si>
  <si>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</si>
  <si>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</si>
  <si>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</si>
  <si>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</si>
  <si>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</si>
  <si>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</si>
  <si>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</si>
  <si>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</si>
  <si>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</si>
  <si>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</si>
  <si>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</si>
  <si>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</si>
  <si>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</si>
  <si>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</si>
  <si>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</si>
  <si>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</si>
  <si>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</si>
  <si>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</si>
  <si>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</si>
  <si>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</si>
  <si>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</si>
  <si>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</si>
  <si>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</si>
  <si>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</si>
  <si>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</si>
  <si>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</si>
  <si>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</si>
  <si>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</si>
  <si>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</si>
  <si>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</si>
  <si>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</si>
  <si>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</si>
  <si>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</si>
  <si>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</si>
  <si>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</si>
  <si>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</si>
  <si>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</si>
  <si>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</si>
  <si>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</si>
  <si>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</si>
  <si>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</si>
  <si>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</si>
  <si>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</si>
  <si>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</si>
  <si>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</si>
  <si>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</si>
  <si>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</si>
  <si>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</si>
  <si>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</si>
  <si>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</si>
  <si>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</si>
  <si>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</si>
  <si>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</si>
  <si>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</si>
  <si>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</si>
  <si>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</si>
  <si>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</si>
  <si>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</si>
  <si>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</si>
  <si>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</si>
  <si>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</si>
  <si>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</si>
  <si>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</si>
  <si>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</si>
  <si>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</si>
  <si>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</si>
  <si>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</si>
  <si>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</si>
  <si>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</si>
  <si>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</si>
  <si>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</si>
  <si>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</si>
  <si>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</si>
  <si>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</si>
  <si>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</si>
  <si>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</si>
  <si>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</si>
  <si>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</si>
  <si>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</si>
  <si>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</si>
  <si>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</si>
  <si>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</si>
  <si>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</si>
  <si>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</si>
  <si>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</si>
  <si>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</si>
  <si>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</si>
  <si>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</si>
  <si>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</si>
  <si>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</si>
  <si>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</si>
  <si>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SS 2.3.1.16.4</t>
  </si>
  <si>
    <t>SS 2.3.1.16.5</t>
  </si>
  <si>
    <t>SS 2.3.1.16.6</t>
  </si>
  <si>
    <t>SS 2.3.1.16.7</t>
  </si>
  <si>
    <t>SS 2.3.1.16.8</t>
  </si>
  <si>
    <t>SS 2.3.1.16.9</t>
  </si>
  <si>
    <t>SS 2.3.1.16.10</t>
  </si>
  <si>
    <t>SS 2.3.1.16.11</t>
  </si>
  <si>
    <t>SS 2.3.1.16.12</t>
  </si>
  <si>
    <t>SS 2.3.1.17.1</t>
  </si>
  <si>
    <t>The Contractor shall put into operation one wireless GPRS/GSM modem for receiving data from the Daleside, Spioenkop-1, Spioenkop-2, Orange Farm and Ennerdale Reservoir sites as shown on the BWD Telemetry Automation network layout drawing RA_39497 and BWD Overall Regional Reservoirs Automation network layout drawing RO_39638.</t>
  </si>
  <si>
    <t>The Contractor shall put into operation the SCADA system at Meyerton Depot Control Room as shown on the BWD Telemetry Automation network layout drawing RA_39497.</t>
  </si>
  <si>
    <t>The Contractor shall supply, deliver, install, test and commission the SCADA PC at Meyerton Control Room as shown on the BWD Telemetry Automation network layout drawing RA_39497.</t>
  </si>
  <si>
    <t>SS 2.3.1.17.2</t>
  </si>
  <si>
    <t>SS 2.3.1.17.3</t>
  </si>
  <si>
    <t>SS 2.3.1.17.4</t>
  </si>
  <si>
    <t>SS 2.3.1.17.5</t>
  </si>
  <si>
    <t>SS 2.3.1.17.6</t>
  </si>
  <si>
    <t>SS 2.3.1.17.7</t>
  </si>
  <si>
    <t>SS 2.3.1.17.8</t>
  </si>
  <si>
    <t>SS 2.3.1.17.9</t>
  </si>
  <si>
    <t>SS 2.3.1.18.1</t>
  </si>
  <si>
    <t>SS 2.3.1.18.2.1</t>
  </si>
  <si>
    <t>SS 2.3.1.18.2.2</t>
  </si>
  <si>
    <t>SS 2.3.1.18.3</t>
  </si>
  <si>
    <t>SS 2.3.1.18.5.1</t>
  </si>
  <si>
    <t>SS 2.3.1.18.5.2</t>
  </si>
  <si>
    <t>SS 2.3.1.18.4</t>
  </si>
  <si>
    <t>SS 2.3.1.18.6</t>
  </si>
  <si>
    <t>The Contractor shall put into operation two (2) ultrasonic level sensors and transmitters for Daleside Pumping Station Reservoir-1 and Resevoir-2 level measurement as shown on the BWD Telemetry Automation network layout drawing RA_39497.</t>
  </si>
  <si>
    <t>The Contractor shall put into operation two (2) radar level sensors and transmitters for Daleside Pumping Station Reservoir-1 and Resevoir-2 level measurement as shown on the BWD Telemetry Automation network layout drawing RA_39497.</t>
  </si>
  <si>
    <t>The Contractor shall put into operation one wireless GPRS/GSM modem for transmitting data to Central Depot Control Room, Daleside Pumping Station Control Room and Meyerton Depot Control Room as shown on the BWD Telemetry Automation network layout drawing RA_39497.</t>
  </si>
  <si>
    <t>The Contractor shall put into operation the SCADA system at Central Depot Control Room, Daleside Pumping Station Control Room and Meyerton Depot Control Room as shown on the BWD Telemetry Automation network layout drawing RA_39497.</t>
  </si>
  <si>
    <t>The Contractor shall put into operation two (2) BWD Junction Boxes with all components for Daleside Pumping Station Reservoir-1 and Resevoir-2 as shown on the BWD Reservoir Junction Box drawing RA_39500.</t>
  </si>
  <si>
    <t>The Contractor shall supply, deliver, install, test and commission the SCADA PC at Daleside Pumping Station Control Room as shown on the BWD Telemetry Automation network layout drawing RA_39497.</t>
  </si>
  <si>
    <t>SS 2.3.1.18.7</t>
  </si>
  <si>
    <t>SS 2.3.1.18.8</t>
  </si>
  <si>
    <t>SS 2.3.1.18.9</t>
  </si>
  <si>
    <t>SS 2.3.1.18.10</t>
  </si>
  <si>
    <t>SS 2.3.1.18.11</t>
  </si>
  <si>
    <t>SS 2.3.1.18.12</t>
  </si>
  <si>
    <t>SS 2.3.1.18.13</t>
  </si>
  <si>
    <t>SS 2.3.1.19.1</t>
  </si>
  <si>
    <t>SS 2.3.1.19.2.1</t>
  </si>
  <si>
    <t>SS 2.3.1.19.3</t>
  </si>
  <si>
    <t>SS 2.3.1.19.4</t>
  </si>
  <si>
    <t>SS 2.3.1.19.2.2</t>
  </si>
  <si>
    <t>The Contractor shall put into operation one (1) ultrasonic level sensor and transmitter for Spioenkop-1 Reservoir-1 level measurement as shown on the BWD Telemetry Automation network layout drawing RA_39497.</t>
  </si>
  <si>
    <t>The Contractor shall put into operation one (1) radar level sensor and transmitter for Spioenkop-1 Reservoir-1 level measurement as shown on the BWD Telemetry Automation network layout drawing RA_39497.</t>
  </si>
  <si>
    <t>The Contractor shall put into operation one (1) BWD Telemetry communication panel with all components as shown on the BWD Telemetry Communication Panel General Arrangement drawing RA_39498 and BWD Telemetry Building Site Plan RA_39634.</t>
  </si>
  <si>
    <t>The Contractor shall put into operation one (1) BWD Junction Box with all components for Spioenkop-1 Reservoir-1 as shown on the BWD Reservoir Junction Box drawing RA_39500.</t>
  </si>
  <si>
    <t>SS 2.3.1.19.5</t>
  </si>
  <si>
    <t>SS 2.3.1.19.6</t>
  </si>
  <si>
    <t>SS 2.3.1.19.7</t>
  </si>
  <si>
    <t>SS 2.3.1.19.8</t>
  </si>
  <si>
    <t>SS 2.3.1.19.9</t>
  </si>
  <si>
    <t>SS 2.3.1.19.10</t>
  </si>
  <si>
    <t>SS 2.3.1.19.11</t>
  </si>
  <si>
    <t>SS 2.3.1.19.12</t>
  </si>
  <si>
    <t>SS 2.3.1.20.1</t>
  </si>
  <si>
    <t>SS 2.3.1.20.3</t>
  </si>
  <si>
    <t>SS 2.3.1.20.4</t>
  </si>
  <si>
    <t>SS 2.3.1.20.2.1</t>
  </si>
  <si>
    <t>SS 2.3.1.20.2.2</t>
  </si>
  <si>
    <t>The Contractor shall put into operation one (1) ultrasonic level sensor and transmitter for Spioenkop-2 Reservoir-1 level measurement as shown on the BWD Telemetry Automation network layout drawing RA_39497.</t>
  </si>
  <si>
    <t>The Contractor shall put into operation one (1) radar level sensor and transmitter for Spioenkop-2 Reservoir-1 level measurement as shown on the BWD Telemetry Automation network layout drawing RA_39497.</t>
  </si>
  <si>
    <t>The Contractor shall put into operation one (1) BWD Telemetry communication panel with all components as shown on the BWD Telemetry Communication Panel General Arrangement drawing RA_39498.</t>
  </si>
  <si>
    <t>The Contractor shall put into operation one (1) BWD Junction Box with all components for Spioenkop-2 Reservoir-1 as shown on the BWD Reservoir Junction Box drawing RA_39500.</t>
  </si>
  <si>
    <t>SS 2.3.1.20.5</t>
  </si>
  <si>
    <t>SS 2.3.1.20.6</t>
  </si>
  <si>
    <t>SS 2.3.1.20.7</t>
  </si>
  <si>
    <t>SS 2.3.1.20.8</t>
  </si>
  <si>
    <t>SS 2.3.1.20.9</t>
  </si>
  <si>
    <t>SS 2.3.1.20.10</t>
  </si>
  <si>
    <t>SS 2.3.1.20.11</t>
  </si>
  <si>
    <t>SS 2.3.1.20.12</t>
  </si>
  <si>
    <t>SS 2.3.1.21.1</t>
  </si>
  <si>
    <t>The Contractor shall put into operation one wireless GPRS/GSM modem or VSAT Satellite solution for receiving data from the Langerand Reservoir site as shown on the BWD Telemetry Automation network layout drawing RA_39497 and BWD Overall Regional Reservoirs Automation network layout drawing RO_39638.</t>
  </si>
  <si>
    <t>The Contractor shall put into operation the SCADA system at Amanzimtoti Pumping Station Control Room as shown on the BWD Telemetry Automation network layout drawing RA_39497.</t>
  </si>
  <si>
    <t>The Contractor shall supply, deliver, install, test and commission the SCADA PC at Amanzimtoti Pumping Station Control Room as shown on the BWD Telemetry Automation network layout drawing RA_39497.</t>
  </si>
  <si>
    <t>SS 2.3.1.21.2</t>
  </si>
  <si>
    <t>SS 2.3.1.21.3</t>
  </si>
  <si>
    <t>SS 2.3.1.21.4</t>
  </si>
  <si>
    <t>SS 2.3.1.21.5</t>
  </si>
  <si>
    <t>SS 2.3.1.21.6</t>
  </si>
  <si>
    <t>SS 2.3.1.21.7</t>
  </si>
  <si>
    <t>SS 2.3.1.21.8</t>
  </si>
  <si>
    <t>SS 2.3.1.21.9</t>
  </si>
  <si>
    <t>SS 2.3.1.22.1</t>
  </si>
  <si>
    <t>SS 2.3.1.22.3</t>
  </si>
  <si>
    <t>SS 2.3.1.22.4</t>
  </si>
  <si>
    <t>SS 2.3.1.22.2.1</t>
  </si>
  <si>
    <t>SS 2.3.1.22.2.2</t>
  </si>
  <si>
    <t>The Contractor shall put into operation two (2) ultrasonic level sensors and transmitters for Langerand Reservoir-1 and Resevoir-2 level measurement as shown on the BWD Telemetry Automation network layout drawing RA_39497.</t>
  </si>
  <si>
    <t>The Contractor shall put into operation two (2) radar level sensors and transmitters for Langerand Reservoir-1 and Resevoir-2 level measurement as shown on the BWD Telemetry Automation network layout drawing RA_39497.</t>
  </si>
  <si>
    <t>The Contractor shall put into operation one wireless GPRS/GSM modem for transmitting data to Central Depot Control Room and Amanzimtoti Pumping Station Control Room as shown on the BWD Telemetry Automation network layout drawing RA_39497.</t>
  </si>
  <si>
    <t>The Contractor shall put into operation the SCADA system at Central Depot Control Room and Amanzimtoti Pumping Station Control Room as shown on the BWD Telemetry Automation network layout drawing RA_39497.</t>
  </si>
  <si>
    <t>The Contractor shall put into operation two (2) BWD Junction Boxes with all components for Langerand Reservoir-1 and Resevoir-2 as shown on the BWD Reservoir Junction Box drawing RA_39500 and BWD Reservoir Automation Kiosk Building Site Plan Drawing RA_39640.</t>
  </si>
  <si>
    <t>SS 2.3.1.22.5</t>
  </si>
  <si>
    <t>SS 2.3.1.22.6</t>
  </si>
  <si>
    <t>SS 2.3.1.22.7</t>
  </si>
  <si>
    <t>SS 2.3.1.22.8</t>
  </si>
  <si>
    <t>SS 2.3.1.22.9</t>
  </si>
  <si>
    <t>SS 2.3.1.22.10</t>
  </si>
  <si>
    <t>SS 2.3.1.22.11</t>
  </si>
  <si>
    <t>SS 2.3.1.22.12</t>
  </si>
  <si>
    <t>SS 2.3.1.23.1</t>
  </si>
  <si>
    <t>SS 2.3.1.23.3</t>
  </si>
  <si>
    <t>SS 2.3.1.23.4</t>
  </si>
  <si>
    <t>SS 2.3.1.23.2.1</t>
  </si>
  <si>
    <t>SS 2.3.1.23.2.2</t>
  </si>
  <si>
    <t>SS 2.3.1.23.5.1</t>
  </si>
  <si>
    <t>SS 2.3.1.23.5.2</t>
  </si>
  <si>
    <t>SS 2.3.1.23.6</t>
  </si>
  <si>
    <t>The Contractor shall put into operation three (3) ultrasonic level sensors and transmitters for Brakpan Depot Reservoir-1, Resevoir-2 and Reservoir-3 level measurement as shown on the BWD Telemetry Automation network layout drawing RA_39497.</t>
  </si>
  <si>
    <t>The Contractor shall put into operation three (3) radar level sensors and transmitters for Brakpan Depot Reservoir-1, Resevoir-2 and Reservoir-3 level measurement as shown on the BWD Telemetry Automation network layout drawing RA_39497.</t>
  </si>
  <si>
    <t>The Contractor shall put into operation one wireless GPRS/GSM modem for transmitting data to Central Depot Control Room and Brakpan Depot Control Room as shown on the BWD Telemetry Automation network layout drawing RA_39497.</t>
  </si>
  <si>
    <t>The Contractor shall put into operation one wireless GPRS/GSM modem for receiving data from the Brakpan Depot and Selcourt Reservoir sites as shown on the BWD Telemetry Automation network layout drawing RA_39497 and BWD Overall Regional Reservoirs Automation network layout drawing RO_39638.</t>
  </si>
  <si>
    <t>The Contractor shall put into operation the SCADA system at Central Depot Control Room and Brakpan Depot Control Room as shown on the BWD Telemetry Automation network layout drawing RA_39497.</t>
  </si>
  <si>
    <t>The Contractor shall put into operation three (3) BWD Junction Boxes with all components for Brakpan Depot Reservoir-1, Resevoir-2 and Reservoir-3 as shown on the BWD Reservoir Junction Box drawing RA_39500.</t>
  </si>
  <si>
    <t>The Contractor shall supply, deliver, install, test and commission the SCADA PC at Brakpan Depot Control Room as shown on the BWD Telemetry Automation network layout drawing RA_39497.</t>
  </si>
  <si>
    <t>The Contractor shall put into operation the 316L Stainless Steel Manhole Cover on top of the Brakpan Reservoir-1 respectively.</t>
  </si>
  <si>
    <t>SS 2.3.1.23.7</t>
  </si>
  <si>
    <t>SS 2.3.1.23.8</t>
  </si>
  <si>
    <t>SS 2.3.1.23.9</t>
  </si>
  <si>
    <t>SS 2.3.1.23.10</t>
  </si>
  <si>
    <t>SS 2.3.1.23.11</t>
  </si>
  <si>
    <t>SS 2.3.1.23.12</t>
  </si>
  <si>
    <t>SS 2.3.1.23.13</t>
  </si>
  <si>
    <t>SS 2.3.1.23.14</t>
  </si>
  <si>
    <t>SS 2.3.1.24.1</t>
  </si>
  <si>
    <t>SS 2.3.1.24.3</t>
  </si>
  <si>
    <t>SS 2.3.1.24.4</t>
  </si>
  <si>
    <t>SS 2.3.1.24.2.1</t>
  </si>
  <si>
    <t>SS 2.3.1.24.2.2</t>
  </si>
  <si>
    <t>The Contractor shall put into operation one (1) ultrasonic level sensor and transmitter for Selcourt Reservoir-1 level measurement as shown on the BWD Telemetry Automation network layout drawing RA_39497.</t>
  </si>
  <si>
    <t>The Contractor shall put into operation one (1) radar level sensor and transmitter for Selcourt Reservoir-1 level measurement as shown on the BWD Telemetry Automation network layout drawing RA_39497.</t>
  </si>
  <si>
    <t>The Contractor shall put into operation one (1) BWD Junction Box with all components for Selcourt Reservoir-1 as shown on the BWD Reservoir Junction Box drawing RA_39500.</t>
  </si>
  <si>
    <t>The Contractor shall put into operation the 316L Stainless Steel Manhole Cover on top of the Selcourt Reservoir-1 respectively.</t>
  </si>
  <si>
    <t>SS 2.3.1.24.5</t>
  </si>
  <si>
    <t>SS 2.3.1.24.6</t>
  </si>
  <si>
    <t>SS 2.3.1.24.7</t>
  </si>
  <si>
    <t>SS 2.3.1.24.8</t>
  </si>
  <si>
    <t>SS 2.3.1.24.9</t>
  </si>
  <si>
    <t>SS 2.3.1.24.10</t>
  </si>
  <si>
    <t>SS 2.3.1.24.11</t>
  </si>
  <si>
    <t>SS 2.3.1.24.12</t>
  </si>
  <si>
    <t>SS 2.3.1.24.13</t>
  </si>
  <si>
    <t>SS 2.3.1.25.1</t>
  </si>
  <si>
    <t>The Contractor shall put into operation one wireless GPRS/GSM or VSAT Satellite solution modem for receiving data from the Delmas, Stompiesfontein, Wildebeestfontein and Bethal 4.5ML Reservoir sites as shown on the BWD Telemetry Automation network layout drawing RA_39497 and BWD Overall Regional Reservoirs Automation network layout drawing RO_39638.</t>
  </si>
  <si>
    <t>The Contractor shall put into operation the SCADA system at Bloemendal Pumping Station Control Room as shown on the BWD Telemetry Automation network layout drawing RA_39497.</t>
  </si>
  <si>
    <t>The Contractor shall supply, deliver, install, test and commission the SCADA PC at Bloemendal Pumping Station Control Room as shown on the BWD Telemetry Automation network layout drawing RA_39497.</t>
  </si>
  <si>
    <t>SS 2.3.1.25.2</t>
  </si>
  <si>
    <t>SS 2.3.1.25.3</t>
  </si>
  <si>
    <t>SS 2.3.1.25.4</t>
  </si>
  <si>
    <t>SS 2.3.1.25.5</t>
  </si>
  <si>
    <t>SS 2.3.1.25.6</t>
  </si>
  <si>
    <t>SS 2.3.1.25.7</t>
  </si>
  <si>
    <t>SS 2.3.1.25.8</t>
  </si>
  <si>
    <t>SS 2.3.1.25.9</t>
  </si>
  <si>
    <t>SS 2.3.1.26.1</t>
  </si>
  <si>
    <t>SS 2.3.1.26.3</t>
  </si>
  <si>
    <t>SS 2.3.1.26.4</t>
  </si>
  <si>
    <t>SS 2.3.1.26.2.1</t>
  </si>
  <si>
    <t>SS 2.3.1.26.2.2</t>
  </si>
  <si>
    <t>The Contractor shall put into operation one (1) ultrasonic level sensor and transmitter for Stompiesfontein Reservoir-1 level measurement as shown on the BWD Telemetry Automation network layout drawing RA_39497.</t>
  </si>
  <si>
    <t>The Contractor shall put into operation one (1) radar level sensor and transmitter for Stompiesfontein Reservoir-1 level measurement as shown on the BWD Telemetry Automation network layout drawing RA_39497.</t>
  </si>
  <si>
    <t>The Contractor shall put into operation one wireless GPRS/GSM modem for transmitting data to Central Depot Control Room and Bloemendal Pumping Station Control Room as shown on the BWD Telemetry Automation network layout drawing RA_39497.</t>
  </si>
  <si>
    <t>The Contractor shall put into operation the SCADA system at Central Depot Control Room and Bloemendal Pumping Station Control Room as shown on the BWD Telemetry Automation network layout drawing RA_39497.</t>
  </si>
  <si>
    <t>The Contractor shall put into operation one (1) BWD Junction Box with all components for Stompiesfontein Reservoir-1 as shown on the BWD Reservoir Junction Box drawing RA_39500.</t>
  </si>
  <si>
    <t>SS 2.3.1.26.5</t>
  </si>
  <si>
    <t>SS 2.3.1.26.6</t>
  </si>
  <si>
    <t>SS 2.3.1.26.7</t>
  </si>
  <si>
    <t>SS 2.3.1.26.8</t>
  </si>
  <si>
    <t>SS 2.3.1.26.9</t>
  </si>
  <si>
    <t>SS 2.3.1.26.10</t>
  </si>
  <si>
    <t>SS 2.3.1.26.11</t>
  </si>
  <si>
    <t>SS 2.3.1.26.12</t>
  </si>
  <si>
    <t>SS 2.3.1.27.1</t>
  </si>
  <si>
    <t>SS 2.3.1.27.3</t>
  </si>
  <si>
    <t>SS 2.3.1.27.4</t>
  </si>
  <si>
    <t>SS 2.3.1.27.2.1</t>
  </si>
  <si>
    <t>SS 2.3.1.27.2.2</t>
  </si>
  <si>
    <t>The Contractor shall put into operation three (3) ultrasonic level sensors and transmitters for Wildebeestfontein Reservoir-1, Resevoir-2 and Reservoir-3 level measurement as shown on the BWD Telemetry Automation network layout drawing RA_39497.</t>
  </si>
  <si>
    <t>The Contractor shall put into operation three (3) radar level sensors and transmitters for Wildebeestfontein Reservoir-1, Resevoir-2 and Reservoir-3 level measurement as shown on the BWD Telemetry Automation network layout drawing RA_39497.</t>
  </si>
  <si>
    <t>The Contractor shall put into operation three (3) BWD Junction Boxes with all components for Wildebeestfontein Reservoir-1, Resevoir-2 and Reservoir-3 as shown on the BWD Reservoir Junction Box drawing RA_39500.</t>
  </si>
  <si>
    <t>SS 2.3.1.27.5</t>
  </si>
  <si>
    <t>SS 2.3.1.27.6</t>
  </si>
  <si>
    <t>SS 2.3.1.27.7</t>
  </si>
  <si>
    <t>SS 2.3.1.27.8</t>
  </si>
  <si>
    <t>SS 2.3.1.27.9</t>
  </si>
  <si>
    <t>SS 2.3.1.27.10</t>
  </si>
  <si>
    <t>SS 2.3.1.27.11</t>
  </si>
  <si>
    <t>441</t>
  </si>
  <si>
    <t>SS 2.3.1.27.12</t>
  </si>
  <si>
    <t>SS 2.3.1.28.1</t>
  </si>
  <si>
    <t>SS 2.3.1.28.2</t>
  </si>
  <si>
    <t>SS 2.3.1.28.3</t>
  </si>
  <si>
    <t>SS 2.3.1.28.4</t>
  </si>
  <si>
    <t>SS 2.3.1.28.5</t>
  </si>
  <si>
    <t>SS 2.3.1.28.6</t>
  </si>
  <si>
    <t>SS 2.3.1.28.7</t>
  </si>
  <si>
    <t>SS 2.3.1.28.8</t>
  </si>
  <si>
    <t>SS 2.3.1.28.9</t>
  </si>
  <si>
    <t>The Contractor shall put into operation one wireless GPRS/GSM modem or VSAT Satellite solution for receiving data from the Bethal 4.5ML Reservoir site as shown on the BWD Telemetry Automation network layout drawing RA_39497 and BWD Overall Regional Reservoirs Automation network layout drawing RO_39638.</t>
  </si>
  <si>
    <t>The Contractor shall put into operation the SCADA system at Trichardt Pumping Station Control Room as shown on the BWD Telemetry Automation network layout drawing RA_39497.</t>
  </si>
  <si>
    <t>The Contractor shall supply, deliver, install, test and commission the SCADA PC at Trichardt Pumping Station Control Room as shown on the BWD Telemetry Automation network layout drawing RA_39497.</t>
  </si>
  <si>
    <t>SS 2.3.1.29.1</t>
  </si>
  <si>
    <t>SS 2.3.1.29.3</t>
  </si>
  <si>
    <t>SS 2.3.1.29.4</t>
  </si>
  <si>
    <t>SS 2.3.1.29.2.1</t>
  </si>
  <si>
    <t>SS 2.3.1.29.2.2</t>
  </si>
  <si>
    <t>SS 2.3.1.29.5.1</t>
  </si>
  <si>
    <t>SS 2.3.1.29.5.2</t>
  </si>
  <si>
    <t>SS 2.3.1.29.6</t>
  </si>
  <si>
    <t>SS 2.3.1.29.7</t>
  </si>
  <si>
    <t>SS 2.3.1.29.8</t>
  </si>
  <si>
    <t>SS 2.3.1.29.9</t>
  </si>
  <si>
    <t>SS 2.3.1.29.10</t>
  </si>
  <si>
    <t>SS 2.3.1.29.11</t>
  </si>
  <si>
    <t>SS 2.3.1.29.12</t>
  </si>
  <si>
    <t>SS 2.3.1.29.13</t>
  </si>
  <si>
    <t>SS 2.3.1.29.14</t>
  </si>
  <si>
    <t>The Contractor shall put into operation two (2) ultrasonic level sensors and transmitters for Benoni Depot Reservoir-1 and Resevoir-2 level measurement as shown on the BWD Telemetry Automation network layout drawing RA_39497.</t>
  </si>
  <si>
    <t>The Contractor shall put into operation two (2) radar level sensors and transmitters for Benoni Depot Reservoir-1 and Resevoir-2 level measurement as shown on the BWD Telemetry Automation network layout drawing RA_39497.</t>
  </si>
  <si>
    <t>The Contractor shall put into operation one wireless GPRS/GSM modem for transmitting data to Central Depot Control Room and Benoni Depot Control Room as shown on the BWD Telemetry Automation network layout drawing RA_39497 and BWD Overall Regional Reservoirs Automation network layout drawing RO_39638.</t>
  </si>
  <si>
    <t>The Contractor shall put into operation one wireless GPRS/GSM modem for receiving data from the Benoni Depot, Vlakfontein, Bronberge and Modder East Reservoir sites as shown on the BWD Telemetry Automation network layout drawing RA_39497 and BWD Overall Regional Reservoirs Automation network layout drawing RO_39638.</t>
  </si>
  <si>
    <t>The Contractor shall put into operation the SCADA system at Central Depot Control Room and Benoni Depot Control Room as shown on the BWD Telemetry Automation network layout drawing RA_39497.</t>
  </si>
  <si>
    <t>The Contractor shall put into operation two (2) BWD Junction Boxes with all components for Benoni Depot Reservoir-2 and Resevoir-3 as shown on the BWD Reservoir Junction Box drawing RA_39500.</t>
  </si>
  <si>
    <t>The Contractor shall supply, deliver, install, test and commission the SCADA PC at Benoni Depot Control Room as shown on the BWD Telemetry Automation network layout drawing RA_39497.</t>
  </si>
  <si>
    <t>The Contractor shall put into operation the 316L Stainless Steel Manhole Cover on top of the Benoni Reservoir-2 and Resrvoir-3 respectively.</t>
  </si>
  <si>
    <t>SS 2.3.1.30.1</t>
  </si>
  <si>
    <t>SS 2.3.1.30.3</t>
  </si>
  <si>
    <t>SS 2.3.1.30.4</t>
  </si>
  <si>
    <t>SS 2.3.1.30.2.1</t>
  </si>
  <si>
    <t>SS 2.3.1.30.2.2</t>
  </si>
  <si>
    <t>SS 2.3.1.30.5</t>
  </si>
  <si>
    <t>SS 2.3.1.30.6</t>
  </si>
  <si>
    <t>SS 2.3.1.30.7</t>
  </si>
  <si>
    <t>SS 2.3.1.30.8</t>
  </si>
  <si>
    <t>SS 2.3.1.30.9</t>
  </si>
  <si>
    <t>SS 2.3.1.30.10</t>
  </si>
  <si>
    <t>SS 2.3.1.30.11</t>
  </si>
  <si>
    <t>SS 2.3.1.30.12</t>
  </si>
  <si>
    <t>The Contractor shall put into operation two (2) ultrasonic level sensors and transmitters for Vlakfontein Reservoir-1 and Resevoir-2 level measurement as shown on the BWD Telemetry Automation network layout drawing RA_39497.</t>
  </si>
  <si>
    <t>The Contractor shall put into operation two (2) radar level sensors and transmitters for Vlakfontein Reservoir-1 and Resevoir-2 level measurement as shown on the BWD Telemetry Automation network layout drawing RA_39497.</t>
  </si>
  <si>
    <t>The Contractor shall put into operation one wireless GPRS/GSM modem for transmitting data to Central Depot Control Room and Benoni Depot Control Room as shown on the BWD Telemetry Automation network layout drawing RA_39497.</t>
  </si>
  <si>
    <t>The Contractor shall put into operation two (2) BWD Junction Boxes with all components for Vlakfontein Reservoir-1 and Resevoir-2 as shown on the BWD Reservoir Junction Box drawing RA_39500.</t>
  </si>
  <si>
    <t>SS 2.3.1.31.1</t>
  </si>
  <si>
    <t>SS 2.3.1.31.3</t>
  </si>
  <si>
    <t>SS 2.3.1.31.4</t>
  </si>
  <si>
    <t>SS 2.3.1.31.2.1</t>
  </si>
  <si>
    <t>SS 2.3.1.31.2.2</t>
  </si>
  <si>
    <t>SS 2.3.1.31.5</t>
  </si>
  <si>
    <t>SS 2.3.1.31.6</t>
  </si>
  <si>
    <t>SS 2.3.1.31.7</t>
  </si>
  <si>
    <t>SS 2.3.1.31.8</t>
  </si>
  <si>
    <t>SS 2.3.1.31.9</t>
  </si>
  <si>
    <t>SS 2.3.1.31.10</t>
  </si>
  <si>
    <t>SS 2.3.1.31.11</t>
  </si>
  <si>
    <t>SS 2.3.1.31.12</t>
  </si>
  <si>
    <t>The Contractor shall put into operation one (1) ultrasonic level sensor and transmitter for Bronberge Reservoir-1 level measurement as shown on the BWD Telemetry Automation network layout drawing RA_39497.</t>
  </si>
  <si>
    <t>The Contractor shall put into operation one (1) radar level sensor and transmitter for Bronberge Reservoir-1 level measurement as shown on the BWD Telemetry Automation network layout drawing RA_39497.</t>
  </si>
  <si>
    <t>The Contractor shall put into operation one (1) BWD Junction Box with all components for Bronberge Reservoir-1 as shown on the BWD Reservoir Junction Box drawing RA_39500.</t>
  </si>
  <si>
    <t>SS 2.3.1.32.1</t>
  </si>
  <si>
    <t>SS 2.3.1.32.3</t>
  </si>
  <si>
    <t>SS 2.3.1.32.4</t>
  </si>
  <si>
    <t>SS 2.3.1.32.2.1</t>
  </si>
  <si>
    <t>SS 2.3.1.32.2.2</t>
  </si>
  <si>
    <t>SS 2.3.1.32.5</t>
  </si>
  <si>
    <t>SS 2.3.1.32.6</t>
  </si>
  <si>
    <t>SS 2.3.1.32.7</t>
  </si>
  <si>
    <t>SS 2.3.1.32.8</t>
  </si>
  <si>
    <t>SS 2.3.1.32.9</t>
  </si>
  <si>
    <t>SS 2.3.1.32.10</t>
  </si>
  <si>
    <t>SS 2.3.1.32.11</t>
  </si>
  <si>
    <t>SS 2.3.1.32.12</t>
  </si>
  <si>
    <t>SS 2.3.1.32.13</t>
  </si>
  <si>
    <t>The Contractor shall put into operation one (1) ultrasonic level sensor and transmitter for Modder East Reservoir-1 level measurement as shown on the BWD Telemetry Automation network layout drawing RA_39497.</t>
  </si>
  <si>
    <t>The Contractor shall put into operation one (1) radar level sensor and transmitter for Modder East Reservoir-1 level measurement as shown on the BWD Telemetry Automation network layout drawing RA_39497.</t>
  </si>
  <si>
    <t>The Contractor shall put into operation one (1) BWD Junction Box with all components for Modder East Reservoir-1 as shown on the BWD Reservoir Junction Box drawing RA_39500.</t>
  </si>
  <si>
    <t>SS 2.3.1.33.1</t>
  </si>
  <si>
    <t>SS 2.3.1.33.2</t>
  </si>
  <si>
    <t>SS 2.3.1.33.3</t>
  </si>
  <si>
    <t>SS 2.3.1.33.4</t>
  </si>
  <si>
    <t>SS 2.3.1.33.5</t>
  </si>
  <si>
    <t>The Contractor shall put into operation one wireless GPRS/GSM modem for receiving data from the reservoir sites as shown on the BWD Telemetry Automation network layout drawing RA_39497.</t>
  </si>
  <si>
    <t>The Contractor shall put into operation the SCADA system at Mamelodi Pumping Station Control Room as shown on the BWD Telemetry Automation network layout drawing RA_39497.</t>
  </si>
  <si>
    <t>The Contractor shall supply, deliver, install, test and commission the SCADA PC at Mamelodi Pumping Station Control Room as shown on the BWD Telemetry Automation network layout drawing RA_39497.</t>
  </si>
  <si>
    <t>SS 2.3.1.34.1</t>
  </si>
  <si>
    <t>SS 2.3.1.34.2</t>
  </si>
  <si>
    <t>SS 2.3.1.34.3</t>
  </si>
  <si>
    <t>SS 2.3.1.34.4</t>
  </si>
  <si>
    <t>SS 2.3.1.34.5</t>
  </si>
  <si>
    <t>The Contractor shall put into operation one wireless GPRS/GSM modem or VSAT Satellite solution for receiving data from the reservoir sites as shown on the BWD Telemetry Automation network layout drawing RA_39497.</t>
  </si>
  <si>
    <t>The Contractor shall put into operation the SCADA system at Cullinan Pumping Station Control Room as shown on the BWD Telemetry Automation network layout drawing RA_39497.</t>
  </si>
  <si>
    <t>The Contractor shall supply, deliver, install, test and commission the SCADA PC at Cullinan Pumping Station Control Room as shown on the BWD Telemetry Automation network layout drawing RA_39497.</t>
  </si>
  <si>
    <t>SS 2.3.1.35.1</t>
  </si>
  <si>
    <t>SS 2.3.1.35.3</t>
  </si>
  <si>
    <t>SS 2.3.1.35.4</t>
  </si>
  <si>
    <t>SS 2.3.1.35.2.1</t>
  </si>
  <si>
    <t>SS 2.3.1.35.2.2</t>
  </si>
  <si>
    <t>SS 2.3.1.35.6</t>
  </si>
  <si>
    <t>SS 2.3.1.35.7</t>
  </si>
  <si>
    <t>SS 2.3.1.35.5.1</t>
  </si>
  <si>
    <t>SS 2.3.1.35.5.2</t>
  </si>
  <si>
    <t>SS 2.3.1.35.8</t>
  </si>
  <si>
    <t>SS 2.3.1.35.9</t>
  </si>
  <si>
    <t>SS 2.3.1.35.10</t>
  </si>
  <si>
    <t>SS 2.3.1.35.11</t>
  </si>
  <si>
    <t>SS 2.3.1.35.12</t>
  </si>
  <si>
    <t>SS 2.3.1.35.13</t>
  </si>
  <si>
    <t>SS 2.3.1.35.14</t>
  </si>
  <si>
    <t>The Contractor shall put into operation one (1) ultrasonic level sensor and transmitter for Germiston Reservoir-1 level measurement as shown on the BWD Telemetry Automation network layout drawing RA_39497.</t>
  </si>
  <si>
    <t>The Contractor shall put into operation one (1) radar level sensor and transmitter for Germiston Reservoir-1 level measurement as shown on the BWD Telemetry Automation network layout drawing RA_39497.</t>
  </si>
  <si>
    <t>The Contractor shall put into operation one wireless GPRS/GSM modem for transmitting data to Central Depot Control Room and Germiston Depot Control Room as shown on the BWD Telemetry Automation network layout drawing RA_39497.</t>
  </si>
  <si>
    <t>The Contractor shall put into operation one wireless GPRS/GSM modem for receiving data from the Germiston Depot, Northridge and Airfield Reservoir sites as shown on the BWD Telemetry Automation network layout drawing RA_39497.</t>
  </si>
  <si>
    <t>The Contractor shall put into operation the SCADA system at Central Depot Control Room and Germiston Depot Control Room as shown on the BWD Telemetry Automation network layout drawing RA_39497.</t>
  </si>
  <si>
    <t>The Contractor shall put into operation one (1) BWD Junction Box with all components for Germiston Reservoir-1 as shown on the BWD Reservoir Junction Box drawing RA_39500.</t>
  </si>
  <si>
    <t>The Contractor shall supply, deliver, install, test and commission the SCADA PC at Germiston Depot Control Room as shown on the BWD Telemetry Automation network layout drawing RA_39497.</t>
  </si>
  <si>
    <t>The Contractor shall put into operation the 316L Stainless Steel Manhole Cover on top of the Germiston Reservoir-1 respectively.</t>
  </si>
  <si>
    <t>SS 2.3.1.36.1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</si>
  <si>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</si>
  <si>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</si>
  <si>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</si>
  <si>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</si>
  <si>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</si>
  <si>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</si>
  <si>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</si>
  <si>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</si>
  <si>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</si>
  <si>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</si>
  <si>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</si>
  <si>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</si>
  <si>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</si>
  <si>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</si>
  <si>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</si>
  <si>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</si>
  <si>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</si>
  <si>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</si>
  <si>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</si>
  <si>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</si>
  <si>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</si>
  <si>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</si>
  <si>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</si>
  <si>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</si>
  <si>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</si>
  <si>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</si>
  <si>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</si>
  <si>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</si>
  <si>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</si>
  <si>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</si>
  <si>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</si>
  <si>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</si>
  <si>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</si>
  <si>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</si>
  <si>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</si>
  <si>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</si>
  <si>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</si>
  <si>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</si>
  <si>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</si>
  <si>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</si>
  <si>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</si>
  <si>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</si>
  <si>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</si>
  <si>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</si>
  <si>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</si>
  <si>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</si>
  <si>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</si>
  <si>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</si>
  <si>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</si>
  <si>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</si>
  <si>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</si>
  <si>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</si>
  <si>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</si>
  <si>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</si>
  <si>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</si>
  <si>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SS 2.3.1.36.3</t>
  </si>
  <si>
    <t>SS 2.3.1.36.4</t>
  </si>
  <si>
    <t>SS 2.3.1.36.2.1</t>
  </si>
  <si>
    <t>SS 2.3.1.36.2.2</t>
  </si>
  <si>
    <t>SS 2.3.1.36.5</t>
  </si>
  <si>
    <t>SS 2.3.1.36.6</t>
  </si>
  <si>
    <t>SS 2.3.1.36.7</t>
  </si>
  <si>
    <t>SS 2.3.1.36.8</t>
  </si>
  <si>
    <t>SS 2.3.1.36.9</t>
  </si>
  <si>
    <t>SS 2.3.1.36.10</t>
  </si>
  <si>
    <t>SS 2.3.1.36.11</t>
  </si>
  <si>
    <t>SS 2.3.1.36.12</t>
  </si>
  <si>
    <t>SS 2.3.1.36.13</t>
  </si>
  <si>
    <t>The Contractor shall put into operation one (1) ultrasonic level sensor and transmitter for Northridge Reservoir-1 level measurement as shown on the BWD Telemetry Automation network layout drawing RA_39497.</t>
  </si>
  <si>
    <t>The Contractor shall put into operation one (1) radar level sensor and transmitter for Northridge Reservoir-1 level measurement as shown on the BWD Telemetry Automation network layout drawing RA_39497.</t>
  </si>
  <si>
    <t>The Contractor shall put into operation one (1) BWD Junction Box with all components for Northridge Reservoir-1 as shown on the BWD Reservoir Junction Box drawing RA_39500.</t>
  </si>
  <si>
    <t>The Contractor shall put into operation the 316L Stainless Steel Manhole Cover on top of the Northridge Reservoir-1 respectively.</t>
  </si>
  <si>
    <t>SS 2.3.1.37.1</t>
  </si>
  <si>
    <t>SS 2.3.1.37.3</t>
  </si>
  <si>
    <t>SS 2.3.1.37.4</t>
  </si>
  <si>
    <t>SS 2.3.1.37.2.1</t>
  </si>
  <si>
    <t>SS 2.3.1.37.2.2</t>
  </si>
  <si>
    <t>SS 2.3.1.37.5</t>
  </si>
  <si>
    <t>SS 2.3.1.37.6</t>
  </si>
  <si>
    <t>SS 2.3.1.37.7</t>
  </si>
  <si>
    <t>SS 2.3.1.37.8</t>
  </si>
  <si>
    <t>SS 2.3.1.37.9</t>
  </si>
  <si>
    <t>SS 2.3.1.37.10</t>
  </si>
  <si>
    <t>SS 2.3.1.37.11</t>
  </si>
  <si>
    <t>SS 2.3.1.37.12</t>
  </si>
  <si>
    <t>The Contractor shall put into operation two (2) ultrasonic level sensors and transmitters for Airfield Reservoir-1 and Resevoir-2 level measurement as shown on the BWD Telemetry Automation network layout drawing RA_39497.</t>
  </si>
  <si>
    <t>The Contractor shall put into operation two (2) radar level sensors and transmitters for Airfield Reservoir-1 and Resevoir-2 level measurement as shown on the BWD Telemetry Automation network layout drawing RA_39497.</t>
  </si>
  <si>
    <t>The Contractor shall put into operation two (2) BWD Junction Boxes with all components for Airfield Reservoir-1 and Resevoir-2 as shown on the BWD Reservoir Junction Box drawing RA_39500.</t>
  </si>
  <si>
    <t>SS 2.3.1.38.1</t>
  </si>
  <si>
    <t>SS 2.3.1.38.3</t>
  </si>
  <si>
    <t>SS 2.3.1.38.4</t>
  </si>
  <si>
    <t>SS 2.3.1.38.2.1</t>
  </si>
  <si>
    <t>SS 2.3.1.38.2.2</t>
  </si>
  <si>
    <t>SS 2.3.1.38.6</t>
  </si>
  <si>
    <t>SS 2.3.1.38.7</t>
  </si>
  <si>
    <t>SS 2.3.1.38.5.1</t>
  </si>
  <si>
    <t>SS 2.3.1.38.5.2</t>
  </si>
  <si>
    <t>SS 2.3.1.38.8</t>
  </si>
  <si>
    <t>SS 2.3.1.38.9</t>
  </si>
  <si>
    <t>SS 2.3.1.38.10</t>
  </si>
  <si>
    <t>SS 2.3.1.38.11</t>
  </si>
  <si>
    <t>SS 2.3.1.38.12</t>
  </si>
  <si>
    <t>SS 2.3.1.38.13</t>
  </si>
  <si>
    <t>The Contractor shall put into operation two (2) ultrasonic level sensors and transmitters for Forest Hill Depot Reservoir-1 and Resevoir-3 level measurement as shown on the BWD Telemetry Automation network layout drawing RA_39497.</t>
  </si>
  <si>
    <t>The Contractor shall put into operation two (2) radar level sensors and transmitters for Forest Hill Depot Reservoir-1 and Resevoir-3 level measurement as shown on the BWD Telemetry Automation network layout drawing RA_39497.</t>
  </si>
  <si>
    <t>The Contractor shall put into operation one wireless GPRS/GSM modem for transmitting data to Central Depot Control Room and Forest Hill Depot Control Room as shown on the BWD Telemetry Automation network layout drawing RA_39497.</t>
  </si>
  <si>
    <t>The Contractor shall put into operation one wireless GPRS/GSM modem for receiving data from the Forest Hill Depot, Klipriviersberg, Meredale, Yeoville and Meyershill Reservoir sites as shown on the BWD Telemetry Automation network layout drawing RA_39497 and BWD Overall Regional Reservoirs Automation network layout drawing RO_39638.</t>
  </si>
  <si>
    <t>The Contractor shall put into operation the SCADA system at Central Depot Control Room and Forest Hill Depot Control Room as shown on the BWD Telemetry Automation network layout drawing RA_39497.</t>
  </si>
  <si>
    <t>The Contractor shall put into operation two (2) BWD Junction Boxes with all components for Forest Hill Depot Reservoir-1 and Resevoir-3 as shown on the BWD Reservoir Junction Box drawing RA_39500.</t>
  </si>
  <si>
    <t>The Contractor shall supply, deliver, install, test and commission the SCADA PC at Forest Hill Depot Control Room as shown on the BWD Telemetry Automation network layout drawing RA_39497.</t>
  </si>
  <si>
    <t>SS 2.3.1.39.1</t>
  </si>
  <si>
    <t>SS 2.3.1.39.3</t>
  </si>
  <si>
    <t>SS 2.3.1.39.4</t>
  </si>
  <si>
    <t>SS 2.3.1.39.2.1</t>
  </si>
  <si>
    <t>SS 2.3.1.39.2.2</t>
  </si>
  <si>
    <t>SS 2.3.1.39.5</t>
  </si>
  <si>
    <t>SS 2.3.1.39.6</t>
  </si>
  <si>
    <t>SS 2.3.1.39.7</t>
  </si>
  <si>
    <t>SS 2.3.1.39.8</t>
  </si>
  <si>
    <t>SS 2.3.1.39.9</t>
  </si>
  <si>
    <t>SS 2.3.1.39.10</t>
  </si>
  <si>
    <t>SS 2.3.1.39.11</t>
  </si>
  <si>
    <t>SS 2.3.1.39.12</t>
  </si>
  <si>
    <t>The Contractor shall put into operation one (1) ultrasonic level sensor and transmitter for Forest Hill Depot Reservoir-2 level measurement as shown on the BWD Telemetry Automation network layout drawing RA_39497.</t>
  </si>
  <si>
    <t>The Contractor shall put into operation one (1) radar level sensor and transmitter for Forest Hill Depot Reservoir-2 level measurement as shown on the BWD Telemetry Automation network layout drawing RA_39497.</t>
  </si>
  <si>
    <t>The Contractor shall put into operation one (1) BWD Junction Box with all components for Forest Hill Depot Reservoir-2 as shown on the BWD Reservoir Junction Box drawing RA_39500.</t>
  </si>
  <si>
    <t>SS 2.3.1.40.1</t>
  </si>
  <si>
    <t>SS 2.3.1.40.3</t>
  </si>
  <si>
    <t>SS 2.3.1.40.4</t>
  </si>
  <si>
    <t>SS 2.3.1.40.2.1</t>
  </si>
  <si>
    <t>SS 2.3.1.40.2.2</t>
  </si>
  <si>
    <t>SS 2.3.1.40.5</t>
  </si>
  <si>
    <t>SS 2.3.1.40.6</t>
  </si>
  <si>
    <t>SS 2.3.1.40.7</t>
  </si>
  <si>
    <t>SS 2.3.1.40.8</t>
  </si>
  <si>
    <t>SS 2.3.1.40.9</t>
  </si>
  <si>
    <t>SS 2.3.1.40.10</t>
  </si>
  <si>
    <t>SS 2.3.1.40.11</t>
  </si>
  <si>
    <t>SS 2.3.1.40.12</t>
  </si>
  <si>
    <t>SS 2.3.1.40.13</t>
  </si>
  <si>
    <t>The Contractor shall put into operation two (2) ultrasonic level sensors and transmitters for Klipriviersberg Reservoir-1 and Resevoir-2 level measurement as shown on the BWD Telemetry Automation network layout drawing RA_39497.</t>
  </si>
  <si>
    <t>The Contractor shall put into operation two (2) radar level sensors and transmitters for Klipriviersberg Reservoir-1 and Resevoir-2 level measurement as shown on the BWD Telemetry Automation network layout drawing RA_39497.</t>
  </si>
  <si>
    <t>The Contractor shall put into operation two (2) BWD Junction Boxes with all components for Klipriviersberg Reservoir-1 and Resevoir-2 as shown on the BWD Reservoir Junction Box drawing RA_39500.</t>
  </si>
  <si>
    <t>The Contractor shall put into operation the 316L Stainless Steel Manhole Cover on top of the Klipriviersberg Reservoir-1 respectively.</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</si>
  <si>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</si>
  <si>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</si>
  <si>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</si>
  <si>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</si>
  <si>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</si>
  <si>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</si>
  <si>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</si>
  <si>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</si>
  <si>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</si>
  <si>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</si>
  <si>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</si>
  <si>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</si>
  <si>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</si>
  <si>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</si>
  <si>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</si>
  <si>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</si>
  <si>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</si>
  <si>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</si>
  <si>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</si>
  <si>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</si>
  <si>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</si>
  <si>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</si>
  <si>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</si>
  <si>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</si>
  <si>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</si>
  <si>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</si>
  <si>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</si>
  <si>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</si>
  <si>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</si>
  <si>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</si>
  <si>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</si>
  <si>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</si>
  <si>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</si>
  <si>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</si>
  <si>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</si>
  <si>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</si>
  <si>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</si>
  <si>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</si>
  <si>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</si>
  <si>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</si>
  <si>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</si>
  <si>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</si>
  <si>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</si>
  <si>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</si>
  <si>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</si>
  <si>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</si>
  <si>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</si>
  <si>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</si>
  <si>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</si>
  <si>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</si>
  <si>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</si>
  <si>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</si>
  <si>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</si>
  <si>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</si>
  <si>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</si>
  <si>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</si>
  <si>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</si>
  <si>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</si>
  <si>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</si>
  <si>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</si>
  <si>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</si>
  <si>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</si>
  <si>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</si>
  <si>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</si>
  <si>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</si>
  <si>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</si>
  <si>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</si>
  <si>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</si>
  <si>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</si>
  <si>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</si>
  <si>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</si>
  <si>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</si>
  <si>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</si>
  <si>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</si>
  <si>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</si>
  <si>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</si>
  <si>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</si>
  <si>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</si>
  <si>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</si>
  <si>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</si>
  <si>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</si>
  <si>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</si>
  <si>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</si>
  <si>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</si>
  <si>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</si>
  <si>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</si>
  <si>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</si>
  <si>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</si>
  <si>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</si>
  <si>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</si>
  <si>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</si>
  <si>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</si>
  <si>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</si>
  <si>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</si>
  <si>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</si>
  <si>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</si>
  <si>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</si>
  <si>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</si>
  <si>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</si>
  <si>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</si>
  <si>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</si>
  <si>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</si>
  <si>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</si>
  <si>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</si>
  <si>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</si>
  <si>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</si>
  <si>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</si>
  <si>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</si>
  <si>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</si>
  <si>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</si>
  <si>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</si>
  <si>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</si>
  <si>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</si>
  <si>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</si>
  <si>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</si>
  <si>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</si>
  <si>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</si>
  <si>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</si>
  <si>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</si>
  <si>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</si>
  <si>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</si>
  <si>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</si>
  <si>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</si>
  <si>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</si>
  <si>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</si>
  <si>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</si>
  <si>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</si>
  <si>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</si>
  <si>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</si>
  <si>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</si>
  <si>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</si>
  <si>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</si>
  <si>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</si>
  <si>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</si>
  <si>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</si>
  <si>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</si>
  <si>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</si>
  <si>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</si>
  <si>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</si>
  <si>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</si>
  <si>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</si>
  <si>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</si>
  <si>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</si>
  <si>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</si>
  <si>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</si>
  <si>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</si>
  <si>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</si>
  <si>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</si>
  <si>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</si>
  <si>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</si>
  <si>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</si>
  <si>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</si>
  <si>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</si>
  <si>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</si>
  <si>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</si>
  <si>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</si>
  <si>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</si>
  <si>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</si>
  <si>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</si>
  <si>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</si>
  <si>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</si>
  <si>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</si>
  <si>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</si>
  <si>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</si>
  <si>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</si>
  <si>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</si>
  <si>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</si>
  <si>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</si>
  <si>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</si>
  <si>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</si>
  <si>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</si>
  <si>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</si>
  <si>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</si>
  <si>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</si>
  <si>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</si>
  <si>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</si>
  <si>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</si>
  <si>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</si>
  <si>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</si>
  <si>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</si>
  <si>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</si>
  <si>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</si>
  <si>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</si>
  <si>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</si>
  <si>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</si>
  <si>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</si>
  <si>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</si>
  <si>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</si>
  <si>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</si>
  <si>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</si>
  <si>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</si>
  <si>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</si>
  <si>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</si>
  <si>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</si>
  <si>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</si>
  <si>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</si>
  <si>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</si>
  <si>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</si>
  <si>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</si>
  <si>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</si>
  <si>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</si>
  <si>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</si>
  <si>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</si>
  <si>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</si>
  <si>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SS 2.3.1.41.1</t>
  </si>
  <si>
    <t>SS 2.3.1.41.3</t>
  </si>
  <si>
    <t>SS 2.3.1.41.4</t>
  </si>
  <si>
    <t>SS 2.3.1.41.2.1</t>
  </si>
  <si>
    <t>SS 2.3.1.41.2.2</t>
  </si>
  <si>
    <t>SS 2.3.1.41.5</t>
  </si>
  <si>
    <t>SS 2.3.1.41.6</t>
  </si>
  <si>
    <t>SS 2.3.1.41.7</t>
  </si>
  <si>
    <t>SS 2.3.1.41.8</t>
  </si>
  <si>
    <t>SS 2.3.1.41.9</t>
  </si>
  <si>
    <t>SS 2.3.1.41.10</t>
  </si>
  <si>
    <t>SS 2.3.1.41.11</t>
  </si>
  <si>
    <t>SS 2.3.1.41.12</t>
  </si>
  <si>
    <t>SS 2.3.1.41.13</t>
  </si>
  <si>
    <t>The Contractor shall put into operation one (1) ultrasonic level sensor and transmitter for Meyershill Reservoir-1 level measurement as shown on the BWD Telemetry Automation network layout drawing RA_39497.</t>
  </si>
  <si>
    <t>The Contractor shall put into operation one (1) radar level sensor and transmitter for Meyershill Reservoir-1 level measurement as shown on the BWD Telemetry Automation network layout drawing RA_39497.</t>
  </si>
  <si>
    <t>The Contractor shall put into operation one (1) BWD Junction Box with all components for Meyershill Reservoir-1 as shown on the BWD Reservoir Junction Box drawing RA_39500.</t>
  </si>
  <si>
    <t>The Contractor shall put into operation the 316L Stainless Steel Manhole Cover on top of the Meyershill Reservoir-1 respectively.</t>
  </si>
  <si>
    <t>SS 2.3.1.42.1</t>
  </si>
  <si>
    <t>SS 2.3.1.42.3</t>
  </si>
  <si>
    <t>SS 2.3.1.42.4</t>
  </si>
  <si>
    <t>SS 2.3.1.42.2.1</t>
  </si>
  <si>
    <t>SS 2.3.1.42.2.2</t>
  </si>
  <si>
    <t>SS 2.3.1.42.5</t>
  </si>
  <si>
    <t>SS 2.3.1.42.6</t>
  </si>
  <si>
    <t>SS 2.3.1.42.7</t>
  </si>
  <si>
    <t>SS 2.3.1.42.8</t>
  </si>
  <si>
    <t>SS 2.3.1.42.9</t>
  </si>
  <si>
    <t>SS 2.3.1.42.10</t>
  </si>
  <si>
    <t>SS 2.3.1.42.11</t>
  </si>
  <si>
    <t>SS 2.3.1.42.12</t>
  </si>
  <si>
    <t>SS 2.3.1.42.13</t>
  </si>
  <si>
    <t>The Contractor shall put into operation two (2) ultrasonic level sensors and transmitters for Meredale Reservoir-1 and Resevoir-2 level measurement as shown on the BWD Telemetry Automation network layout drawing RA_39497.</t>
  </si>
  <si>
    <t>The Contractor shall put into operation two (2) radar level sensors and transmitters for Meredale Reservoir-1 and Resevoir-2 level measurement as shown on the BWD Telemetry Automation network layout drawing RA_39497.</t>
  </si>
  <si>
    <t>The Contractor shall put into operation two (2) BWD Junction Boxes with all components for Meredale Reservoir-1 and Resevoir-2 as shown on the BWD Reservoir Junction Box drawing RA_39500.</t>
  </si>
  <si>
    <t>The Contractor shall put into operation the 316L Stainless Steel Manhole Cover on top of the Meredale Reservoir-1 respectively.</t>
  </si>
  <si>
    <t>SS 2.3.1.43.1</t>
  </si>
  <si>
    <t>SS 2.3.1.43.2</t>
  </si>
  <si>
    <t>SS 2.3.1.43.3</t>
  </si>
  <si>
    <t>SS 2.3.1.43.4</t>
  </si>
  <si>
    <t>SS 2.3.1.43.5</t>
  </si>
  <si>
    <t>SS 2.3.1.43.6</t>
  </si>
  <si>
    <t>SS 2.3.1.43.7</t>
  </si>
  <si>
    <t>SS 2.3.1.43.8</t>
  </si>
  <si>
    <t>SS 2.3.1.43.9</t>
  </si>
  <si>
    <t>The Contractor shall put into operation one wireless GPRS/GSM modem or VSAT Satellite solution for receiving data from the Brakfontein, Hartebeesthoek and Klipfontein Reservoir sites as shown on the BWD Telemetry Automation network layout drawing RA_39497 and BWD Overall Regional Reservoirs Automation network layout drawing RO_39638.</t>
  </si>
  <si>
    <t>The Contractor shall put into operation the SCADA system at Esselen Park Depot Control Room as shown on the BWD Telemetry Automation network layout drawing RA_39497.</t>
  </si>
  <si>
    <t>The Contractor shall supply, deliver, install, test and commission the SCADA PC at Esselen Park Depot Control Room as shown on the BWD Telemetry Automation network layout drawing RA_39497.</t>
  </si>
  <si>
    <t>SS 2.3.1.44.1</t>
  </si>
  <si>
    <t>SS 2.3.1.44.3</t>
  </si>
  <si>
    <t>SS 2.3.1.44.4</t>
  </si>
  <si>
    <t>SS 2.3.1.44.2.1</t>
  </si>
  <si>
    <t>SS 2.3.1.44.2.2</t>
  </si>
  <si>
    <t>SS 2.3.1.44.5</t>
  </si>
  <si>
    <t>SS 2.3.1.44.6</t>
  </si>
  <si>
    <t>SS 2.3.1.44.7</t>
  </si>
  <si>
    <t>SS 2.3.1.44.8</t>
  </si>
  <si>
    <t>SS 2.3.1.44.9</t>
  </si>
  <si>
    <t>SS 2.3.1.44.10</t>
  </si>
  <si>
    <t>SS 2.3.1.44.11</t>
  </si>
  <si>
    <t>SS 2.3.1.44.12</t>
  </si>
  <si>
    <t>The Contractor shall put into operation one (1) ultrasonic level sensor and transmitter for Brakfontein Reservoir-1 level measurement as shown on the BWD Telemetry Automation network layout drawing RA_39497.</t>
  </si>
  <si>
    <t>The Contractor shall put into operation one (1) radar level sensor and transmitter for Brakfontein Reservoir-1 level measurement as shown on the BWD Telemetry Automation network layout drawing RA_39497.</t>
  </si>
  <si>
    <t>The Contractor shall put into operation one wireless GPRS/GSM modem for transmitting data to Central Depot Control Room and Esselen Park Depot Control Room as shown on the BWD Telemetry Automation network layout drawing RA_39497.</t>
  </si>
  <si>
    <t>The Contractor shall put into operation the SCADA system at Central Depot Control Room and Esselen Park Depot Control Room as shown on the BWD Telemetry Automation network layout drawing RA_39497.</t>
  </si>
  <si>
    <t>The Contractor shall put into operation one (1) BWD Junction Box with all components for Brakfontein Reservoir-1 as shown on the BWD Reservoir Junction Box drawing RA_39500.</t>
  </si>
  <si>
    <t>The Contractor shall put into operation the din-railed uninterrupted power supply (UPS) as shown on the BWD Telemetry Automation network layout drawing RA_39497.</t>
  </si>
  <si>
    <t>SS 2.3.1.45.1</t>
  </si>
  <si>
    <t>SS 2.3.1.45.3</t>
  </si>
  <si>
    <t>SS 2.3.1.45.4</t>
  </si>
  <si>
    <t>SS 2.3.1.45.5</t>
  </si>
  <si>
    <t>SS 2.3.1.45.2.1</t>
  </si>
  <si>
    <t>SS 2.3.1.45.2.2</t>
  </si>
  <si>
    <t>SS 2.3.1.45.6</t>
  </si>
  <si>
    <t>SS 2.3.1.45.7</t>
  </si>
  <si>
    <t>SS 2.3.1.45.8</t>
  </si>
  <si>
    <t>SS 2.3.1.45.9</t>
  </si>
  <si>
    <t>SS 2.3.1.45.10</t>
  </si>
  <si>
    <t>SS 2.3.1.45.11</t>
  </si>
  <si>
    <t>SS 2.3.1.45.12</t>
  </si>
  <si>
    <t>The Contractor shall put into operation one (1) ultrasonic level sensor and transmitter for Hartebeesthoek Reservoir-1 level measurement as shown on the BWD Telemetry Automation network layout drawing RA_39497.</t>
  </si>
  <si>
    <t>The Contractor shall put into operation one (1) radar level sensor and transmitter for Hartebeesthoek Reservoir-1 level measurement as shown on the BWD Telemetry Automation network layout drawing RA_39497.</t>
  </si>
  <si>
    <t>The Contractor shall put into operation one (1) BWD Junction Box with all components for Hartebeesthoek Reservoir-1 as shown on the BWD Reservoir Junction Box drawing RA_39500.</t>
  </si>
  <si>
    <t>SS 2.3.1.46.1</t>
  </si>
  <si>
    <t>SS 2.3.1.46.3</t>
  </si>
  <si>
    <t>SS 2.3.1.46.4</t>
  </si>
  <si>
    <t>SS 2.3.1.46.2.1</t>
  </si>
  <si>
    <t>SS 2.3.1.46.2.2</t>
  </si>
  <si>
    <t>SS 2.3.1.46.5</t>
  </si>
  <si>
    <t>SS 2.3.1.46.6</t>
  </si>
  <si>
    <t>SS 2.3.1.46.7</t>
  </si>
  <si>
    <t>SS 2.3.1.46.8</t>
  </si>
  <si>
    <t>SS 2.3.1.46.9</t>
  </si>
  <si>
    <t>SS 2.3.1.46.10</t>
  </si>
  <si>
    <t>SS 2.3.1.46.11</t>
  </si>
  <si>
    <t>SS 2.3.1.46.12</t>
  </si>
  <si>
    <t>The Contractor shall put into operation two (2) ultrasonic level sensors and transmitters for Klipfontein Reservoir-1 and Resevoir-2 level measurement as shown on the BWD Telemetry Automation network layout drawing RA_39497.</t>
  </si>
  <si>
    <t>The Contractor shall put into operation two (2) radar level sensors and transmitters for Klipfontein Reservoir-1 and Resevoir-2 level measurement as shown on the BWD Telemetry Automation network layout drawing RA_39497.</t>
  </si>
  <si>
    <t>The Contractor shall put into operation two (2) BWD Junction Boxes with all components for Klipfontein Reservoir-1 and Resevoir-2 as shown on the BWD Reservoir Junction Box drawing RA_39500.</t>
  </si>
  <si>
    <t>SS 2.3.1.47.1</t>
  </si>
  <si>
    <t>SS 2.3.1.47.2</t>
  </si>
  <si>
    <t>SS 2.3.1.47.3</t>
  </si>
  <si>
    <t>SS 2.3.1.47.4</t>
  </si>
  <si>
    <t>SS 2.3.1.47.5</t>
  </si>
  <si>
    <t>SS 2.3.1.47.6</t>
  </si>
  <si>
    <t>SS 2.3.1.47.7</t>
  </si>
  <si>
    <t>SS 2.3.1.47.8</t>
  </si>
  <si>
    <t>SS 2.3.1.47.9</t>
  </si>
  <si>
    <t>SS 2.3.2.1.1</t>
  </si>
  <si>
    <t>SS 2.3.2.1.3</t>
  </si>
  <si>
    <t>SS 2.3.2.1.2.1</t>
  </si>
  <si>
    <t>SS 2.3.2.1.4</t>
  </si>
  <si>
    <t>SS 2.3.2.1.2.2</t>
  </si>
  <si>
    <t>SS 2.3.2.1.5</t>
  </si>
  <si>
    <t>SS 2.3.2.1.6</t>
  </si>
  <si>
    <t>SS 2.3.2.1.7</t>
  </si>
  <si>
    <t>SS 2.3.2.1.8</t>
  </si>
  <si>
    <t>SS 2.3.2.1.9</t>
  </si>
  <si>
    <t>SS 2.3.2.1.10</t>
  </si>
  <si>
    <t>SS 2.3.2.1.11</t>
  </si>
  <si>
    <t>SS 2.3.2.1.12</t>
  </si>
  <si>
    <t>SS 2.3.2.2.1</t>
  </si>
  <si>
    <t>SS 2.3.2.2.3</t>
  </si>
  <si>
    <t>SS 2.3.2.2.4</t>
  </si>
  <si>
    <t>SS 2.3.2.2.2.1</t>
  </si>
  <si>
    <t>SS 2.3.2.2.2.2</t>
  </si>
  <si>
    <t>SS 2.3.2.2.5</t>
  </si>
  <si>
    <t>SS 2.3.2.2.6</t>
  </si>
  <si>
    <t>SS 2.3.2.2.7</t>
  </si>
  <si>
    <t>SS 2.3.2.2.8</t>
  </si>
  <si>
    <t>SS 2.3.2.2.9</t>
  </si>
  <si>
    <t>SS 2.3.2.2.10</t>
  </si>
  <si>
    <t>SS 2.3.2.2.11</t>
  </si>
  <si>
    <t>SS 2.3.2.2.12</t>
  </si>
  <si>
    <t>SS 2.3.2.3.1</t>
  </si>
  <si>
    <t>SS 2.3.2.3.3</t>
  </si>
  <si>
    <t>SS 2.3.2.3.4</t>
  </si>
  <si>
    <t>SS 2.3.2.3.2.1</t>
  </si>
  <si>
    <t>SS 2.3.2.3.2.2</t>
  </si>
  <si>
    <t>SS 2.3.2.3.5</t>
  </si>
  <si>
    <t>SS 2.3.2.3.6</t>
  </si>
  <si>
    <t>SS 2.3.2.3.7</t>
  </si>
  <si>
    <t>SS 2.3.2.3.8</t>
  </si>
  <si>
    <t>SS 2.3.2.3.9</t>
  </si>
  <si>
    <t>SS 2.3.2.3.10</t>
  </si>
  <si>
    <t>SS 2.3.2.3.11</t>
  </si>
  <si>
    <t>SS 2.3.2.3.12</t>
  </si>
  <si>
    <t>SS 2.3.2.4.1</t>
  </si>
  <si>
    <t>SS 2.3.2.4.3</t>
  </si>
  <si>
    <t>SS 2.3.2.4.4</t>
  </si>
  <si>
    <t>SS 2.3.2.4.2.1</t>
  </si>
  <si>
    <t>SS 2.3.2.4.2.2</t>
  </si>
  <si>
    <t>SS 2.3.2.4.5</t>
  </si>
  <si>
    <t>SS 2.3.2.4.6</t>
  </si>
  <si>
    <t>SS 2.3.2.4.7</t>
  </si>
  <si>
    <t>SS 2.3.2.4.8</t>
  </si>
  <si>
    <t>SS 2.3.2.4.9</t>
  </si>
  <si>
    <t>SS 2.3.2.4.10</t>
  </si>
  <si>
    <t>SS 2.3.2.4.11</t>
  </si>
  <si>
    <t>SS 2.3.2.4.12</t>
  </si>
  <si>
    <t>SS 2.3.2.5.1</t>
  </si>
  <si>
    <t>SS 2.3.2.5.3</t>
  </si>
  <si>
    <t>SS 2.3.2.5.4</t>
  </si>
  <si>
    <t>SS 2.3.2.5.2.1</t>
  </si>
  <si>
    <t>SS 2.3.2.5.2.2</t>
  </si>
  <si>
    <t>SS 2.3.2.5.5</t>
  </si>
  <si>
    <t>SS 2.3.2.5.6</t>
  </si>
  <si>
    <t>SS 2.3.2.5.7</t>
  </si>
  <si>
    <t>SS 2.3.2.5.8</t>
  </si>
  <si>
    <t>SS 2.3.2.5.9</t>
  </si>
  <si>
    <t>SS 2.3.2.5.10</t>
  </si>
  <si>
    <t>SS 2.3.2.5.11</t>
  </si>
  <si>
    <t>SS 2.3.2.5.12</t>
  </si>
  <si>
    <t>SS 2.3.2.5.13</t>
  </si>
  <si>
    <t>SS 2.3.2.6.1</t>
  </si>
  <si>
    <t>SS 2.3.2.6.3</t>
  </si>
  <si>
    <t>SS 2.3.2.6.4</t>
  </si>
  <si>
    <t>SS 2.3.2.6.2.1</t>
  </si>
  <si>
    <t>SS 2.3.2.6.2.2</t>
  </si>
  <si>
    <t>SS 2.3.2.6.5</t>
  </si>
  <si>
    <t>SS 2.3.2.6.6</t>
  </si>
  <si>
    <t>SS 2.3.2.6.7</t>
  </si>
  <si>
    <t>SS 2.3.2.6.8</t>
  </si>
  <si>
    <t>SS 2.3.2.6.9</t>
  </si>
  <si>
    <t>SS 2.3.2.6.10</t>
  </si>
  <si>
    <t>SS 2.3.2.6.11</t>
  </si>
  <si>
    <t>SS 2.3.2.6.12</t>
  </si>
  <si>
    <t>SS 2.3.2.7.1</t>
  </si>
  <si>
    <t>SS 2.3.2.7.3</t>
  </si>
  <si>
    <t>SS 2.3.2.7.4</t>
  </si>
  <si>
    <t>SS 2.3.2.7.2.1</t>
  </si>
  <si>
    <t>SS 2.3.2.7.2.2</t>
  </si>
  <si>
    <t>SS 2.3.2.7.5</t>
  </si>
  <si>
    <t>SS 2.3.2.7.6</t>
  </si>
  <si>
    <t>SS 2.3.2.7.7</t>
  </si>
  <si>
    <t>SS 2.3.2.7.8</t>
  </si>
  <si>
    <t>SS 2.3.2.7.9</t>
  </si>
  <si>
    <t>SS 2.3.2.7.10</t>
  </si>
  <si>
    <t>SS 2.3.2.7.11</t>
  </si>
  <si>
    <t>SS 2.3.2.7.12</t>
  </si>
  <si>
    <t>SS 2.3.2.8.1</t>
  </si>
  <si>
    <t>SS 2.3.2.8.3</t>
  </si>
  <si>
    <t>SS 2.3.2.8.4</t>
  </si>
  <si>
    <t>SS 2.3.2.8.2.1</t>
  </si>
  <si>
    <t>SS 2.3.2.8.2.2</t>
  </si>
  <si>
    <t>SS 2.3.2.8.5</t>
  </si>
  <si>
    <t>SS 2.3.2.8.6</t>
  </si>
  <si>
    <t>SS 2.3.2.8.7</t>
  </si>
  <si>
    <t>SS 2.3.2.8.8</t>
  </si>
  <si>
    <t>SS 2.3.2.8.9</t>
  </si>
  <si>
    <t>SS 2.3.2.8.10</t>
  </si>
  <si>
    <t>SS 2.3.2.8.11</t>
  </si>
  <si>
    <t>SS 2.3.2.8.12</t>
  </si>
  <si>
    <t>The Contractor shall put into operation the Ethernet network system as shown on the BWD Telemetry Automation network layout drawing RA_39497 and BWD Overall Regional Reservoirs Automation network layout drawing RO_39638.</t>
  </si>
  <si>
    <t>The Contractor shall put into operation one wireless GPRS/GSM modem or VSAT Satellite solution for receiving data from the reservoir sites as shown on the BWD Telemetry Automation network layout drawing RA_39497 and BWD Overall Regional Reservoirs Automation network layout drawing RO_39638.</t>
  </si>
  <si>
    <t>The Contractor shall supply and deliver the server machine according to the applicable IT server standard specification (HPE ProLiant DL360 Generation9) or latest.</t>
  </si>
  <si>
    <t>The Contractor shall put into operation one (1) ultrasonic level sensor and transmitter for Thlabane Reservoir-1 level measurement as shown on the BWD Telemetry Automation network layout drawing RA_39497.</t>
  </si>
  <si>
    <t>The Contractor shall put into operation one (1) radar level sensor and transmitter for Thlabane Reservoir-1 level measurement as shown on the BWD Telemetry Automation network layout drawing RA_39497.</t>
  </si>
  <si>
    <t>The Contractor shall put into operation one (1) BWD Junction Box with all components for Thlabane Reservoir-1 as shown on the BWD Reservoir Junction Box drawing RA_39500.</t>
  </si>
  <si>
    <t>The Contractor shall put into operation two (2) ultrasonic level sensors and transmitters for Bospoort Reservoir-1 and Resevoir-2 level measurement as shown on the BWD Telemetry Automation network layout drawing RA_39497.</t>
  </si>
  <si>
    <t>The Contractor shall put into operation two (2) radar level sensors and transmitters for Bospoort Reservoir-1 and Resevoir-2 level measurement as shown on the BWD Telemetry Automation network layout drawing RA_39497.</t>
  </si>
  <si>
    <t>The Contractor shall put into operation two (2) BWD Junction Boxes with all components for Bospoort Reservoir-1 and Resevoir-2 as shown on the BWD Reservoir Junction Box drawing RA_39500.</t>
  </si>
  <si>
    <t>The Contractor shall put into operation two (2) ultrasonic level sensors and transmitters for Heilbron Reservoir-1 and Resevoir-2 level measurement as shown on the BWD Telemetry Automation network layout drawing RA_39497.</t>
  </si>
  <si>
    <t>The Contractor shall put into operation two (2) radar level sensors and transmitters for Heilbron Reservoir-1 and Resevoir-2 level measurement as shown on the BWD Telemetry Automation network layout drawing RA_39497.</t>
  </si>
  <si>
    <t>The Contractor shall put into operation two (2) BWD Junction Boxes with all components for Heilbron Reservoir-1 and Resevoir-2 as shown on the BWD Reservoir Junction Box drawing RA_39500.</t>
  </si>
  <si>
    <t>The Contractor shall put into operation two (2) ultrasonic level sensors and transmitters for Orange Farm Reservoir-1 and Resevoir-2 level measurement as shown on the BWD Telemetry Automation network layout drawing RA_39497.</t>
  </si>
  <si>
    <t>The Contractor shall put into operation two (2) radar level sensors and transmitters for Orange Farm Reservoir-1 and Resevoir-2 level measurement as shown on the BWD Telemetry Automation network layout drawing RA_39497.</t>
  </si>
  <si>
    <t>The Contractor shall put into operation two (2) BWD Junction Boxes with all components for Orange Farm Reservoir-1 and Resevoir-2 as shown on the BWD Reservoir Junction Box drawing RA_39500.</t>
  </si>
  <si>
    <t>The Contractor shall put into operation two (2) ultrasonic level sensors and transmitters for Ennerdale Reservoir-1 and Resevoir-2 level measurement as shown on the BWD Telemetry Automation network layout drawing RA_39497.</t>
  </si>
  <si>
    <t>The Contractor shall put into operation one (1) 800mm Diameter Electromagnetic Flow sensor and transmitter for Ennerdale Reservoir-1 and Resevoir-2 flow measurement on T5 Inlet pipeline as show on the as BWD Telemetry Automation network layout drawing RA_39497 and RO 26452/14/4 800mm Diameter Inline Valve Details drawing.</t>
  </si>
  <si>
    <t>The Contractor shall put into operation two (2) BWD Junction Boxes with all components for Ennerdale Reservoir-1 and Resevoir-2 as shown on the BWD Reservoir Junction Box drawing RA_39500.</t>
  </si>
  <si>
    <t>The Contractor shall put into operation one (1) ultrasonic level sensor and transmitter for Delmas Reservoir-1 level measurement as shown on the BWD Telemetry Automation network layout drawing RA_39497.</t>
  </si>
  <si>
    <t>The Contractor shall put into operation one (1) radar level sensor and transmitter for Delmas Reservoir-1 level measurement as shown on the BWD Telemetry Automation network layout drawing RA_39497.</t>
  </si>
  <si>
    <t>The Contractor shall put into operation one (1) BWD Junction Box with all components for Delmas Reservoir-1 as shown on the BWD Reservoir Junction Box drawing RA_39500.</t>
  </si>
  <si>
    <t>The Contractor shall put into operation one (1) ultrasonic level sensor and transmitter for Bethal 4.5ML Reservoir-1 level measurement as shown on the BWD Telemetry Automation network layout drawing RA_39497.</t>
  </si>
  <si>
    <t>The Contractor shall put into operation one (1) radar level sensor and transmitter for Bethal 4.5ML Reservoir-1 level measurement as shown on the BWD Telemetry Automation network layout drawing RA_39497.</t>
  </si>
  <si>
    <t>The Contractor shall put into operation one wireless GPRS/GSM modem for transmitting data to Central Depot Control Room, Bloemendal Pumping Station Control Room and Trichardt Pumping Station Control Room as shown on the BWD Telemetry Automation network layout drawing RA_39497.</t>
  </si>
  <si>
    <t>The Contractor shall put into operation the SCADA system at Central Depot Control Room, Bloemendal Pumping Station Control Room and Trichardt Pumping Station Control Room as shown on the BWD Telemetry Automation network layout drawing RA_39497.</t>
  </si>
  <si>
    <t>The Contractor shall put into operation one (1) BWD Junction Box with all components for Bethal 4.5ML Reservoir-1 as shown on the BWD Reservoir Junction Box drawing RA_39500.</t>
  </si>
  <si>
    <t>The Contractor shall put into operation one (1) ultrasonic level sensor and transmitter for Yeoville Reservoir-1 level measurement as shown on the BWD Telemetry Automation network layout drawing RA_39497.</t>
  </si>
  <si>
    <t>The Contractor shall put into operation one (1) radar level sensor and transmitter for Yeoville Reservoir-1 level measurement as shown on the BWD Telemetry Automation network layout drawing RA_39497.</t>
  </si>
  <si>
    <t>The Contractor shall put into operation one (1) BWD Junction Box with all components for Yeoville Reservoir-1 as shown on the BWD Reservoir Junction Box drawing RA_39500.</t>
  </si>
  <si>
    <t>The Contractor shall put into operation the SCADA system at Central Depot Control Room as shown on the Overall Regional Reservoirs Automation network layout drawing RO_39638.</t>
  </si>
  <si>
    <t xml:space="preserve">Site Establishment and Facilities                                                       </t>
  </si>
  <si>
    <t>Plant and Equipment</t>
  </si>
  <si>
    <t>Project Management &amp; Contract Administration</t>
  </si>
  <si>
    <t>Contractual Obligation</t>
  </si>
  <si>
    <r>
      <t xml:space="preserve">Documentation (Automation, Architecture, Electrical, Civil and Mechanical) </t>
    </r>
    <r>
      <rPr>
        <b/>
        <sz val="10"/>
        <rFont val="Arial"/>
        <family val="2"/>
      </rPr>
      <t>including but not limited to the list below:</t>
    </r>
  </si>
  <si>
    <t>Design Documents (including Design Philosophy, Calculations, Drawings, Schedules, etc.)</t>
  </si>
  <si>
    <t>Cold and Hot Commissioning Documentation</t>
  </si>
  <si>
    <t>Operating and Maintenance Manuals</t>
  </si>
  <si>
    <t>Data Books</t>
  </si>
  <si>
    <r>
      <t xml:space="preserve">Full compliance to legislative requirements as well as Rand Water and External Standards referred to in this contract document. </t>
    </r>
    <r>
      <rPr>
        <b/>
        <sz val="10"/>
        <rFont val="Arial"/>
        <family val="2"/>
      </rPr>
      <t>This shall include but not limited to the list below:</t>
    </r>
  </si>
  <si>
    <t>PRELIMINARY &amp; GENERAL FIXED CHARGES</t>
  </si>
  <si>
    <t>Environmental Management Plan</t>
  </si>
  <si>
    <t>Quality Control Plan</t>
  </si>
  <si>
    <t>Rand Water and External Standard referred to in this contract document</t>
  </si>
  <si>
    <t>Other Legislative Requirements (Specify)</t>
  </si>
  <si>
    <t>Training of Rand Water Personnel (Inclusive of training manuals)</t>
  </si>
  <si>
    <t>Schedule D Carried Forward</t>
  </si>
  <si>
    <t>Schedule D Brought Forward to Summary</t>
  </si>
  <si>
    <t>Schedule B Carried Forward</t>
  </si>
  <si>
    <t>Schedule B Brought Forward to Summary</t>
  </si>
  <si>
    <t>Schedule D: Civil</t>
  </si>
  <si>
    <t>Schedule E: Mechanical</t>
  </si>
  <si>
    <t>1.1</t>
  </si>
  <si>
    <t>1.2</t>
  </si>
  <si>
    <t>1.3</t>
  </si>
  <si>
    <t>1.4</t>
  </si>
  <si>
    <t>1.5.1</t>
  </si>
  <si>
    <t>1.5.2</t>
  </si>
  <si>
    <t>1.5.3</t>
  </si>
  <si>
    <t>1.5.4</t>
  </si>
  <si>
    <t>1.6.2</t>
  </si>
  <si>
    <t>1.6.3</t>
  </si>
  <si>
    <t>1.6.4</t>
  </si>
  <si>
    <t>1.6.5</t>
  </si>
  <si>
    <t>1.8</t>
  </si>
  <si>
    <t>F</t>
  </si>
  <si>
    <t>Quality</t>
  </si>
  <si>
    <t>The contractor shall prepare and submit the  Quality Management Plan (CQMP), for review and approval prior to commencement of works</t>
  </si>
  <si>
    <t xml:space="preserve">The contractor shall conduct tests as per the approved Quality Control Plan or Inspection Test Plan activities not specified in the BOQ but included in the QCP/ITP </t>
  </si>
  <si>
    <t xml:space="preserve">The contractor shall provide a qualified Quality Officer relevant to the scope of work  </t>
  </si>
  <si>
    <t xml:space="preserve">The contractor shall Maintain the project  documents for the duration of the project </t>
  </si>
  <si>
    <t xml:space="preserve">The contractor shall ensure that the  testing Equipment are calibrated and keep resord of the calibration certificates for the project duration </t>
  </si>
  <si>
    <t>The contractor shall make provision of any other  testing and inspections requested and appoved  by the Engineer</t>
  </si>
  <si>
    <t>Schedule F Carried Forward</t>
  </si>
  <si>
    <t>Schedule F: Quality</t>
  </si>
  <si>
    <t>Schedule F Brought Forward to Summary</t>
  </si>
  <si>
    <t xml:space="preserve">The contractor shall ensure that the special process technician ,artisan are qualified by the accredited body periodically </t>
  </si>
  <si>
    <t xml:space="preserve">SAM QA 00030 PR-Spec Clause </t>
  </si>
  <si>
    <t>7.5.5</t>
  </si>
  <si>
    <t>7.5.4</t>
  </si>
  <si>
    <t>G</t>
  </si>
  <si>
    <t>SHE</t>
  </si>
  <si>
    <t xml:space="preserve">Quality Control and Assurance </t>
  </si>
  <si>
    <t>Preparation of the Contractor's site specific Health and Safety Plan</t>
  </si>
  <si>
    <t>Principal Contractor's initial obligations in respect of the Occupational Health and Safety Act and Construction Regulations</t>
  </si>
  <si>
    <t>Principal Contractor's time related obligations in respect of the Occupational Health and Safety Act and Construction Regulations</t>
  </si>
  <si>
    <t>Provision of Personal Protective Equipment (PPE)</t>
  </si>
  <si>
    <t>Provision of a full-time Construction Health and Safety Officer</t>
  </si>
  <si>
    <t>Cost of medical certificates and medical surveillance</t>
  </si>
  <si>
    <t>(a) Initial (baseline) medical examinations</t>
  </si>
  <si>
    <t>(b) Periodic  examinations</t>
  </si>
  <si>
    <t>(c)Exit examinations</t>
  </si>
  <si>
    <t>Induction training</t>
  </si>
  <si>
    <t>Provision of First Aid Boxes to GSR requirements and other emergency safety equipment such as fire extinguishers.</t>
  </si>
  <si>
    <t>Transportation of Workers</t>
  </si>
  <si>
    <t>Welfare Facilities</t>
  </si>
  <si>
    <t>Occupational Hygiene Surveys</t>
  </si>
  <si>
    <t>Training</t>
  </si>
  <si>
    <t>Security requirements including the security risk assessment (before site establishment)</t>
  </si>
  <si>
    <t>Employee wellness programs</t>
  </si>
  <si>
    <t>Drug and Alcohol Testing, Policies and Procedures</t>
  </si>
  <si>
    <t>Barricading</t>
  </si>
  <si>
    <t>Safety notices and signs</t>
  </si>
  <si>
    <t>SHE  Incentives</t>
  </si>
  <si>
    <t>Adequate ventilation and lighting during construction</t>
  </si>
  <si>
    <t>Submission of the Health and Safety File (hard and soft copies)</t>
  </si>
  <si>
    <t>C.01</t>
  </si>
  <si>
    <t>C.02</t>
  </si>
  <si>
    <t>C.03</t>
  </si>
  <si>
    <t>C.04</t>
  </si>
  <si>
    <t>C.05</t>
  </si>
  <si>
    <t>C.06</t>
  </si>
  <si>
    <t>C.07</t>
  </si>
  <si>
    <t>C.08</t>
  </si>
  <si>
    <t>C.09</t>
  </si>
  <si>
    <t>C.10</t>
  </si>
  <si>
    <t>C.11</t>
  </si>
  <si>
    <t>C.12</t>
  </si>
  <si>
    <t>C.13</t>
  </si>
  <si>
    <t>C.14</t>
  </si>
  <si>
    <t>C.15</t>
  </si>
  <si>
    <t>C.16</t>
  </si>
  <si>
    <t>C.17</t>
  </si>
  <si>
    <t>C.18</t>
  </si>
  <si>
    <t>C.20</t>
  </si>
  <si>
    <t>C.21</t>
  </si>
  <si>
    <t>Payment refers</t>
  </si>
  <si>
    <t xml:space="preserve">  lump sum</t>
  </si>
  <si>
    <t xml:space="preserve">  month</t>
  </si>
  <si>
    <t xml:space="preserve"> month</t>
  </si>
  <si>
    <t>lump sum</t>
  </si>
  <si>
    <t>Schedule G Carried Forward</t>
  </si>
  <si>
    <t>Schedule G Brought Forward to Summary</t>
  </si>
  <si>
    <t>sum</t>
  </si>
  <si>
    <t>Rate per skip</t>
  </si>
  <si>
    <t>Rate per Skip</t>
  </si>
  <si>
    <t>Signage measuring 30mmx30mm must also be made available for no go areas.</t>
  </si>
  <si>
    <t>Lump Sum</t>
  </si>
  <si>
    <r>
      <rPr>
        <b/>
        <sz val="10"/>
        <rFont val="Arial"/>
        <family val="2"/>
      </rPr>
      <t xml:space="preserve">Administrative requirements as per environmental specification. </t>
    </r>
    <r>
      <rPr>
        <sz val="10"/>
        <rFont val="Arial"/>
        <family val="2"/>
      </rPr>
      <t xml:space="preserve">                                            • Understanding of compliance
• Preparation of environmental file and work program approval.
• Preparations of method statements
• Maintaining of auditing of site compliances
• Reporting of environmental incidence
• Signing off of work for payment 
• Emergency preparedness retainement for external services
• Programme scheduling details of administrative matters:
</t>
    </r>
  </si>
  <si>
    <r>
      <t>Appointment of a qualified on site environmental officer</t>
    </r>
    <r>
      <rPr>
        <sz val="10"/>
        <rFont val="Arial"/>
        <family val="2"/>
      </rPr>
      <t xml:space="preserve"> with a minimum of one year’s appropriate experience</t>
    </r>
  </si>
  <si>
    <t>Emergency preparedness funding</t>
  </si>
  <si>
    <r>
      <t>a)</t>
    </r>
    <r>
      <rPr>
        <sz val="7"/>
        <rFont val="Times New Roman"/>
        <family val="1"/>
      </rPr>
      <t xml:space="preserve">          </t>
    </r>
    <r>
      <rPr>
        <sz val="10"/>
        <rFont val="Arial"/>
        <family val="2"/>
      </rPr>
      <t>Provision for bee, snake and other fauna removal</t>
    </r>
  </si>
  <si>
    <r>
      <t>b)</t>
    </r>
    <r>
      <rPr>
        <sz val="7"/>
        <rFont val="Times New Roman"/>
        <family val="1"/>
      </rPr>
      <t xml:space="preserve">          </t>
    </r>
    <r>
      <rPr>
        <sz val="10"/>
        <rFont val="Arial"/>
        <family val="2"/>
      </rPr>
      <t>Provision for hydrocarbon spillages that require intervention from professional clean up provider</t>
    </r>
  </si>
  <si>
    <r>
      <t>c)</t>
    </r>
    <r>
      <rPr>
        <sz val="7"/>
        <rFont val="Times New Roman"/>
        <family val="1"/>
      </rPr>
      <t xml:space="preserve">           </t>
    </r>
    <r>
      <rPr>
        <sz val="10"/>
        <rFont val="Arial"/>
        <family val="2"/>
      </rPr>
      <t>Provision to clean up sewage spillages</t>
    </r>
  </si>
  <si>
    <r>
      <t>d)</t>
    </r>
    <r>
      <rPr>
        <sz val="7"/>
        <rFont val="Times New Roman"/>
        <family val="1"/>
      </rPr>
      <t xml:space="preserve">          </t>
    </r>
    <r>
      <rPr>
        <sz val="10"/>
        <rFont val="Arial"/>
        <family val="2"/>
      </rPr>
      <t>Equipment for fire fighting</t>
    </r>
  </si>
  <si>
    <r>
      <t>e)</t>
    </r>
    <r>
      <rPr>
        <sz val="7"/>
        <rFont val="Times New Roman"/>
        <family val="1"/>
      </rPr>
      <t xml:space="preserve">          </t>
    </r>
    <r>
      <rPr>
        <sz val="10"/>
        <rFont val="Arial"/>
        <family val="2"/>
      </rPr>
      <t>Call out of fire department</t>
    </r>
  </si>
  <si>
    <r>
      <t>Environmental awareness and training</t>
    </r>
    <r>
      <rPr>
        <sz val="10"/>
        <rFont val="Arial"/>
        <family val="2"/>
      </rPr>
      <t xml:space="preserve"> </t>
    </r>
  </si>
  <si>
    <t>The rate for this item shall include costs for environmental awareness and training</t>
  </si>
  <si>
    <r>
      <t>Social integration of the project to the public</t>
    </r>
    <r>
      <rPr>
        <sz val="10"/>
        <rFont val="Arial"/>
        <family val="2"/>
      </rPr>
      <t xml:space="preserve"> </t>
    </r>
  </si>
  <si>
    <t>The rate for this item shall include costs for establishment of construction campsite and working areas</t>
  </si>
  <si>
    <t>Establishment of site camp and works area.</t>
  </si>
  <si>
    <r>
      <t>Signage</t>
    </r>
    <r>
      <rPr>
        <sz val="10"/>
        <rFont val="Arial"/>
        <family val="2"/>
      </rPr>
      <t xml:space="preserve"> The rate for this item must cover all expenses incurred in preparing signage at the entrance of the site offices indicating the following information </t>
    </r>
  </si>
  <si>
    <r>
      <t>·</t>
    </r>
    <r>
      <rPr>
        <sz val="7"/>
        <rFont val="Times New Roman"/>
        <family val="1"/>
      </rPr>
      <t xml:space="preserve">        </t>
    </r>
    <r>
      <rPr>
        <sz val="10"/>
        <rFont val="Arial"/>
        <family val="2"/>
      </rPr>
      <t>The contractor’s contact numbers</t>
    </r>
  </si>
  <si>
    <r>
      <t>·</t>
    </r>
    <r>
      <rPr>
        <sz val="7"/>
        <rFont val="Times New Roman"/>
        <family val="1"/>
      </rPr>
      <t xml:space="preserve">        </t>
    </r>
    <r>
      <rPr>
        <sz val="10"/>
        <rFont val="Arial"/>
        <family val="2"/>
      </rPr>
      <t>Authorisations details</t>
    </r>
  </si>
  <si>
    <r>
      <t>·</t>
    </r>
    <r>
      <rPr>
        <sz val="7"/>
        <rFont val="Times New Roman"/>
        <family val="1"/>
      </rPr>
      <t xml:space="preserve">        </t>
    </r>
    <r>
      <rPr>
        <sz val="10"/>
        <rFont val="Arial"/>
        <family val="2"/>
      </rPr>
      <t xml:space="preserve">ECO details </t>
    </r>
  </si>
  <si>
    <r>
      <t>·</t>
    </r>
    <r>
      <rPr>
        <sz val="7"/>
        <rFont val="Times New Roman"/>
        <family val="1"/>
      </rPr>
      <t xml:space="preserve">        </t>
    </r>
    <r>
      <rPr>
        <sz val="10"/>
        <rFont val="Arial"/>
        <family val="2"/>
      </rPr>
      <t>Emergency numbers and provision for: – snake removal, bee removal, fire, large hydrocarbon spillages, sewerage spillages</t>
    </r>
  </si>
  <si>
    <t>Barricading and demarcation</t>
  </si>
  <si>
    <r>
      <t>a.</t>
    </r>
    <r>
      <rPr>
        <sz val="7"/>
        <rFont val="Times New Roman"/>
        <family val="1"/>
      </rPr>
      <t xml:space="preserve">      </t>
    </r>
    <r>
      <rPr>
        <sz val="10"/>
        <rFont val="Arial"/>
        <family val="2"/>
      </rPr>
      <t>Screening for unsightly works</t>
    </r>
  </si>
  <si>
    <r>
      <t>b.</t>
    </r>
    <r>
      <rPr>
        <b/>
        <sz val="7"/>
        <rFont val="Times New Roman"/>
        <family val="1"/>
      </rPr>
      <t xml:space="preserve">     </t>
    </r>
    <r>
      <rPr>
        <sz val="10"/>
        <rFont val="Arial"/>
        <family val="2"/>
      </rPr>
      <t>Clear demarcating of the working foot print</t>
    </r>
  </si>
  <si>
    <r>
      <t>c.</t>
    </r>
    <r>
      <rPr>
        <b/>
        <sz val="7"/>
        <rFont val="Times New Roman"/>
        <family val="1"/>
      </rPr>
      <t xml:space="preserve">      </t>
    </r>
    <r>
      <rPr>
        <sz val="10"/>
        <rFont val="Arial"/>
        <family val="2"/>
      </rPr>
      <t>Barricading of sensitive no go areas</t>
    </r>
  </si>
  <si>
    <r>
      <t>Pollution prevention and preservation of environmental resources</t>
    </r>
    <r>
      <rPr>
        <sz val="10"/>
        <rFont val="Arial"/>
        <family val="2"/>
      </rPr>
      <t xml:space="preserve"> </t>
    </r>
  </si>
  <si>
    <t>The rate for this item shall include costs for  pollution prevention and preservation of environmental resources</t>
  </si>
  <si>
    <t>rate</t>
  </si>
  <si>
    <r>
      <t xml:space="preserve">Erosion control and silt management </t>
    </r>
    <r>
      <rPr>
        <sz val="10"/>
        <rFont val="Arial"/>
        <family val="2"/>
      </rPr>
      <t>The amount shall represent the costs associated with the practice of preventing or controlling wind or water erosion during construction. The erosion control measures must effectively prevent water pollution, soil loss, wildlife habitat loss and human property loss.  The rate shall also include the costs of silt control where devices shall be designed to keep eroded soil on a construction site, so that it does not wash off and cause water pollution to a nearby stream, river, lake, or dam.</t>
    </r>
  </si>
  <si>
    <r>
      <t>Retention provision for final clean</t>
    </r>
    <r>
      <rPr>
        <sz val="10"/>
        <rFont val="Arial"/>
        <family val="2"/>
      </rPr>
      <t xml:space="preserve"> up inspection of the site </t>
    </r>
  </si>
  <si>
    <t>a) Cleaning the site of litter and rubble</t>
  </si>
  <si>
    <t>b)Weed control on site</t>
  </si>
  <si>
    <r>
      <t>C)</t>
    </r>
    <r>
      <rPr>
        <sz val="7"/>
        <rFont val="Times New Roman"/>
        <family val="1"/>
      </rPr>
      <t xml:space="preserve">          </t>
    </r>
    <r>
      <rPr>
        <sz val="10"/>
        <rFont val="Arial"/>
        <family val="2"/>
      </rPr>
      <t>Waste bins and receptacles that comply with the waste clauses of the Environmental specification.</t>
    </r>
  </si>
  <si>
    <t>c)  Appropriate skips for waste separation</t>
  </si>
  <si>
    <t>d)General waste Waste removal</t>
  </si>
  <si>
    <t>e)Hazardous waste Waste removal</t>
  </si>
  <si>
    <t>f)Recycled waste management  Waste removal</t>
  </si>
  <si>
    <t xml:space="preserve">g) Spillage kits to clean up spillages  </t>
  </si>
  <si>
    <t>h) Hard impervious surfaces for storage of chemicals</t>
  </si>
  <si>
    <t>i)Bunding facility for hazardous products</t>
  </si>
  <si>
    <r>
      <t>J)</t>
    </r>
    <r>
      <rPr>
        <sz val="7"/>
        <rFont val="Times New Roman"/>
        <family val="1"/>
      </rPr>
      <t xml:space="preserve">          </t>
    </r>
    <r>
      <rPr>
        <sz val="10"/>
        <rFont val="Arial"/>
        <family val="2"/>
      </rPr>
      <t>Labelled containers for decanting of liquids</t>
    </r>
  </si>
  <si>
    <t>7.1.1</t>
  </si>
  <si>
    <t>Environmental specification item</t>
  </si>
  <si>
    <t>Preservation of the environment: fauna ,flora, scenic value,  Archaeological artefacts</t>
  </si>
  <si>
    <t xml:space="preserve">Schedule H: Environmental </t>
  </si>
  <si>
    <t>Schedule  H Carried Forward</t>
  </si>
  <si>
    <t>Schedule H  Brought Forward to Summary</t>
  </si>
  <si>
    <t>Schedule G: H&amp;S</t>
  </si>
  <si>
    <t>Occupational Health and Safety</t>
  </si>
  <si>
    <t>The Contractor shall put into operation one (1) BWD Reservoir Automation Kiosk for the level transmitters for Rustenburg South Reservoir-1 as shown on the BWD Reservoir Automation Kiosk General Arrangement Drawing RA_29317-001.</t>
  </si>
  <si>
    <t>The Contractor shall put into operation two (2) BWD Reservoir Automation Kiosks for the level transmitters for Waterval Reservoir-1 and Resevoir-2 as shown on the BWD Reservoir Automation Kiosk General Arrangement Drawing RA_29317-001.</t>
  </si>
  <si>
    <t>The Contractor shall put into operation one (1) BWD Reservoir Automation Kiosk for the level transmitters for Weltevreden Reservoir-1 as shown on the BWD Reservoir Automation Kiosk General Arrangement Drawing RA_29317-001.</t>
  </si>
  <si>
    <t>The Contractor shall put into operation one (1) BWD Reservoir Automation Kiosk for the level transmitters for Roodepoort Reservoir-1 as shown on the BWD Reservoir Automation Kiosk General Arrangement Drawing RA_29317-001.</t>
  </si>
  <si>
    <t>The Contractor shall put into operation three (3) BWD Reservoir Automation Kiosks for the level transmitters for Krugersdorp Depot Reservoir-2, Resevoir-3 and Reservoir-4 as shown on the BWD Reservoir Automation Kiosk General Arrangement Drawing RA_29317-001.</t>
  </si>
  <si>
    <t>The Contractor shall put into operation two (2) BWD Reservoir Automation Kiosks for the level transmitters for Waterkloof Reservoir-1 and Resevoir-2 as shown on the BWD Reservoir Automation Kiosk General Arrangement Drawing RA_29317-001.</t>
  </si>
  <si>
    <t>The Contractor shall put into operation one (1) BWD Reservoir Automation Kiosk for the level transmitters for Barnardsvlei Reservoir-1 as shown on the BWD Reservoir Automation Kiosk General Arrangement Drawing RA_29317-001.</t>
  </si>
  <si>
    <t>The Contractor shall put into operation two (2) BWD Reservoir Automation Kiosks for the level transmitters for Buffelshoek Reservoir-1 and Resevoir-2 as shown on the BWD Reservoir Automation Kiosk General Arrangement Drawing RA_29317-001.</t>
  </si>
  <si>
    <t>The Contractor shall put into operation two (2) BWD Reservoir Automation Kiosks for the level transmitters for Witpoortjie Reservoir-1 and Resevoir-2 as shown on the BWD Reservoir Automation Kiosk General Arrangement Drawing RA_29317-001.</t>
  </si>
  <si>
    <t>The Contractor shall put into operation three (3) BWD Reservoir Automation Kiosks for the level transmitters for Libanon Depot Reservoir-1, Resevoir-2 and Reservoir-3 as shown on the BWD Reservoir Automation Kiosk General Arrangement Drawing RA_29317-001.</t>
  </si>
  <si>
    <t>The Contractor shall put into operation one (1) BWD Reservoir Automation Kiosk for the level transmitters for Driefontein Reservoir-1 as shown on the BWD Reservoir Automation Kiosk General Arrangement Drawing RA_29317-001.</t>
  </si>
  <si>
    <t>The Contractor shall put into operation one (1) BWD Reservoir Automation Kiosk for the level transmitters for Barrage Depot Reservoir-1 as shown on the BWD Reservoir Automation Kiosk General Arrangement Drawing RA_29317-001.</t>
  </si>
  <si>
    <t>The Contractor shall put into operation one (1) BWD Reservoir Automation Kiosk for the level transmitters for Sasolburg Pumping Station Reservoir-1 as shown on the BWD Reservoir Automation Kiosk General Arrangement Drawing RA_29317-001.</t>
  </si>
  <si>
    <t>The Contractor shall put into operation two (2) BWD Reservoir Automation Kiosks for the level transmitters for Daleside Pumping Station Reservoir-1 and Resevoir-2 as shown on the BWD Reservoir Automation Kiosk General Arrangement Drawing RA_29317-001.</t>
  </si>
  <si>
    <t>The Contractor shall put into operation one (1) BWD Reservoir Automation Kiosk for the level transmitters for Spioenkop-1 Reservoir-1 shown on the BWD Reservoir Automation Kiosk General Arrangement Drawing RA_29317-001.</t>
  </si>
  <si>
    <t>The Contractor shall put into operation one (1) BWD Reservoir Automation Kiosk for the level transmitters for Spioenkop-2 Reservoir-1 as shown on the BWD Reservoir Automation Kiosk General Arrangement Drawing RA_29317-001.</t>
  </si>
  <si>
    <t>The Contractor shall put into operation one (1) BWD Reservoir Automation Kiosk for the level transmitters for Langerand Reservoir-1 as shown on the BWD Reservoir Automation Kiosk General Arrangement Drawing RA_29317-001.</t>
  </si>
  <si>
    <t>The Contractor shall put into operation three (3) BWD Reservoir Automation Kiosks for the level transmitters for Brakpan Depot Reservoir-1, Resevoir-2 and Reservoir-3 as shown on the BWD Reservoir Automation Kiosk General Arrangement Drawing RA_29317-001.</t>
  </si>
  <si>
    <t>The Contractor shall put into operation one (1) BWD Reservoir Automation Kiosk for the level transmitters for Selcourt Reservoir-1 as shown on the BWD Reservoir Automation Kiosk General Arrangement Drawing RA_29317-001.</t>
  </si>
  <si>
    <t>The Contractor shall put into operation one (1) BWD Reservoir Automation Kiosk for the level transmitters for Stompiesfontein Reservoir-1 as shown on the BWD Reservoir Automation Kiosk General Arrangement Drawing RA_29317-001.</t>
  </si>
  <si>
    <t>The Contractor shall put into operation three (3) BWD Reservoir Automation Kiosks for the level transmitters for Wildebeestfontein Reservoir-1, Resevoir-2 and Reservoir-3 as shown on the BWD Reservoir Automation Kiosk General Arrangement Drawing RA_29317-001.</t>
  </si>
  <si>
    <t>The Contractor shall put into operation two (2) BWD Reservoir Automation Kiosks for the level transmitters for Benoni Depot Reservoir-2 and Resevoir-3 as shown on the BWD Reservoir Automation Kiosk General Arrangement Drawing RA_29317-001.</t>
  </si>
  <si>
    <t>The Contractor shall put into operation two (2) BWD Reservoir Automation Kiosks for the level transmitters for Vlakfontein Reservoir-1 and Resevoir-2 as shown on the BWD Reservoir Automation Kiosk General Arrangement Drawing RA_29317-001.</t>
  </si>
  <si>
    <t>The Contractor shall put into operation one (1) BWD Reservoir Automation Kiosk for the level transmitters for Bronberge Reservoir-1 as shown on the BWD Reservoir Automation Kiosk General Arrangement Drawing RA_29317-001.</t>
  </si>
  <si>
    <t>The Contractor shall put into operation one (1) BWD Reservoir Automation Kiosk for the level transmitters for Modder East Reservoir-1 as shown on the BWD Reservoir Automation Kiosk General Arrangement Drawing RA_29317-001.</t>
  </si>
  <si>
    <t>The Contractor shall put into operation one (1) BWD Reservoir Automation Kiosk for the level transmitters for Germiston Reservoir-1 as shown on the BWD Reservoir Automation Kiosk General Arrangement Drawing RA_29317-001.</t>
  </si>
  <si>
    <t>The Contractor shall put into operation one (1) BWD Reservoir Automation Kiosk for the level transmitters for Northridge Reservoir-1 as shown on the BWD Reservoir Automation Kiosk General Arrangement Drawing RA_29317-001.</t>
  </si>
  <si>
    <t>The Contractor shall put into operation two (2) BWD Reservoir Automation Kiosks for the level transmitters for Airfield Reservoir-1 and Resevoir-2 as shown on the BWD Reservoir Automation Kiosk General Arrangement Drawing RA_29317-001.</t>
  </si>
  <si>
    <t>The Contractor shall put into operation two (2) BWD Reservoir Automation Kiosks for the level transmitters for Forest Hill Depot Reservoir-1 and Resevoir-3 as shown on the BWD Reservoir Automation Kiosk General Arrangement Drawing RA_29317-001.</t>
  </si>
  <si>
    <t>The Contractor shall put into operation one (1) BWD Reservoir Automation Kiosk for the level transmitters for Forest Hill Depot Reservoir-2 as shown on the BWD Reservoir Automation Kiosk General Arrangement Drawing RA_29317-001.</t>
  </si>
  <si>
    <t>The Contractor shall put into operation two (2) BWD Reservoir Automation Kiosks for the level transmitters for Klipriviersberg Reservoir-1 and Resevoir-2 as shown on the BWD Reservoir Automation Kiosk General Arrangement Drawing RA_29317-001.</t>
  </si>
  <si>
    <t>The Contractor shall put into operation one (1) BWD Reservoir Automation Kiosk for the level transmitters for Meyershill Reservoir-1 shown on the BWD Reservoir Automation Kiosk General Arrangement Drawing RA_29317-001.</t>
  </si>
  <si>
    <t>The Contractor shall put into operation two (2) BWD Reservoir Automation Kiosks for the level transmitters for Meredale Reservoir-1 and Resevoir-2 as shown on the BWD Reservoir Automation Kiosk General Arrangement Drawing RA_29317-001.</t>
  </si>
  <si>
    <t>The Contractor shall put into operation one (1) BWD Reservoir Automation Kiosk for the level transmitters for Brakfontein Reservoir-1 as shown on the BWD Reservoir Automation Kiosk General Arrangement Drawing RA_29317-001.</t>
  </si>
  <si>
    <t>The Contractor shall put into operation one (1) BWD Reservoir Automation Kiosk for the level transmitters for Hartebeesthoek Reservoir-1 as shown on the BWD Reservoir Automation Kiosk General Arrangement Drawing RA_29317-001.</t>
  </si>
  <si>
    <t>The Contractor shall put into operation two (2) BWD Reservoir Automation Kiosks for the level transmitters for Klipfontein Reservoir-1 and Resevoir-2 as shown on the BWD Reservoir Automation Kiosk General Arrangement Drawing RA_29317-001.</t>
  </si>
  <si>
    <t>The Contractor shall put into operation one (1) BWD Reservoir Automation Kiosk for the level transmitters for Thlabane Reservoir-1 as shown on the BWD Reservoir Automation Kiosk General Arrangement Drawing RA_29317-001.</t>
  </si>
  <si>
    <t>The Contractor shall put into operation two (2) BWD Reservoir Automation Kiosks for the level transmitters for Bospoort Reservoir-1 and Resevoir-2 as shown on the BWD Reservoir Automation Kiosk General Arrangement Drawing RA_29317-001.</t>
  </si>
  <si>
    <t>The Contractor shall put into operation two (2) BWD Reservoir Automation Kiosks for the level transmitters for Heilbron Reservoir-1 and Resevoir-2 as shown on the BWD Reservoir Automation Kiosk General Arrangement Drawing RA_29317-001.</t>
  </si>
  <si>
    <t>The Contractor shall put into operation two (2) BWD Reservoir Automation Kiosks for the level transmitters for Orange Farm Reservoir-1 and Resevoir-2 as shown on the BWD Reservoir Automation Kiosk General Arrangement Drawing RA_29317-001.</t>
  </si>
  <si>
    <t>The Contractor shall put into operation two (2) BWD Reservoir Automation Kiosks for the level transmitters for Ennerdale Reservoir-1 and Resevoir-2 as shown on the BWD Reservoir Automation Kiosk General Arrangement Drawing RA_29317-001.</t>
  </si>
  <si>
    <t>The Contractor shall put into operation one (1) BWD Reservoir Automation Kiosk for the level transmitters for Delmas Reservoir-1 as shown on the BWD Reservoir Automation Kiosk General Arrangement Drawing RA_29317-001.</t>
  </si>
  <si>
    <t>The Contractor shall put into operation one (1) BWD Reservoir Automation Kiosk for the level transmitters for Bethal 4.5ML Reservoir-1 as shown on the BWD Reservoir Automation Kiosk General Arrangement Drawing RA_29317-001.</t>
  </si>
  <si>
    <t>The Contractor shall put into operation one (1) BWD Reservoir Automation Kiosk for the level transmitters for Yeoville Reservoir-1 as shown on the BWD Reservoir Automation Kiosk General Arrangement Drawing RA_29317-001.</t>
  </si>
  <si>
    <t>Documentation</t>
  </si>
  <si>
    <t>1.5.5</t>
  </si>
  <si>
    <t>Provisional Sums</t>
  </si>
  <si>
    <t>1.6.1</t>
  </si>
  <si>
    <t xml:space="preserve">Provisional sum for relocation of existing services </t>
  </si>
  <si>
    <t>Prov. Sum</t>
  </si>
  <si>
    <t>Contractors mark-up on item 1.6.1 above.</t>
  </si>
  <si>
    <t>%</t>
  </si>
  <si>
    <t>Provisional sum for supervision during the contract</t>
  </si>
  <si>
    <t>Prov.Sum</t>
  </si>
  <si>
    <t>Contractors mark-up on item 1.6.3 above.</t>
  </si>
  <si>
    <t>Provisional sum for testing equipment prior to installation. (As and when required).</t>
  </si>
  <si>
    <t>1.6.6</t>
  </si>
  <si>
    <t>Contractors mark-up on item 1.6.5 above.</t>
  </si>
  <si>
    <t>Legislative Requirements</t>
  </si>
  <si>
    <t>1.7.1</t>
  </si>
  <si>
    <t>1.7.2</t>
  </si>
  <si>
    <t>1.7.3</t>
  </si>
  <si>
    <t>1.7.4</t>
  </si>
  <si>
    <t>1.7.5</t>
  </si>
  <si>
    <t>1.7.6</t>
  </si>
  <si>
    <t>1.6.7</t>
  </si>
  <si>
    <t>Provisional sum for review of all equipment against the manufacturers specification &amp; operational capacity.</t>
  </si>
  <si>
    <t>1.6.8</t>
  </si>
  <si>
    <t>Contractors mark-up on item 1.6.7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</si>
</sst>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_(&quot;$&quot;* \(#,##0.00\);_(&quot;$&quot;* &quot;-&quot;??_);_(@_)"/>
    <numFmt numFmtId="164" formatCode="_-* #,##0.00_-;\-* #,##0.00_-;_-* &quot;-&quot;??_-;_-@_-"/>
    <numFmt numFmtId="165" formatCode="_ &quot;R&quot;\ * #,##0.00_ ;_ &quot;R&quot;\ * \-#,##0.00_ ;_ &quot;R&quot;\ * &quot;-&quot;??_ ;_ @_ "/>
    <numFmt numFmtId="166" formatCode="_ * #,##0.00_ ;_ * \-#,##0.00_ ;_ * &quot;-&quot;??_ ;_ @_ "/>
    <numFmt numFmtId="167" formatCode="0.0"/>
    <numFmt numFmtId="168" formatCode="&quot;R&quot;\ #,##0.00"/>
    <numFmt numFmtId="169" formatCode="#,##0.0"/>
    <numFmt numFmtId="170" formatCode="\$#,##0\ ;\(\$#,##0\)"/>
    <numFmt numFmtId="171" formatCode="#,##0.000"/>
    <numFmt numFmtId="172" formatCode="_-&quot;R&quot;\ * #,##0.00_-;\-&quot;R&quot;\ * #,##0.00_-;_-&quot;R&quot;\ * &quot;-&quot;??_-;_-@_-"/>
    <numFmt numFmtId="173" formatCode="&quot;$&quot;#,##0\ ;\(&quot;$&quot;#,##0\)"/>
    <numFmt numFmtId="174" formatCode="m/d"/>
    <numFmt numFmtId="175" formatCode="0.0000%"/>
    <numFmt numFmtId="176" formatCode="#,##0&quot;£&quot;_);\(#,##0&quot;£&quot;\)"/>
    <numFmt numFmtId="177" formatCode="#,##0\ &quot;F&quot;;[Red]\-#,##0\ &quot;F&quot;"/>
    <numFmt numFmtId="178" formatCode="#,##0.00\ &quot;F&quot;;\-#,##0.00\ &quot;F&quot;"/>
    <numFmt numFmtId="179" formatCode="mmmm\-yy"/>
    <numFmt numFmtId="180" formatCode="#,##0.00;[Red]\(#,##0.00\)"/>
    <numFmt numFmtId="181" formatCode="#,##0.000;[Red]\(#,##0.000\)"/>
    <numFmt numFmtId="182" formatCode="#,##0.0000;[Red]\(#,##0.0000\)"/>
    <numFmt numFmtId="183" formatCode="#,##0.0000_);\(#,##0.0000\)"/>
    <numFmt numFmtId="184" formatCode="_(&quot;R&quot;* #,##0.00_);_(&quot;R&quot;* \(#,##0.00\);_(&quot;R&quot;* &quot;-&quot;??_);_(@_)"/>
    <numFmt numFmtId="185" formatCode="&quot;R&quot;#,##0.00"/>
    <numFmt numFmtId="186" formatCode="_ [$R-1C09]\ * #,##0.00_ ;_ [$R-1C09]\ * \-#,##0.00_ ;_ [$R-1C09]\ * &quot;-&quot;??_ ;_ @_ "/>
  </numFmts>
  <fonts count="8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Times New Roman"/>
      <family val="1"/>
    </font>
    <font>
      <u/>
      <sz val="10"/>
      <name val="Times New Roman"/>
      <family val="1"/>
    </font>
    <font>
      <sz val="10"/>
      <color theme="1"/>
      <name val="Calibri"/>
      <family val="2"/>
      <scheme val="minor"/>
    </font>
    <font>
      <sz val="12"/>
      <name val="Arial"/>
      <family val="2"/>
    </font>
    <font>
      <b/>
      <sz val="18"/>
      <name val="Arial"/>
      <family val="2"/>
    </font>
    <font>
      <b/>
      <sz val="12"/>
      <name val="Arial"/>
      <family val="2"/>
    </font>
    <font>
      <sz val="10"/>
      <name val="Times New Roman"/>
      <family val="1"/>
    </font>
    <font>
      <i/>
      <u/>
      <sz val="10"/>
      <name val="Times New Roman"/>
      <family val="1"/>
    </font>
    <font>
      <sz val="8"/>
      <name val="Arial"/>
      <family val="2"/>
    </font>
    <font>
      <sz val="10"/>
      <color indexed="24"/>
      <name val="Arial"/>
      <family val="2"/>
    </font>
    <font>
      <sz val="10"/>
      <color indexed="8"/>
      <name val="Arial"/>
      <family val="2"/>
    </font>
    <font>
      <b/>
      <sz val="18"/>
      <color indexed="24"/>
      <name val="Arial"/>
      <family val="2"/>
    </font>
    <font>
      <b/>
      <sz val="12"/>
      <color indexed="24"/>
      <name val="Arial"/>
      <family val="2"/>
    </font>
    <font>
      <sz val="8"/>
      <color indexed="10"/>
      <name val="Arial Narrow"/>
      <family val="2"/>
    </font>
    <font>
      <sz val="10"/>
      <name val="MS Sans Serif"/>
      <family val="2"/>
    </font>
    <font>
      <b/>
      <sz val="11"/>
      <color indexed="8"/>
      <name val="Calibri"/>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10"/>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
      <color indexed="8"/>
      <name val="Courier"/>
      <family val="3"/>
    </font>
    <font>
      <u/>
      <sz val="1"/>
      <color indexed="8"/>
      <name val="Courier"/>
      <family val="3"/>
    </font>
    <font>
      <b/>
      <u/>
      <sz val="1"/>
      <color indexed="8"/>
      <name val="Courier"/>
      <family val="3"/>
    </font>
    <font>
      <sz val="1"/>
      <color indexed="18"/>
      <name val="Courier"/>
      <family val="3"/>
    </font>
    <font>
      <b/>
      <sz val="1"/>
      <color indexed="18"/>
      <name val="Courier"/>
      <family val="3"/>
    </font>
    <font>
      <b/>
      <sz val="1"/>
      <color indexed="17"/>
      <name val="Courier"/>
      <family val="3"/>
    </font>
    <font>
      <b/>
      <u/>
      <sz val="1"/>
      <color indexed="17"/>
      <name val="Courier"/>
      <family val="3"/>
    </font>
    <font>
      <b/>
      <sz val="1"/>
      <color indexed="8"/>
      <name val="Courier"/>
      <family val="3"/>
    </font>
    <font>
      <b/>
      <sz val="10"/>
      <name val="Arial"/>
      <family val="2"/>
    </font>
    <font>
      <sz val="8"/>
      <name val="Tms Rmn"/>
    </font>
    <font>
      <sz val="10"/>
      <name val="Helv"/>
    </font>
    <font>
      <sz val="14"/>
      <name val="Arial"/>
      <family val="2"/>
    </font>
    <font>
      <b/>
      <sz val="11"/>
      <color theme="1"/>
      <name val="Calibri"/>
      <family val="2"/>
      <scheme val="minor"/>
    </font>
    <font>
      <sz val="10"/>
      <name val="Arial Narrow"/>
      <family val="2"/>
    </font>
    <font>
      <b/>
      <sz val="14"/>
      <name val="Arial"/>
      <family val="2"/>
    </font>
    <font>
      <b/>
      <sz val="12"/>
      <color theme="1"/>
      <name val="Arial"/>
      <family val="2"/>
    </font>
    <font>
      <b/>
      <sz val="10"/>
      <name val="Arial Narrow"/>
      <family val="2"/>
    </font>
    <font>
      <sz val="10"/>
      <name val="Arial"/>
      <family val="2"/>
    </font>
    <font>
      <b/>
      <sz val="10"/>
      <color theme="1"/>
      <name val="Arial Narrow"/>
      <family val="2"/>
    </font>
    <font>
      <sz val="10"/>
      <color theme="1"/>
      <name val="Arial"/>
      <family val="2"/>
    </font>
    <font>
      <b/>
      <sz val="8"/>
      <name val="Arial"/>
      <family val="2"/>
    </font>
    <font>
      <b/>
      <sz val="8"/>
      <color rgb="FF000000"/>
      <name val="Arial"/>
      <family val="2"/>
    </font>
    <font>
      <b/>
      <sz val="14"/>
      <color theme="1"/>
      <name val="Arial"/>
      <family val="2"/>
    </font>
    <font>
      <b/>
      <u/>
      <sz val="11"/>
      <color theme="1"/>
      <name val="Arial"/>
      <family val="2"/>
    </font>
    <font>
      <b/>
      <sz val="11"/>
      <color theme="1"/>
      <name val="Arial"/>
      <family val="2"/>
    </font>
    <font>
      <b/>
      <i/>
      <sz val="10"/>
      <color theme="1"/>
      <name val="Arial"/>
      <family val="2"/>
    </font>
    <font>
      <b/>
      <sz val="10"/>
      <color theme="1"/>
      <name val="Arial"/>
      <family val="2"/>
    </font>
    <font>
      <sz val="12"/>
      <color theme="1"/>
      <name val="Times New Roman"/>
      <family val="1"/>
    </font>
    <font>
      <b/>
      <sz val="10"/>
      <color theme="1"/>
      <name val="Calibri"/>
      <family val="2"/>
      <scheme val="minor"/>
    </font>
    <font>
      <sz val="11"/>
      <name val="Arial"/>
      <family val="2"/>
    </font>
    <font>
      <b/>
      <sz val="11"/>
      <name val="Arial"/>
      <family val="2"/>
    </font>
    <font>
      <sz val="10"/>
      <color rgb="FF000000"/>
      <name val="Arial"/>
      <family val="2"/>
    </font>
    <font>
      <b/>
      <sz val="10"/>
      <color rgb="FF000000"/>
      <name val="Arial"/>
      <family val="2"/>
    </font>
    <font>
      <b/>
      <sz val="10"/>
      <color rgb="FF000000"/>
      <name val="Arial Narrow"/>
      <family val="2"/>
    </font>
    <font>
      <b/>
      <u/>
      <sz val="10"/>
      <name val="Arial"/>
      <family val="2"/>
    </font>
    <font>
      <b/>
      <sz val="10"/>
      <color rgb="FFFF0000"/>
      <name val="Arial Narrow"/>
      <family val="2"/>
    </font>
    <font>
      <sz val="7"/>
      <name val="Times New Roman"/>
      <family val="1"/>
    </font>
    <font>
      <sz val="10"/>
      <name val="Symbol"/>
      <family val="1"/>
      <charset val="2"/>
    </font>
    <font>
      <b/>
      <sz val="7"/>
      <name val="Times New Roman"/>
      <family val="1"/>
    </font>
  </fonts>
  <fills count="33">
    <fill>
      <patternFill patternType="none"/>
    </fill>
    <fill>
      <patternFill patternType="gray125"/>
    </fill>
    <fill>
      <patternFill patternType="solid">
        <fgColor indexed="9"/>
        <bgColor indexed="9"/>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lightGray">
        <bgColor rgb="FFBFBFBF"/>
      </patternFill>
    </fill>
    <fill>
      <patternFill patternType="solid">
        <fgColor rgb="FF00B050"/>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7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ck">
        <color indexed="64"/>
      </left>
      <right/>
      <top/>
      <bottom/>
      <diagonal/>
    </border>
    <border>
      <left style="thick">
        <color indexed="64"/>
      </left>
      <right style="thick">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diagonal/>
    </border>
    <border>
      <left style="thin">
        <color auto="1"/>
      </left>
      <right style="thin">
        <color auto="1"/>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auto="1"/>
      </right>
      <top style="thin">
        <color auto="1"/>
      </top>
      <bottom style="thin">
        <color auto="1"/>
      </bottom>
      <diagonal/>
    </border>
  </borders>
  <cellStyleXfs count="5566">
    <xf numFmtId="0" fontId="0" fillId="0" borderId="0"/>
    <xf numFmtId="3" fontId="10" fillId="0" borderId="0" applyFont="0" applyFill="0" applyBorder="0" applyAlignment="0" applyProtection="0"/>
    <xf numFmtId="0" fontId="11" fillId="0" borderId="0"/>
    <xf numFmtId="0" fontId="12" fillId="0" borderId="0"/>
    <xf numFmtId="0" fontId="10" fillId="0" borderId="0"/>
    <xf numFmtId="166" fontId="10" fillId="0" borderId="0" applyFont="0" applyFill="0" applyBorder="0" applyAlignment="0" applyProtection="0"/>
    <xf numFmtId="165" fontId="10" fillId="0" borderId="0" applyFont="0" applyFill="0" applyBorder="0" applyAlignment="0" applyProtection="0"/>
    <xf numFmtId="9" fontId="10" fillId="0" borderId="0" applyFont="0" applyFill="0" applyBorder="0" applyAlignment="0" applyProtection="0"/>
    <xf numFmtId="3" fontId="10" fillId="0" borderId="4" applyProtection="0"/>
    <xf numFmtId="169" fontId="10" fillId="0" borderId="5" applyProtection="0"/>
    <xf numFmtId="4" fontId="17" fillId="0" borderId="5" applyProtection="0"/>
    <xf numFmtId="171" fontId="10" fillId="0" borderId="5" applyProtection="0"/>
    <xf numFmtId="170" fontId="10" fillId="0" borderId="0" applyFont="0" applyFill="0" applyBorder="0" applyAlignment="0" applyProtection="0"/>
    <xf numFmtId="0" fontId="14" fillId="0" borderId="0" applyProtection="0"/>
    <xf numFmtId="2" fontId="14" fillId="0" borderId="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ont="0" applyFill="0" applyBorder="0" applyAlignment="0" applyProtection="0">
      <protection locked="0"/>
    </xf>
    <xf numFmtId="0" fontId="16" fillId="0" borderId="0" applyProtection="0"/>
    <xf numFmtId="0" fontId="18" fillId="0" borderId="4"/>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6" applyProtection="0"/>
    <xf numFmtId="0" fontId="14" fillId="0" borderId="0"/>
    <xf numFmtId="0" fontId="14" fillId="0" borderId="6" applyProtection="0"/>
    <xf numFmtId="0" fontId="16" fillId="0" borderId="0" applyNumberFormat="0" applyFill="0" applyBorder="0" applyAlignment="0" applyProtection="0"/>
    <xf numFmtId="0" fontId="14" fillId="0" borderId="0"/>
    <xf numFmtId="0" fontId="14" fillId="0" borderId="6" applyProtection="0"/>
    <xf numFmtId="0" fontId="14" fillId="0" borderId="6" applyProtection="0"/>
    <xf numFmtId="0" fontId="14" fillId="0" borderId="0"/>
    <xf numFmtId="0" fontId="14" fillId="0" borderId="6" applyProtection="0"/>
    <xf numFmtId="0" fontId="14" fillId="0" borderId="0"/>
    <xf numFmtId="0" fontId="14" fillId="0" borderId="6" applyProtection="0"/>
    <xf numFmtId="0" fontId="15"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6"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5"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0"/>
    <xf numFmtId="0" fontId="14" fillId="0" borderId="6"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4" fillId="0" borderId="0"/>
    <xf numFmtId="0" fontId="14" fillId="0" borderId="6" applyProtection="0"/>
    <xf numFmtId="0" fontId="14" fillId="0" borderId="0"/>
    <xf numFmtId="0" fontId="14" fillId="0" borderId="6" applyProtection="0"/>
    <xf numFmtId="0" fontId="14" fillId="0" borderId="6" applyProtection="0"/>
    <xf numFmtId="0" fontId="14" fillId="0" borderId="0"/>
    <xf numFmtId="3" fontId="10" fillId="0" borderId="4" applyProtection="0"/>
    <xf numFmtId="169" fontId="10" fillId="0" borderId="5" applyProtection="0"/>
    <xf numFmtId="4" fontId="17" fillId="0" borderId="5" applyProtection="0"/>
    <xf numFmtId="171" fontId="10" fillId="0" borderId="5" applyProtection="0"/>
    <xf numFmtId="170" fontId="10" fillId="0" borderId="0" applyFont="0" applyFill="0" applyBorder="0" applyAlignment="0" applyProtection="0"/>
    <xf numFmtId="0" fontId="14" fillId="0" borderId="0" applyProtection="0"/>
    <xf numFmtId="2" fontId="14" fillId="0" borderId="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ont="0" applyFill="0" applyBorder="0" applyAlignment="0" applyProtection="0">
      <protection locked="0"/>
    </xf>
    <xf numFmtId="0" fontId="16" fillId="0" borderId="0" applyProtection="0"/>
    <xf numFmtId="0" fontId="11" fillId="0" borderId="0"/>
    <xf numFmtId="0" fontId="18" fillId="0" borderId="4"/>
    <xf numFmtId="0" fontId="14" fillId="0" borderId="6" applyProtection="0"/>
    <xf numFmtId="0" fontId="14" fillId="0" borderId="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4" fillId="0" borderId="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5"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4" fillId="0" borderId="6" applyProtection="0"/>
    <xf numFmtId="0" fontId="16" fillId="0" borderId="0" applyNumberFormat="0" applyFill="0" applyBorder="0" applyAlignment="0" applyProtection="0"/>
    <xf numFmtId="0" fontId="14" fillId="0" borderId="6" applyProtection="0"/>
    <xf numFmtId="0" fontId="14" fillId="0" borderId="0"/>
    <xf numFmtId="0" fontId="14" fillId="0" borderId="6" applyProtection="0"/>
    <xf numFmtId="0" fontId="14" fillId="0" borderId="0"/>
    <xf numFmtId="0" fontId="14" fillId="0" borderId="6" applyProtection="0"/>
    <xf numFmtId="0" fontId="14" fillId="0" borderId="6"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15" fillId="0" borderId="0" applyNumberFormat="0" applyFill="0" applyBorder="0" applyAlignment="0" applyProtection="0"/>
    <xf numFmtId="0" fontId="16" fillId="0" borderId="0" applyNumberFormat="0" applyFill="0" applyBorder="0" applyAlignment="0" applyProtection="0"/>
    <xf numFmtId="0" fontId="14" fillId="0" borderId="6" applyProtection="0"/>
    <xf numFmtId="0" fontId="14" fillId="0" borderId="0"/>
    <xf numFmtId="0" fontId="15" fillId="0" borderId="0" applyNumberFormat="0" applyFill="0" applyBorder="0" applyAlignment="0" applyProtection="0"/>
    <xf numFmtId="0" fontId="16" fillId="0" borderId="0" applyNumberFormat="0" applyFill="0" applyBorder="0" applyAlignment="0" applyProtection="0"/>
    <xf numFmtId="0" fontId="14" fillId="0" borderId="6"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10" fillId="0" borderId="5" applyProtection="0">
      <alignment horizontal="right"/>
    </xf>
    <xf numFmtId="0" fontId="14" fillId="0" borderId="6" applyProtection="0"/>
    <xf numFmtId="4" fontId="10" fillId="0" borderId="5" applyProtection="0"/>
    <xf numFmtId="0" fontId="14" fillId="0" borderId="6" applyProtection="0"/>
    <xf numFmtId="0" fontId="14" fillId="0" borderId="6" applyProtection="0"/>
    <xf numFmtId="4" fontId="10" fillId="0" borderId="5" applyProtection="0"/>
    <xf numFmtId="0" fontId="14" fillId="0" borderId="6" applyProtection="0"/>
    <xf numFmtId="0" fontId="14" fillId="0" borderId="6" applyProtection="0"/>
    <xf numFmtId="0" fontId="14"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5" fillId="0" borderId="0" applyNumberFormat="0" applyFill="0" applyBorder="0" applyAlignment="0" applyProtection="0"/>
    <xf numFmtId="0" fontId="16" fillId="0" borderId="0" applyNumberFormat="0" applyFill="0" applyBorder="0" applyAlignment="0" applyProtection="0"/>
    <xf numFmtId="0" fontId="14" fillId="0" borderId="0"/>
    <xf numFmtId="0" fontId="14" fillId="0" borderId="6" applyProtection="0"/>
    <xf numFmtId="0" fontId="14" fillId="0" borderId="6" applyProtection="0"/>
    <xf numFmtId="170" fontId="10" fillId="0" borderId="0" applyFont="0" applyFill="0" applyBorder="0" applyAlignment="0" applyProtection="0"/>
    <xf numFmtId="4" fontId="17" fillId="0" borderId="5" applyProtection="0"/>
    <xf numFmtId="171" fontId="10" fillId="0" borderId="5" applyProtection="0"/>
    <xf numFmtId="170" fontId="10" fillId="0" borderId="0" applyFont="0" applyFill="0" applyBorder="0" applyAlignment="0" applyProtection="0"/>
    <xf numFmtId="0" fontId="14" fillId="0" borderId="0" applyProtection="0"/>
    <xf numFmtId="2" fontId="14" fillId="0" borderId="0" applyProtection="0"/>
    <xf numFmtId="0" fontId="15" fillId="0" borderId="0" applyNumberFormat="0" applyFill="0" applyBorder="0" applyAlignment="0" applyProtection="0"/>
    <xf numFmtId="169" fontId="10" fillId="0" borderId="5" applyProtection="0"/>
    <xf numFmtId="0" fontId="18" fillId="0" borderId="4"/>
    <xf numFmtId="0" fontId="14" fillId="0" borderId="6" applyProtection="0"/>
    <xf numFmtId="0" fontId="14" fillId="0" borderId="6" applyProtection="0"/>
    <xf numFmtId="0" fontId="18" fillId="0" borderId="4"/>
    <xf numFmtId="0" fontId="16" fillId="0" borderId="0" applyProtection="0"/>
    <xf numFmtId="0" fontId="11" fillId="0" borderId="0"/>
    <xf numFmtId="0" fontId="17" fillId="0" borderId="0" applyNumberFormat="0" applyFont="0" applyFill="0" applyBorder="0" applyAlignment="0" applyProtection="0">
      <protection locked="0"/>
    </xf>
    <xf numFmtId="0" fontId="15" fillId="0" borderId="0" applyNumberFormat="0" applyFill="0" applyBorder="0" applyAlignment="0" applyProtection="0"/>
    <xf numFmtId="0" fontId="16" fillId="0" borderId="0" applyNumberFormat="0" applyFill="0" applyBorder="0" applyAlignment="0" applyProtection="0"/>
    <xf numFmtId="2" fontId="14" fillId="0" borderId="0" applyProtection="0"/>
    <xf numFmtId="0" fontId="14" fillId="0" borderId="0" applyProtection="0"/>
    <xf numFmtId="171" fontId="10" fillId="0" borderId="5" applyProtection="0"/>
    <xf numFmtId="4" fontId="17" fillId="0" borderId="5" applyProtection="0"/>
    <xf numFmtId="169" fontId="10" fillId="0" borderId="5" applyProtection="0"/>
    <xf numFmtId="3" fontId="10" fillId="0" borderId="4" applyProtection="0"/>
    <xf numFmtId="0" fontId="14" fillId="0" borderId="0"/>
    <xf numFmtId="3" fontId="10" fillId="0" borderId="4" applyProtection="0"/>
    <xf numFmtId="0" fontId="14" fillId="0" borderId="0"/>
    <xf numFmtId="3" fontId="10" fillId="0" borderId="4" applyProtection="0"/>
    <xf numFmtId="169" fontId="10" fillId="0" borderId="5" applyProtection="0"/>
    <xf numFmtId="4" fontId="17" fillId="0" borderId="5" applyProtection="0"/>
    <xf numFmtId="171" fontId="10" fillId="0" borderId="5" applyProtection="0"/>
    <xf numFmtId="170" fontId="10" fillId="0" borderId="0" applyFont="0" applyFill="0" applyBorder="0" applyAlignment="0" applyProtection="0"/>
    <xf numFmtId="0" fontId="14" fillId="0" borderId="0" applyProtection="0"/>
    <xf numFmtId="2" fontId="14" fillId="0" borderId="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ont="0" applyFill="0" applyBorder="0" applyAlignment="0" applyProtection="0">
      <protection locked="0"/>
    </xf>
    <xf numFmtId="0" fontId="16" fillId="0" borderId="0" applyProtection="0"/>
    <xf numFmtId="0" fontId="11" fillId="0" borderId="0"/>
    <xf numFmtId="0" fontId="18" fillId="0" borderId="4"/>
    <xf numFmtId="0" fontId="14" fillId="0" borderId="6" applyProtection="0"/>
    <xf numFmtId="0" fontId="17" fillId="0" borderId="0" applyNumberFormat="0" applyFont="0" applyFill="0" applyBorder="0" applyAlignment="0" applyProtection="0">
      <protection locked="0"/>
    </xf>
    <xf numFmtId="0" fontId="11" fillId="0" borderId="0"/>
    <xf numFmtId="0" fontId="16" fillId="0" borderId="0" applyProtection="0"/>
    <xf numFmtId="0" fontId="14" fillId="0" borderId="0"/>
    <xf numFmtId="0" fontId="16" fillId="0" borderId="0" applyProtection="0"/>
    <xf numFmtId="0" fontId="11" fillId="0" borderId="0"/>
    <xf numFmtId="0" fontId="16" fillId="0" borderId="0" applyNumberFormat="0" applyFill="0" applyBorder="0" applyAlignment="0" applyProtection="0"/>
    <xf numFmtId="0" fontId="17" fillId="0" borderId="0" applyNumberFormat="0" applyFont="0" applyFill="0" applyBorder="0" applyAlignment="0" applyProtection="0">
      <protection locked="0"/>
    </xf>
    <xf numFmtId="2" fontId="14" fillId="0" borderId="0" applyProtection="0"/>
    <xf numFmtId="0" fontId="15" fillId="0" borderId="0" applyNumberFormat="0" applyFill="0" applyBorder="0" applyAlignment="0" applyProtection="0"/>
    <xf numFmtId="0" fontId="14" fillId="0" borderId="0" applyProtection="0"/>
    <xf numFmtId="171" fontId="10" fillId="0" borderId="5" applyProtection="0"/>
    <xf numFmtId="170" fontId="10" fillId="0" borderId="0" applyFont="0" applyFill="0" applyBorder="0" applyAlignment="0" applyProtection="0"/>
    <xf numFmtId="4" fontId="17" fillId="0" borderId="5" applyProtection="0"/>
    <xf numFmtId="3" fontId="10" fillId="0" borderId="4" applyProtection="0"/>
    <xf numFmtId="169" fontId="10" fillId="0" borderId="5" applyProtection="0"/>
    <xf numFmtId="0" fontId="14" fillId="0" borderId="0"/>
    <xf numFmtId="0" fontId="16" fillId="0" borderId="0" applyNumberFormat="0" applyFill="0" applyBorder="0" applyAlignment="0" applyProtection="0"/>
    <xf numFmtId="0" fontId="18" fillId="0" borderId="4"/>
    <xf numFmtId="0" fontId="14" fillId="0" borderId="6" applyProtection="0"/>
    <xf numFmtId="44" fontId="10" fillId="0" borderId="0" applyFont="0" applyFill="0" applyBorder="0" applyAlignment="0"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3" fillId="0" borderId="0"/>
    <xf numFmtId="0" fontId="9" fillId="0" borderId="0"/>
    <xf numFmtId="0" fontId="14" fillId="0" borderId="0"/>
    <xf numFmtId="0" fontId="10" fillId="0" borderId="0"/>
    <xf numFmtId="0" fontId="10" fillId="0" borderId="0"/>
    <xf numFmtId="0" fontId="10" fillId="0" borderId="0"/>
    <xf numFmtId="0" fontId="10" fillId="0" borderId="0"/>
    <xf numFmtId="0" fontId="14" fillId="0" borderId="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3" fontId="10" fillId="0" borderId="4"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169" fontId="10"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4" fontId="17"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171" fontId="10" fillId="0" borderId="5"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4" fillId="0" borderId="0" applyProtection="0"/>
    <xf numFmtId="0" fontId="10" fillId="2" borderId="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2" fontId="14" fillId="0" borderId="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7" fillId="0" borderId="0" applyNumberFormat="0" applyFont="0" applyFill="0" applyBorder="0" applyAlignment="0" applyProtection="0">
      <protection locked="0"/>
    </xf>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6"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8" fillId="0" borderId="4"/>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0" fontId="14" fillId="0" borderId="6" applyProtection="0"/>
    <xf numFmtId="166" fontId="10" fillId="0" borderId="0" applyFont="0" applyFill="0" applyBorder="0" applyAlignment="0" applyProtection="0"/>
    <xf numFmtId="0" fontId="17" fillId="0" borderId="0"/>
    <xf numFmtId="0" fontId="9" fillId="0" borderId="0"/>
    <xf numFmtId="0" fontId="9" fillId="0" borderId="0"/>
    <xf numFmtId="165" fontId="10" fillId="0" borderId="0" applyFont="0" applyFill="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43" fillId="0" borderId="7">
      <protection locked="0"/>
    </xf>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166" fontId="10" fillId="0" borderId="0" applyFill="0" applyBorder="0" applyAlignment="0"/>
    <xf numFmtId="180" fontId="10" fillId="0" borderId="0" applyFill="0" applyBorder="0" applyAlignment="0"/>
    <xf numFmtId="181" fontId="10" fillId="0" borderId="0" applyFill="0" applyBorder="0" applyAlignment="0"/>
    <xf numFmtId="182" fontId="10" fillId="0" borderId="0" applyFill="0" applyBorder="0" applyAlignment="0"/>
    <xf numFmtId="179" fontId="10" fillId="0" borderId="0" applyFill="0" applyBorder="0" applyAlignment="0"/>
    <xf numFmtId="166" fontId="10" fillId="0" borderId="0" applyFill="0" applyBorder="0" applyAlignment="0"/>
    <xf numFmtId="183" fontId="10" fillId="0" borderId="0" applyFill="0" applyBorder="0" applyAlignment="0"/>
    <xf numFmtId="180" fontId="10" fillId="0" borderId="0" applyFill="0" applyBorder="0" applyAlignment="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6" fillId="23" borderId="8"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0" fontId="30" fillId="24" borderId="9" applyNumberFormat="0" applyAlignment="0" applyProtection="0"/>
    <xf numFmtId="164" fontId="10" fillId="0" borderId="0" applyFont="0" applyFill="0" applyBorder="0" applyAlignment="0" applyProtection="0"/>
    <xf numFmtId="175" fontId="10"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6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64"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172" fontId="10" fillId="0" borderId="0" applyFont="0" applyFill="0" applyBorder="0" applyAlignment="0" applyProtection="0"/>
    <xf numFmtId="180" fontId="10" fillId="0" borderId="0" applyFont="0" applyFill="0" applyBorder="0" applyAlignment="0" applyProtection="0"/>
    <xf numFmtId="172" fontId="10" fillId="0" borderId="0" applyFont="0" applyFill="0" applyBorder="0" applyAlignment="0" applyProtection="0"/>
    <xf numFmtId="165"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5" fontId="10" fillId="0" borderId="0" applyFont="0" applyFill="0" applyBorder="0" applyAlignment="0" applyProtection="0"/>
    <xf numFmtId="172" fontId="10" fillId="0" borderId="0" applyFont="0" applyFill="0" applyBorder="0" applyAlignment="0" applyProtection="0"/>
    <xf numFmtId="173" fontId="20" fillId="0" borderId="0" applyFont="0" applyFill="0" applyBorder="0" applyAlignment="0" applyProtection="0"/>
    <xf numFmtId="0" fontId="20" fillId="0" borderId="0" applyFont="0" applyFill="0" applyBorder="0" applyAlignment="0" applyProtection="0"/>
    <xf numFmtId="14" fontId="21" fillId="0" borderId="0" applyFill="0" applyBorder="0" applyAlignment="0"/>
    <xf numFmtId="0" fontId="43" fillId="0" borderId="0">
      <protection locked="0"/>
    </xf>
    <xf numFmtId="166" fontId="10" fillId="0" borderId="0" applyFill="0" applyBorder="0" applyAlignment="0"/>
    <xf numFmtId="180" fontId="10" fillId="0" borderId="0" applyFill="0" applyBorder="0" applyAlignment="0"/>
    <xf numFmtId="166" fontId="10" fillId="0" borderId="0" applyFill="0" applyBorder="0" applyAlignment="0"/>
    <xf numFmtId="183" fontId="10" fillId="0" borderId="0" applyFill="0" applyBorder="0" applyAlignment="0"/>
    <xf numFmtId="180" fontId="10" fillId="0" borderId="0" applyFill="0" applyBorder="0" applyAlignment="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3" fillId="0" borderId="0">
      <protection locked="0"/>
    </xf>
    <xf numFmtId="0" fontId="44" fillId="0" borderId="0">
      <protection locked="0"/>
    </xf>
    <xf numFmtId="0" fontId="45" fillId="0" borderId="0">
      <protection locked="0"/>
    </xf>
    <xf numFmtId="0" fontId="46" fillId="0" borderId="0">
      <protection locked="0"/>
    </xf>
    <xf numFmtId="0" fontId="47" fillId="0" borderId="0">
      <protection locked="0"/>
    </xf>
    <xf numFmtId="0" fontId="48" fillId="0" borderId="0">
      <protection locked="0"/>
    </xf>
    <xf numFmtId="0" fontId="49" fillId="0" borderId="0">
      <protection locked="0"/>
    </xf>
    <xf numFmtId="2" fontId="20" fillId="0" borderId="0" applyFont="0" applyFill="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38" fontId="19" fillId="25" borderId="0" applyNumberFormat="0" applyBorder="0" applyAlignment="0" applyProtection="0"/>
    <xf numFmtId="0" fontId="16" fillId="0" borderId="10" applyNumberFormat="0" applyAlignment="0" applyProtection="0">
      <alignment horizontal="left" vertical="center"/>
    </xf>
    <xf numFmtId="0" fontId="16" fillId="0" borderId="11">
      <alignment horizontal="left" vertical="center"/>
    </xf>
    <xf numFmtId="0" fontId="22" fillId="0" borderId="0" applyNumberFormat="0" applyFill="0" applyBorder="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23" fillId="0" borderId="0" applyNumberFormat="0" applyFill="0" applyBorder="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14"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50" fillId="0" borderId="0">
      <protection locked="0"/>
    </xf>
    <xf numFmtId="0" fontId="50" fillId="0" borderId="0">
      <protection locked="0"/>
    </xf>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10" fontId="19" fillId="26" borderId="7" applyNumberFormat="0" applyBorder="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33" fillId="9" borderId="8" applyNumberFormat="0" applyAlignment="0" applyProtection="0"/>
    <xf numFmtId="0" fontId="43" fillId="0" borderId="3">
      <protection locked="0"/>
    </xf>
    <xf numFmtId="166" fontId="10" fillId="0" borderId="0" applyFill="0" applyBorder="0" applyAlignment="0"/>
    <xf numFmtId="180" fontId="10" fillId="0" borderId="0" applyFill="0" applyBorder="0" applyAlignment="0"/>
    <xf numFmtId="166" fontId="10" fillId="0" borderId="0" applyFill="0" applyBorder="0" applyAlignment="0"/>
    <xf numFmtId="183" fontId="10" fillId="0" borderId="0" applyFill="0" applyBorder="0" applyAlignment="0"/>
    <xf numFmtId="180" fontId="10" fillId="0" borderId="0" applyFill="0" applyBorder="0" applyAlignment="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177"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0" fillId="0" borderId="0"/>
    <xf numFmtId="0" fontId="10" fillId="0" borderId="0"/>
    <xf numFmtId="0" fontId="10" fillId="0" borderId="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0" fillId="7" borderId="16" applyNumberFormat="0" applyFont="0" applyAlignment="0" applyProtection="0"/>
    <xf numFmtId="0" fontId="11" fillId="0" borderId="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0" fontId="35" fillId="23" borderId="17" applyNumberFormat="0" applyAlignment="0" applyProtection="0"/>
    <xf numFmtId="179" fontId="10" fillId="0" borderId="0" applyFont="0" applyFill="0" applyBorder="0" applyAlignment="0" applyProtection="0"/>
    <xf numFmtId="178"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66" fontId="10" fillId="0" borderId="0" applyFill="0" applyBorder="0" applyAlignment="0"/>
    <xf numFmtId="180" fontId="10" fillId="0" borderId="0" applyFill="0" applyBorder="0" applyAlignment="0"/>
    <xf numFmtId="166" fontId="10" fillId="0" borderId="0" applyFill="0" applyBorder="0" applyAlignment="0"/>
    <xf numFmtId="183" fontId="10" fillId="0" borderId="0" applyFill="0" applyBorder="0" applyAlignment="0"/>
    <xf numFmtId="180" fontId="10" fillId="0" borderId="0" applyFill="0" applyBorder="0" applyAlignment="0"/>
    <xf numFmtId="0" fontId="19" fillId="0" borderId="0"/>
    <xf numFmtId="0" fontId="19" fillId="0" borderId="0"/>
    <xf numFmtId="0" fontId="19" fillId="0" borderId="0"/>
    <xf numFmtId="0" fontId="19" fillId="0" borderId="0"/>
    <xf numFmtId="0" fontId="19" fillId="0" borderId="0"/>
    <xf numFmtId="49" fontId="21" fillId="0" borderId="0" applyFill="0" applyBorder="0" applyAlignment="0"/>
    <xf numFmtId="174" fontId="10" fillId="0" borderId="0" applyFill="0" applyBorder="0" applyAlignment="0"/>
    <xf numFmtId="176" fontId="10" fillId="0" borderId="0" applyFill="0" applyBorder="0" applyAlignment="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0" fillId="0" borderId="18" applyNumberFormat="0" applyFon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4" fillId="0" borderId="0">
      <alignment vertical="top"/>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0" fillId="0" borderId="0"/>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10" fillId="0" borderId="0"/>
    <xf numFmtId="0" fontId="10" fillId="0" borderId="0"/>
    <xf numFmtId="0" fontId="50" fillId="0" borderId="0">
      <protection locked="0"/>
    </xf>
    <xf numFmtId="0" fontId="50" fillId="0" borderId="0">
      <protection locked="0"/>
    </xf>
    <xf numFmtId="172"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0" fontId="50" fillId="0" borderId="0">
      <protection locked="0"/>
    </xf>
    <xf numFmtId="0" fontId="50" fillId="0" borderId="0">
      <protection locked="0"/>
    </xf>
    <xf numFmtId="0" fontId="50" fillId="0" borderId="0">
      <protection locked="0"/>
    </xf>
    <xf numFmtId="0" fontId="50" fillId="0" borderId="0">
      <protection locked="0"/>
    </xf>
    <xf numFmtId="0" fontId="10" fillId="0" borderId="0"/>
    <xf numFmtId="0" fontId="10" fillId="0" borderId="0"/>
    <xf numFmtId="0" fontId="52" fillId="0" borderId="0"/>
    <xf numFmtId="166" fontId="10" fillId="0" borderId="0" applyFont="0" applyFill="0" applyBorder="0" applyAlignment="0" applyProtection="0"/>
    <xf numFmtId="0" fontId="53" fillId="0" borderId="0"/>
    <xf numFmtId="9" fontId="52" fillId="0" borderId="0" applyFont="0" applyFill="0" applyBorder="0" applyAlignment="0" applyProtection="0"/>
    <xf numFmtId="0" fontId="52" fillId="0" borderId="0"/>
    <xf numFmtId="166" fontId="10" fillId="0" borderId="0" applyFont="0" applyFill="0" applyBorder="0" applyAlignment="0" applyProtection="0"/>
    <xf numFmtId="166" fontId="10" fillId="0" borderId="0" applyFont="0" applyFill="0" applyBorder="0" applyAlignment="0" applyProtection="0"/>
    <xf numFmtId="0" fontId="52" fillId="0" borderId="0"/>
    <xf numFmtId="9" fontId="52" fillId="0" borderId="0" applyFont="0" applyFill="0" applyBorder="0" applyAlignment="0" applyProtection="0"/>
    <xf numFmtId="9" fontId="52" fillId="0" borderId="0" applyFont="0" applyFill="0" applyBorder="0" applyAlignment="0" applyProtection="0"/>
    <xf numFmtId="0" fontId="10" fillId="0" borderId="0"/>
    <xf numFmtId="0" fontId="8" fillId="0" borderId="0"/>
    <xf numFmtId="0" fontId="8" fillId="0" borderId="0"/>
    <xf numFmtId="0" fontId="8" fillId="0" borderId="0"/>
    <xf numFmtId="166" fontId="10" fillId="0" borderId="0" applyFont="0" applyFill="0" applyBorder="0" applyAlignment="0" applyProtection="0"/>
    <xf numFmtId="0" fontId="53" fillId="0" borderId="0"/>
    <xf numFmtId="184" fontId="10" fillId="0" borderId="0" applyFont="0" applyFill="0" applyBorder="0" applyAlignment="0" applyProtection="0"/>
    <xf numFmtId="0" fontId="6" fillId="0" borderId="0"/>
    <xf numFmtId="0" fontId="10" fillId="0" borderId="0"/>
    <xf numFmtId="165" fontId="60" fillId="0" borderId="0" applyFont="0" applyFill="0" applyBorder="0" applyAlignment="0" applyProtection="0"/>
    <xf numFmtId="0" fontId="5" fillId="0" borderId="0"/>
    <xf numFmtId="0" fontId="4" fillId="0" borderId="0"/>
    <xf numFmtId="0" fontId="4" fillId="0" borderId="0"/>
    <xf numFmtId="0" fontId="3" fillId="0" borderId="0"/>
    <xf numFmtId="0" fontId="2" fillId="0" borderId="0"/>
    <xf numFmtId="0" fontId="2" fillId="0" borderId="0"/>
    <xf numFmtId="0" fontId="1" fillId="0" borderId="0"/>
  </cellStyleXfs>
  <cellXfs count="562">
    <xf numFmtId="0" fontId="0" fillId="0" borderId="0" xfId="0"/>
    <xf numFmtId="0" fontId="8" fillId="0" borderId="0" xfId="5550"/>
    <xf numFmtId="0" fontId="8" fillId="0" borderId="0" xfId="5550" applyFill="1"/>
    <xf numFmtId="1" fontId="10" fillId="0" borderId="20" xfId="5550" applyNumberFormat="1" applyFont="1" applyBorder="1" applyAlignment="1">
      <alignment horizontal="center"/>
    </xf>
    <xf numFmtId="0" fontId="10" fillId="0" borderId="29" xfId="5550" applyFont="1" applyBorder="1" applyAlignment="1">
      <alignment vertical="center" wrapText="1"/>
    </xf>
    <xf numFmtId="168" fontId="10" fillId="0" borderId="30" xfId="5550" applyNumberFormat="1" applyFont="1" applyBorder="1" applyAlignment="1">
      <alignment horizontal="right" vertical="center"/>
    </xf>
    <xf numFmtId="1" fontId="54" fillId="0" borderId="31" xfId="5550" applyNumberFormat="1" applyFont="1" applyFill="1" applyBorder="1" applyAlignment="1">
      <alignment horizontal="center" vertical="center"/>
    </xf>
    <xf numFmtId="0" fontId="54" fillId="0" borderId="32" xfId="5550" applyFont="1" applyFill="1" applyBorder="1" applyAlignment="1">
      <alignment horizontal="left" vertical="center"/>
    </xf>
    <xf numFmtId="168" fontId="54" fillId="0" borderId="33" xfId="5550" applyNumberFormat="1" applyFont="1" applyFill="1" applyBorder="1" applyAlignment="1">
      <alignment horizontal="right" vertical="center"/>
    </xf>
    <xf numFmtId="1" fontId="54" fillId="0" borderId="34" xfId="5550" applyNumberFormat="1" applyFont="1" applyFill="1" applyBorder="1" applyAlignment="1">
      <alignment horizontal="center" vertical="center"/>
    </xf>
    <xf numFmtId="0" fontId="54" fillId="0" borderId="35" xfId="5550" applyFont="1" applyFill="1" applyBorder="1" applyAlignment="1">
      <alignment horizontal="left" vertical="center"/>
    </xf>
    <xf numFmtId="0" fontId="8" fillId="0" borderId="0" xfId="5550" applyFont="1" applyFill="1"/>
    <xf numFmtId="1" fontId="10" fillId="0" borderId="36" xfId="5550" applyNumberFormat="1" applyFont="1" applyFill="1" applyBorder="1" applyAlignment="1">
      <alignment horizontal="center"/>
    </xf>
    <xf numFmtId="0" fontId="10" fillId="0" borderId="27" xfId="5550" applyFont="1" applyFill="1" applyBorder="1"/>
    <xf numFmtId="168" fontId="10" fillId="0" borderId="28" xfId="5550" applyNumberFormat="1" applyFont="1" applyFill="1" applyBorder="1" applyAlignment="1">
      <alignment horizontal="right" vertical="center"/>
    </xf>
    <xf numFmtId="0" fontId="10" fillId="0" borderId="0" xfId="5349" applyFont="1" applyAlignment="1">
      <alignment vertical="top"/>
    </xf>
    <xf numFmtId="0" fontId="10" fillId="0" borderId="0" xfId="5349" applyAlignment="1">
      <alignment vertical="top"/>
    </xf>
    <xf numFmtId="0" fontId="10" fillId="0" borderId="0" xfId="5349" applyFont="1" applyFill="1" applyAlignment="1">
      <alignment vertical="top"/>
    </xf>
    <xf numFmtId="0" fontId="10" fillId="0" borderId="0" xfId="5349" applyFont="1" applyAlignment="1">
      <alignment horizontal="center" vertical="top"/>
    </xf>
    <xf numFmtId="1" fontId="10" fillId="0" borderId="0" xfId="5349" applyNumberFormat="1" applyFont="1" applyAlignment="1">
      <alignment horizontal="center" vertical="top"/>
    </xf>
    <xf numFmtId="2" fontId="10" fillId="0" borderId="0" xfId="5349" applyNumberFormat="1" applyFont="1" applyAlignment="1">
      <alignment vertical="top"/>
    </xf>
    <xf numFmtId="0" fontId="10" fillId="27" borderId="0" xfId="5349" applyFill="1" applyBorder="1"/>
    <xf numFmtId="0" fontId="10" fillId="27" borderId="0" xfId="5349" applyFill="1"/>
    <xf numFmtId="49" fontId="10" fillId="0" borderId="0" xfId="5349" applyNumberFormat="1" applyFont="1" applyAlignment="1">
      <alignment horizontal="left" vertical="top"/>
    </xf>
    <xf numFmtId="1" fontId="10" fillId="0" borderId="0" xfId="5349" applyNumberFormat="1" applyFont="1"/>
    <xf numFmtId="1" fontId="10" fillId="0" borderId="0" xfId="5349" applyNumberFormat="1" applyFont="1" applyAlignment="1">
      <alignment vertical="top"/>
    </xf>
    <xf numFmtId="17" fontId="10" fillId="0" borderId="0" xfId="5349" quotePrefix="1" applyNumberFormat="1" applyFont="1" applyAlignment="1">
      <alignment horizontal="right" vertical="top"/>
    </xf>
    <xf numFmtId="49" fontId="10" fillId="27" borderId="0" xfId="5349" applyNumberFormat="1" applyFont="1" applyFill="1" applyAlignment="1">
      <alignment horizontal="center" vertical="top"/>
    </xf>
    <xf numFmtId="0" fontId="10" fillId="27" borderId="0" xfId="5349" applyFill="1" applyAlignment="1">
      <alignment vertical="top"/>
    </xf>
    <xf numFmtId="0" fontId="10" fillId="27" borderId="0" xfId="5349" applyFont="1" applyFill="1"/>
    <xf numFmtId="0" fontId="10" fillId="27" borderId="0" xfId="5349" applyFont="1" applyFill="1" applyAlignment="1">
      <alignment horizontal="center" vertical="top"/>
    </xf>
    <xf numFmtId="2" fontId="10" fillId="27" borderId="0" xfId="5349" applyNumberFormat="1" applyFont="1" applyFill="1" applyAlignment="1">
      <alignment vertical="top"/>
    </xf>
    <xf numFmtId="49" fontId="10" fillId="27" borderId="55" xfId="5349" applyNumberFormat="1" applyFont="1" applyFill="1" applyBorder="1" applyAlignment="1">
      <alignment horizontal="center" vertical="top"/>
    </xf>
    <xf numFmtId="0" fontId="10" fillId="27" borderId="55" xfId="5349" applyFont="1" applyFill="1" applyBorder="1" applyAlignment="1">
      <alignment horizontal="center" vertical="top"/>
    </xf>
    <xf numFmtId="0" fontId="10" fillId="27" borderId="55" xfId="5349" applyFont="1" applyFill="1" applyBorder="1" applyAlignment="1">
      <alignment horizontal="center" wrapText="1"/>
    </xf>
    <xf numFmtId="1" fontId="10" fillId="27" borderId="55" xfId="5349" applyNumberFormat="1" applyFont="1" applyFill="1" applyBorder="1" applyAlignment="1">
      <alignment horizontal="center" vertical="top"/>
    </xf>
    <xf numFmtId="2" fontId="10" fillId="27" borderId="55" xfId="5349" applyNumberFormat="1" applyFont="1" applyFill="1" applyBorder="1" applyAlignment="1">
      <alignment horizontal="center" vertical="top"/>
    </xf>
    <xf numFmtId="49" fontId="10" fillId="27" borderId="2" xfId="5349" applyNumberFormat="1" applyFont="1" applyFill="1" applyBorder="1" applyAlignment="1">
      <alignment horizontal="center" vertical="top"/>
    </xf>
    <xf numFmtId="0" fontId="10" fillId="27" borderId="2" xfId="5349" applyFont="1" applyFill="1" applyBorder="1" applyAlignment="1">
      <alignment horizontal="center" vertical="top"/>
    </xf>
    <xf numFmtId="0" fontId="10" fillId="27" borderId="2" xfId="5349" applyFont="1" applyFill="1" applyBorder="1" applyAlignment="1">
      <alignment horizontal="center" wrapText="1"/>
    </xf>
    <xf numFmtId="1" fontId="10" fillId="27" borderId="2" xfId="5349" applyNumberFormat="1" applyFont="1" applyFill="1" applyBorder="1" applyAlignment="1">
      <alignment horizontal="center" vertical="top"/>
    </xf>
    <xf numFmtId="2" fontId="10" fillId="27" borderId="2" xfId="5349" applyNumberFormat="1" applyFont="1" applyFill="1" applyBorder="1" applyAlignment="1">
      <alignment horizontal="center" vertical="top"/>
    </xf>
    <xf numFmtId="0" fontId="10" fillId="27" borderId="1" xfId="5349" applyFill="1" applyBorder="1" applyAlignment="1">
      <alignment horizontal="center" vertical="top"/>
    </xf>
    <xf numFmtId="0" fontId="10" fillId="0" borderId="0" xfId="4" applyBorder="1"/>
    <xf numFmtId="0" fontId="10" fillId="0" borderId="0" xfId="4"/>
    <xf numFmtId="0" fontId="10" fillId="27" borderId="0" xfId="5349" applyFill="1" applyAlignment="1">
      <alignment horizontal="center"/>
    </xf>
    <xf numFmtId="1" fontId="10" fillId="27" borderId="0" xfId="5349" applyNumberFormat="1" applyFont="1" applyFill="1"/>
    <xf numFmtId="0" fontId="56" fillId="0" borderId="1" xfId="4" applyFont="1" applyBorder="1" applyAlignment="1" applyProtection="1">
      <alignment horizontal="center" vertical="top"/>
    </xf>
    <xf numFmtId="3" fontId="56" fillId="0" borderId="49" xfId="5550" applyNumberFormat="1" applyFont="1" applyBorder="1" applyAlignment="1">
      <alignment horizontal="center" vertical="top"/>
    </xf>
    <xf numFmtId="168" fontId="56" fillId="0" borderId="1" xfId="5550" applyNumberFormat="1" applyFont="1" applyBorder="1" applyAlignment="1">
      <alignment horizontal="right" vertical="top"/>
    </xf>
    <xf numFmtId="0" fontId="56" fillId="0" borderId="49" xfId="5550" applyFont="1" applyBorder="1" applyAlignment="1" applyProtection="1">
      <alignment horizontal="left" vertical="top" wrapText="1"/>
    </xf>
    <xf numFmtId="0" fontId="56" fillId="0" borderId="1" xfId="5550" applyFont="1" applyBorder="1" applyAlignment="1" applyProtection="1">
      <alignment horizontal="center" vertical="top" wrapText="1"/>
    </xf>
    <xf numFmtId="0" fontId="56" fillId="0" borderId="1" xfId="5550" applyFont="1" applyBorder="1" applyAlignment="1">
      <alignment horizontal="center" vertical="top" wrapText="1"/>
    </xf>
    <xf numFmtId="1" fontId="56" fillId="0" borderId="1" xfId="5550" applyNumberFormat="1" applyFont="1" applyFill="1" applyBorder="1" applyAlignment="1">
      <alignment horizontal="center" vertical="top"/>
    </xf>
    <xf numFmtId="0" fontId="56" fillId="0" borderId="1" xfId="5550" applyFont="1" applyFill="1" applyBorder="1" applyAlignment="1" applyProtection="1">
      <alignment horizontal="center" vertical="top" wrapText="1"/>
    </xf>
    <xf numFmtId="0" fontId="57" fillId="0" borderId="45" xfId="0" applyFont="1" applyBorder="1" applyAlignment="1">
      <alignment vertical="center"/>
    </xf>
    <xf numFmtId="0" fontId="58" fillId="0" borderId="0" xfId="5550" applyFont="1"/>
    <xf numFmtId="49" fontId="58" fillId="0" borderId="0" xfId="5550" applyNumberFormat="1" applyFont="1"/>
    <xf numFmtId="17" fontId="58" fillId="0" borderId="0" xfId="5550" applyNumberFormat="1" applyFont="1" applyAlignment="1">
      <alignment horizontal="right"/>
    </xf>
    <xf numFmtId="0" fontId="56" fillId="0" borderId="1" xfId="4" applyFont="1" applyFill="1" applyBorder="1" applyAlignment="1" applyProtection="1">
      <alignment horizontal="center" vertical="top"/>
    </xf>
    <xf numFmtId="0" fontId="56" fillId="0" borderId="1" xfId="4" applyFont="1" applyBorder="1" applyAlignment="1">
      <alignment vertical="top"/>
    </xf>
    <xf numFmtId="4" fontId="56" fillId="0" borderId="1" xfId="4" applyNumberFormat="1" applyFont="1" applyBorder="1" applyAlignment="1">
      <alignment horizontal="center" vertical="top"/>
    </xf>
    <xf numFmtId="0" fontId="10" fillId="0" borderId="0" xfId="4" applyBorder="1" applyAlignment="1">
      <alignment vertical="top"/>
    </xf>
    <xf numFmtId="0" fontId="56" fillId="0" borderId="49" xfId="5550" applyFont="1" applyBorder="1" applyAlignment="1">
      <alignment vertical="top" wrapText="1"/>
    </xf>
    <xf numFmtId="168" fontId="56" fillId="0" borderId="56" xfId="5550" applyNumberFormat="1" applyFont="1" applyBorder="1" applyAlignment="1">
      <alignment horizontal="center" vertical="top"/>
    </xf>
    <xf numFmtId="168" fontId="56" fillId="0" borderId="56" xfId="5550" applyNumberFormat="1" applyFont="1" applyBorder="1" applyAlignment="1">
      <alignment horizontal="right" vertical="top"/>
    </xf>
    <xf numFmtId="0" fontId="56" fillId="0" borderId="56" xfId="5550" applyFont="1" applyBorder="1" applyAlignment="1">
      <alignment horizontal="center" vertical="top" wrapText="1"/>
    </xf>
    <xf numFmtId="0" fontId="56" fillId="0" borderId="56" xfId="5550" applyFont="1" applyBorder="1" applyAlignment="1" applyProtection="1">
      <alignment horizontal="center" vertical="top" wrapText="1"/>
    </xf>
    <xf numFmtId="0" fontId="56" fillId="27" borderId="56" xfId="5349" applyFont="1" applyFill="1" applyBorder="1" applyAlignment="1">
      <alignment horizontal="center" vertical="top"/>
    </xf>
    <xf numFmtId="0" fontId="56" fillId="0" borderId="56" xfId="0" applyFont="1" applyFill="1" applyBorder="1" applyAlignment="1" applyProtection="1">
      <alignment horizontal="center" vertical="top" wrapText="1"/>
    </xf>
    <xf numFmtId="0" fontId="59" fillId="0" borderId="57" xfId="0" applyFont="1" applyFill="1" applyBorder="1" applyAlignment="1" applyProtection="1">
      <alignment horizontal="center" vertical="top" wrapText="1"/>
    </xf>
    <xf numFmtId="168" fontId="8" fillId="0" borderId="0" xfId="5550" applyNumberFormat="1" applyFill="1" applyAlignment="1">
      <alignment horizontal="center"/>
    </xf>
    <xf numFmtId="168" fontId="8" fillId="0" borderId="0" xfId="5550" applyNumberFormat="1" applyFill="1" applyAlignment="1">
      <alignment horizontal="center" vertical="center"/>
    </xf>
    <xf numFmtId="168" fontId="51" fillId="0" borderId="41" xfId="5550" applyNumberFormat="1" applyFont="1" applyBorder="1" applyAlignment="1">
      <alignment horizontal="center" vertical="center"/>
    </xf>
    <xf numFmtId="168" fontId="7" fillId="0" borderId="41" xfId="5550" applyNumberFormat="1" applyFont="1" applyBorder="1" applyAlignment="1">
      <alignment horizontal="center"/>
    </xf>
    <xf numFmtId="168" fontId="55" fillId="0" borderId="44" xfId="5550" applyNumberFormat="1" applyFont="1" applyBorder="1" applyAlignment="1">
      <alignment horizontal="center"/>
    </xf>
    <xf numFmtId="0" fontId="8" fillId="0" borderId="0" xfId="5550" applyFill="1" applyAlignment="1">
      <alignment horizontal="center"/>
    </xf>
    <xf numFmtId="0" fontId="10" fillId="0" borderId="0" xfId="4" applyFill="1"/>
    <xf numFmtId="17" fontId="8" fillId="0" borderId="0" xfId="5550" applyNumberFormat="1"/>
    <xf numFmtId="0" fontId="10" fillId="0" borderId="0" xfId="5349" applyFont="1" applyFill="1" applyAlignment="1">
      <alignment horizontal="center" vertical="top"/>
    </xf>
    <xf numFmtId="1" fontId="10" fillId="0" borderId="0" xfId="5349" applyNumberFormat="1" applyFont="1" applyFill="1" applyAlignment="1">
      <alignment horizontal="center" vertical="top"/>
    </xf>
    <xf numFmtId="2" fontId="10" fillId="0" borderId="0" xfId="5349" applyNumberFormat="1" applyFont="1" applyFill="1" applyAlignment="1">
      <alignment vertical="top"/>
    </xf>
    <xf numFmtId="0" fontId="56" fillId="0" borderId="58" xfId="4" applyFont="1" applyBorder="1" applyAlignment="1">
      <alignment horizontal="center" vertical="top"/>
    </xf>
    <xf numFmtId="1" fontId="56" fillId="0" borderId="56" xfId="5550" applyNumberFormat="1" applyFont="1" applyFill="1" applyBorder="1" applyAlignment="1">
      <alignment horizontal="center" vertical="top"/>
    </xf>
    <xf numFmtId="3" fontId="56" fillId="0" borderId="59" xfId="5550" applyNumberFormat="1" applyFont="1" applyBorder="1" applyAlignment="1">
      <alignment horizontal="center" vertical="top"/>
    </xf>
    <xf numFmtId="0" fontId="59" fillId="0" borderId="56" xfId="0" applyFont="1" applyFill="1" applyBorder="1" applyAlignment="1" applyProtection="1">
      <alignment horizontal="center" vertical="top" wrapText="1"/>
    </xf>
    <xf numFmtId="185" fontId="8" fillId="0" borderId="0" xfId="5550" applyNumberFormat="1" applyFill="1"/>
    <xf numFmtId="165" fontId="51" fillId="0" borderId="39" xfId="5558" applyFont="1" applyBorder="1" applyAlignment="1">
      <alignment horizontal="right" vertical="center"/>
    </xf>
    <xf numFmtId="165" fontId="7" fillId="0" borderId="41" xfId="5558" applyFont="1" applyBorder="1"/>
    <xf numFmtId="165" fontId="55" fillId="0" borderId="44" xfId="5558" applyFont="1" applyBorder="1"/>
    <xf numFmtId="0" fontId="63" fillId="0" borderId="0" xfId="0" applyFont="1"/>
    <xf numFmtId="0" fontId="64" fillId="0" borderId="0" xfId="0" applyFont="1" applyAlignment="1">
      <alignment horizontal="center" vertical="center"/>
    </xf>
    <xf numFmtId="0" fontId="10" fillId="27" borderId="0" xfId="5349" applyFill="1" applyBorder="1" applyAlignment="1">
      <alignment horizontal="center"/>
    </xf>
    <xf numFmtId="0" fontId="10" fillId="0" borderId="0" xfId="5349" applyFont="1" applyFill="1" applyAlignment="1">
      <alignment vertical="top" wrapText="1"/>
    </xf>
    <xf numFmtId="0" fontId="64" fillId="0" borderId="0" xfId="0" applyFont="1" applyAlignment="1">
      <alignment vertical="center" wrapText="1"/>
    </xf>
    <xf numFmtId="0" fontId="10" fillId="0" borderId="47" xfId="0" applyFont="1" applyBorder="1" applyAlignment="1">
      <alignment wrapText="1"/>
    </xf>
    <xf numFmtId="0" fontId="10" fillId="0" borderId="48" xfId="0" applyFont="1" applyBorder="1" applyAlignment="1">
      <alignment wrapText="1"/>
    </xf>
    <xf numFmtId="0" fontId="13" fillId="0" borderId="0" xfId="5550" applyFont="1"/>
    <xf numFmtId="0" fontId="65" fillId="0" borderId="0" xfId="5550" applyFont="1"/>
    <xf numFmtId="0" fontId="66" fillId="0" borderId="0" xfId="0" applyFont="1" applyAlignment="1">
      <alignment horizontal="left" vertical="center" indent="1"/>
    </xf>
    <xf numFmtId="0" fontId="67" fillId="0" borderId="0" xfId="0" applyFont="1" applyAlignment="1">
      <alignment vertical="center"/>
    </xf>
    <xf numFmtId="0" fontId="67" fillId="0" borderId="0" xfId="0" applyFont="1" applyAlignment="1">
      <alignment horizontal="left" vertical="center" indent="3"/>
    </xf>
    <xf numFmtId="0" fontId="68" fillId="0" borderId="0" xfId="0" applyFont="1" applyAlignment="1">
      <alignment horizontal="left" vertical="center" indent="2"/>
    </xf>
    <xf numFmtId="0" fontId="67" fillId="0" borderId="0" xfId="0" applyFont="1" applyAlignment="1">
      <alignment horizontal="justify" vertical="center"/>
    </xf>
    <xf numFmtId="0" fontId="69" fillId="0" borderId="0" xfId="0" applyFont="1" applyBorder="1" applyAlignment="1">
      <alignment horizontal="center" vertical="center" wrapText="1"/>
    </xf>
    <xf numFmtId="0" fontId="62" fillId="0" borderId="40" xfId="0" applyFont="1" applyBorder="1" applyAlignment="1">
      <alignment horizontal="center" vertical="center" wrapText="1"/>
    </xf>
    <xf numFmtId="0" fontId="62" fillId="0" borderId="46" xfId="0" applyFont="1" applyBorder="1" applyAlignment="1">
      <alignment horizontal="center" vertical="center" wrapText="1"/>
    </xf>
    <xf numFmtId="0" fontId="62" fillId="0" borderId="41" xfId="0" applyFont="1" applyBorder="1" applyAlignment="1">
      <alignment horizontal="center" vertical="center" wrapText="1"/>
    </xf>
    <xf numFmtId="0" fontId="62" fillId="0" borderId="0" xfId="0" applyFont="1" applyBorder="1" applyAlignment="1">
      <alignment horizontal="center" vertical="center" wrapText="1"/>
    </xf>
    <xf numFmtId="0" fontId="69" fillId="0" borderId="40" xfId="0" applyFont="1" applyBorder="1" applyAlignment="1">
      <alignment horizontal="center" vertical="center" wrapText="1"/>
    </xf>
    <xf numFmtId="0" fontId="62" fillId="28" borderId="46" xfId="0" applyFont="1" applyFill="1" applyBorder="1" applyAlignment="1">
      <alignment horizontal="center" vertical="center" wrapText="1"/>
    </xf>
    <xf numFmtId="0" fontId="62" fillId="28" borderId="41" xfId="0" applyFont="1" applyFill="1" applyBorder="1" applyAlignment="1">
      <alignment horizontal="center" vertical="center" wrapText="1"/>
    </xf>
    <xf numFmtId="0" fontId="62" fillId="28" borderId="0" xfId="0" applyFont="1" applyFill="1" applyBorder="1" applyAlignment="1">
      <alignment horizontal="center" vertical="center" wrapText="1"/>
    </xf>
    <xf numFmtId="0" fontId="62" fillId="0" borderId="60" xfId="0" applyFont="1" applyBorder="1" applyAlignment="1">
      <alignment horizontal="center" vertical="center" wrapText="1"/>
    </xf>
    <xf numFmtId="0" fontId="62" fillId="0" borderId="55" xfId="0" applyFont="1" applyBorder="1" applyAlignment="1">
      <alignment horizontal="center" vertical="center" wrapText="1"/>
    </xf>
    <xf numFmtId="0" fontId="62" fillId="0" borderId="61" xfId="0" applyFont="1" applyBorder="1" applyAlignment="1">
      <alignment horizontal="center" vertical="center" wrapText="1"/>
    </xf>
    <xf numFmtId="0" fontId="69" fillId="0" borderId="54" xfId="0" applyFont="1" applyBorder="1" applyAlignment="1">
      <alignment horizontal="center" vertical="center" wrapText="1"/>
    </xf>
    <xf numFmtId="0" fontId="69" fillId="0" borderId="0" xfId="0" applyFont="1" applyAlignment="1">
      <alignment horizontal="left" vertical="center" indent="3"/>
    </xf>
    <xf numFmtId="0" fontId="70" fillId="0" borderId="0" xfId="0" applyFont="1" applyAlignment="1">
      <alignment vertical="center"/>
    </xf>
    <xf numFmtId="0" fontId="71" fillId="0" borderId="0" xfId="0" applyFont="1" applyAlignment="1">
      <alignment wrapText="1"/>
    </xf>
    <xf numFmtId="0" fontId="13" fillId="0" borderId="0" xfId="0" applyFont="1" applyAlignment="1">
      <alignment wrapText="1"/>
    </xf>
    <xf numFmtId="0" fontId="13" fillId="0" borderId="0" xfId="0" applyFont="1" applyAlignment="1">
      <alignment horizontal="center" vertical="top" wrapText="1"/>
    </xf>
    <xf numFmtId="0" fontId="13" fillId="0" borderId="0" xfId="0" applyFont="1"/>
    <xf numFmtId="0" fontId="69" fillId="0" borderId="63" xfId="0" applyFont="1" applyBorder="1" applyAlignment="1">
      <alignment horizontal="left" vertical="top" wrapText="1"/>
    </xf>
    <xf numFmtId="0" fontId="13" fillId="0" borderId="0" xfId="0" applyFont="1" applyBorder="1" applyAlignment="1">
      <alignment horizontal="left" vertical="top"/>
    </xf>
    <xf numFmtId="0" fontId="69" fillId="0" borderId="40" xfId="0" applyFont="1" applyFill="1" applyBorder="1" applyAlignment="1">
      <alignment horizontal="left" vertical="top" wrapText="1"/>
    </xf>
    <xf numFmtId="0" fontId="62" fillId="0" borderId="46" xfId="0" applyFont="1" applyFill="1" applyBorder="1" applyAlignment="1">
      <alignment horizontal="center" vertical="top" wrapText="1"/>
    </xf>
    <xf numFmtId="0" fontId="62" fillId="0" borderId="46" xfId="0" applyFont="1" applyFill="1" applyBorder="1" applyAlignment="1">
      <alignment horizontal="center" vertical="center" wrapText="1"/>
    </xf>
    <xf numFmtId="0" fontId="62" fillId="0" borderId="46" xfId="0" applyFont="1" applyFill="1" applyBorder="1" applyAlignment="1">
      <alignment horizontal="left" vertical="top"/>
    </xf>
    <xf numFmtId="0" fontId="62" fillId="0" borderId="41" xfId="0" applyFont="1" applyFill="1" applyBorder="1" applyAlignment="1">
      <alignment horizontal="left" vertical="top"/>
    </xf>
    <xf numFmtId="0" fontId="62" fillId="0" borderId="46" xfId="0" applyFont="1" applyFill="1" applyBorder="1" applyAlignment="1">
      <alignment horizontal="left" vertical="top" wrapText="1"/>
    </xf>
    <xf numFmtId="0" fontId="61" fillId="0" borderId="40" xfId="0" applyFont="1" applyFill="1" applyBorder="1" applyAlignment="1">
      <alignment horizontal="left" vertical="top" wrapText="1"/>
    </xf>
    <xf numFmtId="0" fontId="62" fillId="0" borderId="46" xfId="0" applyFont="1" applyBorder="1" applyAlignment="1">
      <alignment wrapText="1"/>
    </xf>
    <xf numFmtId="0" fontId="13" fillId="0" borderId="46" xfId="0" applyFont="1" applyBorder="1"/>
    <xf numFmtId="0" fontId="69" fillId="0" borderId="40" xfId="0" applyFont="1" applyBorder="1" applyAlignment="1">
      <alignment horizontal="left" vertical="top" wrapText="1"/>
    </xf>
    <xf numFmtId="0" fontId="62" fillId="0" borderId="46" xfId="0" applyFont="1" applyBorder="1" applyAlignment="1">
      <alignment horizontal="center" vertical="center"/>
    </xf>
    <xf numFmtId="0" fontId="62" fillId="0" borderId="41" xfId="0" applyFont="1" applyBorder="1" applyAlignment="1">
      <alignment horizontal="left" vertical="top"/>
    </xf>
    <xf numFmtId="167" fontId="69" fillId="0" borderId="40" xfId="0" quotePrefix="1" applyNumberFormat="1" applyFont="1" applyFill="1" applyBorder="1" applyAlignment="1">
      <alignment horizontal="left" vertical="top" wrapText="1"/>
    </xf>
    <xf numFmtId="0" fontId="62" fillId="0" borderId="46" xfId="0" applyFont="1" applyBorder="1" applyAlignment="1">
      <alignment horizontal="center" vertical="top" wrapText="1"/>
    </xf>
    <xf numFmtId="0" fontId="62" fillId="0" borderId="46" xfId="0" applyFont="1" applyBorder="1" applyAlignment="1">
      <alignment horizontal="left" vertical="top"/>
    </xf>
    <xf numFmtId="0" fontId="69" fillId="0" borderId="60" xfId="0" applyFont="1" applyBorder="1" applyAlignment="1">
      <alignment horizontal="left" vertical="top" wrapText="1"/>
    </xf>
    <xf numFmtId="0" fontId="61" fillId="0" borderId="46" xfId="0" applyFont="1" applyFill="1" applyBorder="1" applyAlignment="1">
      <alignment horizontal="left" vertical="top" wrapText="1"/>
    </xf>
    <xf numFmtId="0" fontId="62" fillId="0" borderId="61" xfId="0" applyFont="1" applyBorder="1" applyAlignment="1">
      <alignment horizontal="center" vertical="top" wrapText="1"/>
    </xf>
    <xf numFmtId="0" fontId="62" fillId="0" borderId="48" xfId="0" applyFont="1" applyBorder="1" applyAlignment="1">
      <alignment horizontal="center" vertical="top" wrapText="1"/>
    </xf>
    <xf numFmtId="0" fontId="62" fillId="0" borderId="61" xfId="0" applyFont="1" applyBorder="1" applyAlignment="1">
      <alignment horizontal="left" vertical="top"/>
    </xf>
    <xf numFmtId="0" fontId="62" fillId="0" borderId="48" xfId="0" applyFont="1" applyBorder="1" applyAlignment="1">
      <alignment horizontal="left" vertical="top"/>
    </xf>
    <xf numFmtId="0" fontId="69" fillId="0" borderId="53" xfId="0" applyFont="1" applyBorder="1" applyAlignment="1">
      <alignment horizontal="left" vertical="center" wrapText="1"/>
    </xf>
    <xf numFmtId="0" fontId="62" fillId="0" borderId="43" xfId="0" applyFont="1" applyFill="1" applyBorder="1" applyAlignment="1">
      <alignment horizontal="left" vertical="top" wrapText="1"/>
    </xf>
    <xf numFmtId="0" fontId="69" fillId="0" borderId="65" xfId="0" applyFont="1" applyBorder="1" applyAlignment="1">
      <alignment horizontal="left" vertical="center" wrapText="1"/>
    </xf>
    <xf numFmtId="0" fontId="69" fillId="0" borderId="62" xfId="0" applyFont="1" applyBorder="1" applyAlignment="1">
      <alignment horizontal="left" vertical="center" wrapText="1"/>
    </xf>
    <xf numFmtId="0" fontId="69" fillId="0" borderId="54" xfId="0" applyFont="1" applyBorder="1" applyAlignment="1">
      <alignment horizontal="left" vertical="center" wrapText="1"/>
    </xf>
    <xf numFmtId="0" fontId="69" fillId="0" borderId="62" xfId="0" applyFont="1" applyBorder="1" applyAlignment="1">
      <alignment horizontal="center" vertical="center" wrapText="1"/>
    </xf>
    <xf numFmtId="0" fontId="69" fillId="0" borderId="22" xfId="0" applyFont="1" applyBorder="1" applyAlignment="1">
      <alignment horizontal="left" vertical="top" wrapText="1"/>
    </xf>
    <xf numFmtId="0" fontId="62" fillId="0" borderId="64" xfId="0" applyFont="1" applyBorder="1" applyAlignment="1">
      <alignment horizontal="left" vertical="top" wrapText="1"/>
    </xf>
    <xf numFmtId="0" fontId="69" fillId="0" borderId="65" xfId="0" applyFont="1" applyBorder="1" applyAlignment="1">
      <alignment horizontal="left" vertical="top" wrapText="1"/>
    </xf>
    <xf numFmtId="0" fontId="69" fillId="0" borderId="62" xfId="0" applyFont="1" applyBorder="1" applyAlignment="1">
      <alignment horizontal="left" vertical="top" wrapText="1"/>
    </xf>
    <xf numFmtId="0" fontId="69" fillId="0" borderId="54" xfId="0" applyFont="1" applyBorder="1" applyAlignment="1">
      <alignment horizontal="left" vertical="top" wrapText="1"/>
    </xf>
    <xf numFmtId="186" fontId="62" fillId="0" borderId="62" xfId="0" applyNumberFormat="1" applyFont="1" applyBorder="1" applyAlignment="1">
      <alignment horizontal="center" vertical="top"/>
    </xf>
    <xf numFmtId="0" fontId="69" fillId="0" borderId="36" xfId="0" applyFont="1" applyBorder="1" applyAlignment="1">
      <alignment horizontal="justify" vertical="center" wrapText="1"/>
    </xf>
    <xf numFmtId="0" fontId="69" fillId="0" borderId="27" xfId="0" applyFont="1" applyBorder="1" applyAlignment="1">
      <alignment horizontal="left" vertical="top" wrapText="1"/>
    </xf>
    <xf numFmtId="0" fontId="69" fillId="0" borderId="28" xfId="0" applyFont="1" applyBorder="1" applyAlignment="1">
      <alignment horizontal="justify" vertical="center" wrapText="1"/>
    </xf>
    <xf numFmtId="0" fontId="69" fillId="0" borderId="66" xfId="0" applyFont="1" applyBorder="1" applyAlignment="1">
      <alignment horizontal="justify" vertical="center" wrapText="1"/>
    </xf>
    <xf numFmtId="0" fontId="69" fillId="0" borderId="67" xfId="0" applyFont="1" applyBorder="1" applyAlignment="1">
      <alignment horizontal="justify" vertical="center" wrapText="1"/>
    </xf>
    <xf numFmtId="0" fontId="13" fillId="0" borderId="0" xfId="0" applyFont="1" applyAlignment="1"/>
    <xf numFmtId="0" fontId="71" fillId="0" borderId="21" xfId="0" applyFont="1" applyBorder="1" applyAlignment="1">
      <alignment wrapText="1"/>
    </xf>
    <xf numFmtId="0" fontId="69" fillId="0" borderId="0" xfId="0" applyFont="1" applyBorder="1" applyAlignment="1">
      <alignment horizontal="left" vertical="top" wrapText="1"/>
    </xf>
    <xf numFmtId="0" fontId="71" fillId="0" borderId="0" xfId="0" applyFont="1" applyBorder="1" applyAlignment="1">
      <alignment wrapText="1"/>
    </xf>
    <xf numFmtId="0" fontId="62" fillId="0" borderId="0" xfId="0" applyFont="1" applyBorder="1" applyAlignment="1">
      <alignment wrapText="1"/>
    </xf>
    <xf numFmtId="0" fontId="13" fillId="0" borderId="0" xfId="0" applyFont="1" applyAlignment="1">
      <alignment vertical="center" wrapText="1"/>
    </xf>
    <xf numFmtId="0" fontId="69" fillId="0" borderId="68" xfId="0" applyFont="1" applyBorder="1" applyAlignment="1">
      <alignment horizontal="left" vertical="top" wrapText="1"/>
    </xf>
    <xf numFmtId="0" fontId="69" fillId="0" borderId="69" xfId="0" applyFont="1" applyFill="1" applyBorder="1" applyAlignment="1">
      <alignment horizontal="left" vertical="top" wrapText="1"/>
    </xf>
    <xf numFmtId="0" fontId="69" fillId="0" borderId="29" xfId="0" applyFont="1" applyBorder="1" applyAlignment="1">
      <alignment horizontal="left" vertical="top" wrapText="1"/>
    </xf>
    <xf numFmtId="0" fontId="69" fillId="0" borderId="29" xfId="0" applyFont="1" applyBorder="1" applyAlignment="1">
      <alignment horizontal="center" vertical="top" wrapText="1"/>
    </xf>
    <xf numFmtId="0" fontId="69" fillId="0" borderId="20" xfId="0" applyFont="1" applyBorder="1" applyAlignment="1">
      <alignment horizontal="center" vertical="center" wrapText="1"/>
    </xf>
    <xf numFmtId="0" fontId="69" fillId="0" borderId="52" xfId="0" applyFont="1" applyBorder="1" applyAlignment="1">
      <alignment horizontal="center" vertical="center" wrapText="1"/>
    </xf>
    <xf numFmtId="0" fontId="69" fillId="0" borderId="37" xfId="0" applyFont="1" applyBorder="1" applyAlignment="1">
      <alignment horizontal="left" vertical="top" wrapText="1"/>
    </xf>
    <xf numFmtId="0" fontId="69" fillId="0" borderId="38" xfId="0" applyFont="1" applyBorder="1" applyAlignment="1">
      <alignment horizontal="center" vertical="top" wrapText="1"/>
    </xf>
    <xf numFmtId="0" fontId="13" fillId="0" borderId="38" xfId="0" applyFont="1" applyBorder="1" applyAlignment="1">
      <alignment horizontal="center" vertical="top" wrapText="1"/>
    </xf>
    <xf numFmtId="0" fontId="69" fillId="0" borderId="38" xfId="0" applyFont="1" applyBorder="1" applyAlignment="1">
      <alignment horizontal="left" vertical="top"/>
    </xf>
    <xf numFmtId="0" fontId="69" fillId="0" borderId="39" xfId="0" applyFont="1" applyBorder="1" applyAlignment="1">
      <alignment horizontal="left" vertical="top"/>
    </xf>
    <xf numFmtId="0" fontId="13" fillId="0" borderId="50" xfId="0" applyFont="1" applyBorder="1" applyAlignment="1">
      <alignment horizontal="left" vertical="top"/>
    </xf>
    <xf numFmtId="0" fontId="10" fillId="29" borderId="0" xfId="5349" applyFont="1" applyFill="1" applyAlignment="1">
      <alignment horizontal="right" vertical="top"/>
    </xf>
    <xf numFmtId="0" fontId="56" fillId="27" borderId="1" xfId="5349" applyFont="1" applyFill="1" applyBorder="1" applyAlignment="1">
      <alignment horizontal="center" vertical="top"/>
    </xf>
    <xf numFmtId="0" fontId="56" fillId="0" borderId="56" xfId="5550" applyFont="1" applyFill="1" applyBorder="1" applyAlignment="1" applyProtection="1">
      <alignment horizontal="center" vertical="top" wrapText="1"/>
    </xf>
    <xf numFmtId="0" fontId="10" fillId="0" borderId="0" xfId="4" applyFill="1" applyBorder="1"/>
    <xf numFmtId="0" fontId="56" fillId="0" borderId="0" xfId="0" applyFont="1" applyAlignment="1">
      <alignment vertical="top" wrapText="1"/>
    </xf>
    <xf numFmtId="168" fontId="56" fillId="0" borderId="56" xfId="5550" applyNumberFormat="1" applyFont="1" applyFill="1" applyBorder="1" applyAlignment="1">
      <alignment horizontal="right" vertical="top"/>
    </xf>
    <xf numFmtId="168" fontId="56" fillId="0" borderId="56" xfId="5550" applyNumberFormat="1" applyFont="1" applyFill="1" applyBorder="1" applyAlignment="1">
      <alignment horizontal="center" vertical="top"/>
    </xf>
    <xf numFmtId="3" fontId="56" fillId="0" borderId="59" xfId="5550" applyNumberFormat="1" applyFont="1" applyFill="1" applyBorder="1" applyAlignment="1">
      <alignment horizontal="center" vertical="top"/>
    </xf>
    <xf numFmtId="0" fontId="56" fillId="0" borderId="59" xfId="5550" applyFont="1" applyBorder="1" applyAlignment="1">
      <alignment horizontal="center" vertical="top" wrapText="1"/>
    </xf>
    <xf numFmtId="0" fontId="56" fillId="0" borderId="58" xfId="5550" applyFont="1" applyBorder="1" applyAlignment="1" applyProtection="1">
      <alignment horizontal="center" vertical="top" wrapText="1"/>
    </xf>
    <xf numFmtId="0" fontId="51" fillId="27" borderId="55" xfId="5349" applyFont="1" applyFill="1" applyBorder="1" applyAlignment="1">
      <alignment horizontal="center" wrapText="1"/>
    </xf>
    <xf numFmtId="0" fontId="51" fillId="27" borderId="55" xfId="5349" applyFont="1" applyFill="1" applyBorder="1" applyAlignment="1">
      <alignment horizontal="center" vertical="top"/>
    </xf>
    <xf numFmtId="1" fontId="51" fillId="27" borderId="55" xfId="5349" applyNumberFormat="1" applyFont="1" applyFill="1" applyBorder="1" applyAlignment="1">
      <alignment horizontal="center" vertical="top"/>
    </xf>
    <xf numFmtId="2" fontId="51" fillId="27" borderId="55" xfId="5349" applyNumberFormat="1" applyFont="1" applyFill="1" applyBorder="1" applyAlignment="1">
      <alignment horizontal="center" vertical="top"/>
    </xf>
    <xf numFmtId="0" fontId="59" fillId="27" borderId="2" xfId="5349" applyFont="1" applyFill="1" applyBorder="1" applyAlignment="1">
      <alignment horizontal="center" wrapText="1"/>
    </xf>
    <xf numFmtId="0" fontId="59" fillId="27" borderId="2" xfId="5349" applyFont="1" applyFill="1" applyBorder="1" applyAlignment="1">
      <alignment horizontal="center" vertical="top"/>
    </xf>
    <xf numFmtId="1" fontId="59" fillId="27" borderId="2" xfId="5349" applyNumberFormat="1" applyFont="1" applyFill="1" applyBorder="1" applyAlignment="1">
      <alignment horizontal="center" vertical="top"/>
    </xf>
    <xf numFmtId="2" fontId="59" fillId="27" borderId="2" xfId="5349" applyNumberFormat="1" applyFont="1" applyFill="1" applyBorder="1" applyAlignment="1">
      <alignment horizontal="center" vertical="top"/>
    </xf>
    <xf numFmtId="0" fontId="10" fillId="27" borderId="58" xfId="5349" applyFill="1" applyBorder="1" applyAlignment="1">
      <alignment horizontal="center" vertical="top"/>
    </xf>
    <xf numFmtId="0" fontId="10" fillId="27" borderId="0" xfId="5349" applyFont="1" applyFill="1" applyBorder="1" applyAlignment="1">
      <alignment horizontal="center"/>
    </xf>
    <xf numFmtId="0" fontId="10" fillId="0" borderId="0" xfId="0" applyFont="1" applyAlignment="1">
      <alignment horizontal="left" vertical="center" wrapText="1"/>
    </xf>
    <xf numFmtId="0" fontId="51" fillId="0" borderId="0" xfId="5349" applyFont="1" applyAlignment="1">
      <alignment vertical="top"/>
    </xf>
    <xf numFmtId="0" fontId="51" fillId="0" borderId="0" xfId="5349" applyFont="1" applyFill="1" applyAlignment="1">
      <alignment vertical="top"/>
    </xf>
    <xf numFmtId="0" fontId="51" fillId="27" borderId="0" xfId="5349" applyFont="1" applyFill="1" applyAlignment="1">
      <alignment vertical="top"/>
    </xf>
    <xf numFmtId="0" fontId="51" fillId="27" borderId="0" xfId="5349" applyFont="1" applyFill="1"/>
    <xf numFmtId="1" fontId="51" fillId="0" borderId="0" xfId="5349" applyNumberFormat="1" applyFont="1" applyAlignment="1">
      <alignment horizontal="center" vertical="top"/>
    </xf>
    <xf numFmtId="1" fontId="51" fillId="27" borderId="0" xfId="5349" applyNumberFormat="1" applyFont="1" applyFill="1" applyAlignment="1">
      <alignment horizontal="center" vertical="top"/>
    </xf>
    <xf numFmtId="1" fontId="51" fillId="27" borderId="0" xfId="5349" applyNumberFormat="1" applyFont="1" applyFill="1" applyAlignment="1">
      <alignment horizontal="center"/>
    </xf>
    <xf numFmtId="0" fontId="51" fillId="27" borderId="55" xfId="5349" applyFont="1" applyFill="1" applyBorder="1" applyAlignment="1">
      <alignment horizontal="center" vertical="top" wrapText="1"/>
    </xf>
    <xf numFmtId="0" fontId="72" fillId="0" borderId="54" xfId="0" applyFont="1" applyBorder="1" applyAlignment="1">
      <alignment horizontal="justify" vertical="center" wrapText="1"/>
    </xf>
    <xf numFmtId="1" fontId="10" fillId="0" borderId="0" xfId="5349" applyNumberFormat="1" applyFont="1" applyAlignment="1">
      <alignment horizontal="left" vertical="top"/>
    </xf>
    <xf numFmtId="1" fontId="10" fillId="27" borderId="0" xfId="5349" applyNumberFormat="1" applyFont="1" applyFill="1" applyAlignment="1">
      <alignment horizontal="center" vertical="top"/>
    </xf>
    <xf numFmtId="1" fontId="56" fillId="27" borderId="1" xfId="5349" applyNumberFormat="1" applyFont="1" applyFill="1" applyBorder="1" applyAlignment="1">
      <alignment horizontal="center" vertical="top"/>
    </xf>
    <xf numFmtId="1" fontId="56" fillId="0" borderId="1" xfId="4" applyNumberFormat="1" applyFont="1" applyBorder="1" applyAlignment="1">
      <alignment horizontal="center" vertical="top"/>
    </xf>
    <xf numFmtId="1" fontId="56" fillId="0" borderId="56" xfId="4" applyNumberFormat="1" applyFont="1" applyBorder="1" applyAlignment="1">
      <alignment horizontal="center" vertical="top"/>
    </xf>
    <xf numFmtId="1" fontId="56" fillId="0" borderId="58" xfId="4" applyNumberFormat="1" applyFont="1" applyBorder="1" applyAlignment="1">
      <alignment horizontal="center" vertical="top"/>
    </xf>
    <xf numFmtId="1" fontId="10" fillId="27" borderId="0" xfId="5349" applyNumberFormat="1" applyFill="1" applyAlignment="1">
      <alignment horizontal="center"/>
    </xf>
    <xf numFmtId="0" fontId="72" fillId="0" borderId="0" xfId="0" applyFont="1"/>
    <xf numFmtId="0" fontId="59" fillId="0" borderId="59" xfId="0" applyFont="1" applyFill="1" applyBorder="1" applyAlignment="1" applyProtection="1">
      <alignment horizontal="center" vertical="top" wrapText="1"/>
    </xf>
    <xf numFmtId="0" fontId="56" fillId="0" borderId="59" xfId="0" applyFont="1" applyFill="1" applyBorder="1" applyAlignment="1" applyProtection="1">
      <alignment horizontal="center" vertical="top" wrapText="1"/>
    </xf>
    <xf numFmtId="0" fontId="56" fillId="0" borderId="59" xfId="5550" applyFont="1" applyBorder="1" applyAlignment="1" applyProtection="1">
      <alignment horizontal="center" vertical="top" wrapText="1"/>
    </xf>
    <xf numFmtId="0" fontId="72" fillId="0" borderId="58" xfId="0" applyFont="1" applyBorder="1" applyAlignment="1">
      <alignment horizontal="justify" vertical="center" wrapText="1"/>
    </xf>
    <xf numFmtId="0" fontId="72" fillId="0" borderId="58" xfId="0" applyFont="1" applyBorder="1"/>
    <xf numFmtId="0" fontId="73" fillId="0" borderId="58" xfId="0" applyFont="1" applyBorder="1"/>
    <xf numFmtId="0" fontId="73" fillId="0" borderId="58" xfId="5550" applyFont="1" applyBorder="1" applyAlignment="1" applyProtection="1">
      <alignment horizontal="left" vertical="top" wrapText="1"/>
    </xf>
    <xf numFmtId="0" fontId="56" fillId="0" borderId="58" xfId="5550" applyFont="1" applyBorder="1" applyAlignment="1">
      <alignment horizontal="center" vertical="top" wrapText="1"/>
    </xf>
    <xf numFmtId="0" fontId="10" fillId="27" borderId="1" xfId="5349" applyFont="1" applyFill="1" applyBorder="1" applyAlignment="1">
      <alignment horizontal="left" vertical="top" wrapText="1"/>
    </xf>
    <xf numFmtId="0" fontId="51" fillId="0" borderId="49" xfId="5550" applyFont="1" applyBorder="1" applyAlignment="1" applyProtection="1">
      <alignment horizontal="left" vertical="top" wrapText="1"/>
    </xf>
    <xf numFmtId="0" fontId="10" fillId="0" borderId="49" xfId="5550" applyFont="1" applyBorder="1" applyAlignment="1" applyProtection="1">
      <alignment horizontal="left" vertical="top" wrapText="1"/>
    </xf>
    <xf numFmtId="0" fontId="74" fillId="0" borderId="46" xfId="0" applyFont="1" applyFill="1" applyBorder="1" applyAlignment="1">
      <alignment wrapText="1"/>
    </xf>
    <xf numFmtId="0" fontId="74" fillId="0" borderId="46" xfId="0" applyFont="1" applyFill="1" applyBorder="1" applyAlignment="1">
      <alignment horizontal="left" vertical="top" wrapText="1"/>
    </xf>
    <xf numFmtId="0" fontId="75" fillId="0" borderId="46" xfId="0" applyFont="1" applyFill="1" applyBorder="1" applyAlignment="1">
      <alignment horizontal="left" vertical="top" wrapText="1"/>
    </xf>
    <xf numFmtId="0" fontId="10" fillId="27" borderId="55" xfId="5349" applyFont="1" applyFill="1" applyBorder="1" applyAlignment="1">
      <alignment horizontal="left" vertical="top" wrapText="1"/>
    </xf>
    <xf numFmtId="0" fontId="10" fillId="27" borderId="59" xfId="5349" applyFont="1" applyFill="1" applyBorder="1" applyAlignment="1">
      <alignment horizontal="center" vertical="top"/>
    </xf>
    <xf numFmtId="0" fontId="10" fillId="27" borderId="1" xfId="5349" applyFont="1" applyFill="1" applyBorder="1" applyAlignment="1">
      <alignment horizontal="center" vertical="top"/>
    </xf>
    <xf numFmtId="0" fontId="10" fillId="0" borderId="59" xfId="5550" applyFont="1" applyBorder="1" applyAlignment="1">
      <alignment horizontal="center" vertical="top" wrapText="1"/>
    </xf>
    <xf numFmtId="3" fontId="10" fillId="0" borderId="49" xfId="5550" applyNumberFormat="1" applyFont="1" applyBorder="1" applyAlignment="1">
      <alignment horizontal="center" vertical="top"/>
    </xf>
    <xf numFmtId="3" fontId="10" fillId="0" borderId="59" xfId="5550" applyNumberFormat="1" applyFont="1" applyBorder="1" applyAlignment="1">
      <alignment horizontal="center" vertical="top"/>
    </xf>
    <xf numFmtId="0" fontId="10" fillId="0" borderId="0" xfId="4" applyFont="1"/>
    <xf numFmtId="0" fontId="10" fillId="0" borderId="56" xfId="5550" applyFont="1" applyBorder="1" applyAlignment="1">
      <alignment horizontal="center" vertical="top" wrapText="1"/>
    </xf>
    <xf numFmtId="0" fontId="10" fillId="0" borderId="1" xfId="5550" applyFont="1" applyBorder="1" applyAlignment="1">
      <alignment horizontal="center" vertical="top"/>
    </xf>
    <xf numFmtId="0" fontId="10" fillId="0" borderId="1" xfId="5550" applyFont="1" applyBorder="1" applyAlignment="1">
      <alignment horizontal="center" vertical="top" wrapText="1"/>
    </xf>
    <xf numFmtId="1" fontId="10" fillId="0" borderId="1" xfId="5550" applyNumberFormat="1" applyFont="1" applyFill="1" applyBorder="1" applyAlignment="1">
      <alignment horizontal="center" vertical="top"/>
    </xf>
    <xf numFmtId="0" fontId="76" fillId="0" borderId="70" xfId="4" applyFont="1" applyFill="1" applyBorder="1" applyAlignment="1">
      <alignment horizontal="left" vertical="top" wrapText="1"/>
    </xf>
    <xf numFmtId="168" fontId="10" fillId="0" borderId="54" xfId="5565" applyNumberFormat="1" applyFont="1" applyBorder="1" applyAlignment="1">
      <alignment horizontal="center" vertical="top"/>
    </xf>
    <xf numFmtId="0" fontId="10" fillId="0" borderId="71" xfId="5565" applyFont="1" applyBorder="1" applyAlignment="1" applyProtection="1">
      <alignment horizontal="center" vertical="top" wrapText="1"/>
    </xf>
    <xf numFmtId="2" fontId="10" fillId="0" borderId="46" xfId="4" applyNumberFormat="1" applyFont="1" applyBorder="1" applyAlignment="1">
      <alignment horizontal="center" vertical="top"/>
    </xf>
    <xf numFmtId="168" fontId="10" fillId="0" borderId="55" xfId="5565" applyNumberFormat="1" applyFont="1" applyBorder="1" applyAlignment="1">
      <alignment horizontal="center" vertical="top"/>
    </xf>
    <xf numFmtId="3" fontId="10" fillId="0" borderId="55" xfId="5565" applyNumberFormat="1" applyFont="1" applyBorder="1" applyAlignment="1">
      <alignment horizontal="center" vertical="top"/>
    </xf>
    <xf numFmtId="0" fontId="10" fillId="0" borderId="55" xfId="5565" applyFont="1" applyBorder="1" applyAlignment="1">
      <alignment horizontal="center" vertical="top" wrapText="1"/>
    </xf>
    <xf numFmtId="0" fontId="10" fillId="0" borderId="55" xfId="5565" applyFont="1" applyBorder="1" applyAlignment="1" applyProtection="1">
      <alignment horizontal="left" vertical="top" wrapText="1"/>
    </xf>
    <xf numFmtId="0" fontId="10" fillId="0" borderId="46" xfId="5565" applyFont="1" applyBorder="1" applyAlignment="1" applyProtection="1">
      <alignment horizontal="center" vertical="top" wrapText="1"/>
    </xf>
    <xf numFmtId="168" fontId="10" fillId="0" borderId="55" xfId="5565" applyNumberFormat="1" applyFont="1" applyBorder="1" applyAlignment="1">
      <alignment horizontal="right" vertical="top"/>
    </xf>
    <xf numFmtId="0" fontId="51" fillId="0" borderId="55" xfId="5565" applyFont="1" applyBorder="1" applyAlignment="1" applyProtection="1">
      <alignment horizontal="left" vertical="top" wrapText="1"/>
    </xf>
    <xf numFmtId="168" fontId="10" fillId="0" borderId="46" xfId="5565" applyNumberFormat="1" applyFont="1" applyBorder="1" applyAlignment="1">
      <alignment horizontal="center" vertical="top"/>
    </xf>
    <xf numFmtId="168" fontId="10" fillId="0" borderId="46" xfId="5565" applyNumberFormat="1" applyFont="1" applyBorder="1" applyAlignment="1">
      <alignment horizontal="right" vertical="top"/>
    </xf>
    <xf numFmtId="3" fontId="10" fillId="0" borderId="46" xfId="5565" applyNumberFormat="1" applyFont="1" applyBorder="1" applyAlignment="1">
      <alignment horizontal="center" vertical="top"/>
    </xf>
    <xf numFmtId="0" fontId="10" fillId="0" borderId="46" xfId="5565" applyFont="1" applyBorder="1" applyAlignment="1">
      <alignment horizontal="center" vertical="top" wrapText="1"/>
    </xf>
    <xf numFmtId="0" fontId="10" fillId="0" borderId="46" xfId="5565" applyFont="1" applyBorder="1" applyAlignment="1" applyProtection="1">
      <alignment horizontal="left" vertical="top" wrapText="1"/>
    </xf>
    <xf numFmtId="0" fontId="10" fillId="0" borderId="46" xfId="0" applyFont="1" applyFill="1" applyBorder="1" applyAlignment="1">
      <alignment vertical="top" wrapText="1"/>
    </xf>
    <xf numFmtId="3" fontId="10" fillId="30" borderId="46" xfId="5565" applyNumberFormat="1" applyFont="1" applyFill="1" applyBorder="1" applyAlignment="1">
      <alignment horizontal="center" vertical="top"/>
    </xf>
    <xf numFmtId="0" fontId="51" fillId="0" borderId="46" xfId="5565" applyFont="1" applyBorder="1" applyAlignment="1" applyProtection="1">
      <alignment horizontal="left" vertical="top" wrapText="1"/>
    </xf>
    <xf numFmtId="0" fontId="10" fillId="0" borderId="46" xfId="5565" applyFont="1" applyBorder="1" applyAlignment="1" applyProtection="1">
      <alignment vertical="top" wrapText="1"/>
    </xf>
    <xf numFmtId="0" fontId="10" fillId="0" borderId="46" xfId="5565" applyFont="1" applyFill="1" applyBorder="1" applyAlignment="1" applyProtection="1">
      <alignment horizontal="left" vertical="top" wrapText="1"/>
    </xf>
    <xf numFmtId="3" fontId="51" fillId="0" borderId="46" xfId="5565" applyNumberFormat="1" applyFont="1" applyBorder="1" applyAlignment="1">
      <alignment horizontal="center" vertical="top"/>
    </xf>
    <xf numFmtId="0" fontId="77" fillId="0" borderId="46" xfId="5565" applyFont="1" applyBorder="1" applyAlignment="1" applyProtection="1">
      <alignment horizontal="left" vertical="top" wrapText="1"/>
    </xf>
    <xf numFmtId="3" fontId="10" fillId="0" borderId="46" xfId="5565" applyNumberFormat="1" applyFont="1" applyFill="1" applyBorder="1" applyAlignment="1">
      <alignment horizontal="center" vertical="top"/>
    </xf>
    <xf numFmtId="0" fontId="10" fillId="0" borderId="46" xfId="0" applyFont="1" applyBorder="1" applyAlignment="1">
      <alignment vertical="center" wrapText="1"/>
    </xf>
    <xf numFmtId="0" fontId="10" fillId="0" borderId="46" xfId="0" applyFont="1" applyBorder="1" applyAlignment="1">
      <alignment vertical="top" wrapText="1"/>
    </xf>
    <xf numFmtId="0" fontId="51" fillId="0" borderId="46" xfId="5565" applyFont="1" applyFill="1" applyBorder="1" applyAlignment="1" applyProtection="1">
      <alignment horizontal="left" vertical="top" wrapText="1"/>
    </xf>
    <xf numFmtId="0" fontId="10" fillId="0" borderId="46" xfId="0" applyFont="1" applyBorder="1" applyAlignment="1">
      <alignment horizontal="left" vertical="top" wrapText="1"/>
    </xf>
    <xf numFmtId="168" fontId="10" fillId="0" borderId="46" xfId="5565" applyNumberFormat="1" applyFont="1" applyFill="1" applyBorder="1" applyAlignment="1">
      <alignment horizontal="center" vertical="top"/>
    </xf>
    <xf numFmtId="168" fontId="10" fillId="0" borderId="46" xfId="5565" applyNumberFormat="1" applyFont="1" applyFill="1" applyBorder="1" applyAlignment="1">
      <alignment horizontal="right" vertical="top"/>
    </xf>
    <xf numFmtId="0" fontId="10" fillId="0" borderId="46" xfId="5565" applyFont="1" applyFill="1" applyBorder="1" applyAlignment="1" applyProtection="1">
      <alignment horizontal="center" vertical="top" wrapText="1"/>
    </xf>
    <xf numFmtId="0" fontId="10" fillId="0" borderId="46" xfId="4" applyFont="1" applyBorder="1"/>
    <xf numFmtId="0" fontId="10" fillId="0" borderId="46" xfId="0" applyFont="1" applyFill="1" applyBorder="1" applyAlignment="1" applyProtection="1">
      <alignment horizontal="center" vertical="top" wrapText="1"/>
    </xf>
    <xf numFmtId="0" fontId="51" fillId="0" borderId="46" xfId="0" applyFont="1" applyFill="1" applyBorder="1" applyAlignment="1" applyProtection="1">
      <alignment horizontal="center" vertical="top" wrapText="1"/>
    </xf>
    <xf numFmtId="0" fontId="10" fillId="0" borderId="0" xfId="5349" applyFont="1" applyFill="1" applyAlignment="1">
      <alignment horizontal="right" vertical="top"/>
    </xf>
    <xf numFmtId="0" fontId="10" fillId="29" borderId="0" xfId="5349" applyFill="1"/>
    <xf numFmtId="0" fontId="10" fillId="27" borderId="0" xfId="5349" applyFont="1" applyFill="1" applyBorder="1" applyAlignment="1">
      <alignment horizontal="center"/>
    </xf>
    <xf numFmtId="0" fontId="51" fillId="27" borderId="55" xfId="5349" applyFont="1" applyFill="1" applyBorder="1" applyAlignment="1">
      <alignment horizontal="center" vertical="top" wrapText="1"/>
    </xf>
    <xf numFmtId="1" fontId="59" fillId="0" borderId="46" xfId="4" applyNumberFormat="1" applyFont="1" applyBorder="1" applyAlignment="1">
      <alignment horizontal="center" vertical="top"/>
    </xf>
    <xf numFmtId="0" fontId="59" fillId="0" borderId="46" xfId="5550" applyFont="1" applyFill="1" applyBorder="1" applyAlignment="1" applyProtection="1">
      <alignment horizontal="center" vertical="top" wrapText="1"/>
    </xf>
    <xf numFmtId="0" fontId="56" fillId="0" borderId="46" xfId="5550" applyFont="1" applyBorder="1" applyAlignment="1">
      <alignment horizontal="center" vertical="top" wrapText="1"/>
    </xf>
    <xf numFmtId="1" fontId="56" fillId="0" borderId="46" xfId="5550" applyNumberFormat="1" applyFont="1" applyFill="1" applyBorder="1" applyAlignment="1">
      <alignment horizontal="center" vertical="top"/>
    </xf>
    <xf numFmtId="168" fontId="56" fillId="0" borderId="46" xfId="5550" applyNumberFormat="1" applyFont="1" applyBorder="1" applyAlignment="1">
      <alignment horizontal="right" vertical="top"/>
    </xf>
    <xf numFmtId="3" fontId="56" fillId="0" borderId="46" xfId="5550" applyNumberFormat="1" applyFont="1" applyBorder="1" applyAlignment="1">
      <alignment horizontal="center" vertical="top"/>
    </xf>
    <xf numFmtId="0" fontId="51" fillId="27" borderId="46" xfId="5349" applyFont="1" applyFill="1" applyBorder="1"/>
    <xf numFmtId="1" fontId="10" fillId="27" borderId="46" xfId="5349" applyNumberFormat="1" applyFont="1" applyFill="1" applyBorder="1"/>
    <xf numFmtId="1" fontId="59" fillId="27" borderId="46" xfId="5349" applyNumberFormat="1" applyFont="1" applyFill="1" applyBorder="1" applyAlignment="1">
      <alignment horizontal="center" vertical="top"/>
    </xf>
    <xf numFmtId="0" fontId="59" fillId="27" borderId="46" xfId="5349" applyFont="1" applyFill="1" applyBorder="1" applyAlignment="1">
      <alignment horizontal="center" vertical="top"/>
    </xf>
    <xf numFmtId="0" fontId="56" fillId="27" borderId="46" xfId="5349" applyFont="1" applyFill="1" applyBorder="1" applyAlignment="1">
      <alignment horizontal="left" vertical="top" wrapText="1"/>
    </xf>
    <xf numFmtId="0" fontId="56" fillId="27" borderId="46" xfId="5349" applyFont="1" applyFill="1" applyBorder="1" applyAlignment="1">
      <alignment horizontal="center" vertical="top"/>
    </xf>
    <xf numFmtId="0" fontId="59" fillId="0" borderId="46" xfId="0" applyFont="1" applyFill="1" applyBorder="1" applyAlignment="1" applyProtection="1">
      <alignment horizontal="center" vertical="top" wrapText="1"/>
    </xf>
    <xf numFmtId="0" fontId="59" fillId="0" borderId="46" xfId="5550" applyFont="1" applyBorder="1" applyAlignment="1" applyProtection="1">
      <alignment horizontal="left" vertical="top" wrapText="1"/>
    </xf>
    <xf numFmtId="168" fontId="56" fillId="0" borderId="46" xfId="5550" applyNumberFormat="1" applyFont="1" applyBorder="1" applyAlignment="1">
      <alignment horizontal="center" vertical="top"/>
    </xf>
    <xf numFmtId="0" fontId="78" fillId="0" borderId="46" xfId="0" applyFont="1" applyFill="1" applyBorder="1" applyAlignment="1" applyProtection="1">
      <alignment horizontal="center" vertical="top" wrapText="1"/>
    </xf>
    <xf numFmtId="3" fontId="56" fillId="0" borderId="46" xfId="5550" applyNumberFormat="1" applyFont="1" applyFill="1" applyBorder="1" applyAlignment="1">
      <alignment horizontal="center" vertical="top"/>
    </xf>
    <xf numFmtId="168" fontId="56" fillId="0" borderId="46" xfId="5550" applyNumberFormat="1" applyFont="1" applyFill="1" applyBorder="1" applyAlignment="1">
      <alignment horizontal="right" vertical="top"/>
    </xf>
    <xf numFmtId="168" fontId="56" fillId="0" borderId="46" xfId="5550" applyNumberFormat="1" applyFont="1" applyFill="1" applyBorder="1" applyAlignment="1">
      <alignment horizontal="center" vertical="top"/>
    </xf>
    <xf numFmtId="49" fontId="59" fillId="0" borderId="46" xfId="4" applyNumberFormat="1" applyFont="1" applyBorder="1" applyAlignment="1">
      <alignment horizontal="center" vertical="top"/>
    </xf>
    <xf numFmtId="0" fontId="10" fillId="0" borderId="0" xfId="0" applyFont="1" applyAlignment="1">
      <alignment horizontal="left" vertical="top" wrapText="1"/>
    </xf>
    <xf numFmtId="0" fontId="10" fillId="27" borderId="0" xfId="5349" applyFont="1" applyFill="1" applyBorder="1"/>
    <xf numFmtId="0" fontId="10" fillId="27" borderId="0" xfId="5349" applyFont="1" applyFill="1" applyAlignment="1">
      <alignment vertical="top"/>
    </xf>
    <xf numFmtId="0" fontId="10" fillId="0" borderId="0" xfId="4" applyFont="1" applyBorder="1"/>
    <xf numFmtId="0" fontId="10" fillId="0" borderId="0" xfId="4" applyFont="1" applyFill="1" applyBorder="1"/>
    <xf numFmtId="0" fontId="10" fillId="0" borderId="0" xfId="4" applyFont="1" applyFill="1"/>
    <xf numFmtId="0" fontId="10" fillId="27" borderId="46" xfId="5349" applyFont="1" applyFill="1" applyBorder="1"/>
    <xf numFmtId="0" fontId="51" fillId="0" borderId="0" xfId="0" applyFont="1"/>
    <xf numFmtId="0" fontId="10" fillId="27" borderId="46" xfId="5349" applyFont="1" applyFill="1" applyBorder="1" applyAlignment="1">
      <alignment horizontal="left" wrapText="1"/>
    </xf>
    <xf numFmtId="0" fontId="59" fillId="27" borderId="2" xfId="5349" applyFont="1" applyFill="1" applyBorder="1" applyAlignment="1">
      <alignment horizontal="center" vertical="top" wrapText="1"/>
    </xf>
    <xf numFmtId="0" fontId="10" fillId="0" borderId="46" xfId="4" applyFont="1" applyBorder="1" applyAlignment="1">
      <alignment vertical="top"/>
    </xf>
    <xf numFmtId="0" fontId="10" fillId="27" borderId="46" xfId="5349" applyFont="1" applyFill="1" applyBorder="1" applyAlignment="1">
      <alignment vertical="top"/>
    </xf>
    <xf numFmtId="0" fontId="74" fillId="0" borderId="0" xfId="0" applyFont="1" applyAlignment="1">
      <alignment horizontal="left" vertical="top" wrapText="1"/>
    </xf>
    <xf numFmtId="0" fontId="10" fillId="0" borderId="0" xfId="0" applyFont="1" applyAlignment="1">
      <alignment vertical="top" wrapText="1"/>
    </xf>
    <xf numFmtId="0" fontId="10" fillId="0" borderId="0" xfId="0" applyFont="1" applyAlignment="1">
      <alignment vertical="center" wrapText="1"/>
    </xf>
    <xf numFmtId="0" fontId="56" fillId="0" borderId="59" xfId="4" applyFont="1" applyBorder="1" applyAlignment="1">
      <alignment horizontal="center" vertical="top"/>
    </xf>
    <xf numFmtId="0" fontId="10" fillId="0" borderId="59" xfId="0" applyFont="1" applyBorder="1" applyAlignment="1">
      <alignment vertical="center" wrapText="1"/>
    </xf>
    <xf numFmtId="0" fontId="59" fillId="0" borderId="59" xfId="4" applyFont="1" applyBorder="1" applyAlignment="1">
      <alignment horizontal="left" vertical="top"/>
    </xf>
    <xf numFmtId="0" fontId="10" fillId="27" borderId="59" xfId="5349" applyFill="1" applyBorder="1" applyAlignment="1">
      <alignment horizontal="center" vertical="top"/>
    </xf>
    <xf numFmtId="0" fontId="59" fillId="0" borderId="59" xfId="4" applyFont="1" applyBorder="1" applyAlignment="1">
      <alignment horizontal="center" vertical="top" wrapText="1"/>
    </xf>
    <xf numFmtId="0" fontId="59" fillId="0" borderId="59" xfId="4" applyFont="1" applyBorder="1" applyAlignment="1">
      <alignment horizontal="center" vertical="top"/>
    </xf>
    <xf numFmtId="0" fontId="10" fillId="27" borderId="48" xfId="5349" applyFont="1" applyFill="1" applyBorder="1" applyAlignment="1">
      <alignment horizontal="center" vertical="top"/>
    </xf>
    <xf numFmtId="0" fontId="10" fillId="27" borderId="72" xfId="5349" applyFont="1" applyFill="1" applyBorder="1" applyAlignment="1">
      <alignment horizontal="center" vertical="top"/>
    </xf>
    <xf numFmtId="2" fontId="10" fillId="27" borderId="59" xfId="5349" applyNumberFormat="1" applyFill="1" applyBorder="1" applyAlignment="1">
      <alignment horizontal="center" vertical="top"/>
    </xf>
    <xf numFmtId="0" fontId="10" fillId="0" borderId="59" xfId="0" applyFont="1" applyBorder="1" applyAlignment="1">
      <alignment horizontal="center" vertical="center" wrapText="1"/>
    </xf>
    <xf numFmtId="0" fontId="51" fillId="0" borderId="59" xfId="0" applyFont="1" applyBorder="1" applyAlignment="1">
      <alignment horizontal="center" vertical="center" wrapText="1"/>
    </xf>
    <xf numFmtId="0" fontId="10" fillId="0" borderId="46" xfId="4" applyFont="1" applyFill="1" applyBorder="1" applyAlignment="1">
      <alignment horizontal="left" vertical="center" wrapText="1"/>
    </xf>
    <xf numFmtId="0" fontId="74" fillId="0" borderId="46" xfId="0" applyFont="1" applyFill="1" applyBorder="1" applyAlignment="1">
      <alignment vertical="center" wrapText="1"/>
    </xf>
    <xf numFmtId="0" fontId="10" fillId="0" borderId="46" xfId="4" applyFont="1" applyFill="1" applyBorder="1" applyAlignment="1">
      <alignment vertical="top" wrapText="1"/>
    </xf>
    <xf numFmtId="0" fontId="10" fillId="0" borderId="46" xfId="0" applyFont="1" applyFill="1" applyBorder="1" applyAlignment="1">
      <alignment horizontal="justify" vertical="center" wrapText="1"/>
    </xf>
    <xf numFmtId="0" fontId="10" fillId="0" borderId="46" xfId="0" applyFont="1" applyFill="1" applyBorder="1" applyAlignment="1">
      <alignment horizontal="justify" vertical="center"/>
    </xf>
    <xf numFmtId="3" fontId="56" fillId="0" borderId="59" xfId="5550" applyNumberFormat="1" applyFont="1" applyBorder="1" applyAlignment="1">
      <alignment horizontal="center" vertical="top"/>
    </xf>
    <xf numFmtId="0" fontId="10" fillId="0" borderId="46" xfId="4" applyFont="1" applyFill="1" applyBorder="1" applyAlignment="1">
      <alignment horizontal="center" vertical="center" wrapText="1"/>
    </xf>
    <xf numFmtId="0" fontId="74" fillId="0" borderId="46"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6" xfId="0" applyFont="1" applyFill="1" applyBorder="1" applyAlignment="1">
      <alignment horizontal="center" vertical="center"/>
    </xf>
    <xf numFmtId="1" fontId="56" fillId="0" borderId="56" xfId="4" applyNumberFormat="1" applyFont="1" applyBorder="1" applyAlignment="1">
      <alignment horizontal="center" vertical="center"/>
    </xf>
    <xf numFmtId="1" fontId="56" fillId="0" borderId="1" xfId="4" applyNumberFormat="1" applyFont="1" applyBorder="1" applyAlignment="1">
      <alignment horizontal="center" vertical="center"/>
    </xf>
    <xf numFmtId="0" fontId="10" fillId="0" borderId="46" xfId="0" applyFont="1" applyFill="1" applyBorder="1" applyAlignment="1">
      <alignment vertical="center" wrapText="1"/>
    </xf>
    <xf numFmtId="1" fontId="10" fillId="27" borderId="46" xfId="5349" applyNumberFormat="1" applyFill="1" applyBorder="1" applyAlignment="1">
      <alignment horizontal="center"/>
    </xf>
    <xf numFmtId="0" fontId="10" fillId="27" borderId="46" xfId="5349" applyFill="1" applyBorder="1"/>
    <xf numFmtId="0" fontId="59" fillId="0" borderId="58" xfId="0" applyFont="1" applyFill="1" applyBorder="1" applyAlignment="1" applyProtection="1">
      <alignment horizontal="center" vertical="top" wrapText="1"/>
    </xf>
    <xf numFmtId="0" fontId="51" fillId="27" borderId="48" xfId="5349" applyFont="1" applyFill="1" applyBorder="1" applyAlignment="1">
      <alignment horizontal="center" wrapText="1"/>
    </xf>
    <xf numFmtId="0" fontId="59" fillId="27" borderId="72" xfId="5349" applyFont="1" applyFill="1" applyBorder="1" applyAlignment="1">
      <alignment horizontal="center" wrapText="1"/>
    </xf>
    <xf numFmtId="0" fontId="64" fillId="0" borderId="0" xfId="0" applyFont="1" applyAlignment="1">
      <alignment horizontal="center" vertical="center" wrapText="1"/>
    </xf>
    <xf numFmtId="0" fontId="10" fillId="0" borderId="0" xfId="4" applyAlignment="1">
      <alignment vertical="top"/>
    </xf>
    <xf numFmtId="0" fontId="10" fillId="0" borderId="46" xfId="4" applyFill="1" applyBorder="1" applyAlignment="1">
      <alignment vertical="top"/>
    </xf>
    <xf numFmtId="165" fontId="10" fillId="0" borderId="46" xfId="4" applyNumberFormat="1" applyFill="1" applyBorder="1" applyAlignment="1">
      <alignment vertical="top"/>
    </xf>
    <xf numFmtId="0" fontId="0" fillId="27" borderId="0" xfId="0" applyFill="1" applyAlignment="1">
      <alignment vertical="top"/>
    </xf>
    <xf numFmtId="0" fontId="10" fillId="27" borderId="0" xfId="5349" applyFill="1" applyAlignment="1">
      <alignment vertical="center"/>
    </xf>
    <xf numFmtId="0" fontId="51" fillId="27" borderId="55" xfId="5349" applyFont="1" applyFill="1" applyBorder="1" applyAlignment="1">
      <alignment horizontal="center" vertical="center" wrapText="1"/>
    </xf>
    <xf numFmtId="0" fontId="51" fillId="27" borderId="2" xfId="5349" applyFont="1" applyFill="1" applyBorder="1" applyAlignment="1">
      <alignment horizontal="center" vertical="center" wrapText="1"/>
    </xf>
    <xf numFmtId="0" fontId="56" fillId="0" borderId="56" xfId="5550" applyFont="1" applyBorder="1" applyAlignment="1" applyProtection="1">
      <alignment horizontal="center" vertical="center" wrapText="1"/>
    </xf>
    <xf numFmtId="0" fontId="56" fillId="0" borderId="1" xfId="5550" applyFont="1" applyBorder="1" applyAlignment="1">
      <alignment horizontal="center" vertical="center" wrapText="1"/>
    </xf>
    <xf numFmtId="0" fontId="56" fillId="0" borderId="1" xfId="5550" applyFont="1" applyFill="1" applyBorder="1" applyAlignment="1" applyProtection="1">
      <alignment horizontal="center" vertical="center" wrapText="1"/>
    </xf>
    <xf numFmtId="0" fontId="10" fillId="0" borderId="0" xfId="5349" applyAlignment="1">
      <alignment horizontal="center" vertical="center"/>
    </xf>
    <xf numFmtId="0" fontId="10" fillId="27" borderId="0" xfId="5349" applyFill="1" applyAlignment="1">
      <alignment horizontal="center" vertical="center"/>
    </xf>
    <xf numFmtId="0" fontId="10" fillId="32" borderId="46" xfId="4" applyFill="1" applyBorder="1" applyAlignment="1">
      <alignment horizontal="center" vertical="center"/>
    </xf>
    <xf numFmtId="1" fontId="56" fillId="0" borderId="46" xfId="4" applyNumberFormat="1" applyFont="1" applyBorder="1" applyAlignment="1">
      <alignment horizontal="center" vertical="center"/>
    </xf>
    <xf numFmtId="0" fontId="10" fillId="0" borderId="46" xfId="4" applyBorder="1" applyAlignment="1">
      <alignment horizontal="center" vertical="center"/>
    </xf>
    <xf numFmtId="0" fontId="10" fillId="0" borderId="46" xfId="0" applyFont="1" applyBorder="1" applyAlignment="1">
      <alignment horizontal="justify" vertical="center" wrapText="1"/>
    </xf>
    <xf numFmtId="0" fontId="10" fillId="0" borderId="46" xfId="4" applyBorder="1" applyAlignment="1">
      <alignment vertical="top"/>
    </xf>
    <xf numFmtId="0" fontId="51" fillId="0" borderId="46" xfId="0" applyFont="1" applyBorder="1" applyAlignment="1">
      <alignment horizontal="justify" vertical="center" wrapText="1"/>
    </xf>
    <xf numFmtId="0" fontId="0" fillId="27" borderId="46" xfId="0" applyFill="1" applyBorder="1" applyAlignment="1">
      <alignment horizontal="center" vertical="center"/>
    </xf>
    <xf numFmtId="0" fontId="0" fillId="27" borderId="46" xfId="0" applyFill="1" applyBorder="1" applyAlignment="1">
      <alignment vertical="top"/>
    </xf>
    <xf numFmtId="0" fontId="80" fillId="0" borderId="46" xfId="0" applyFont="1" applyBorder="1" applyAlignment="1">
      <alignment horizontal="left" vertical="center" wrapText="1" indent="3"/>
    </xf>
    <xf numFmtId="0" fontId="10" fillId="0" borderId="0" xfId="5349" applyFont="1" applyAlignment="1">
      <alignment vertical="center"/>
    </xf>
    <xf numFmtId="1" fontId="10" fillId="0" borderId="0" xfId="5349" applyNumberFormat="1" applyFont="1" applyAlignment="1">
      <alignment vertical="center"/>
    </xf>
    <xf numFmtId="0" fontId="10" fillId="0" borderId="0" xfId="5349" applyFont="1" applyFill="1" applyAlignment="1">
      <alignment vertical="center" wrapText="1"/>
    </xf>
    <xf numFmtId="0" fontId="10" fillId="27" borderId="0" xfId="5349" applyFont="1" applyFill="1" applyAlignment="1">
      <alignment vertical="center"/>
    </xf>
    <xf numFmtId="49" fontId="10" fillId="27" borderId="0" xfId="5349" applyNumberFormat="1" applyFont="1" applyFill="1" applyAlignment="1">
      <alignment vertical="center"/>
    </xf>
    <xf numFmtId="0" fontId="51" fillId="27" borderId="55" xfId="5349" applyFont="1" applyFill="1" applyBorder="1" applyAlignment="1">
      <alignment vertical="center"/>
    </xf>
    <xf numFmtId="1" fontId="51" fillId="27" borderId="55" xfId="5349" applyNumberFormat="1" applyFont="1" applyFill="1" applyBorder="1" applyAlignment="1">
      <alignment vertical="center"/>
    </xf>
    <xf numFmtId="0" fontId="59" fillId="27" borderId="2" xfId="5349" applyFont="1" applyFill="1" applyBorder="1" applyAlignment="1">
      <alignment vertical="center"/>
    </xf>
    <xf numFmtId="1" fontId="59" fillId="27" borderId="2" xfId="5349" applyNumberFormat="1" applyFont="1" applyFill="1" applyBorder="1" applyAlignment="1">
      <alignment vertical="center"/>
    </xf>
    <xf numFmtId="3" fontId="56" fillId="0" borderId="46" xfId="5550" applyNumberFormat="1" applyFont="1" applyBorder="1" applyAlignment="1">
      <alignment vertical="center"/>
    </xf>
    <xf numFmtId="3" fontId="10" fillId="0" borderId="46" xfId="4" applyNumberFormat="1" applyFont="1" applyFill="1" applyBorder="1" applyAlignment="1">
      <alignment vertical="center"/>
    </xf>
    <xf numFmtId="0" fontId="0" fillId="27" borderId="46" xfId="0" applyFill="1" applyBorder="1" applyAlignment="1">
      <alignment vertical="center"/>
    </xf>
    <xf numFmtId="0" fontId="10" fillId="0" borderId="46" xfId="4" applyFill="1" applyBorder="1" applyAlignment="1">
      <alignment vertical="center"/>
    </xf>
    <xf numFmtId="0" fontId="56" fillId="0" borderId="56" xfId="5550" applyFont="1" applyBorder="1" applyAlignment="1">
      <alignment vertical="center" wrapText="1"/>
    </xf>
    <xf numFmtId="3" fontId="56" fillId="0" borderId="49" xfId="5550" applyNumberFormat="1" applyFont="1" applyBorder="1" applyAlignment="1">
      <alignment vertical="center"/>
    </xf>
    <xf numFmtId="0" fontId="56" fillId="0" borderId="1" xfId="5550" applyFont="1" applyBorder="1" applyAlignment="1">
      <alignment vertical="center" wrapText="1"/>
    </xf>
    <xf numFmtId="1" fontId="56" fillId="0" borderId="1" xfId="5550" applyNumberFormat="1" applyFont="1" applyFill="1" applyBorder="1" applyAlignment="1">
      <alignment vertical="center"/>
    </xf>
    <xf numFmtId="0" fontId="56" fillId="0" borderId="1" xfId="4" applyFont="1" applyBorder="1" applyAlignment="1" applyProtection="1">
      <alignment vertical="center"/>
    </xf>
    <xf numFmtId="1" fontId="10" fillId="27" borderId="0" xfId="5349" applyNumberFormat="1" applyFont="1" applyFill="1" applyAlignment="1">
      <alignment vertical="center"/>
    </xf>
    <xf numFmtId="0" fontId="10" fillId="0" borderId="55"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2" xfId="0" applyFont="1" applyBorder="1" applyAlignment="1">
      <alignment horizontal="center" vertical="center" wrapText="1"/>
    </xf>
    <xf numFmtId="3" fontId="10" fillId="0" borderId="55" xfId="4" applyNumberFormat="1" applyFont="1" applyFill="1" applyBorder="1" applyAlignment="1">
      <alignment horizontal="center" vertical="center"/>
    </xf>
    <xf numFmtId="3" fontId="10" fillId="0" borderId="58" xfId="4" applyNumberFormat="1" applyFont="1" applyFill="1" applyBorder="1" applyAlignment="1">
      <alignment horizontal="center" vertical="center"/>
    </xf>
    <xf numFmtId="3" fontId="10" fillId="0" borderId="2" xfId="4" applyNumberFormat="1" applyFont="1" applyFill="1" applyBorder="1" applyAlignment="1">
      <alignment horizontal="center" vertical="center"/>
    </xf>
    <xf numFmtId="0" fontId="0" fillId="27" borderId="55" xfId="0" applyFill="1" applyBorder="1" applyAlignment="1">
      <alignment horizontal="center" vertical="center"/>
    </xf>
    <xf numFmtId="0" fontId="0" fillId="27" borderId="58" xfId="0" applyFill="1" applyBorder="1" applyAlignment="1">
      <alignment horizontal="center" vertical="center"/>
    </xf>
    <xf numFmtId="0" fontId="0" fillId="27" borderId="2" xfId="0" applyFill="1" applyBorder="1" applyAlignment="1">
      <alignment horizontal="center" vertical="center"/>
    </xf>
    <xf numFmtId="0" fontId="10" fillId="0" borderId="55"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5" xfId="4" applyFill="1" applyBorder="1" applyAlignment="1">
      <alignment horizontal="center" vertical="center"/>
    </xf>
    <xf numFmtId="0" fontId="10" fillId="0" borderId="58" xfId="4" applyFill="1" applyBorder="1" applyAlignment="1">
      <alignment horizontal="center" vertical="center"/>
    </xf>
    <xf numFmtId="0" fontId="10" fillId="0" borderId="2" xfId="4" applyFill="1" applyBorder="1" applyAlignment="1">
      <alignment horizontal="center" vertical="center"/>
    </xf>
    <xf numFmtId="0" fontId="10" fillId="0" borderId="58" xfId="0" applyFont="1" applyBorder="1" applyAlignment="1">
      <alignment vertical="center" wrapText="1"/>
    </xf>
    <xf numFmtId="1" fontId="10" fillId="27" borderId="71" xfId="5349" applyNumberFormat="1" applyFont="1" applyFill="1" applyBorder="1"/>
    <xf numFmtId="1" fontId="51" fillId="27" borderId="73" xfId="5349" applyNumberFormat="1" applyFont="1" applyFill="1" applyBorder="1" applyAlignment="1">
      <alignment vertical="top"/>
    </xf>
    <xf numFmtId="2" fontId="51" fillId="27" borderId="73" xfId="5349" applyNumberFormat="1" applyFont="1" applyFill="1" applyBorder="1" applyAlignment="1">
      <alignment vertical="top"/>
    </xf>
    <xf numFmtId="2" fontId="51" fillId="27" borderId="48" xfId="5349" applyNumberFormat="1" applyFont="1" applyFill="1" applyBorder="1" applyAlignment="1">
      <alignment vertical="top"/>
    </xf>
    <xf numFmtId="1" fontId="51" fillId="27" borderId="74" xfId="5349" applyNumberFormat="1" applyFont="1" applyFill="1" applyBorder="1" applyAlignment="1">
      <alignment vertical="top"/>
    </xf>
    <xf numFmtId="1" fontId="51" fillId="27" borderId="72" xfId="5349" applyNumberFormat="1" applyFont="1" applyFill="1" applyBorder="1" applyAlignment="1">
      <alignment vertical="top"/>
    </xf>
    <xf numFmtId="2" fontId="51" fillId="27" borderId="74" xfId="5349" applyNumberFormat="1" applyFont="1" applyFill="1" applyBorder="1" applyAlignment="1">
      <alignment vertical="top" wrapText="1"/>
    </xf>
    <xf numFmtId="2" fontId="51" fillId="27" borderId="72" xfId="5349" applyNumberFormat="1" applyFont="1" applyFill="1" applyBorder="1" applyAlignment="1">
      <alignment vertical="top" wrapText="1"/>
    </xf>
    <xf numFmtId="3" fontId="56" fillId="0" borderId="46" xfId="5550" applyNumberFormat="1" applyFont="1" applyBorder="1" applyAlignment="1">
      <alignment vertical="top"/>
    </xf>
    <xf numFmtId="168" fontId="56" fillId="0" borderId="46" xfId="5550" applyNumberFormat="1" applyFont="1" applyBorder="1" applyAlignment="1">
      <alignment vertical="top"/>
    </xf>
    <xf numFmtId="0" fontId="10" fillId="27" borderId="55" xfId="5349" applyFill="1" applyBorder="1" applyAlignment="1">
      <alignment horizontal="center" vertical="center"/>
    </xf>
    <xf numFmtId="0" fontId="10" fillId="27" borderId="58" xfId="5349" applyFill="1" applyBorder="1" applyAlignment="1">
      <alignment horizontal="center" vertical="center"/>
    </xf>
    <xf numFmtId="0" fontId="10" fillId="27" borderId="2" xfId="5349" applyFill="1" applyBorder="1" applyAlignment="1">
      <alignment horizontal="center" vertical="center"/>
    </xf>
    <xf numFmtId="3" fontId="56" fillId="0" borderId="3" xfId="5550" applyNumberFormat="1" applyFont="1" applyBorder="1" applyAlignment="1">
      <alignment vertical="top"/>
    </xf>
    <xf numFmtId="3" fontId="56" fillId="0" borderId="59" xfId="5550" applyNumberFormat="1" applyFont="1" applyBorder="1" applyAlignment="1">
      <alignment vertical="top"/>
    </xf>
    <xf numFmtId="168" fontId="56" fillId="0" borderId="3" xfId="5550" applyNumberFormat="1" applyFont="1" applyBorder="1" applyAlignment="1">
      <alignment vertical="top"/>
    </xf>
    <xf numFmtId="168" fontId="56" fillId="0" borderId="59" xfId="5550" applyNumberFormat="1" applyFont="1" applyBorder="1" applyAlignment="1">
      <alignment vertical="top"/>
    </xf>
    <xf numFmtId="1" fontId="56" fillId="0" borderId="3" xfId="5550" applyNumberFormat="1" applyFont="1" applyFill="1" applyBorder="1" applyAlignment="1">
      <alignment vertical="top"/>
    </xf>
    <xf numFmtId="1" fontId="56" fillId="0" borderId="59" xfId="5550" applyNumberFormat="1" applyFont="1" applyFill="1" applyBorder="1" applyAlignment="1">
      <alignment vertical="top"/>
    </xf>
    <xf numFmtId="0" fontId="56" fillId="27" borderId="73" xfId="5349" applyFont="1" applyFill="1" applyBorder="1" applyAlignment="1">
      <alignment vertical="top"/>
    </xf>
    <xf numFmtId="1" fontId="10" fillId="27" borderId="71" xfId="5349" applyNumberFormat="1" applyFont="1" applyFill="1" applyBorder="1" applyAlignment="1"/>
    <xf numFmtId="0" fontId="10" fillId="0" borderId="58" xfId="0" applyFont="1" applyBorder="1" applyAlignment="1">
      <alignment horizontal="right" vertical="center" wrapText="1"/>
    </xf>
    <xf numFmtId="0" fontId="10" fillId="0" borderId="58" xfId="0" applyFont="1" applyBorder="1" applyAlignment="1">
      <alignment vertical="center"/>
    </xf>
    <xf numFmtId="0" fontId="17" fillId="0" borderId="58" xfId="0" applyFont="1" applyBorder="1" applyAlignment="1">
      <alignment horizontal="center" vertical="top" wrapText="1"/>
    </xf>
    <xf numFmtId="0" fontId="10" fillId="0" borderId="58" xfId="0" applyFont="1" applyBorder="1" applyAlignment="1">
      <alignment horizontal="left" vertical="center" wrapText="1"/>
    </xf>
    <xf numFmtId="0" fontId="17" fillId="0" borderId="58" xfId="0" applyFont="1" applyBorder="1" applyAlignment="1">
      <alignment vertical="top" wrapText="1"/>
    </xf>
    <xf numFmtId="0" fontId="10" fillId="0" borderId="58" xfId="0" applyFont="1" applyBorder="1"/>
    <xf numFmtId="0" fontId="62" fillId="0" borderId="58" xfId="0" applyFont="1" applyBorder="1"/>
    <xf numFmtId="0" fontId="62" fillId="0" borderId="58" xfId="0" applyFont="1" applyBorder="1" applyAlignment="1">
      <alignment vertical="center" wrapText="1"/>
    </xf>
    <xf numFmtId="0" fontId="62" fillId="0" borderId="58" xfId="0" applyFont="1" applyBorder="1" applyAlignment="1">
      <alignment horizontal="right" vertical="center" wrapText="1"/>
    </xf>
    <xf numFmtId="0" fontId="13" fillId="0" borderId="58" xfId="0" applyFont="1" applyBorder="1"/>
    <xf numFmtId="0" fontId="10" fillId="0" borderId="58" xfId="0" applyFont="1" applyFill="1" applyBorder="1" applyAlignment="1">
      <alignment vertical="center" wrapText="1"/>
    </xf>
    <xf numFmtId="0" fontId="62" fillId="0" borderId="58" xfId="0" applyFont="1" applyFill="1" applyBorder="1" applyAlignment="1">
      <alignment vertical="top" wrapText="1"/>
    </xf>
    <xf numFmtId="0" fontId="62" fillId="0" borderId="58" xfId="0" applyFont="1" applyFill="1" applyBorder="1" applyAlignment="1">
      <alignment vertical="center" wrapText="1"/>
    </xf>
    <xf numFmtId="0" fontId="62" fillId="0" borderId="58" xfId="0" applyFont="1" applyFill="1" applyBorder="1" applyAlignment="1">
      <alignment horizontal="right" vertical="center" wrapText="1"/>
    </xf>
    <xf numFmtId="0" fontId="10" fillId="0" borderId="58" xfId="0" applyFont="1" applyFill="1" applyBorder="1" applyAlignment="1">
      <alignment horizontal="left" vertical="center" wrapText="1"/>
    </xf>
    <xf numFmtId="0" fontId="10" fillId="0" borderId="58" xfId="0" applyFont="1" applyFill="1" applyBorder="1" applyAlignment="1">
      <alignment horizontal="right" vertical="center" wrapText="1"/>
    </xf>
    <xf numFmtId="0" fontId="62" fillId="0" borderId="58" xfId="0" applyFont="1" applyFill="1" applyBorder="1"/>
    <xf numFmtId="49" fontId="10" fillId="0" borderId="58" xfId="0" applyNumberFormat="1" applyFont="1" applyFill="1" applyBorder="1" applyAlignment="1">
      <alignment horizontal="center" vertical="top" wrapText="1"/>
    </xf>
    <xf numFmtId="2" fontId="10" fillId="0" borderId="58" xfId="4407" applyNumberFormat="1" applyFont="1" applyFill="1" applyBorder="1" applyAlignment="1">
      <alignment horizontal="right" vertical="top"/>
    </xf>
    <xf numFmtId="0" fontId="75" fillId="0" borderId="70" xfId="4" applyFont="1" applyFill="1" applyBorder="1" applyAlignment="1">
      <alignment horizontal="left" vertical="top" wrapText="1"/>
    </xf>
    <xf numFmtId="0" fontId="10" fillId="0" borderId="49" xfId="5550" applyFont="1" applyBorder="1" applyAlignment="1">
      <alignment vertical="top" wrapText="1"/>
    </xf>
    <xf numFmtId="0" fontId="10" fillId="0" borderId="58" xfId="0" applyFont="1" applyBorder="1" applyAlignment="1">
      <alignment vertical="center" wrapText="1"/>
    </xf>
    <xf numFmtId="0" fontId="10" fillId="0" borderId="46" xfId="4" applyFont="1" applyBorder="1" applyAlignment="1">
      <alignment horizontal="center" vertical="top"/>
    </xf>
    <xf numFmtId="0" fontId="10" fillId="0" borderId="58" xfId="0" applyFont="1" applyBorder="1" applyAlignment="1">
      <alignment vertical="center" wrapText="1"/>
    </xf>
    <xf numFmtId="0" fontId="56" fillId="0" borderId="58" xfId="4" applyFont="1" applyBorder="1" applyAlignment="1">
      <alignment vertical="top"/>
    </xf>
    <xf numFmtId="0" fontId="10" fillId="27" borderId="58" xfId="5349" applyFill="1" applyBorder="1" applyAlignment="1">
      <alignment horizontal="left" vertical="top"/>
    </xf>
    <xf numFmtId="0" fontId="51" fillId="0" borderId="59" xfId="4" applyFont="1" applyBorder="1" applyAlignment="1">
      <alignment horizontal="center" vertical="top" wrapText="1"/>
    </xf>
    <xf numFmtId="0" fontId="51" fillId="0" borderId="59" xfId="4" applyFont="1" applyBorder="1" applyAlignment="1">
      <alignment horizontal="left" vertical="top"/>
    </xf>
    <xf numFmtId="0" fontId="10" fillId="0" borderId="58" xfId="4" applyBorder="1" applyAlignment="1">
      <alignment horizontal="center" vertical="top"/>
    </xf>
    <xf numFmtId="0" fontId="51" fillId="0" borderId="59" xfId="0" applyFont="1" applyBorder="1" applyAlignment="1">
      <alignment vertical="center" wrapText="1"/>
    </xf>
    <xf numFmtId="0" fontId="51" fillId="0" borderId="58" xfId="0" applyFont="1" applyBorder="1" applyAlignment="1">
      <alignment vertical="center" wrapText="1"/>
    </xf>
    <xf numFmtId="4" fontId="56" fillId="0" borderId="58" xfId="4" applyNumberFormat="1" applyFont="1" applyBorder="1" applyAlignment="1">
      <alignment vertical="top"/>
    </xf>
    <xf numFmtId="0" fontId="10" fillId="0" borderId="59" xfId="4" applyBorder="1" applyAlignment="1">
      <alignment horizontal="center" vertical="top"/>
    </xf>
    <xf numFmtId="0" fontId="51" fillId="0" borderId="59" xfId="4" applyFont="1" applyBorder="1" applyAlignment="1">
      <alignment horizontal="center" vertical="top"/>
    </xf>
    <xf numFmtId="0" fontId="10" fillId="0" borderId="58" xfId="0" applyFont="1" applyBorder="1" applyAlignment="1">
      <alignment vertical="center" wrapText="1"/>
    </xf>
    <xf numFmtId="0" fontId="10" fillId="27" borderId="0" xfId="5349" applyFont="1" applyFill="1" applyBorder="1" applyAlignment="1">
      <alignment horizontal="center"/>
    </xf>
    <xf numFmtId="0" fontId="10" fillId="0" borderId="0" xfId="5349" applyFont="1" applyAlignment="1">
      <alignment horizontal="left" wrapText="1"/>
    </xf>
    <xf numFmtId="0" fontId="64" fillId="0" borderId="0" xfId="0" applyFont="1" applyAlignment="1">
      <alignment horizontal="center" vertical="center" wrapText="1"/>
    </xf>
    <xf numFmtId="0" fontId="75" fillId="0" borderId="0" xfId="0" applyFont="1" applyAlignment="1">
      <alignment horizontal="center" vertical="center" wrapText="1"/>
    </xf>
    <xf numFmtId="1" fontId="51" fillId="27" borderId="55" xfId="5349" applyNumberFormat="1" applyFont="1" applyFill="1" applyBorder="1" applyAlignment="1">
      <alignment horizontal="center" vertical="top" wrapText="1"/>
    </xf>
    <xf numFmtId="1" fontId="51" fillId="27" borderId="2" xfId="5349" applyNumberFormat="1" applyFont="1" applyFill="1" applyBorder="1" applyAlignment="1">
      <alignment horizontal="center" vertical="top" wrapText="1"/>
    </xf>
    <xf numFmtId="0" fontId="51" fillId="27" borderId="55" xfId="5349" applyFont="1" applyFill="1" applyBorder="1" applyAlignment="1">
      <alignment horizontal="center" vertical="top" wrapText="1"/>
    </xf>
    <xf numFmtId="0" fontId="51" fillId="27" borderId="2" xfId="5349" applyFont="1" applyFill="1" applyBorder="1" applyAlignment="1">
      <alignment horizontal="center" vertical="top" wrapText="1"/>
    </xf>
    <xf numFmtId="2" fontId="51" fillId="27" borderId="55" xfId="5349" applyNumberFormat="1" applyFont="1" applyFill="1" applyBorder="1" applyAlignment="1">
      <alignment horizontal="center" vertical="top" wrapText="1"/>
    </xf>
    <xf numFmtId="2" fontId="51" fillId="27" borderId="2" xfId="5349" applyNumberFormat="1" applyFont="1" applyFill="1" applyBorder="1" applyAlignment="1">
      <alignment horizontal="center" vertical="top" wrapText="1"/>
    </xf>
    <xf numFmtId="49" fontId="51" fillId="27" borderId="55" xfId="5349" applyNumberFormat="1" applyFont="1" applyFill="1" applyBorder="1" applyAlignment="1">
      <alignment horizontal="center" vertical="top" wrapText="1"/>
    </xf>
    <xf numFmtId="49" fontId="51" fillId="27" borderId="2" xfId="5349" applyNumberFormat="1" applyFont="1" applyFill="1" applyBorder="1" applyAlignment="1">
      <alignment horizontal="center" vertical="top" wrapText="1"/>
    </xf>
    <xf numFmtId="0" fontId="51" fillId="0" borderId="53" xfId="5565" applyFont="1" applyBorder="1" applyAlignment="1" applyProtection="1">
      <alignment horizontal="left" vertical="center" wrapText="1"/>
    </xf>
    <xf numFmtId="0" fontId="51" fillId="0" borderId="10" xfId="5565" applyFont="1" applyBorder="1" applyAlignment="1" applyProtection="1">
      <alignment horizontal="left" vertical="center" wrapText="1"/>
    </xf>
    <xf numFmtId="17" fontId="10" fillId="0" borderId="0" xfId="5349" quotePrefix="1" applyNumberFormat="1" applyFont="1" applyAlignment="1">
      <alignment horizontal="center" vertical="top"/>
    </xf>
    <xf numFmtId="1" fontId="51" fillId="27" borderId="73" xfId="5349" applyNumberFormat="1" applyFont="1" applyFill="1" applyBorder="1" applyAlignment="1">
      <alignment horizontal="center" vertical="top"/>
    </xf>
    <xf numFmtId="1" fontId="51" fillId="27" borderId="48" xfId="5349" applyNumberFormat="1" applyFont="1" applyFill="1" applyBorder="1" applyAlignment="1">
      <alignment horizontal="center" vertical="top"/>
    </xf>
    <xf numFmtId="1" fontId="51" fillId="27" borderId="74" xfId="5349" applyNumberFormat="1" applyFont="1" applyFill="1" applyBorder="1" applyAlignment="1">
      <alignment horizontal="center" vertical="top"/>
    </xf>
    <xf numFmtId="1" fontId="51" fillId="27" borderId="72" xfId="5349" applyNumberFormat="1" applyFont="1" applyFill="1" applyBorder="1" applyAlignment="1">
      <alignment horizontal="center" vertical="top"/>
    </xf>
    <xf numFmtId="0" fontId="56" fillId="27" borderId="73" xfId="5349" applyFont="1" applyFill="1" applyBorder="1" applyAlignment="1">
      <alignment horizontal="center" vertical="top"/>
    </xf>
    <xf numFmtId="0" fontId="56" fillId="27" borderId="48" xfId="5349" applyFont="1" applyFill="1" applyBorder="1" applyAlignment="1">
      <alignment horizontal="center" vertical="top"/>
    </xf>
    <xf numFmtId="3" fontId="56" fillId="0" borderId="3" xfId="5550" applyNumberFormat="1" applyFont="1" applyBorder="1" applyAlignment="1">
      <alignment horizontal="center" vertical="top"/>
    </xf>
    <xf numFmtId="3" fontId="56" fillId="0" borderId="59" xfId="5550" applyNumberFormat="1" applyFont="1" applyBorder="1" applyAlignment="1">
      <alignment horizontal="center" vertical="top"/>
    </xf>
    <xf numFmtId="168" fontId="56" fillId="0" borderId="3" xfId="5550" applyNumberFormat="1" applyFont="1" applyBorder="1" applyAlignment="1">
      <alignment horizontal="right" vertical="top"/>
    </xf>
    <xf numFmtId="168" fontId="56" fillId="0" borderId="59" xfId="5550" applyNumberFormat="1" applyFont="1" applyBorder="1" applyAlignment="1">
      <alignment horizontal="right" vertical="top"/>
    </xf>
    <xf numFmtId="2" fontId="51" fillId="27" borderId="73" xfId="5349" applyNumberFormat="1" applyFont="1" applyFill="1" applyBorder="1" applyAlignment="1">
      <alignment horizontal="center" vertical="top"/>
    </xf>
    <xf numFmtId="2" fontId="51" fillId="27" borderId="48" xfId="5349" applyNumberFormat="1" applyFont="1" applyFill="1" applyBorder="1" applyAlignment="1">
      <alignment horizontal="center" vertical="top"/>
    </xf>
    <xf numFmtId="2" fontId="51" fillId="27" borderId="74" xfId="5349" applyNumberFormat="1" applyFont="1" applyFill="1" applyBorder="1" applyAlignment="1">
      <alignment horizontal="center" vertical="top" wrapText="1"/>
    </xf>
    <xf numFmtId="2" fontId="51" fillId="27" borderId="72" xfId="5349" applyNumberFormat="1" applyFont="1" applyFill="1" applyBorder="1" applyAlignment="1">
      <alignment horizontal="center" vertical="top" wrapText="1"/>
    </xf>
    <xf numFmtId="1" fontId="56" fillId="0" borderId="3" xfId="5550" applyNumberFormat="1" applyFont="1" applyFill="1" applyBorder="1" applyAlignment="1">
      <alignment horizontal="center" vertical="top"/>
    </xf>
    <xf numFmtId="1" fontId="56" fillId="0" borderId="59" xfId="5550" applyNumberFormat="1" applyFont="1" applyFill="1" applyBorder="1" applyAlignment="1">
      <alignment horizontal="center" vertical="top"/>
    </xf>
    <xf numFmtId="0" fontId="51" fillId="0" borderId="55" xfId="4" applyFont="1" applyFill="1" applyBorder="1" applyAlignment="1">
      <alignment horizontal="left" vertical="top"/>
    </xf>
    <xf numFmtId="0" fontId="51" fillId="0" borderId="2" xfId="4" applyFont="1" applyFill="1" applyBorder="1" applyAlignment="1">
      <alignment horizontal="left" vertical="top"/>
    </xf>
    <xf numFmtId="168" fontId="56" fillId="0" borderId="0" xfId="5550" applyNumberFormat="1" applyFont="1" applyBorder="1" applyAlignment="1">
      <alignment horizontal="right" vertical="top"/>
    </xf>
    <xf numFmtId="0" fontId="13" fillId="0" borderId="3" xfId="0" applyFont="1" applyBorder="1"/>
    <xf numFmtId="0" fontId="13" fillId="0" borderId="59" xfId="0" applyFont="1" applyBorder="1"/>
    <xf numFmtId="0" fontId="10" fillId="27" borderId="71" xfId="5349" applyFill="1" applyBorder="1"/>
    <xf numFmtId="0" fontId="10" fillId="27" borderId="75" xfId="5349" applyFill="1" applyBorder="1"/>
    <xf numFmtId="0" fontId="10" fillId="0" borderId="3" xfId="0" applyFont="1" applyBorder="1" applyAlignment="1">
      <alignment vertical="center"/>
    </xf>
    <xf numFmtId="0" fontId="10" fillId="0" borderId="59" xfId="0" applyFont="1" applyBorder="1" applyAlignment="1">
      <alignment vertical="center"/>
    </xf>
    <xf numFmtId="0" fontId="10" fillId="0" borderId="74" xfId="0" applyFont="1" applyBorder="1" applyAlignment="1">
      <alignment vertical="center"/>
    </xf>
    <xf numFmtId="0" fontId="10" fillId="0" borderId="72" xfId="0" applyFont="1" applyBorder="1" applyAlignment="1">
      <alignment vertical="center"/>
    </xf>
    <xf numFmtId="0" fontId="13" fillId="0" borderId="73" xfId="0" applyFont="1" applyBorder="1"/>
    <xf numFmtId="0" fontId="13" fillId="0" borderId="48" xfId="0" applyFont="1" applyBorder="1"/>
    <xf numFmtId="0" fontId="51" fillId="0" borderId="58" xfId="4" applyFont="1" applyFill="1" applyBorder="1" applyAlignment="1">
      <alignment horizontal="left" vertical="top"/>
    </xf>
    <xf numFmtId="0" fontId="56" fillId="27" borderId="73" xfId="5349" applyFont="1" applyFill="1" applyBorder="1" applyAlignment="1">
      <alignment vertical="top"/>
    </xf>
    <xf numFmtId="0" fontId="56" fillId="27" borderId="47" xfId="5349" applyFont="1" applyFill="1" applyBorder="1" applyAlignment="1">
      <alignment vertical="top"/>
    </xf>
    <xf numFmtId="3" fontId="56" fillId="0" borderId="3" xfId="5550" applyNumberFormat="1" applyFont="1" applyBorder="1" applyAlignment="1">
      <alignment vertical="top"/>
    </xf>
    <xf numFmtId="3" fontId="56" fillId="0" borderId="0" xfId="5550" applyNumberFormat="1" applyFont="1" applyBorder="1" applyAlignment="1">
      <alignment vertical="top"/>
    </xf>
    <xf numFmtId="1" fontId="51" fillId="27" borderId="73" xfId="5349" applyNumberFormat="1" applyFont="1" applyFill="1" applyBorder="1" applyAlignment="1">
      <alignment horizontal="center" vertical="top" wrapText="1"/>
    </xf>
    <xf numFmtId="1" fontId="51" fillId="27" borderId="74" xfId="5349" applyNumberFormat="1" applyFont="1" applyFill="1" applyBorder="1" applyAlignment="1">
      <alignment horizontal="center" vertical="top" wrapText="1"/>
    </xf>
    <xf numFmtId="49" fontId="51" fillId="31" borderId="46" xfId="4" applyNumberFormat="1" applyFont="1" applyFill="1" applyBorder="1" applyAlignment="1">
      <alignment horizontal="center" vertical="top" wrapText="1"/>
    </xf>
    <xf numFmtId="0" fontId="10" fillId="0" borderId="55" xfId="4" applyFill="1" applyBorder="1" applyAlignment="1">
      <alignment horizontal="center" vertical="top"/>
    </xf>
    <xf numFmtId="0" fontId="10" fillId="0" borderId="58" xfId="4" applyFill="1" applyBorder="1" applyAlignment="1">
      <alignment horizontal="center" vertical="top"/>
    </xf>
    <xf numFmtId="0" fontId="10" fillId="0" borderId="2" xfId="4" applyFill="1" applyBorder="1" applyAlignment="1">
      <alignment horizontal="center" vertical="top"/>
    </xf>
    <xf numFmtId="1" fontId="10" fillId="27" borderId="55" xfId="5349" applyNumberFormat="1" applyFill="1" applyBorder="1" applyAlignment="1">
      <alignment horizontal="center"/>
    </xf>
    <xf numFmtId="1" fontId="10" fillId="27" borderId="58" xfId="5349" applyNumberFormat="1" applyFill="1" applyBorder="1" applyAlignment="1">
      <alignment horizontal="center"/>
    </xf>
    <xf numFmtId="1" fontId="10" fillId="27" borderId="2" xfId="5349" applyNumberFormat="1" applyFill="1" applyBorder="1" applyAlignment="1">
      <alignment horizontal="center"/>
    </xf>
    <xf numFmtId="0" fontId="10" fillId="0" borderId="47" xfId="0" applyFont="1" applyBorder="1" applyAlignment="1">
      <alignment horizontal="left" wrapText="1"/>
    </xf>
    <xf numFmtId="0" fontId="16" fillId="0" borderId="40" xfId="5550" applyFont="1" applyBorder="1" applyAlignment="1">
      <alignment horizontal="left" vertical="center" wrapText="1"/>
    </xf>
    <xf numFmtId="0" fontId="16" fillId="0" borderId="46" xfId="5550" applyFont="1" applyBorder="1" applyAlignment="1">
      <alignment horizontal="left" vertical="center" wrapText="1"/>
    </xf>
    <xf numFmtId="0" fontId="16" fillId="0" borderId="42" xfId="5550" applyFont="1" applyBorder="1" applyAlignment="1">
      <alignment horizontal="left" vertical="center" wrapText="1"/>
    </xf>
    <xf numFmtId="0" fontId="16" fillId="0" borderId="43" xfId="5550" applyFont="1" applyBorder="1" applyAlignment="1">
      <alignment horizontal="left" vertical="center" wrapText="1"/>
    </xf>
    <xf numFmtId="0" fontId="16" fillId="0" borderId="23" xfId="5550" applyFont="1" applyBorder="1" applyAlignment="1">
      <alignment horizontal="center" vertical="center"/>
    </xf>
    <xf numFmtId="0" fontId="16" fillId="0" borderId="26" xfId="5550" applyFont="1" applyBorder="1" applyAlignment="1">
      <alignment horizontal="center" vertical="center"/>
    </xf>
    <xf numFmtId="0" fontId="16" fillId="0" borderId="24" xfId="5550" applyFont="1" applyBorder="1" applyAlignment="1">
      <alignment horizontal="center" vertical="center"/>
    </xf>
    <xf numFmtId="0" fontId="16" fillId="0" borderId="27" xfId="5550" applyFont="1" applyBorder="1" applyAlignment="1">
      <alignment horizontal="center" vertical="center"/>
    </xf>
    <xf numFmtId="168" fontId="16" fillId="0" borderId="25" xfId="5550" applyNumberFormat="1" applyFont="1" applyBorder="1" applyAlignment="1">
      <alignment horizontal="center" vertical="center" wrapText="1"/>
    </xf>
    <xf numFmtId="168" fontId="16" fillId="0" borderId="28" xfId="5550" applyNumberFormat="1" applyFont="1" applyBorder="1" applyAlignment="1">
      <alignment horizontal="center" vertical="center" wrapText="1"/>
    </xf>
    <xf numFmtId="0" fontId="16" fillId="0" borderId="37" xfId="5550" applyFont="1" applyBorder="1" applyAlignment="1">
      <alignment horizontal="left" vertical="center" wrapText="1"/>
    </xf>
    <xf numFmtId="0" fontId="16" fillId="0" borderId="38" xfId="5550" applyFont="1" applyBorder="1" applyAlignment="1">
      <alignment horizontal="left" vertical="center" wrapText="1"/>
    </xf>
    <xf numFmtId="0" fontId="16" fillId="0" borderId="20" xfId="5550" applyFont="1" applyBorder="1" applyAlignment="1">
      <alignment horizontal="center" vertical="center" wrapText="1"/>
    </xf>
    <xf numFmtId="0" fontId="16" fillId="0" borderId="21" xfId="5550" applyFont="1" applyBorder="1" applyAlignment="1">
      <alignment horizontal="center" vertical="center" wrapText="1"/>
    </xf>
    <xf numFmtId="0" fontId="16" fillId="0" borderId="50" xfId="5550" applyFont="1" applyBorder="1" applyAlignment="1">
      <alignment horizontal="center" vertical="center" wrapText="1"/>
    </xf>
    <xf numFmtId="0" fontId="16" fillId="0" borderId="22" xfId="5550" applyFont="1" applyBorder="1" applyAlignment="1">
      <alignment horizontal="center" vertical="center" wrapText="1"/>
    </xf>
    <xf numFmtId="0" fontId="16" fillId="0" borderId="0" xfId="5550" applyFont="1" applyBorder="1" applyAlignment="1">
      <alignment horizontal="center" vertical="center" wrapText="1"/>
    </xf>
    <xf numFmtId="0" fontId="16" fillId="0" borderId="51" xfId="5550" applyFont="1" applyBorder="1" applyAlignment="1">
      <alignment horizontal="center" vertical="center" wrapText="1"/>
    </xf>
    <xf numFmtId="0" fontId="58" fillId="0" borderId="0" xfId="5550" applyFont="1" applyAlignment="1">
      <alignment horizontal="left" wrapText="1"/>
    </xf>
    <xf numFmtId="0" fontId="58" fillId="0" borderId="45" xfId="5550" applyFont="1" applyBorder="1" applyAlignment="1">
      <alignment horizontal="left" wrapText="1"/>
    </xf>
    <xf numFmtId="0" fontId="69" fillId="0" borderId="38" xfId="0" applyFont="1" applyBorder="1" applyAlignment="1">
      <alignment horizontal="center" vertical="center" wrapText="1"/>
    </xf>
    <xf numFmtId="0" fontId="69" fillId="0" borderId="46" xfId="0" applyFont="1" applyBorder="1" applyAlignment="1">
      <alignment horizontal="center" vertical="center" wrapText="1"/>
    </xf>
    <xf numFmtId="0" fontId="69" fillId="0" borderId="39" xfId="0" applyFont="1" applyBorder="1" applyAlignment="1">
      <alignment horizontal="center" vertical="center" wrapText="1"/>
    </xf>
    <xf numFmtId="0" fontId="69" fillId="0" borderId="41" xfId="0" applyFont="1" applyBorder="1" applyAlignment="1">
      <alignment horizontal="center" vertical="center" wrapText="1"/>
    </xf>
    <xf numFmtId="0" fontId="62" fillId="0" borderId="46" xfId="0" applyFont="1" applyBorder="1" applyAlignment="1">
      <alignment vertical="center" wrapText="1"/>
    </xf>
    <xf numFmtId="0" fontId="0" fillId="0" borderId="46" xfId="0" applyBorder="1" applyAlignment="1">
      <alignment wrapText="1"/>
    </xf>
    <xf numFmtId="0" fontId="69" fillId="0" borderId="37" xfId="0" applyFont="1" applyBorder="1" applyAlignment="1">
      <alignment horizontal="center" vertical="center" wrapText="1"/>
    </xf>
    <xf numFmtId="0" fontId="69" fillId="0" borderId="40" xfId="0" applyFont="1" applyBorder="1" applyAlignment="1">
      <alignment horizontal="center" vertical="center" wrapText="1"/>
    </xf>
    <xf numFmtId="0" fontId="55" fillId="0" borderId="38" xfId="0" applyFont="1" applyBorder="1" applyAlignment="1">
      <alignment horizontal="center" wrapText="1"/>
    </xf>
    <xf numFmtId="0" fontId="55" fillId="0" borderId="46" xfId="0" applyFont="1" applyBorder="1" applyAlignment="1">
      <alignment horizontal="center" wrapText="1"/>
    </xf>
    <xf numFmtId="0" fontId="62" fillId="0" borderId="40" xfId="0" applyFont="1" applyBorder="1" applyAlignment="1">
      <alignment horizontal="center" vertical="center" wrapText="1"/>
    </xf>
    <xf numFmtId="0" fontId="62" fillId="0" borderId="46" xfId="0" applyFont="1" applyBorder="1" applyAlignment="1">
      <alignment horizontal="center" vertical="center" wrapText="1"/>
    </xf>
    <xf numFmtId="0" fontId="62" fillId="0" borderId="41"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46" xfId="0" applyFont="1" applyBorder="1" applyAlignment="1">
      <alignment horizontal="justify" vertical="center" wrapText="1"/>
    </xf>
    <xf numFmtId="0" fontId="0" fillId="0" borderId="46" xfId="0" applyBorder="1" applyAlignment="1">
      <alignment vertical="center" wrapText="1"/>
    </xf>
    <xf numFmtId="0" fontId="62" fillId="0" borderId="55" xfId="0" applyFont="1" applyBorder="1" applyAlignment="1">
      <alignment horizontal="justify" vertical="center" wrapText="1"/>
    </xf>
    <xf numFmtId="0" fontId="0" fillId="0" borderId="55" xfId="0" applyBorder="1" applyAlignment="1">
      <alignment vertical="center" wrapText="1"/>
    </xf>
    <xf numFmtId="0" fontId="69" fillId="0" borderId="53" xfId="0" applyFont="1" applyBorder="1" applyAlignment="1">
      <alignment horizontal="left" vertical="center" wrapText="1"/>
    </xf>
    <xf numFmtId="0" fontId="0" fillId="0" borderId="10" xfId="0" applyBorder="1" applyAlignment="1">
      <alignment horizontal="left" vertical="center" wrapText="1"/>
    </xf>
    <xf numFmtId="0" fontId="0" fillId="0" borderId="62" xfId="0" applyBorder="1" applyAlignment="1">
      <alignment horizontal="left" vertical="center" wrapText="1"/>
    </xf>
    <xf numFmtId="0" fontId="69" fillId="0" borderId="53" xfId="0" applyFont="1" applyBorder="1" applyAlignment="1">
      <alignment horizontal="justify" vertical="center" wrapText="1"/>
    </xf>
    <xf numFmtId="0" fontId="69" fillId="0" borderId="10" xfId="0" applyFont="1" applyBorder="1" applyAlignment="1">
      <alignment horizontal="justify" vertical="center" wrapText="1"/>
    </xf>
    <xf numFmtId="0" fontId="69" fillId="0" borderId="62" xfId="0" applyFont="1" applyBorder="1" applyAlignment="1">
      <alignment horizontal="justify" vertical="center" wrapText="1"/>
    </xf>
  </cellXfs>
  <cellStyles count="5566">
    <cellStyle name="20% - Accent1 2" xfId="4411" xr:uid="{00000000-0005-0000-0000-000000000000}"/>
    <cellStyle name="20% - Accent1 2 2" xfId="4412" xr:uid="{00000000-0005-0000-0000-000001000000}"/>
    <cellStyle name="20% - Accent1 2 3" xfId="4413" xr:uid="{00000000-0005-0000-0000-000002000000}"/>
    <cellStyle name="20% - Accent1 2 4" xfId="4414" xr:uid="{00000000-0005-0000-0000-000003000000}"/>
    <cellStyle name="20% - Accent1 2 5" xfId="4415" xr:uid="{00000000-0005-0000-0000-000004000000}"/>
    <cellStyle name="20% - Accent1 2 6" xfId="4416" xr:uid="{00000000-0005-0000-0000-000005000000}"/>
    <cellStyle name="20% - Accent1 2 7" xfId="4417" xr:uid="{00000000-0005-0000-0000-000006000000}"/>
    <cellStyle name="20% - Accent1 3" xfId="4418" xr:uid="{00000000-0005-0000-0000-000007000000}"/>
    <cellStyle name="20% - Accent1 3 2" xfId="4419" xr:uid="{00000000-0005-0000-0000-000008000000}"/>
    <cellStyle name="20% - Accent1 3 3" xfId="4420" xr:uid="{00000000-0005-0000-0000-000009000000}"/>
    <cellStyle name="20% - Accent1 3 4" xfId="4421" xr:uid="{00000000-0005-0000-0000-00000A000000}"/>
    <cellStyle name="20% - Accent1 3 5" xfId="4422" xr:uid="{00000000-0005-0000-0000-00000B000000}"/>
    <cellStyle name="20% - Accent1 3 6" xfId="4423" xr:uid="{00000000-0005-0000-0000-00000C000000}"/>
    <cellStyle name="20% - Accent1 3 7" xfId="4424" xr:uid="{00000000-0005-0000-0000-00000D000000}"/>
    <cellStyle name="20% - Accent1 4" xfId="4425" xr:uid="{00000000-0005-0000-0000-00000E000000}"/>
    <cellStyle name="20% - Accent1 4 2" xfId="4426" xr:uid="{00000000-0005-0000-0000-00000F000000}"/>
    <cellStyle name="20% - Accent1 4 3" xfId="4427" xr:uid="{00000000-0005-0000-0000-000010000000}"/>
    <cellStyle name="20% - Accent1 4 4" xfId="4428" xr:uid="{00000000-0005-0000-0000-000011000000}"/>
    <cellStyle name="20% - Accent1 4 5" xfId="4429" xr:uid="{00000000-0005-0000-0000-000012000000}"/>
    <cellStyle name="20% - Accent1 4 6" xfId="4430" xr:uid="{00000000-0005-0000-0000-000013000000}"/>
    <cellStyle name="20% - Accent1 4 7" xfId="4431" xr:uid="{00000000-0005-0000-0000-000014000000}"/>
    <cellStyle name="20% - Accent2 2" xfId="4432" xr:uid="{00000000-0005-0000-0000-000015000000}"/>
    <cellStyle name="20% - Accent2 2 2" xfId="4433" xr:uid="{00000000-0005-0000-0000-000016000000}"/>
    <cellStyle name="20% - Accent2 2 3" xfId="4434" xr:uid="{00000000-0005-0000-0000-000017000000}"/>
    <cellStyle name="20% - Accent2 2 4" xfId="4435" xr:uid="{00000000-0005-0000-0000-000018000000}"/>
    <cellStyle name="20% - Accent2 2 5" xfId="4436" xr:uid="{00000000-0005-0000-0000-000019000000}"/>
    <cellStyle name="20% - Accent2 2 6" xfId="4437" xr:uid="{00000000-0005-0000-0000-00001A000000}"/>
    <cellStyle name="20% - Accent2 2 7" xfId="4438" xr:uid="{00000000-0005-0000-0000-00001B000000}"/>
    <cellStyle name="20% - Accent2 3" xfId="4439" xr:uid="{00000000-0005-0000-0000-00001C000000}"/>
    <cellStyle name="20% - Accent2 3 2" xfId="4440" xr:uid="{00000000-0005-0000-0000-00001D000000}"/>
    <cellStyle name="20% - Accent2 3 3" xfId="4441" xr:uid="{00000000-0005-0000-0000-00001E000000}"/>
    <cellStyle name="20% - Accent2 3 4" xfId="4442" xr:uid="{00000000-0005-0000-0000-00001F000000}"/>
    <cellStyle name="20% - Accent2 3 5" xfId="4443" xr:uid="{00000000-0005-0000-0000-000020000000}"/>
    <cellStyle name="20% - Accent2 3 6" xfId="4444" xr:uid="{00000000-0005-0000-0000-000021000000}"/>
    <cellStyle name="20% - Accent2 3 7" xfId="4445" xr:uid="{00000000-0005-0000-0000-000022000000}"/>
    <cellStyle name="20% - Accent2 4" xfId="4446" xr:uid="{00000000-0005-0000-0000-000023000000}"/>
    <cellStyle name="20% - Accent2 4 2" xfId="4447" xr:uid="{00000000-0005-0000-0000-000024000000}"/>
    <cellStyle name="20% - Accent2 4 3" xfId="4448" xr:uid="{00000000-0005-0000-0000-000025000000}"/>
    <cellStyle name="20% - Accent2 4 4" xfId="4449" xr:uid="{00000000-0005-0000-0000-000026000000}"/>
    <cellStyle name="20% - Accent2 4 5" xfId="4450" xr:uid="{00000000-0005-0000-0000-000027000000}"/>
    <cellStyle name="20% - Accent2 4 6" xfId="4451" xr:uid="{00000000-0005-0000-0000-000028000000}"/>
    <cellStyle name="20% - Accent2 4 7" xfId="4452" xr:uid="{00000000-0005-0000-0000-000029000000}"/>
    <cellStyle name="20% - Accent3 2" xfId="4453" xr:uid="{00000000-0005-0000-0000-00002A000000}"/>
    <cellStyle name="20% - Accent3 2 2" xfId="4454" xr:uid="{00000000-0005-0000-0000-00002B000000}"/>
    <cellStyle name="20% - Accent3 2 3" xfId="4455" xr:uid="{00000000-0005-0000-0000-00002C000000}"/>
    <cellStyle name="20% - Accent3 2 4" xfId="4456" xr:uid="{00000000-0005-0000-0000-00002D000000}"/>
    <cellStyle name="20% - Accent3 2 5" xfId="4457" xr:uid="{00000000-0005-0000-0000-00002E000000}"/>
    <cellStyle name="20% - Accent3 2 6" xfId="4458" xr:uid="{00000000-0005-0000-0000-00002F000000}"/>
    <cellStyle name="20% - Accent3 2 7" xfId="4459" xr:uid="{00000000-0005-0000-0000-000030000000}"/>
    <cellStyle name="20% - Accent3 3" xfId="4460" xr:uid="{00000000-0005-0000-0000-000031000000}"/>
    <cellStyle name="20% - Accent3 3 2" xfId="4461" xr:uid="{00000000-0005-0000-0000-000032000000}"/>
    <cellStyle name="20% - Accent3 3 3" xfId="4462" xr:uid="{00000000-0005-0000-0000-000033000000}"/>
    <cellStyle name="20% - Accent3 3 4" xfId="4463" xr:uid="{00000000-0005-0000-0000-000034000000}"/>
    <cellStyle name="20% - Accent3 3 5" xfId="4464" xr:uid="{00000000-0005-0000-0000-000035000000}"/>
    <cellStyle name="20% - Accent3 3 6" xfId="4465" xr:uid="{00000000-0005-0000-0000-000036000000}"/>
    <cellStyle name="20% - Accent3 3 7" xfId="4466" xr:uid="{00000000-0005-0000-0000-000037000000}"/>
    <cellStyle name="20% - Accent3 4" xfId="4467" xr:uid="{00000000-0005-0000-0000-000038000000}"/>
    <cellStyle name="20% - Accent3 4 2" xfId="4468" xr:uid="{00000000-0005-0000-0000-000039000000}"/>
    <cellStyle name="20% - Accent3 4 3" xfId="4469" xr:uid="{00000000-0005-0000-0000-00003A000000}"/>
    <cellStyle name="20% - Accent3 4 4" xfId="4470" xr:uid="{00000000-0005-0000-0000-00003B000000}"/>
    <cellStyle name="20% - Accent3 4 5" xfId="4471" xr:uid="{00000000-0005-0000-0000-00003C000000}"/>
    <cellStyle name="20% - Accent3 4 6" xfId="4472" xr:uid="{00000000-0005-0000-0000-00003D000000}"/>
    <cellStyle name="20% - Accent3 4 7" xfId="4473" xr:uid="{00000000-0005-0000-0000-00003E000000}"/>
    <cellStyle name="20% - Accent4 2" xfId="4474" xr:uid="{00000000-0005-0000-0000-00003F000000}"/>
    <cellStyle name="20% - Accent4 2 2" xfId="4475" xr:uid="{00000000-0005-0000-0000-000040000000}"/>
    <cellStyle name="20% - Accent4 2 3" xfId="4476" xr:uid="{00000000-0005-0000-0000-000041000000}"/>
    <cellStyle name="20% - Accent4 2 4" xfId="4477" xr:uid="{00000000-0005-0000-0000-000042000000}"/>
    <cellStyle name="20% - Accent4 2 5" xfId="4478" xr:uid="{00000000-0005-0000-0000-000043000000}"/>
    <cellStyle name="20% - Accent4 2 6" xfId="4479" xr:uid="{00000000-0005-0000-0000-000044000000}"/>
    <cellStyle name="20% - Accent4 2 7" xfId="4480" xr:uid="{00000000-0005-0000-0000-000045000000}"/>
    <cellStyle name="20% - Accent4 3" xfId="4481" xr:uid="{00000000-0005-0000-0000-000046000000}"/>
    <cellStyle name="20% - Accent4 3 2" xfId="4482" xr:uid="{00000000-0005-0000-0000-000047000000}"/>
    <cellStyle name="20% - Accent4 3 3" xfId="4483" xr:uid="{00000000-0005-0000-0000-000048000000}"/>
    <cellStyle name="20% - Accent4 3 4" xfId="4484" xr:uid="{00000000-0005-0000-0000-000049000000}"/>
    <cellStyle name="20% - Accent4 3 5" xfId="4485" xr:uid="{00000000-0005-0000-0000-00004A000000}"/>
    <cellStyle name="20% - Accent4 3 6" xfId="4486" xr:uid="{00000000-0005-0000-0000-00004B000000}"/>
    <cellStyle name="20% - Accent4 3 7" xfId="4487" xr:uid="{00000000-0005-0000-0000-00004C000000}"/>
    <cellStyle name="20% - Accent4 4" xfId="4488" xr:uid="{00000000-0005-0000-0000-00004D000000}"/>
    <cellStyle name="20% - Accent4 4 2" xfId="4489" xr:uid="{00000000-0005-0000-0000-00004E000000}"/>
    <cellStyle name="20% - Accent4 4 3" xfId="4490" xr:uid="{00000000-0005-0000-0000-00004F000000}"/>
    <cellStyle name="20% - Accent4 4 4" xfId="4491" xr:uid="{00000000-0005-0000-0000-000050000000}"/>
    <cellStyle name="20% - Accent4 4 5" xfId="4492" xr:uid="{00000000-0005-0000-0000-000051000000}"/>
    <cellStyle name="20% - Accent4 4 6" xfId="4493" xr:uid="{00000000-0005-0000-0000-000052000000}"/>
    <cellStyle name="20% - Accent4 4 7" xfId="4494" xr:uid="{00000000-0005-0000-0000-000053000000}"/>
    <cellStyle name="20% - Accent5 2" xfId="4495" xr:uid="{00000000-0005-0000-0000-000054000000}"/>
    <cellStyle name="20% - Accent5 2 2" xfId="4496" xr:uid="{00000000-0005-0000-0000-000055000000}"/>
    <cellStyle name="20% - Accent5 2 3" xfId="4497" xr:uid="{00000000-0005-0000-0000-000056000000}"/>
    <cellStyle name="20% - Accent5 2 4" xfId="4498" xr:uid="{00000000-0005-0000-0000-000057000000}"/>
    <cellStyle name="20% - Accent5 2 5" xfId="4499" xr:uid="{00000000-0005-0000-0000-000058000000}"/>
    <cellStyle name="20% - Accent5 2 6" xfId="4500" xr:uid="{00000000-0005-0000-0000-000059000000}"/>
    <cellStyle name="20% - Accent5 2 7" xfId="4501" xr:uid="{00000000-0005-0000-0000-00005A000000}"/>
    <cellStyle name="20% - Accent5 3" xfId="4502" xr:uid="{00000000-0005-0000-0000-00005B000000}"/>
    <cellStyle name="20% - Accent5 3 2" xfId="4503" xr:uid="{00000000-0005-0000-0000-00005C000000}"/>
    <cellStyle name="20% - Accent5 3 3" xfId="4504" xr:uid="{00000000-0005-0000-0000-00005D000000}"/>
    <cellStyle name="20% - Accent5 3 4" xfId="4505" xr:uid="{00000000-0005-0000-0000-00005E000000}"/>
    <cellStyle name="20% - Accent5 3 5" xfId="4506" xr:uid="{00000000-0005-0000-0000-00005F000000}"/>
    <cellStyle name="20% - Accent5 3 6" xfId="4507" xr:uid="{00000000-0005-0000-0000-000060000000}"/>
    <cellStyle name="20% - Accent5 3 7" xfId="4508" xr:uid="{00000000-0005-0000-0000-000061000000}"/>
    <cellStyle name="20% - Accent5 4" xfId="4509" xr:uid="{00000000-0005-0000-0000-000062000000}"/>
    <cellStyle name="20% - Accent5 4 2" xfId="4510" xr:uid="{00000000-0005-0000-0000-000063000000}"/>
    <cellStyle name="20% - Accent5 4 3" xfId="4511" xr:uid="{00000000-0005-0000-0000-000064000000}"/>
    <cellStyle name="20% - Accent5 4 4" xfId="4512" xr:uid="{00000000-0005-0000-0000-000065000000}"/>
    <cellStyle name="20% - Accent5 4 5" xfId="4513" xr:uid="{00000000-0005-0000-0000-000066000000}"/>
    <cellStyle name="20% - Accent5 4 6" xfId="4514" xr:uid="{00000000-0005-0000-0000-000067000000}"/>
    <cellStyle name="20% - Accent5 4 7" xfId="4515" xr:uid="{00000000-0005-0000-0000-000068000000}"/>
    <cellStyle name="20% - Accent6 2" xfId="4516" xr:uid="{00000000-0005-0000-0000-000069000000}"/>
    <cellStyle name="20% - Accent6 2 2" xfId="4517" xr:uid="{00000000-0005-0000-0000-00006A000000}"/>
    <cellStyle name="20% - Accent6 2 3" xfId="4518" xr:uid="{00000000-0005-0000-0000-00006B000000}"/>
    <cellStyle name="20% - Accent6 2 4" xfId="4519" xr:uid="{00000000-0005-0000-0000-00006C000000}"/>
    <cellStyle name="20% - Accent6 2 5" xfId="4520" xr:uid="{00000000-0005-0000-0000-00006D000000}"/>
    <cellStyle name="20% - Accent6 2 6" xfId="4521" xr:uid="{00000000-0005-0000-0000-00006E000000}"/>
    <cellStyle name="20% - Accent6 2 7" xfId="4522" xr:uid="{00000000-0005-0000-0000-00006F000000}"/>
    <cellStyle name="20% - Accent6 3" xfId="4523" xr:uid="{00000000-0005-0000-0000-000070000000}"/>
    <cellStyle name="20% - Accent6 3 2" xfId="4524" xr:uid="{00000000-0005-0000-0000-000071000000}"/>
    <cellStyle name="20% - Accent6 3 3" xfId="4525" xr:uid="{00000000-0005-0000-0000-000072000000}"/>
    <cellStyle name="20% - Accent6 3 4" xfId="4526" xr:uid="{00000000-0005-0000-0000-000073000000}"/>
    <cellStyle name="20% - Accent6 3 5" xfId="4527" xr:uid="{00000000-0005-0000-0000-000074000000}"/>
    <cellStyle name="20% - Accent6 3 6" xfId="4528" xr:uid="{00000000-0005-0000-0000-000075000000}"/>
    <cellStyle name="20% - Accent6 3 7" xfId="4529" xr:uid="{00000000-0005-0000-0000-000076000000}"/>
    <cellStyle name="20% - Accent6 4" xfId="4530" xr:uid="{00000000-0005-0000-0000-000077000000}"/>
    <cellStyle name="20% - Accent6 4 2" xfId="4531" xr:uid="{00000000-0005-0000-0000-000078000000}"/>
    <cellStyle name="20% - Accent6 4 3" xfId="4532" xr:uid="{00000000-0005-0000-0000-000079000000}"/>
    <cellStyle name="20% - Accent6 4 4" xfId="4533" xr:uid="{00000000-0005-0000-0000-00007A000000}"/>
    <cellStyle name="20% - Accent6 4 5" xfId="4534" xr:uid="{00000000-0005-0000-0000-00007B000000}"/>
    <cellStyle name="20% - Accent6 4 6" xfId="4535" xr:uid="{00000000-0005-0000-0000-00007C000000}"/>
    <cellStyle name="20% - Accent6 4 7" xfId="4536" xr:uid="{00000000-0005-0000-0000-00007D000000}"/>
    <cellStyle name="40% - Accent1 2" xfId="4537" xr:uid="{00000000-0005-0000-0000-00007E000000}"/>
    <cellStyle name="40% - Accent1 2 2" xfId="4538" xr:uid="{00000000-0005-0000-0000-00007F000000}"/>
    <cellStyle name="40% - Accent1 2 3" xfId="4539" xr:uid="{00000000-0005-0000-0000-000080000000}"/>
    <cellStyle name="40% - Accent1 2 4" xfId="4540" xr:uid="{00000000-0005-0000-0000-000081000000}"/>
    <cellStyle name="40% - Accent1 2 5" xfId="4541" xr:uid="{00000000-0005-0000-0000-000082000000}"/>
    <cellStyle name="40% - Accent1 2 6" xfId="4542" xr:uid="{00000000-0005-0000-0000-000083000000}"/>
    <cellStyle name="40% - Accent1 2 7" xfId="4543" xr:uid="{00000000-0005-0000-0000-000084000000}"/>
    <cellStyle name="40% - Accent1 3" xfId="4544" xr:uid="{00000000-0005-0000-0000-000085000000}"/>
    <cellStyle name="40% - Accent1 3 2" xfId="4545" xr:uid="{00000000-0005-0000-0000-000086000000}"/>
    <cellStyle name="40% - Accent1 3 3" xfId="4546" xr:uid="{00000000-0005-0000-0000-000087000000}"/>
    <cellStyle name="40% - Accent1 3 4" xfId="4547" xr:uid="{00000000-0005-0000-0000-000088000000}"/>
    <cellStyle name="40% - Accent1 3 5" xfId="4548" xr:uid="{00000000-0005-0000-0000-000089000000}"/>
    <cellStyle name="40% - Accent1 3 6" xfId="4549" xr:uid="{00000000-0005-0000-0000-00008A000000}"/>
    <cellStyle name="40% - Accent1 3 7" xfId="4550" xr:uid="{00000000-0005-0000-0000-00008B000000}"/>
    <cellStyle name="40% - Accent1 4" xfId="4551" xr:uid="{00000000-0005-0000-0000-00008C000000}"/>
    <cellStyle name="40% - Accent1 4 2" xfId="4552" xr:uid="{00000000-0005-0000-0000-00008D000000}"/>
    <cellStyle name="40% - Accent1 4 3" xfId="4553" xr:uid="{00000000-0005-0000-0000-00008E000000}"/>
    <cellStyle name="40% - Accent1 4 4" xfId="4554" xr:uid="{00000000-0005-0000-0000-00008F000000}"/>
    <cellStyle name="40% - Accent1 4 5" xfId="4555" xr:uid="{00000000-0005-0000-0000-000090000000}"/>
    <cellStyle name="40% - Accent1 4 6" xfId="4556" xr:uid="{00000000-0005-0000-0000-000091000000}"/>
    <cellStyle name="40% - Accent1 4 7" xfId="4557" xr:uid="{00000000-0005-0000-0000-000092000000}"/>
    <cellStyle name="40% - Accent2 2" xfId="4558" xr:uid="{00000000-0005-0000-0000-000093000000}"/>
    <cellStyle name="40% - Accent2 2 2" xfId="4559" xr:uid="{00000000-0005-0000-0000-000094000000}"/>
    <cellStyle name="40% - Accent2 2 3" xfId="4560" xr:uid="{00000000-0005-0000-0000-000095000000}"/>
    <cellStyle name="40% - Accent2 2 4" xfId="4561" xr:uid="{00000000-0005-0000-0000-000096000000}"/>
    <cellStyle name="40% - Accent2 2 5" xfId="4562" xr:uid="{00000000-0005-0000-0000-000097000000}"/>
    <cellStyle name="40% - Accent2 2 6" xfId="4563" xr:uid="{00000000-0005-0000-0000-000098000000}"/>
    <cellStyle name="40% - Accent2 2 7" xfId="4564" xr:uid="{00000000-0005-0000-0000-000099000000}"/>
    <cellStyle name="40% - Accent2 3" xfId="4565" xr:uid="{00000000-0005-0000-0000-00009A000000}"/>
    <cellStyle name="40% - Accent2 3 2" xfId="4566" xr:uid="{00000000-0005-0000-0000-00009B000000}"/>
    <cellStyle name="40% - Accent2 3 3" xfId="4567" xr:uid="{00000000-0005-0000-0000-00009C000000}"/>
    <cellStyle name="40% - Accent2 3 4" xfId="4568" xr:uid="{00000000-0005-0000-0000-00009D000000}"/>
    <cellStyle name="40% - Accent2 3 5" xfId="4569" xr:uid="{00000000-0005-0000-0000-00009E000000}"/>
    <cellStyle name="40% - Accent2 3 6" xfId="4570" xr:uid="{00000000-0005-0000-0000-00009F000000}"/>
    <cellStyle name="40% - Accent2 3 7" xfId="4571" xr:uid="{00000000-0005-0000-0000-0000A0000000}"/>
    <cellStyle name="40% - Accent2 4" xfId="4572" xr:uid="{00000000-0005-0000-0000-0000A1000000}"/>
    <cellStyle name="40% - Accent2 4 2" xfId="4573" xr:uid="{00000000-0005-0000-0000-0000A2000000}"/>
    <cellStyle name="40% - Accent2 4 3" xfId="4574" xr:uid="{00000000-0005-0000-0000-0000A3000000}"/>
    <cellStyle name="40% - Accent2 4 4" xfId="4575" xr:uid="{00000000-0005-0000-0000-0000A4000000}"/>
    <cellStyle name="40% - Accent2 4 5" xfId="4576" xr:uid="{00000000-0005-0000-0000-0000A5000000}"/>
    <cellStyle name="40% - Accent2 4 6" xfId="4577" xr:uid="{00000000-0005-0000-0000-0000A6000000}"/>
    <cellStyle name="40% - Accent2 4 7" xfId="4578" xr:uid="{00000000-0005-0000-0000-0000A7000000}"/>
    <cellStyle name="40% - Accent3 2" xfId="4579" xr:uid="{00000000-0005-0000-0000-0000A8000000}"/>
    <cellStyle name="40% - Accent3 2 2" xfId="4580" xr:uid="{00000000-0005-0000-0000-0000A9000000}"/>
    <cellStyle name="40% - Accent3 2 3" xfId="4581" xr:uid="{00000000-0005-0000-0000-0000AA000000}"/>
    <cellStyle name="40% - Accent3 2 4" xfId="4582" xr:uid="{00000000-0005-0000-0000-0000AB000000}"/>
    <cellStyle name="40% - Accent3 2 5" xfId="4583" xr:uid="{00000000-0005-0000-0000-0000AC000000}"/>
    <cellStyle name="40% - Accent3 2 6" xfId="4584" xr:uid="{00000000-0005-0000-0000-0000AD000000}"/>
    <cellStyle name="40% - Accent3 2 7" xfId="4585" xr:uid="{00000000-0005-0000-0000-0000AE000000}"/>
    <cellStyle name="40% - Accent3 3" xfId="4586" xr:uid="{00000000-0005-0000-0000-0000AF000000}"/>
    <cellStyle name="40% - Accent3 3 2" xfId="4587" xr:uid="{00000000-0005-0000-0000-0000B0000000}"/>
    <cellStyle name="40% - Accent3 3 3" xfId="4588" xr:uid="{00000000-0005-0000-0000-0000B1000000}"/>
    <cellStyle name="40% - Accent3 3 4" xfId="4589" xr:uid="{00000000-0005-0000-0000-0000B2000000}"/>
    <cellStyle name="40% - Accent3 3 5" xfId="4590" xr:uid="{00000000-0005-0000-0000-0000B3000000}"/>
    <cellStyle name="40% - Accent3 3 6" xfId="4591" xr:uid="{00000000-0005-0000-0000-0000B4000000}"/>
    <cellStyle name="40% - Accent3 3 7" xfId="4592" xr:uid="{00000000-0005-0000-0000-0000B5000000}"/>
    <cellStyle name="40% - Accent3 4" xfId="4593" xr:uid="{00000000-0005-0000-0000-0000B6000000}"/>
    <cellStyle name="40% - Accent3 4 2" xfId="4594" xr:uid="{00000000-0005-0000-0000-0000B7000000}"/>
    <cellStyle name="40% - Accent3 4 3" xfId="4595" xr:uid="{00000000-0005-0000-0000-0000B8000000}"/>
    <cellStyle name="40% - Accent3 4 4" xfId="4596" xr:uid="{00000000-0005-0000-0000-0000B9000000}"/>
    <cellStyle name="40% - Accent3 4 5" xfId="4597" xr:uid="{00000000-0005-0000-0000-0000BA000000}"/>
    <cellStyle name="40% - Accent3 4 6" xfId="4598" xr:uid="{00000000-0005-0000-0000-0000BB000000}"/>
    <cellStyle name="40% - Accent3 4 7" xfId="4599" xr:uid="{00000000-0005-0000-0000-0000BC000000}"/>
    <cellStyle name="40% - Accent4 2" xfId="4600" xr:uid="{00000000-0005-0000-0000-0000BD000000}"/>
    <cellStyle name="40% - Accent4 2 2" xfId="4601" xr:uid="{00000000-0005-0000-0000-0000BE000000}"/>
    <cellStyle name="40% - Accent4 2 3" xfId="4602" xr:uid="{00000000-0005-0000-0000-0000BF000000}"/>
    <cellStyle name="40% - Accent4 2 4" xfId="4603" xr:uid="{00000000-0005-0000-0000-0000C0000000}"/>
    <cellStyle name="40% - Accent4 2 5" xfId="4604" xr:uid="{00000000-0005-0000-0000-0000C1000000}"/>
    <cellStyle name="40% - Accent4 2 6" xfId="4605" xr:uid="{00000000-0005-0000-0000-0000C2000000}"/>
    <cellStyle name="40% - Accent4 2 7" xfId="4606" xr:uid="{00000000-0005-0000-0000-0000C3000000}"/>
    <cellStyle name="40% - Accent4 3" xfId="4607" xr:uid="{00000000-0005-0000-0000-0000C4000000}"/>
    <cellStyle name="40% - Accent4 3 2" xfId="4608" xr:uid="{00000000-0005-0000-0000-0000C5000000}"/>
    <cellStyle name="40% - Accent4 3 3" xfId="4609" xr:uid="{00000000-0005-0000-0000-0000C6000000}"/>
    <cellStyle name="40% - Accent4 3 4" xfId="4610" xr:uid="{00000000-0005-0000-0000-0000C7000000}"/>
    <cellStyle name="40% - Accent4 3 5" xfId="4611" xr:uid="{00000000-0005-0000-0000-0000C8000000}"/>
    <cellStyle name="40% - Accent4 3 6" xfId="4612" xr:uid="{00000000-0005-0000-0000-0000C9000000}"/>
    <cellStyle name="40% - Accent4 3 7" xfId="4613" xr:uid="{00000000-0005-0000-0000-0000CA000000}"/>
    <cellStyle name="40% - Accent4 4" xfId="4614" xr:uid="{00000000-0005-0000-0000-0000CB000000}"/>
    <cellStyle name="40% - Accent4 4 2" xfId="4615" xr:uid="{00000000-0005-0000-0000-0000CC000000}"/>
    <cellStyle name="40% - Accent4 4 3" xfId="4616" xr:uid="{00000000-0005-0000-0000-0000CD000000}"/>
    <cellStyle name="40% - Accent4 4 4" xfId="4617" xr:uid="{00000000-0005-0000-0000-0000CE000000}"/>
    <cellStyle name="40% - Accent4 4 5" xfId="4618" xr:uid="{00000000-0005-0000-0000-0000CF000000}"/>
    <cellStyle name="40% - Accent4 4 6" xfId="4619" xr:uid="{00000000-0005-0000-0000-0000D0000000}"/>
    <cellStyle name="40% - Accent4 4 7" xfId="4620" xr:uid="{00000000-0005-0000-0000-0000D1000000}"/>
    <cellStyle name="40% - Accent5 2" xfId="4621" xr:uid="{00000000-0005-0000-0000-0000D2000000}"/>
    <cellStyle name="40% - Accent5 2 2" xfId="4622" xr:uid="{00000000-0005-0000-0000-0000D3000000}"/>
    <cellStyle name="40% - Accent5 2 3" xfId="4623" xr:uid="{00000000-0005-0000-0000-0000D4000000}"/>
    <cellStyle name="40% - Accent5 2 4" xfId="4624" xr:uid="{00000000-0005-0000-0000-0000D5000000}"/>
    <cellStyle name="40% - Accent5 2 5" xfId="4625" xr:uid="{00000000-0005-0000-0000-0000D6000000}"/>
    <cellStyle name="40% - Accent5 2 6" xfId="4626" xr:uid="{00000000-0005-0000-0000-0000D7000000}"/>
    <cellStyle name="40% - Accent5 2 7" xfId="4627" xr:uid="{00000000-0005-0000-0000-0000D8000000}"/>
    <cellStyle name="40% - Accent5 3" xfId="4628" xr:uid="{00000000-0005-0000-0000-0000D9000000}"/>
    <cellStyle name="40% - Accent5 3 2" xfId="4629" xr:uid="{00000000-0005-0000-0000-0000DA000000}"/>
    <cellStyle name="40% - Accent5 3 3" xfId="4630" xr:uid="{00000000-0005-0000-0000-0000DB000000}"/>
    <cellStyle name="40% - Accent5 3 4" xfId="4631" xr:uid="{00000000-0005-0000-0000-0000DC000000}"/>
    <cellStyle name="40% - Accent5 3 5" xfId="4632" xr:uid="{00000000-0005-0000-0000-0000DD000000}"/>
    <cellStyle name="40% - Accent5 3 6" xfId="4633" xr:uid="{00000000-0005-0000-0000-0000DE000000}"/>
    <cellStyle name="40% - Accent5 3 7" xfId="4634" xr:uid="{00000000-0005-0000-0000-0000DF000000}"/>
    <cellStyle name="40% - Accent5 4" xfId="4635" xr:uid="{00000000-0005-0000-0000-0000E0000000}"/>
    <cellStyle name="40% - Accent5 4 2" xfId="4636" xr:uid="{00000000-0005-0000-0000-0000E1000000}"/>
    <cellStyle name="40% - Accent5 4 3" xfId="4637" xr:uid="{00000000-0005-0000-0000-0000E2000000}"/>
    <cellStyle name="40% - Accent5 4 4" xfId="4638" xr:uid="{00000000-0005-0000-0000-0000E3000000}"/>
    <cellStyle name="40% - Accent5 4 5" xfId="4639" xr:uid="{00000000-0005-0000-0000-0000E4000000}"/>
    <cellStyle name="40% - Accent5 4 6" xfId="4640" xr:uid="{00000000-0005-0000-0000-0000E5000000}"/>
    <cellStyle name="40% - Accent5 4 7" xfId="4641" xr:uid="{00000000-0005-0000-0000-0000E6000000}"/>
    <cellStyle name="40% - Accent6 2" xfId="4642" xr:uid="{00000000-0005-0000-0000-0000E7000000}"/>
    <cellStyle name="40% - Accent6 2 2" xfId="4643" xr:uid="{00000000-0005-0000-0000-0000E8000000}"/>
    <cellStyle name="40% - Accent6 2 3" xfId="4644" xr:uid="{00000000-0005-0000-0000-0000E9000000}"/>
    <cellStyle name="40% - Accent6 2 4" xfId="4645" xr:uid="{00000000-0005-0000-0000-0000EA000000}"/>
    <cellStyle name="40% - Accent6 2 5" xfId="4646" xr:uid="{00000000-0005-0000-0000-0000EB000000}"/>
    <cellStyle name="40% - Accent6 2 6" xfId="4647" xr:uid="{00000000-0005-0000-0000-0000EC000000}"/>
    <cellStyle name="40% - Accent6 2 7" xfId="4648" xr:uid="{00000000-0005-0000-0000-0000ED000000}"/>
    <cellStyle name="40% - Accent6 3" xfId="4649" xr:uid="{00000000-0005-0000-0000-0000EE000000}"/>
    <cellStyle name="40% - Accent6 3 2" xfId="4650" xr:uid="{00000000-0005-0000-0000-0000EF000000}"/>
    <cellStyle name="40% - Accent6 3 3" xfId="4651" xr:uid="{00000000-0005-0000-0000-0000F0000000}"/>
    <cellStyle name="40% - Accent6 3 4" xfId="4652" xr:uid="{00000000-0005-0000-0000-0000F1000000}"/>
    <cellStyle name="40% - Accent6 3 5" xfId="4653" xr:uid="{00000000-0005-0000-0000-0000F2000000}"/>
    <cellStyle name="40% - Accent6 3 6" xfId="4654" xr:uid="{00000000-0005-0000-0000-0000F3000000}"/>
    <cellStyle name="40% - Accent6 3 7" xfId="4655" xr:uid="{00000000-0005-0000-0000-0000F4000000}"/>
    <cellStyle name="40% - Accent6 4" xfId="4656" xr:uid="{00000000-0005-0000-0000-0000F5000000}"/>
    <cellStyle name="40% - Accent6 4 2" xfId="4657" xr:uid="{00000000-0005-0000-0000-0000F6000000}"/>
    <cellStyle name="40% - Accent6 4 3" xfId="4658" xr:uid="{00000000-0005-0000-0000-0000F7000000}"/>
    <cellStyle name="40% - Accent6 4 4" xfId="4659" xr:uid="{00000000-0005-0000-0000-0000F8000000}"/>
    <cellStyle name="40% - Accent6 4 5" xfId="4660" xr:uid="{00000000-0005-0000-0000-0000F9000000}"/>
    <cellStyle name="40% - Accent6 4 6" xfId="4661" xr:uid="{00000000-0005-0000-0000-0000FA000000}"/>
    <cellStyle name="40% - Accent6 4 7" xfId="4662" xr:uid="{00000000-0005-0000-0000-0000FB000000}"/>
    <cellStyle name="60% - Accent1 2" xfId="4663" xr:uid="{00000000-0005-0000-0000-0000FC000000}"/>
    <cellStyle name="60% - Accent1 2 2" xfId="4664" xr:uid="{00000000-0005-0000-0000-0000FD000000}"/>
    <cellStyle name="60% - Accent1 2 3" xfId="4665" xr:uid="{00000000-0005-0000-0000-0000FE000000}"/>
    <cellStyle name="60% - Accent1 2 4" xfId="4666" xr:uid="{00000000-0005-0000-0000-0000FF000000}"/>
    <cellStyle name="60% - Accent1 2 5" xfId="4667" xr:uid="{00000000-0005-0000-0000-000000010000}"/>
    <cellStyle name="60% - Accent1 2 6" xfId="4668" xr:uid="{00000000-0005-0000-0000-000001010000}"/>
    <cellStyle name="60% - Accent1 2 7" xfId="4669" xr:uid="{00000000-0005-0000-0000-000002010000}"/>
    <cellStyle name="60% - Accent1 3" xfId="4670" xr:uid="{00000000-0005-0000-0000-000003010000}"/>
    <cellStyle name="60% - Accent1 3 2" xfId="4671" xr:uid="{00000000-0005-0000-0000-000004010000}"/>
    <cellStyle name="60% - Accent1 3 3" xfId="4672" xr:uid="{00000000-0005-0000-0000-000005010000}"/>
    <cellStyle name="60% - Accent1 3 4" xfId="4673" xr:uid="{00000000-0005-0000-0000-000006010000}"/>
    <cellStyle name="60% - Accent1 3 5" xfId="4674" xr:uid="{00000000-0005-0000-0000-000007010000}"/>
    <cellStyle name="60% - Accent1 3 6" xfId="4675" xr:uid="{00000000-0005-0000-0000-000008010000}"/>
    <cellStyle name="60% - Accent1 3 7" xfId="4676" xr:uid="{00000000-0005-0000-0000-000009010000}"/>
    <cellStyle name="60% - Accent1 4" xfId="4677" xr:uid="{00000000-0005-0000-0000-00000A010000}"/>
    <cellStyle name="60% - Accent1 4 2" xfId="4678" xr:uid="{00000000-0005-0000-0000-00000B010000}"/>
    <cellStyle name="60% - Accent1 4 3" xfId="4679" xr:uid="{00000000-0005-0000-0000-00000C010000}"/>
    <cellStyle name="60% - Accent1 4 4" xfId="4680" xr:uid="{00000000-0005-0000-0000-00000D010000}"/>
    <cellStyle name="60% - Accent1 4 5" xfId="4681" xr:uid="{00000000-0005-0000-0000-00000E010000}"/>
    <cellStyle name="60% - Accent1 4 6" xfId="4682" xr:uid="{00000000-0005-0000-0000-00000F010000}"/>
    <cellStyle name="60% - Accent1 4 7" xfId="4683" xr:uid="{00000000-0005-0000-0000-000010010000}"/>
    <cellStyle name="60% - Accent2 2" xfId="4684" xr:uid="{00000000-0005-0000-0000-000011010000}"/>
    <cellStyle name="60% - Accent2 2 2" xfId="4685" xr:uid="{00000000-0005-0000-0000-000012010000}"/>
    <cellStyle name="60% - Accent2 2 3" xfId="4686" xr:uid="{00000000-0005-0000-0000-000013010000}"/>
    <cellStyle name="60% - Accent2 2 4" xfId="4687" xr:uid="{00000000-0005-0000-0000-000014010000}"/>
    <cellStyle name="60% - Accent2 2 5" xfId="4688" xr:uid="{00000000-0005-0000-0000-000015010000}"/>
    <cellStyle name="60% - Accent2 2 6" xfId="4689" xr:uid="{00000000-0005-0000-0000-000016010000}"/>
    <cellStyle name="60% - Accent2 2 7" xfId="4690" xr:uid="{00000000-0005-0000-0000-000017010000}"/>
    <cellStyle name="60% - Accent2 3" xfId="4691" xr:uid="{00000000-0005-0000-0000-000018010000}"/>
    <cellStyle name="60% - Accent2 3 2" xfId="4692" xr:uid="{00000000-0005-0000-0000-000019010000}"/>
    <cellStyle name="60% - Accent2 3 3" xfId="4693" xr:uid="{00000000-0005-0000-0000-00001A010000}"/>
    <cellStyle name="60% - Accent2 3 4" xfId="4694" xr:uid="{00000000-0005-0000-0000-00001B010000}"/>
    <cellStyle name="60% - Accent2 3 5" xfId="4695" xr:uid="{00000000-0005-0000-0000-00001C010000}"/>
    <cellStyle name="60% - Accent2 3 6" xfId="4696" xr:uid="{00000000-0005-0000-0000-00001D010000}"/>
    <cellStyle name="60% - Accent2 3 7" xfId="4697" xr:uid="{00000000-0005-0000-0000-00001E010000}"/>
    <cellStyle name="60% - Accent2 4" xfId="4698" xr:uid="{00000000-0005-0000-0000-00001F010000}"/>
    <cellStyle name="60% - Accent2 4 2" xfId="4699" xr:uid="{00000000-0005-0000-0000-000020010000}"/>
    <cellStyle name="60% - Accent2 4 3" xfId="4700" xr:uid="{00000000-0005-0000-0000-000021010000}"/>
    <cellStyle name="60% - Accent2 4 4" xfId="4701" xr:uid="{00000000-0005-0000-0000-000022010000}"/>
    <cellStyle name="60% - Accent2 4 5" xfId="4702" xr:uid="{00000000-0005-0000-0000-000023010000}"/>
    <cellStyle name="60% - Accent2 4 6" xfId="4703" xr:uid="{00000000-0005-0000-0000-000024010000}"/>
    <cellStyle name="60% - Accent2 4 7" xfId="4704" xr:uid="{00000000-0005-0000-0000-000025010000}"/>
    <cellStyle name="60% - Accent3 2" xfId="4705" xr:uid="{00000000-0005-0000-0000-000026010000}"/>
    <cellStyle name="60% - Accent3 2 2" xfId="4706" xr:uid="{00000000-0005-0000-0000-000027010000}"/>
    <cellStyle name="60% - Accent3 2 3" xfId="4707" xr:uid="{00000000-0005-0000-0000-000028010000}"/>
    <cellStyle name="60% - Accent3 2 4" xfId="4708" xr:uid="{00000000-0005-0000-0000-000029010000}"/>
    <cellStyle name="60% - Accent3 2 5" xfId="4709" xr:uid="{00000000-0005-0000-0000-00002A010000}"/>
    <cellStyle name="60% - Accent3 2 6" xfId="4710" xr:uid="{00000000-0005-0000-0000-00002B010000}"/>
    <cellStyle name="60% - Accent3 2 7" xfId="4711" xr:uid="{00000000-0005-0000-0000-00002C010000}"/>
    <cellStyle name="60% - Accent3 3" xfId="4712" xr:uid="{00000000-0005-0000-0000-00002D010000}"/>
    <cellStyle name="60% - Accent3 3 2" xfId="4713" xr:uid="{00000000-0005-0000-0000-00002E010000}"/>
    <cellStyle name="60% - Accent3 3 3" xfId="4714" xr:uid="{00000000-0005-0000-0000-00002F010000}"/>
    <cellStyle name="60% - Accent3 3 4" xfId="4715" xr:uid="{00000000-0005-0000-0000-000030010000}"/>
    <cellStyle name="60% - Accent3 3 5" xfId="4716" xr:uid="{00000000-0005-0000-0000-000031010000}"/>
    <cellStyle name="60% - Accent3 3 6" xfId="4717" xr:uid="{00000000-0005-0000-0000-000032010000}"/>
    <cellStyle name="60% - Accent3 3 7" xfId="4718" xr:uid="{00000000-0005-0000-0000-000033010000}"/>
    <cellStyle name="60% - Accent3 4" xfId="4719" xr:uid="{00000000-0005-0000-0000-000034010000}"/>
    <cellStyle name="60% - Accent3 4 2" xfId="4720" xr:uid="{00000000-0005-0000-0000-000035010000}"/>
    <cellStyle name="60% - Accent3 4 3" xfId="4721" xr:uid="{00000000-0005-0000-0000-000036010000}"/>
    <cellStyle name="60% - Accent3 4 4" xfId="4722" xr:uid="{00000000-0005-0000-0000-000037010000}"/>
    <cellStyle name="60% - Accent3 4 5" xfId="4723" xr:uid="{00000000-0005-0000-0000-000038010000}"/>
    <cellStyle name="60% - Accent3 4 6" xfId="4724" xr:uid="{00000000-0005-0000-0000-000039010000}"/>
    <cellStyle name="60% - Accent3 4 7" xfId="4725" xr:uid="{00000000-0005-0000-0000-00003A010000}"/>
    <cellStyle name="60% - Accent4 2" xfId="4726" xr:uid="{00000000-0005-0000-0000-00003B010000}"/>
    <cellStyle name="60% - Accent4 2 2" xfId="4727" xr:uid="{00000000-0005-0000-0000-00003C010000}"/>
    <cellStyle name="60% - Accent4 2 3" xfId="4728" xr:uid="{00000000-0005-0000-0000-00003D010000}"/>
    <cellStyle name="60% - Accent4 2 4" xfId="4729" xr:uid="{00000000-0005-0000-0000-00003E010000}"/>
    <cellStyle name="60% - Accent4 2 5" xfId="4730" xr:uid="{00000000-0005-0000-0000-00003F010000}"/>
    <cellStyle name="60% - Accent4 2 6" xfId="4731" xr:uid="{00000000-0005-0000-0000-000040010000}"/>
    <cellStyle name="60% - Accent4 2 7" xfId="4732" xr:uid="{00000000-0005-0000-0000-000041010000}"/>
    <cellStyle name="60% - Accent4 3" xfId="4733" xr:uid="{00000000-0005-0000-0000-000042010000}"/>
    <cellStyle name="60% - Accent4 3 2" xfId="4734" xr:uid="{00000000-0005-0000-0000-000043010000}"/>
    <cellStyle name="60% - Accent4 3 3" xfId="4735" xr:uid="{00000000-0005-0000-0000-000044010000}"/>
    <cellStyle name="60% - Accent4 3 4" xfId="4736" xr:uid="{00000000-0005-0000-0000-000045010000}"/>
    <cellStyle name="60% - Accent4 3 5" xfId="4737" xr:uid="{00000000-0005-0000-0000-000046010000}"/>
    <cellStyle name="60% - Accent4 3 6" xfId="4738" xr:uid="{00000000-0005-0000-0000-000047010000}"/>
    <cellStyle name="60% - Accent4 3 7" xfId="4739" xr:uid="{00000000-0005-0000-0000-000048010000}"/>
    <cellStyle name="60% - Accent4 4" xfId="4740" xr:uid="{00000000-0005-0000-0000-000049010000}"/>
    <cellStyle name="60% - Accent4 4 2" xfId="4741" xr:uid="{00000000-0005-0000-0000-00004A010000}"/>
    <cellStyle name="60% - Accent4 4 3" xfId="4742" xr:uid="{00000000-0005-0000-0000-00004B010000}"/>
    <cellStyle name="60% - Accent4 4 4" xfId="4743" xr:uid="{00000000-0005-0000-0000-00004C010000}"/>
    <cellStyle name="60% - Accent4 4 5" xfId="4744" xr:uid="{00000000-0005-0000-0000-00004D010000}"/>
    <cellStyle name="60% - Accent4 4 6" xfId="4745" xr:uid="{00000000-0005-0000-0000-00004E010000}"/>
    <cellStyle name="60% - Accent4 4 7" xfId="4746" xr:uid="{00000000-0005-0000-0000-00004F010000}"/>
    <cellStyle name="60% - Accent5 2" xfId="4747" xr:uid="{00000000-0005-0000-0000-000050010000}"/>
    <cellStyle name="60% - Accent5 2 2" xfId="4748" xr:uid="{00000000-0005-0000-0000-000051010000}"/>
    <cellStyle name="60% - Accent5 2 3" xfId="4749" xr:uid="{00000000-0005-0000-0000-000052010000}"/>
    <cellStyle name="60% - Accent5 2 4" xfId="4750" xr:uid="{00000000-0005-0000-0000-000053010000}"/>
    <cellStyle name="60% - Accent5 2 5" xfId="4751" xr:uid="{00000000-0005-0000-0000-000054010000}"/>
    <cellStyle name="60% - Accent5 2 6" xfId="4752" xr:uid="{00000000-0005-0000-0000-000055010000}"/>
    <cellStyle name="60% - Accent5 2 7" xfId="4753" xr:uid="{00000000-0005-0000-0000-000056010000}"/>
    <cellStyle name="60% - Accent5 3" xfId="4754" xr:uid="{00000000-0005-0000-0000-000057010000}"/>
    <cellStyle name="60% - Accent5 3 2" xfId="4755" xr:uid="{00000000-0005-0000-0000-000058010000}"/>
    <cellStyle name="60% - Accent5 3 3" xfId="4756" xr:uid="{00000000-0005-0000-0000-000059010000}"/>
    <cellStyle name="60% - Accent5 3 4" xfId="4757" xr:uid="{00000000-0005-0000-0000-00005A010000}"/>
    <cellStyle name="60% - Accent5 3 5" xfId="4758" xr:uid="{00000000-0005-0000-0000-00005B010000}"/>
    <cellStyle name="60% - Accent5 3 6" xfId="4759" xr:uid="{00000000-0005-0000-0000-00005C010000}"/>
    <cellStyle name="60% - Accent5 3 7" xfId="4760" xr:uid="{00000000-0005-0000-0000-00005D010000}"/>
    <cellStyle name="60% - Accent5 4" xfId="4761" xr:uid="{00000000-0005-0000-0000-00005E010000}"/>
    <cellStyle name="60% - Accent5 4 2" xfId="4762" xr:uid="{00000000-0005-0000-0000-00005F010000}"/>
    <cellStyle name="60% - Accent5 4 3" xfId="4763" xr:uid="{00000000-0005-0000-0000-000060010000}"/>
    <cellStyle name="60% - Accent5 4 4" xfId="4764" xr:uid="{00000000-0005-0000-0000-000061010000}"/>
    <cellStyle name="60% - Accent5 4 5" xfId="4765" xr:uid="{00000000-0005-0000-0000-000062010000}"/>
    <cellStyle name="60% - Accent5 4 6" xfId="4766" xr:uid="{00000000-0005-0000-0000-000063010000}"/>
    <cellStyle name="60% - Accent5 4 7" xfId="4767" xr:uid="{00000000-0005-0000-0000-000064010000}"/>
    <cellStyle name="60% - Accent6 2" xfId="4768" xr:uid="{00000000-0005-0000-0000-000065010000}"/>
    <cellStyle name="60% - Accent6 2 2" xfId="4769" xr:uid="{00000000-0005-0000-0000-000066010000}"/>
    <cellStyle name="60% - Accent6 2 3" xfId="4770" xr:uid="{00000000-0005-0000-0000-000067010000}"/>
    <cellStyle name="60% - Accent6 2 4" xfId="4771" xr:uid="{00000000-0005-0000-0000-000068010000}"/>
    <cellStyle name="60% - Accent6 2 5" xfId="4772" xr:uid="{00000000-0005-0000-0000-000069010000}"/>
    <cellStyle name="60% - Accent6 2 6" xfId="4773" xr:uid="{00000000-0005-0000-0000-00006A010000}"/>
    <cellStyle name="60% - Accent6 2 7" xfId="4774" xr:uid="{00000000-0005-0000-0000-00006B010000}"/>
    <cellStyle name="60% - Accent6 3" xfId="4775" xr:uid="{00000000-0005-0000-0000-00006C010000}"/>
    <cellStyle name="60% - Accent6 3 2" xfId="4776" xr:uid="{00000000-0005-0000-0000-00006D010000}"/>
    <cellStyle name="60% - Accent6 3 3" xfId="4777" xr:uid="{00000000-0005-0000-0000-00006E010000}"/>
    <cellStyle name="60% - Accent6 3 4" xfId="4778" xr:uid="{00000000-0005-0000-0000-00006F010000}"/>
    <cellStyle name="60% - Accent6 3 5" xfId="4779" xr:uid="{00000000-0005-0000-0000-000070010000}"/>
    <cellStyle name="60% - Accent6 3 6" xfId="4780" xr:uid="{00000000-0005-0000-0000-000071010000}"/>
    <cellStyle name="60% - Accent6 3 7" xfId="4781" xr:uid="{00000000-0005-0000-0000-000072010000}"/>
    <cellStyle name="60% - Accent6 4" xfId="4782" xr:uid="{00000000-0005-0000-0000-000073010000}"/>
    <cellStyle name="60% - Accent6 4 2" xfId="4783" xr:uid="{00000000-0005-0000-0000-000074010000}"/>
    <cellStyle name="60% - Accent6 4 3" xfId="4784" xr:uid="{00000000-0005-0000-0000-000075010000}"/>
    <cellStyle name="60% - Accent6 4 4" xfId="4785" xr:uid="{00000000-0005-0000-0000-000076010000}"/>
    <cellStyle name="60% - Accent6 4 5" xfId="4786" xr:uid="{00000000-0005-0000-0000-000077010000}"/>
    <cellStyle name="60% - Accent6 4 6" xfId="4787" xr:uid="{00000000-0005-0000-0000-000078010000}"/>
    <cellStyle name="60% - Accent6 4 7" xfId="4788" xr:uid="{00000000-0005-0000-0000-000079010000}"/>
    <cellStyle name="Accent1 2" xfId="4789" xr:uid="{00000000-0005-0000-0000-00007A010000}"/>
    <cellStyle name="Accent1 2 2" xfId="4790" xr:uid="{00000000-0005-0000-0000-00007B010000}"/>
    <cellStyle name="Accent1 2 3" xfId="4791" xr:uid="{00000000-0005-0000-0000-00007C010000}"/>
    <cellStyle name="Accent1 2 4" xfId="4792" xr:uid="{00000000-0005-0000-0000-00007D010000}"/>
    <cellStyle name="Accent1 2 5" xfId="4793" xr:uid="{00000000-0005-0000-0000-00007E010000}"/>
    <cellStyle name="Accent1 2 6" xfId="4794" xr:uid="{00000000-0005-0000-0000-00007F010000}"/>
    <cellStyle name="Accent1 2 7" xfId="4795" xr:uid="{00000000-0005-0000-0000-000080010000}"/>
    <cellStyle name="Accent1 3" xfId="4796" xr:uid="{00000000-0005-0000-0000-000081010000}"/>
    <cellStyle name="Accent1 3 2" xfId="4797" xr:uid="{00000000-0005-0000-0000-000082010000}"/>
    <cellStyle name="Accent1 3 3" xfId="4798" xr:uid="{00000000-0005-0000-0000-000083010000}"/>
    <cellStyle name="Accent1 3 4" xfId="4799" xr:uid="{00000000-0005-0000-0000-000084010000}"/>
    <cellStyle name="Accent1 3 5" xfId="4800" xr:uid="{00000000-0005-0000-0000-000085010000}"/>
    <cellStyle name="Accent1 3 6" xfId="4801" xr:uid="{00000000-0005-0000-0000-000086010000}"/>
    <cellStyle name="Accent1 3 7" xfId="4802" xr:uid="{00000000-0005-0000-0000-000087010000}"/>
    <cellStyle name="Accent1 4" xfId="4803" xr:uid="{00000000-0005-0000-0000-000088010000}"/>
    <cellStyle name="Accent1 4 2" xfId="4804" xr:uid="{00000000-0005-0000-0000-000089010000}"/>
    <cellStyle name="Accent1 4 3" xfId="4805" xr:uid="{00000000-0005-0000-0000-00008A010000}"/>
    <cellStyle name="Accent1 4 4" xfId="4806" xr:uid="{00000000-0005-0000-0000-00008B010000}"/>
    <cellStyle name="Accent1 4 5" xfId="4807" xr:uid="{00000000-0005-0000-0000-00008C010000}"/>
    <cellStyle name="Accent1 4 6" xfId="4808" xr:uid="{00000000-0005-0000-0000-00008D010000}"/>
    <cellStyle name="Accent1 4 7" xfId="4809" xr:uid="{00000000-0005-0000-0000-00008E010000}"/>
    <cellStyle name="Accent2 2" xfId="4810" xr:uid="{00000000-0005-0000-0000-00008F010000}"/>
    <cellStyle name="Accent2 2 2" xfId="4811" xr:uid="{00000000-0005-0000-0000-000090010000}"/>
    <cellStyle name="Accent2 2 3" xfId="4812" xr:uid="{00000000-0005-0000-0000-000091010000}"/>
    <cellStyle name="Accent2 2 4" xfId="4813" xr:uid="{00000000-0005-0000-0000-000092010000}"/>
    <cellStyle name="Accent2 2 5" xfId="4814" xr:uid="{00000000-0005-0000-0000-000093010000}"/>
    <cellStyle name="Accent2 2 6" xfId="4815" xr:uid="{00000000-0005-0000-0000-000094010000}"/>
    <cellStyle name="Accent2 2 7" xfId="4816" xr:uid="{00000000-0005-0000-0000-000095010000}"/>
    <cellStyle name="Accent2 3" xfId="4817" xr:uid="{00000000-0005-0000-0000-000096010000}"/>
    <cellStyle name="Accent2 3 2" xfId="4818" xr:uid="{00000000-0005-0000-0000-000097010000}"/>
    <cellStyle name="Accent2 3 3" xfId="4819" xr:uid="{00000000-0005-0000-0000-000098010000}"/>
    <cellStyle name="Accent2 3 4" xfId="4820" xr:uid="{00000000-0005-0000-0000-000099010000}"/>
    <cellStyle name="Accent2 3 5" xfId="4821" xr:uid="{00000000-0005-0000-0000-00009A010000}"/>
    <cellStyle name="Accent2 3 6" xfId="4822" xr:uid="{00000000-0005-0000-0000-00009B010000}"/>
    <cellStyle name="Accent2 3 7" xfId="4823" xr:uid="{00000000-0005-0000-0000-00009C010000}"/>
    <cellStyle name="Accent2 4" xfId="4824" xr:uid="{00000000-0005-0000-0000-00009D010000}"/>
    <cellStyle name="Accent2 4 2" xfId="4825" xr:uid="{00000000-0005-0000-0000-00009E010000}"/>
    <cellStyle name="Accent2 4 3" xfId="4826" xr:uid="{00000000-0005-0000-0000-00009F010000}"/>
    <cellStyle name="Accent2 4 4" xfId="4827" xr:uid="{00000000-0005-0000-0000-0000A0010000}"/>
    <cellStyle name="Accent2 4 5" xfId="4828" xr:uid="{00000000-0005-0000-0000-0000A1010000}"/>
    <cellStyle name="Accent2 4 6" xfId="4829" xr:uid="{00000000-0005-0000-0000-0000A2010000}"/>
    <cellStyle name="Accent2 4 7" xfId="4830" xr:uid="{00000000-0005-0000-0000-0000A3010000}"/>
    <cellStyle name="Accent3 2" xfId="4831" xr:uid="{00000000-0005-0000-0000-0000A4010000}"/>
    <cellStyle name="Accent3 2 2" xfId="4832" xr:uid="{00000000-0005-0000-0000-0000A5010000}"/>
    <cellStyle name="Accent3 2 3" xfId="4833" xr:uid="{00000000-0005-0000-0000-0000A6010000}"/>
    <cellStyle name="Accent3 2 4" xfId="4834" xr:uid="{00000000-0005-0000-0000-0000A7010000}"/>
    <cellStyle name="Accent3 2 5" xfId="4835" xr:uid="{00000000-0005-0000-0000-0000A8010000}"/>
    <cellStyle name="Accent3 2 6" xfId="4836" xr:uid="{00000000-0005-0000-0000-0000A9010000}"/>
    <cellStyle name="Accent3 2 7" xfId="4837" xr:uid="{00000000-0005-0000-0000-0000AA010000}"/>
    <cellStyle name="Accent3 3" xfId="4838" xr:uid="{00000000-0005-0000-0000-0000AB010000}"/>
    <cellStyle name="Accent3 3 2" xfId="4839" xr:uid="{00000000-0005-0000-0000-0000AC010000}"/>
    <cellStyle name="Accent3 3 3" xfId="4840" xr:uid="{00000000-0005-0000-0000-0000AD010000}"/>
    <cellStyle name="Accent3 3 4" xfId="4841" xr:uid="{00000000-0005-0000-0000-0000AE010000}"/>
    <cellStyle name="Accent3 3 5" xfId="4842" xr:uid="{00000000-0005-0000-0000-0000AF010000}"/>
    <cellStyle name="Accent3 3 6" xfId="4843" xr:uid="{00000000-0005-0000-0000-0000B0010000}"/>
    <cellStyle name="Accent3 3 7" xfId="4844" xr:uid="{00000000-0005-0000-0000-0000B1010000}"/>
    <cellStyle name="Accent3 4" xfId="4845" xr:uid="{00000000-0005-0000-0000-0000B2010000}"/>
    <cellStyle name="Accent3 4 2" xfId="4846" xr:uid="{00000000-0005-0000-0000-0000B3010000}"/>
    <cellStyle name="Accent3 4 3" xfId="4847" xr:uid="{00000000-0005-0000-0000-0000B4010000}"/>
    <cellStyle name="Accent3 4 4" xfId="4848" xr:uid="{00000000-0005-0000-0000-0000B5010000}"/>
    <cellStyle name="Accent3 4 5" xfId="4849" xr:uid="{00000000-0005-0000-0000-0000B6010000}"/>
    <cellStyle name="Accent3 4 6" xfId="4850" xr:uid="{00000000-0005-0000-0000-0000B7010000}"/>
    <cellStyle name="Accent3 4 7" xfId="4851" xr:uid="{00000000-0005-0000-0000-0000B8010000}"/>
    <cellStyle name="Accent4 2" xfId="4852" xr:uid="{00000000-0005-0000-0000-0000B9010000}"/>
    <cellStyle name="Accent4 2 2" xfId="4853" xr:uid="{00000000-0005-0000-0000-0000BA010000}"/>
    <cellStyle name="Accent4 2 3" xfId="4854" xr:uid="{00000000-0005-0000-0000-0000BB010000}"/>
    <cellStyle name="Accent4 2 4" xfId="4855" xr:uid="{00000000-0005-0000-0000-0000BC010000}"/>
    <cellStyle name="Accent4 2 5" xfId="4856" xr:uid="{00000000-0005-0000-0000-0000BD010000}"/>
    <cellStyle name="Accent4 2 6" xfId="4857" xr:uid="{00000000-0005-0000-0000-0000BE010000}"/>
    <cellStyle name="Accent4 2 7" xfId="4858" xr:uid="{00000000-0005-0000-0000-0000BF010000}"/>
    <cellStyle name="Accent4 3" xfId="4859" xr:uid="{00000000-0005-0000-0000-0000C0010000}"/>
    <cellStyle name="Accent4 3 2" xfId="4860" xr:uid="{00000000-0005-0000-0000-0000C1010000}"/>
    <cellStyle name="Accent4 3 3" xfId="4861" xr:uid="{00000000-0005-0000-0000-0000C2010000}"/>
    <cellStyle name="Accent4 3 4" xfId="4862" xr:uid="{00000000-0005-0000-0000-0000C3010000}"/>
    <cellStyle name="Accent4 3 5" xfId="4863" xr:uid="{00000000-0005-0000-0000-0000C4010000}"/>
    <cellStyle name="Accent4 3 6" xfId="4864" xr:uid="{00000000-0005-0000-0000-0000C5010000}"/>
    <cellStyle name="Accent4 3 7" xfId="4865" xr:uid="{00000000-0005-0000-0000-0000C6010000}"/>
    <cellStyle name="Accent4 4" xfId="4866" xr:uid="{00000000-0005-0000-0000-0000C7010000}"/>
    <cellStyle name="Accent4 4 2" xfId="4867" xr:uid="{00000000-0005-0000-0000-0000C8010000}"/>
    <cellStyle name="Accent4 4 3" xfId="4868" xr:uid="{00000000-0005-0000-0000-0000C9010000}"/>
    <cellStyle name="Accent4 4 4" xfId="4869" xr:uid="{00000000-0005-0000-0000-0000CA010000}"/>
    <cellStyle name="Accent4 4 5" xfId="4870" xr:uid="{00000000-0005-0000-0000-0000CB010000}"/>
    <cellStyle name="Accent4 4 6" xfId="4871" xr:uid="{00000000-0005-0000-0000-0000CC010000}"/>
    <cellStyle name="Accent4 4 7" xfId="4872" xr:uid="{00000000-0005-0000-0000-0000CD010000}"/>
    <cellStyle name="Accent5 2" xfId="4873" xr:uid="{00000000-0005-0000-0000-0000CE010000}"/>
    <cellStyle name="Accent5 2 2" xfId="4874" xr:uid="{00000000-0005-0000-0000-0000CF010000}"/>
    <cellStyle name="Accent5 2 3" xfId="4875" xr:uid="{00000000-0005-0000-0000-0000D0010000}"/>
    <cellStyle name="Accent5 2 4" xfId="4876" xr:uid="{00000000-0005-0000-0000-0000D1010000}"/>
    <cellStyle name="Accent5 2 5" xfId="4877" xr:uid="{00000000-0005-0000-0000-0000D2010000}"/>
    <cellStyle name="Accent5 2 6" xfId="4878" xr:uid="{00000000-0005-0000-0000-0000D3010000}"/>
    <cellStyle name="Accent5 2 7" xfId="4879" xr:uid="{00000000-0005-0000-0000-0000D4010000}"/>
    <cellStyle name="Accent5 3" xfId="4880" xr:uid="{00000000-0005-0000-0000-0000D5010000}"/>
    <cellStyle name="Accent5 3 2" xfId="4881" xr:uid="{00000000-0005-0000-0000-0000D6010000}"/>
    <cellStyle name="Accent5 3 3" xfId="4882" xr:uid="{00000000-0005-0000-0000-0000D7010000}"/>
    <cellStyle name="Accent5 3 4" xfId="4883" xr:uid="{00000000-0005-0000-0000-0000D8010000}"/>
    <cellStyle name="Accent5 3 5" xfId="4884" xr:uid="{00000000-0005-0000-0000-0000D9010000}"/>
    <cellStyle name="Accent5 3 6" xfId="4885" xr:uid="{00000000-0005-0000-0000-0000DA010000}"/>
    <cellStyle name="Accent5 3 7" xfId="4886" xr:uid="{00000000-0005-0000-0000-0000DB010000}"/>
    <cellStyle name="Accent5 4" xfId="4887" xr:uid="{00000000-0005-0000-0000-0000DC010000}"/>
    <cellStyle name="Accent5 4 2" xfId="4888" xr:uid="{00000000-0005-0000-0000-0000DD010000}"/>
    <cellStyle name="Accent5 4 3" xfId="4889" xr:uid="{00000000-0005-0000-0000-0000DE010000}"/>
    <cellStyle name="Accent5 4 4" xfId="4890" xr:uid="{00000000-0005-0000-0000-0000DF010000}"/>
    <cellStyle name="Accent5 4 5" xfId="4891" xr:uid="{00000000-0005-0000-0000-0000E0010000}"/>
    <cellStyle name="Accent5 4 6" xfId="4892" xr:uid="{00000000-0005-0000-0000-0000E1010000}"/>
    <cellStyle name="Accent5 4 7" xfId="4893" xr:uid="{00000000-0005-0000-0000-0000E2010000}"/>
    <cellStyle name="Accent6 2" xfId="4894" xr:uid="{00000000-0005-0000-0000-0000E3010000}"/>
    <cellStyle name="Accent6 2 2" xfId="4895" xr:uid="{00000000-0005-0000-0000-0000E4010000}"/>
    <cellStyle name="Accent6 2 3" xfId="4896" xr:uid="{00000000-0005-0000-0000-0000E5010000}"/>
    <cellStyle name="Accent6 2 4" xfId="4897" xr:uid="{00000000-0005-0000-0000-0000E6010000}"/>
    <cellStyle name="Accent6 2 5" xfId="4898" xr:uid="{00000000-0005-0000-0000-0000E7010000}"/>
    <cellStyle name="Accent6 2 6" xfId="4899" xr:uid="{00000000-0005-0000-0000-0000E8010000}"/>
    <cellStyle name="Accent6 2 7" xfId="4900" xr:uid="{00000000-0005-0000-0000-0000E9010000}"/>
    <cellStyle name="Accent6 3" xfId="4901" xr:uid="{00000000-0005-0000-0000-0000EA010000}"/>
    <cellStyle name="Accent6 3 2" xfId="4902" xr:uid="{00000000-0005-0000-0000-0000EB010000}"/>
    <cellStyle name="Accent6 3 3" xfId="4903" xr:uid="{00000000-0005-0000-0000-0000EC010000}"/>
    <cellStyle name="Accent6 3 4" xfId="4904" xr:uid="{00000000-0005-0000-0000-0000ED010000}"/>
    <cellStyle name="Accent6 3 5" xfId="4905" xr:uid="{00000000-0005-0000-0000-0000EE010000}"/>
    <cellStyle name="Accent6 3 6" xfId="4906" xr:uid="{00000000-0005-0000-0000-0000EF010000}"/>
    <cellStyle name="Accent6 3 7" xfId="4907" xr:uid="{00000000-0005-0000-0000-0000F0010000}"/>
    <cellStyle name="Accent6 4" xfId="4908" xr:uid="{00000000-0005-0000-0000-0000F1010000}"/>
    <cellStyle name="Accent6 4 2" xfId="4909" xr:uid="{00000000-0005-0000-0000-0000F2010000}"/>
    <cellStyle name="Accent6 4 3" xfId="4910" xr:uid="{00000000-0005-0000-0000-0000F3010000}"/>
    <cellStyle name="Accent6 4 4" xfId="4911" xr:uid="{00000000-0005-0000-0000-0000F4010000}"/>
    <cellStyle name="Accent6 4 5" xfId="4912" xr:uid="{00000000-0005-0000-0000-0000F5010000}"/>
    <cellStyle name="Accent6 4 6" xfId="4913" xr:uid="{00000000-0005-0000-0000-0000F6010000}"/>
    <cellStyle name="Accent6 4 7" xfId="4914" xr:uid="{00000000-0005-0000-0000-0000F7010000}"/>
    <cellStyle name="All line" xfId="4915" xr:uid="{00000000-0005-0000-0000-0000F8010000}"/>
    <cellStyle name="Bad 2" xfId="4916" xr:uid="{00000000-0005-0000-0000-0000F9010000}"/>
    <cellStyle name="Bad 2 2" xfId="4917" xr:uid="{00000000-0005-0000-0000-0000FA010000}"/>
    <cellStyle name="Bad 2 3" xfId="4918" xr:uid="{00000000-0005-0000-0000-0000FB010000}"/>
    <cellStyle name="Bad 2 4" xfId="4919" xr:uid="{00000000-0005-0000-0000-0000FC010000}"/>
    <cellStyle name="Bad 2 5" xfId="4920" xr:uid="{00000000-0005-0000-0000-0000FD010000}"/>
    <cellStyle name="Bad 2 6" xfId="4921" xr:uid="{00000000-0005-0000-0000-0000FE010000}"/>
    <cellStyle name="Bad 2 7" xfId="4922" xr:uid="{00000000-0005-0000-0000-0000FF010000}"/>
    <cellStyle name="Bad 3" xfId="4923" xr:uid="{00000000-0005-0000-0000-000000020000}"/>
    <cellStyle name="Bad 3 2" xfId="4924" xr:uid="{00000000-0005-0000-0000-000001020000}"/>
    <cellStyle name="Bad 3 3" xfId="4925" xr:uid="{00000000-0005-0000-0000-000002020000}"/>
    <cellStyle name="Bad 3 4" xfId="4926" xr:uid="{00000000-0005-0000-0000-000003020000}"/>
    <cellStyle name="Bad 3 5" xfId="4927" xr:uid="{00000000-0005-0000-0000-000004020000}"/>
    <cellStyle name="Bad 3 6" xfId="4928" xr:uid="{00000000-0005-0000-0000-000005020000}"/>
    <cellStyle name="Bad 3 7" xfId="4929" xr:uid="{00000000-0005-0000-0000-000006020000}"/>
    <cellStyle name="Bad 4" xfId="4930" xr:uid="{00000000-0005-0000-0000-000007020000}"/>
    <cellStyle name="Bad 4 2" xfId="4931" xr:uid="{00000000-0005-0000-0000-000008020000}"/>
    <cellStyle name="Bad 4 3" xfId="4932" xr:uid="{00000000-0005-0000-0000-000009020000}"/>
    <cellStyle name="Bad 4 4" xfId="4933" xr:uid="{00000000-0005-0000-0000-00000A020000}"/>
    <cellStyle name="Bad 4 5" xfId="4934" xr:uid="{00000000-0005-0000-0000-00000B020000}"/>
    <cellStyle name="Bad 4 6" xfId="4935" xr:uid="{00000000-0005-0000-0000-00000C020000}"/>
    <cellStyle name="Bad 4 7" xfId="4936" xr:uid="{00000000-0005-0000-0000-00000D020000}"/>
    <cellStyle name="Calc Currency (0)" xfId="4937" xr:uid="{00000000-0005-0000-0000-00000E020000}"/>
    <cellStyle name="Calc Currency (2)" xfId="4938" xr:uid="{00000000-0005-0000-0000-00000F020000}"/>
    <cellStyle name="Calc Percent (0)" xfId="4939" xr:uid="{00000000-0005-0000-0000-000010020000}"/>
    <cellStyle name="Calc Percent (1)" xfId="4940" xr:uid="{00000000-0005-0000-0000-000011020000}"/>
    <cellStyle name="Calc Percent (2)" xfId="4941" xr:uid="{00000000-0005-0000-0000-000012020000}"/>
    <cellStyle name="Calc Units (0)" xfId="4942" xr:uid="{00000000-0005-0000-0000-000013020000}"/>
    <cellStyle name="Calc Units (1)" xfId="4943" xr:uid="{00000000-0005-0000-0000-000014020000}"/>
    <cellStyle name="Calc Units (2)" xfId="4944" xr:uid="{00000000-0005-0000-0000-000015020000}"/>
    <cellStyle name="Calculation 2" xfId="4945" xr:uid="{00000000-0005-0000-0000-000016020000}"/>
    <cellStyle name="Calculation 2 2" xfId="4946" xr:uid="{00000000-0005-0000-0000-000017020000}"/>
    <cellStyle name="Calculation 2 3" xfId="4947" xr:uid="{00000000-0005-0000-0000-000018020000}"/>
    <cellStyle name="Calculation 2 4" xfId="4948" xr:uid="{00000000-0005-0000-0000-000019020000}"/>
    <cellStyle name="Calculation 2 5" xfId="4949" xr:uid="{00000000-0005-0000-0000-00001A020000}"/>
    <cellStyle name="Calculation 2 6" xfId="4950" xr:uid="{00000000-0005-0000-0000-00001B020000}"/>
    <cellStyle name="Calculation 2 7" xfId="4951" xr:uid="{00000000-0005-0000-0000-00001C020000}"/>
    <cellStyle name="Calculation 3" xfId="4952" xr:uid="{00000000-0005-0000-0000-00001D020000}"/>
    <cellStyle name="Calculation 3 2" xfId="4953" xr:uid="{00000000-0005-0000-0000-00001E020000}"/>
    <cellStyle name="Calculation 3 3" xfId="4954" xr:uid="{00000000-0005-0000-0000-00001F020000}"/>
    <cellStyle name="Calculation 3 4" xfId="4955" xr:uid="{00000000-0005-0000-0000-000020020000}"/>
    <cellStyle name="Calculation 3 5" xfId="4956" xr:uid="{00000000-0005-0000-0000-000021020000}"/>
    <cellStyle name="Calculation 3 6" xfId="4957" xr:uid="{00000000-0005-0000-0000-000022020000}"/>
    <cellStyle name="Calculation 3 7" xfId="4958" xr:uid="{00000000-0005-0000-0000-000023020000}"/>
    <cellStyle name="Calculation 4" xfId="4959" xr:uid="{00000000-0005-0000-0000-000024020000}"/>
    <cellStyle name="Calculation 4 2" xfId="4960" xr:uid="{00000000-0005-0000-0000-000025020000}"/>
    <cellStyle name="Calculation 4 3" xfId="4961" xr:uid="{00000000-0005-0000-0000-000026020000}"/>
    <cellStyle name="Calculation 4 4" xfId="4962" xr:uid="{00000000-0005-0000-0000-000027020000}"/>
    <cellStyle name="Calculation 4 5" xfId="4963" xr:uid="{00000000-0005-0000-0000-000028020000}"/>
    <cellStyle name="Calculation 4 6" xfId="4964" xr:uid="{00000000-0005-0000-0000-000029020000}"/>
    <cellStyle name="Calculation 4 7" xfId="4965" xr:uid="{00000000-0005-0000-0000-00002A020000}"/>
    <cellStyle name="Check Cell 2" xfId="4966" xr:uid="{00000000-0005-0000-0000-00002B020000}"/>
    <cellStyle name="Check Cell 2 2" xfId="4967" xr:uid="{00000000-0005-0000-0000-00002C020000}"/>
    <cellStyle name="Check Cell 2 3" xfId="4968" xr:uid="{00000000-0005-0000-0000-00002D020000}"/>
    <cellStyle name="Check Cell 2 4" xfId="4969" xr:uid="{00000000-0005-0000-0000-00002E020000}"/>
    <cellStyle name="Check Cell 2 5" xfId="4970" xr:uid="{00000000-0005-0000-0000-00002F020000}"/>
    <cellStyle name="Check Cell 2 6" xfId="4971" xr:uid="{00000000-0005-0000-0000-000030020000}"/>
    <cellStyle name="Check Cell 2 7" xfId="4972" xr:uid="{00000000-0005-0000-0000-000031020000}"/>
    <cellStyle name="Check Cell 3" xfId="4973" xr:uid="{00000000-0005-0000-0000-000032020000}"/>
    <cellStyle name="Check Cell 3 2" xfId="4974" xr:uid="{00000000-0005-0000-0000-000033020000}"/>
    <cellStyle name="Check Cell 3 3" xfId="4975" xr:uid="{00000000-0005-0000-0000-000034020000}"/>
    <cellStyle name="Check Cell 3 4" xfId="4976" xr:uid="{00000000-0005-0000-0000-000035020000}"/>
    <cellStyle name="Check Cell 3 5" xfId="4977" xr:uid="{00000000-0005-0000-0000-000036020000}"/>
    <cellStyle name="Check Cell 3 6" xfId="4978" xr:uid="{00000000-0005-0000-0000-000037020000}"/>
    <cellStyle name="Check Cell 3 7" xfId="4979" xr:uid="{00000000-0005-0000-0000-000038020000}"/>
    <cellStyle name="Check Cell 4" xfId="4980" xr:uid="{00000000-0005-0000-0000-000039020000}"/>
    <cellStyle name="Check Cell 4 2" xfId="4981" xr:uid="{00000000-0005-0000-0000-00003A020000}"/>
    <cellStyle name="Check Cell 4 3" xfId="4982" xr:uid="{00000000-0005-0000-0000-00003B020000}"/>
    <cellStyle name="Check Cell 4 4" xfId="4983" xr:uid="{00000000-0005-0000-0000-00003C020000}"/>
    <cellStyle name="Check Cell 4 5" xfId="4984" xr:uid="{00000000-0005-0000-0000-00003D020000}"/>
    <cellStyle name="Check Cell 4 6" xfId="4985" xr:uid="{00000000-0005-0000-0000-00003E020000}"/>
    <cellStyle name="Check Cell 4 7" xfId="4986" xr:uid="{00000000-0005-0000-0000-00003F020000}"/>
    <cellStyle name="Comma  - Style1" xfId="4988" xr:uid="{00000000-0005-0000-0000-000040020000}"/>
    <cellStyle name="Comma  - Style2" xfId="4989" xr:uid="{00000000-0005-0000-0000-000041020000}"/>
    <cellStyle name="Comma  - Style3" xfId="4990" xr:uid="{00000000-0005-0000-0000-000042020000}"/>
    <cellStyle name="Comma  - Style4" xfId="4991" xr:uid="{00000000-0005-0000-0000-000043020000}"/>
    <cellStyle name="Comma  - Style5" xfId="4992" xr:uid="{00000000-0005-0000-0000-000044020000}"/>
    <cellStyle name="Comma  - Style6" xfId="4993" xr:uid="{00000000-0005-0000-0000-000045020000}"/>
    <cellStyle name="Comma  - Style7" xfId="4994" xr:uid="{00000000-0005-0000-0000-000046020000}"/>
    <cellStyle name="Comma  - Style8" xfId="4995" xr:uid="{00000000-0005-0000-0000-000047020000}"/>
    <cellStyle name="Comma [00]" xfId="4996" xr:uid="{00000000-0005-0000-0000-000048020000}"/>
    <cellStyle name="Comma 10" xfId="4997" xr:uid="{00000000-0005-0000-0000-000049020000}"/>
    <cellStyle name="Comma 11" xfId="4998" xr:uid="{00000000-0005-0000-0000-00004A020000}"/>
    <cellStyle name="Comma 12" xfId="4999" xr:uid="{00000000-0005-0000-0000-00004B020000}"/>
    <cellStyle name="Comma 13" xfId="5000" xr:uid="{00000000-0005-0000-0000-00004C020000}"/>
    <cellStyle name="Comma 14" xfId="5001" xr:uid="{00000000-0005-0000-0000-00004D020000}"/>
    <cellStyle name="Comma 15" xfId="4987" xr:uid="{00000000-0005-0000-0000-00004E020000}"/>
    <cellStyle name="Comma 15 2" xfId="5553" xr:uid="{00000000-0005-0000-0000-00004F020000}"/>
    <cellStyle name="Comma 16" xfId="5511" xr:uid="{00000000-0005-0000-0000-000050020000}"/>
    <cellStyle name="Comma 17" xfId="5509" xr:uid="{00000000-0005-0000-0000-000051020000}"/>
    <cellStyle name="Comma 18" xfId="5512" xr:uid="{00000000-0005-0000-0000-000052020000}"/>
    <cellStyle name="Comma 19" xfId="5508" xr:uid="{00000000-0005-0000-0000-000053020000}"/>
    <cellStyle name="Comma 2" xfId="5" xr:uid="{00000000-0005-0000-0000-000054020000}"/>
    <cellStyle name="Comma 2 2" xfId="5002" xr:uid="{00000000-0005-0000-0000-000055020000}"/>
    <cellStyle name="Comma 2 3" xfId="5003" xr:uid="{00000000-0005-0000-0000-000056020000}"/>
    <cellStyle name="Comma 2 4" xfId="5004" xr:uid="{00000000-0005-0000-0000-000057020000}"/>
    <cellStyle name="Comma 20" xfId="5513" xr:uid="{00000000-0005-0000-0000-000058020000}"/>
    <cellStyle name="Comma 21" xfId="5510" xr:uid="{00000000-0005-0000-0000-000059020000}"/>
    <cellStyle name="Comma 22" xfId="5005" xr:uid="{00000000-0005-0000-0000-00005A020000}"/>
    <cellStyle name="Comma 23" xfId="5529" xr:uid="{00000000-0005-0000-0000-00005B020000}"/>
    <cellStyle name="Comma 24" xfId="5528" xr:uid="{00000000-0005-0000-0000-00005C020000}"/>
    <cellStyle name="Comma 25" xfId="5530" xr:uid="{00000000-0005-0000-0000-00005D020000}"/>
    <cellStyle name="Comma 26" xfId="5540" xr:uid="{00000000-0005-0000-0000-00005E020000}"/>
    <cellStyle name="Comma 27" xfId="5544" xr:uid="{00000000-0005-0000-0000-00005F020000}"/>
    <cellStyle name="Comma 28" xfId="5545" xr:uid="{00000000-0005-0000-0000-000060020000}"/>
    <cellStyle name="Comma 3" xfId="5006" xr:uid="{00000000-0005-0000-0000-000061020000}"/>
    <cellStyle name="Comma 3 2" xfId="4406" xr:uid="{00000000-0005-0000-0000-000062020000}"/>
    <cellStyle name="Comma 4" xfId="5007" xr:uid="{00000000-0005-0000-0000-000063020000}"/>
    <cellStyle name="Comma 5" xfId="5008" xr:uid="{00000000-0005-0000-0000-000064020000}"/>
    <cellStyle name="Comma 6" xfId="324" xr:uid="{00000000-0005-0000-0000-000065020000}"/>
    <cellStyle name="Comma 6 2" xfId="5009" xr:uid="{00000000-0005-0000-0000-000066020000}"/>
    <cellStyle name="Comma 7" xfId="5010" xr:uid="{00000000-0005-0000-0000-000067020000}"/>
    <cellStyle name="Comma 8" xfId="327" xr:uid="{00000000-0005-0000-0000-000068020000}"/>
    <cellStyle name="Comma 8 2" xfId="5011" xr:uid="{00000000-0005-0000-0000-000069020000}"/>
    <cellStyle name="Comma 9" xfId="5012" xr:uid="{00000000-0005-0000-0000-00006A020000}"/>
    <cellStyle name="Comma0" xfId="1" xr:uid="{00000000-0005-0000-0000-00006B020000}"/>
    <cellStyle name="Comma0 10" xfId="403" xr:uid="{00000000-0005-0000-0000-00006C020000}"/>
    <cellStyle name="Comma0 10 2" xfId="5013" xr:uid="{00000000-0005-0000-0000-00006D020000}"/>
    <cellStyle name="Comma0 11" xfId="8" xr:uid="{00000000-0005-0000-0000-00006E020000}"/>
    <cellStyle name="Comma0 11 2" xfId="5014" xr:uid="{00000000-0005-0000-0000-00006F020000}"/>
    <cellStyle name="Comma0 12" xfId="5015" xr:uid="{00000000-0005-0000-0000-000070020000}"/>
    <cellStyle name="Comma0 13" xfId="5016" xr:uid="{00000000-0005-0000-0000-000071020000}"/>
    <cellStyle name="Comma0 14" xfId="5017" xr:uid="{00000000-0005-0000-0000-000072020000}"/>
    <cellStyle name="Comma0 15" xfId="5018" xr:uid="{00000000-0005-0000-0000-000073020000}"/>
    <cellStyle name="Comma0 16" xfId="5019" xr:uid="{00000000-0005-0000-0000-000074020000}"/>
    <cellStyle name="Comma0 17" xfId="5020" xr:uid="{00000000-0005-0000-0000-000075020000}"/>
    <cellStyle name="Comma0 18" xfId="5021" xr:uid="{00000000-0005-0000-0000-000076020000}"/>
    <cellStyle name="Comma0 19" xfId="5022" xr:uid="{00000000-0005-0000-0000-000077020000}"/>
    <cellStyle name="Comma0 2" xfId="254" xr:uid="{00000000-0005-0000-0000-000078020000}"/>
    <cellStyle name="Comma0 2 10" xfId="471" xr:uid="{00000000-0005-0000-0000-000079020000}"/>
    <cellStyle name="Comma0 2 100" xfId="472" xr:uid="{00000000-0005-0000-0000-00007A020000}"/>
    <cellStyle name="Comma0 2 101" xfId="473" xr:uid="{00000000-0005-0000-0000-00007B020000}"/>
    <cellStyle name="Comma0 2 102" xfId="474" xr:uid="{00000000-0005-0000-0000-00007C020000}"/>
    <cellStyle name="Comma0 2 103" xfId="475" xr:uid="{00000000-0005-0000-0000-00007D020000}"/>
    <cellStyle name="Comma0 2 104" xfId="476" xr:uid="{00000000-0005-0000-0000-00007E020000}"/>
    <cellStyle name="Comma0 2 105" xfId="477" xr:uid="{00000000-0005-0000-0000-00007F020000}"/>
    <cellStyle name="Comma0 2 106" xfId="478" xr:uid="{00000000-0005-0000-0000-000080020000}"/>
    <cellStyle name="Comma0 2 107" xfId="479" xr:uid="{00000000-0005-0000-0000-000081020000}"/>
    <cellStyle name="Comma0 2 108" xfId="480" xr:uid="{00000000-0005-0000-0000-000082020000}"/>
    <cellStyle name="Comma0 2 109" xfId="481" xr:uid="{00000000-0005-0000-0000-000083020000}"/>
    <cellStyle name="Comma0 2 11" xfId="482" xr:uid="{00000000-0005-0000-0000-000084020000}"/>
    <cellStyle name="Comma0 2 110" xfId="483" xr:uid="{00000000-0005-0000-0000-000085020000}"/>
    <cellStyle name="Comma0 2 111" xfId="484" xr:uid="{00000000-0005-0000-0000-000086020000}"/>
    <cellStyle name="Comma0 2 112" xfId="485" xr:uid="{00000000-0005-0000-0000-000087020000}"/>
    <cellStyle name="Comma0 2 113" xfId="486" xr:uid="{00000000-0005-0000-0000-000088020000}"/>
    <cellStyle name="Comma0 2 114" xfId="487" xr:uid="{00000000-0005-0000-0000-000089020000}"/>
    <cellStyle name="Comma0 2 115" xfId="488" xr:uid="{00000000-0005-0000-0000-00008A020000}"/>
    <cellStyle name="Comma0 2 116" xfId="489" xr:uid="{00000000-0005-0000-0000-00008B020000}"/>
    <cellStyle name="Comma0 2 117" xfId="490" xr:uid="{00000000-0005-0000-0000-00008C020000}"/>
    <cellStyle name="Comma0 2 118" xfId="491" xr:uid="{00000000-0005-0000-0000-00008D020000}"/>
    <cellStyle name="Comma0 2 119" xfId="492" xr:uid="{00000000-0005-0000-0000-00008E020000}"/>
    <cellStyle name="Comma0 2 12" xfId="493" xr:uid="{00000000-0005-0000-0000-00008F020000}"/>
    <cellStyle name="Comma0 2 120" xfId="494" xr:uid="{00000000-0005-0000-0000-000090020000}"/>
    <cellStyle name="Comma0 2 121" xfId="495" xr:uid="{00000000-0005-0000-0000-000091020000}"/>
    <cellStyle name="Comma0 2 122" xfId="496" xr:uid="{00000000-0005-0000-0000-000092020000}"/>
    <cellStyle name="Comma0 2 123" xfId="497" xr:uid="{00000000-0005-0000-0000-000093020000}"/>
    <cellStyle name="Comma0 2 124" xfId="498" xr:uid="{00000000-0005-0000-0000-000094020000}"/>
    <cellStyle name="Comma0 2 125" xfId="499" xr:uid="{00000000-0005-0000-0000-000095020000}"/>
    <cellStyle name="Comma0 2 126" xfId="500" xr:uid="{00000000-0005-0000-0000-000096020000}"/>
    <cellStyle name="Comma0 2 127" xfId="501" xr:uid="{00000000-0005-0000-0000-000097020000}"/>
    <cellStyle name="Comma0 2 128" xfId="502" xr:uid="{00000000-0005-0000-0000-000098020000}"/>
    <cellStyle name="Comma0 2 129" xfId="503" xr:uid="{00000000-0005-0000-0000-000099020000}"/>
    <cellStyle name="Comma0 2 13" xfId="504" xr:uid="{00000000-0005-0000-0000-00009A020000}"/>
    <cellStyle name="Comma0 2 130" xfId="505" xr:uid="{00000000-0005-0000-0000-00009B020000}"/>
    <cellStyle name="Comma0 2 131" xfId="506" xr:uid="{00000000-0005-0000-0000-00009C020000}"/>
    <cellStyle name="Comma0 2 132" xfId="507" xr:uid="{00000000-0005-0000-0000-00009D020000}"/>
    <cellStyle name="Comma0 2 133" xfId="508" xr:uid="{00000000-0005-0000-0000-00009E020000}"/>
    <cellStyle name="Comma0 2 134" xfId="509" xr:uid="{00000000-0005-0000-0000-00009F020000}"/>
    <cellStyle name="Comma0 2 135" xfId="510" xr:uid="{00000000-0005-0000-0000-0000A0020000}"/>
    <cellStyle name="Comma0 2 136" xfId="511" xr:uid="{00000000-0005-0000-0000-0000A1020000}"/>
    <cellStyle name="Comma0 2 137" xfId="512" xr:uid="{00000000-0005-0000-0000-0000A2020000}"/>
    <cellStyle name="Comma0 2 138" xfId="513" xr:uid="{00000000-0005-0000-0000-0000A3020000}"/>
    <cellStyle name="Comma0 2 139" xfId="514" xr:uid="{00000000-0005-0000-0000-0000A4020000}"/>
    <cellStyle name="Comma0 2 14" xfId="515" xr:uid="{00000000-0005-0000-0000-0000A5020000}"/>
    <cellStyle name="Comma0 2 140" xfId="516" xr:uid="{00000000-0005-0000-0000-0000A6020000}"/>
    <cellStyle name="Comma0 2 141" xfId="517" xr:uid="{00000000-0005-0000-0000-0000A7020000}"/>
    <cellStyle name="Comma0 2 142" xfId="518" xr:uid="{00000000-0005-0000-0000-0000A8020000}"/>
    <cellStyle name="Comma0 2 143" xfId="519" xr:uid="{00000000-0005-0000-0000-0000A9020000}"/>
    <cellStyle name="Comma0 2 144" xfId="520" xr:uid="{00000000-0005-0000-0000-0000AA020000}"/>
    <cellStyle name="Comma0 2 145" xfId="521" xr:uid="{00000000-0005-0000-0000-0000AB020000}"/>
    <cellStyle name="Comma0 2 146" xfId="522" xr:uid="{00000000-0005-0000-0000-0000AC020000}"/>
    <cellStyle name="Comma0 2 147" xfId="523" xr:uid="{00000000-0005-0000-0000-0000AD020000}"/>
    <cellStyle name="Comma0 2 148" xfId="524" xr:uid="{00000000-0005-0000-0000-0000AE020000}"/>
    <cellStyle name="Comma0 2 149" xfId="525" xr:uid="{00000000-0005-0000-0000-0000AF020000}"/>
    <cellStyle name="Comma0 2 15" xfId="526" xr:uid="{00000000-0005-0000-0000-0000B0020000}"/>
    <cellStyle name="Comma0 2 150" xfId="527" xr:uid="{00000000-0005-0000-0000-0000B1020000}"/>
    <cellStyle name="Comma0 2 151" xfId="528" xr:uid="{00000000-0005-0000-0000-0000B2020000}"/>
    <cellStyle name="Comma0 2 152" xfId="529" xr:uid="{00000000-0005-0000-0000-0000B3020000}"/>
    <cellStyle name="Comma0 2 153" xfId="530" xr:uid="{00000000-0005-0000-0000-0000B4020000}"/>
    <cellStyle name="Comma0 2 154" xfId="531" xr:uid="{00000000-0005-0000-0000-0000B5020000}"/>
    <cellStyle name="Comma0 2 155" xfId="532" xr:uid="{00000000-0005-0000-0000-0000B6020000}"/>
    <cellStyle name="Comma0 2 156" xfId="533" xr:uid="{00000000-0005-0000-0000-0000B7020000}"/>
    <cellStyle name="Comma0 2 157" xfId="534" xr:uid="{00000000-0005-0000-0000-0000B8020000}"/>
    <cellStyle name="Comma0 2 158" xfId="535" xr:uid="{00000000-0005-0000-0000-0000B9020000}"/>
    <cellStyle name="Comma0 2 159" xfId="536" xr:uid="{00000000-0005-0000-0000-0000BA020000}"/>
    <cellStyle name="Comma0 2 16" xfId="537" xr:uid="{00000000-0005-0000-0000-0000BB020000}"/>
    <cellStyle name="Comma0 2 160" xfId="538" xr:uid="{00000000-0005-0000-0000-0000BC020000}"/>
    <cellStyle name="Comma0 2 161" xfId="539" xr:uid="{00000000-0005-0000-0000-0000BD020000}"/>
    <cellStyle name="Comma0 2 162" xfId="540" xr:uid="{00000000-0005-0000-0000-0000BE020000}"/>
    <cellStyle name="Comma0 2 163" xfId="541" xr:uid="{00000000-0005-0000-0000-0000BF020000}"/>
    <cellStyle name="Comma0 2 164" xfId="542" xr:uid="{00000000-0005-0000-0000-0000C0020000}"/>
    <cellStyle name="Comma0 2 165" xfId="543" xr:uid="{00000000-0005-0000-0000-0000C1020000}"/>
    <cellStyle name="Comma0 2 166" xfId="544" xr:uid="{00000000-0005-0000-0000-0000C2020000}"/>
    <cellStyle name="Comma0 2 167" xfId="545" xr:uid="{00000000-0005-0000-0000-0000C3020000}"/>
    <cellStyle name="Comma0 2 168" xfId="546" xr:uid="{00000000-0005-0000-0000-0000C4020000}"/>
    <cellStyle name="Comma0 2 169" xfId="547" xr:uid="{00000000-0005-0000-0000-0000C5020000}"/>
    <cellStyle name="Comma0 2 17" xfId="548" xr:uid="{00000000-0005-0000-0000-0000C6020000}"/>
    <cellStyle name="Comma0 2 170" xfId="549" xr:uid="{00000000-0005-0000-0000-0000C7020000}"/>
    <cellStyle name="Comma0 2 171" xfId="550" xr:uid="{00000000-0005-0000-0000-0000C8020000}"/>
    <cellStyle name="Comma0 2 172" xfId="551" xr:uid="{00000000-0005-0000-0000-0000C9020000}"/>
    <cellStyle name="Comma0 2 173" xfId="552" xr:uid="{00000000-0005-0000-0000-0000CA020000}"/>
    <cellStyle name="Comma0 2 174" xfId="553" xr:uid="{00000000-0005-0000-0000-0000CB020000}"/>
    <cellStyle name="Comma0 2 175" xfId="554" xr:uid="{00000000-0005-0000-0000-0000CC020000}"/>
    <cellStyle name="Comma0 2 176" xfId="555" xr:uid="{00000000-0005-0000-0000-0000CD020000}"/>
    <cellStyle name="Comma0 2 177" xfId="556" xr:uid="{00000000-0005-0000-0000-0000CE020000}"/>
    <cellStyle name="Comma0 2 178" xfId="557" xr:uid="{00000000-0005-0000-0000-0000CF020000}"/>
    <cellStyle name="Comma0 2 179" xfId="558" xr:uid="{00000000-0005-0000-0000-0000D0020000}"/>
    <cellStyle name="Comma0 2 18" xfId="559" xr:uid="{00000000-0005-0000-0000-0000D1020000}"/>
    <cellStyle name="Comma0 2 180" xfId="560" xr:uid="{00000000-0005-0000-0000-0000D2020000}"/>
    <cellStyle name="Comma0 2 181" xfId="561" xr:uid="{00000000-0005-0000-0000-0000D3020000}"/>
    <cellStyle name="Comma0 2 182" xfId="562" xr:uid="{00000000-0005-0000-0000-0000D4020000}"/>
    <cellStyle name="Comma0 2 183" xfId="563" xr:uid="{00000000-0005-0000-0000-0000D5020000}"/>
    <cellStyle name="Comma0 2 184" xfId="564" xr:uid="{00000000-0005-0000-0000-0000D6020000}"/>
    <cellStyle name="Comma0 2 185" xfId="565" xr:uid="{00000000-0005-0000-0000-0000D7020000}"/>
    <cellStyle name="Comma0 2 186" xfId="566" xr:uid="{00000000-0005-0000-0000-0000D8020000}"/>
    <cellStyle name="Comma0 2 187" xfId="567" xr:uid="{00000000-0005-0000-0000-0000D9020000}"/>
    <cellStyle name="Comma0 2 188" xfId="568" xr:uid="{00000000-0005-0000-0000-0000DA020000}"/>
    <cellStyle name="Comma0 2 189" xfId="569" xr:uid="{00000000-0005-0000-0000-0000DB020000}"/>
    <cellStyle name="Comma0 2 19" xfId="570" xr:uid="{00000000-0005-0000-0000-0000DC020000}"/>
    <cellStyle name="Comma0 2 190" xfId="571" xr:uid="{00000000-0005-0000-0000-0000DD020000}"/>
    <cellStyle name="Comma0 2 191" xfId="572" xr:uid="{00000000-0005-0000-0000-0000DE020000}"/>
    <cellStyle name="Comma0 2 192" xfId="573" xr:uid="{00000000-0005-0000-0000-0000DF020000}"/>
    <cellStyle name="Comma0 2 193" xfId="574" xr:uid="{00000000-0005-0000-0000-0000E0020000}"/>
    <cellStyle name="Comma0 2 194" xfId="575" xr:uid="{00000000-0005-0000-0000-0000E1020000}"/>
    <cellStyle name="Comma0 2 195" xfId="576" xr:uid="{00000000-0005-0000-0000-0000E2020000}"/>
    <cellStyle name="Comma0 2 196" xfId="577" xr:uid="{00000000-0005-0000-0000-0000E3020000}"/>
    <cellStyle name="Comma0 2 197" xfId="578" xr:uid="{00000000-0005-0000-0000-0000E4020000}"/>
    <cellStyle name="Comma0 2 198" xfId="579" xr:uid="{00000000-0005-0000-0000-0000E5020000}"/>
    <cellStyle name="Comma0 2 199" xfId="580" xr:uid="{00000000-0005-0000-0000-0000E6020000}"/>
    <cellStyle name="Comma0 2 2" xfId="368" xr:uid="{00000000-0005-0000-0000-0000E7020000}"/>
    <cellStyle name="Comma0 2 20" xfId="581" xr:uid="{00000000-0005-0000-0000-0000E8020000}"/>
    <cellStyle name="Comma0 2 200" xfId="582" xr:uid="{00000000-0005-0000-0000-0000E9020000}"/>
    <cellStyle name="Comma0 2 201" xfId="583" xr:uid="{00000000-0005-0000-0000-0000EA020000}"/>
    <cellStyle name="Comma0 2 202" xfId="584" xr:uid="{00000000-0005-0000-0000-0000EB020000}"/>
    <cellStyle name="Comma0 2 203" xfId="585" xr:uid="{00000000-0005-0000-0000-0000EC020000}"/>
    <cellStyle name="Comma0 2 204" xfId="586" xr:uid="{00000000-0005-0000-0000-0000ED020000}"/>
    <cellStyle name="Comma0 2 205" xfId="587" xr:uid="{00000000-0005-0000-0000-0000EE020000}"/>
    <cellStyle name="Comma0 2 206" xfId="588" xr:uid="{00000000-0005-0000-0000-0000EF020000}"/>
    <cellStyle name="Comma0 2 207" xfId="589" xr:uid="{00000000-0005-0000-0000-0000F0020000}"/>
    <cellStyle name="Comma0 2 208" xfId="590" xr:uid="{00000000-0005-0000-0000-0000F1020000}"/>
    <cellStyle name="Comma0 2 209" xfId="591" xr:uid="{00000000-0005-0000-0000-0000F2020000}"/>
    <cellStyle name="Comma0 2 21" xfId="592" xr:uid="{00000000-0005-0000-0000-0000F3020000}"/>
    <cellStyle name="Comma0 2 210" xfId="593" xr:uid="{00000000-0005-0000-0000-0000F4020000}"/>
    <cellStyle name="Comma0 2 211" xfId="594" xr:uid="{00000000-0005-0000-0000-0000F5020000}"/>
    <cellStyle name="Comma0 2 212" xfId="595" xr:uid="{00000000-0005-0000-0000-0000F6020000}"/>
    <cellStyle name="Comma0 2 213" xfId="596" xr:uid="{00000000-0005-0000-0000-0000F7020000}"/>
    <cellStyle name="Comma0 2 214" xfId="597" xr:uid="{00000000-0005-0000-0000-0000F8020000}"/>
    <cellStyle name="Comma0 2 215" xfId="598" xr:uid="{00000000-0005-0000-0000-0000F9020000}"/>
    <cellStyle name="Comma0 2 216" xfId="599" xr:uid="{00000000-0005-0000-0000-0000FA020000}"/>
    <cellStyle name="Comma0 2 217" xfId="600" xr:uid="{00000000-0005-0000-0000-0000FB020000}"/>
    <cellStyle name="Comma0 2 218" xfId="601" xr:uid="{00000000-0005-0000-0000-0000FC020000}"/>
    <cellStyle name="Comma0 2 219" xfId="602" xr:uid="{00000000-0005-0000-0000-0000FD020000}"/>
    <cellStyle name="Comma0 2 22" xfId="603" xr:uid="{00000000-0005-0000-0000-0000FE020000}"/>
    <cellStyle name="Comma0 2 220" xfId="604" xr:uid="{00000000-0005-0000-0000-0000FF020000}"/>
    <cellStyle name="Comma0 2 221" xfId="605" xr:uid="{00000000-0005-0000-0000-000000030000}"/>
    <cellStyle name="Comma0 2 222" xfId="606" xr:uid="{00000000-0005-0000-0000-000001030000}"/>
    <cellStyle name="Comma0 2 223" xfId="607" xr:uid="{00000000-0005-0000-0000-000002030000}"/>
    <cellStyle name="Comma0 2 224" xfId="608" xr:uid="{00000000-0005-0000-0000-000003030000}"/>
    <cellStyle name="Comma0 2 225" xfId="609" xr:uid="{00000000-0005-0000-0000-000004030000}"/>
    <cellStyle name="Comma0 2 226" xfId="610" xr:uid="{00000000-0005-0000-0000-000005030000}"/>
    <cellStyle name="Comma0 2 227" xfId="611" xr:uid="{00000000-0005-0000-0000-000006030000}"/>
    <cellStyle name="Comma0 2 228" xfId="612" xr:uid="{00000000-0005-0000-0000-000007030000}"/>
    <cellStyle name="Comma0 2 229" xfId="613" xr:uid="{00000000-0005-0000-0000-000008030000}"/>
    <cellStyle name="Comma0 2 23" xfId="614" xr:uid="{00000000-0005-0000-0000-000009030000}"/>
    <cellStyle name="Comma0 2 230" xfId="615" xr:uid="{00000000-0005-0000-0000-00000A030000}"/>
    <cellStyle name="Comma0 2 231" xfId="616" xr:uid="{00000000-0005-0000-0000-00000B030000}"/>
    <cellStyle name="Comma0 2 232" xfId="617" xr:uid="{00000000-0005-0000-0000-00000C030000}"/>
    <cellStyle name="Comma0 2 233" xfId="618" xr:uid="{00000000-0005-0000-0000-00000D030000}"/>
    <cellStyle name="Comma0 2 234" xfId="619" xr:uid="{00000000-0005-0000-0000-00000E030000}"/>
    <cellStyle name="Comma0 2 235" xfId="620" xr:uid="{00000000-0005-0000-0000-00000F030000}"/>
    <cellStyle name="Comma0 2 236" xfId="621" xr:uid="{00000000-0005-0000-0000-000010030000}"/>
    <cellStyle name="Comma0 2 237" xfId="622" xr:uid="{00000000-0005-0000-0000-000011030000}"/>
    <cellStyle name="Comma0 2 238" xfId="623" xr:uid="{00000000-0005-0000-0000-000012030000}"/>
    <cellStyle name="Comma0 2 239" xfId="624" xr:uid="{00000000-0005-0000-0000-000013030000}"/>
    <cellStyle name="Comma0 2 24" xfId="625" xr:uid="{00000000-0005-0000-0000-000014030000}"/>
    <cellStyle name="Comma0 2 240" xfId="626" xr:uid="{00000000-0005-0000-0000-000015030000}"/>
    <cellStyle name="Comma0 2 241" xfId="627" xr:uid="{00000000-0005-0000-0000-000016030000}"/>
    <cellStyle name="Comma0 2 242" xfId="628" xr:uid="{00000000-0005-0000-0000-000017030000}"/>
    <cellStyle name="Comma0 2 243" xfId="629" xr:uid="{00000000-0005-0000-0000-000018030000}"/>
    <cellStyle name="Comma0 2 244" xfId="630" xr:uid="{00000000-0005-0000-0000-000019030000}"/>
    <cellStyle name="Comma0 2 245" xfId="631" xr:uid="{00000000-0005-0000-0000-00001A030000}"/>
    <cellStyle name="Comma0 2 246" xfId="632" xr:uid="{00000000-0005-0000-0000-00001B030000}"/>
    <cellStyle name="Comma0 2 247" xfId="633" xr:uid="{00000000-0005-0000-0000-00001C030000}"/>
    <cellStyle name="Comma0 2 248" xfId="634" xr:uid="{00000000-0005-0000-0000-00001D030000}"/>
    <cellStyle name="Comma0 2 249" xfId="635" xr:uid="{00000000-0005-0000-0000-00001E030000}"/>
    <cellStyle name="Comma0 2 25" xfId="636" xr:uid="{00000000-0005-0000-0000-00001F030000}"/>
    <cellStyle name="Comma0 2 250" xfId="637" xr:uid="{00000000-0005-0000-0000-000020030000}"/>
    <cellStyle name="Comma0 2 251" xfId="638" xr:uid="{00000000-0005-0000-0000-000021030000}"/>
    <cellStyle name="Comma0 2 252" xfId="639" xr:uid="{00000000-0005-0000-0000-000022030000}"/>
    <cellStyle name="Comma0 2 253" xfId="640" xr:uid="{00000000-0005-0000-0000-000023030000}"/>
    <cellStyle name="Comma0 2 254" xfId="641" xr:uid="{00000000-0005-0000-0000-000024030000}"/>
    <cellStyle name="Comma0 2 255" xfId="642" xr:uid="{00000000-0005-0000-0000-000025030000}"/>
    <cellStyle name="Comma0 2 256" xfId="5023" xr:uid="{00000000-0005-0000-0000-000026030000}"/>
    <cellStyle name="Comma0 2 26" xfId="643" xr:uid="{00000000-0005-0000-0000-000027030000}"/>
    <cellStyle name="Comma0 2 27" xfId="644" xr:uid="{00000000-0005-0000-0000-000028030000}"/>
    <cellStyle name="Comma0 2 28" xfId="645" xr:uid="{00000000-0005-0000-0000-000029030000}"/>
    <cellStyle name="Comma0 2 29" xfId="646" xr:uid="{00000000-0005-0000-0000-00002A030000}"/>
    <cellStyle name="Comma0 2 3" xfId="396" xr:uid="{00000000-0005-0000-0000-00002B030000}"/>
    <cellStyle name="Comma0 2 30" xfId="647" xr:uid="{00000000-0005-0000-0000-00002C030000}"/>
    <cellStyle name="Comma0 2 31" xfId="648" xr:uid="{00000000-0005-0000-0000-00002D030000}"/>
    <cellStyle name="Comma0 2 32" xfId="649" xr:uid="{00000000-0005-0000-0000-00002E030000}"/>
    <cellStyle name="Comma0 2 33" xfId="650" xr:uid="{00000000-0005-0000-0000-00002F030000}"/>
    <cellStyle name="Comma0 2 34" xfId="651" xr:uid="{00000000-0005-0000-0000-000030030000}"/>
    <cellStyle name="Comma0 2 35" xfId="652" xr:uid="{00000000-0005-0000-0000-000031030000}"/>
    <cellStyle name="Comma0 2 36" xfId="653" xr:uid="{00000000-0005-0000-0000-000032030000}"/>
    <cellStyle name="Comma0 2 37" xfId="654" xr:uid="{00000000-0005-0000-0000-000033030000}"/>
    <cellStyle name="Comma0 2 38" xfId="655" xr:uid="{00000000-0005-0000-0000-000034030000}"/>
    <cellStyle name="Comma0 2 39" xfId="656" xr:uid="{00000000-0005-0000-0000-000035030000}"/>
    <cellStyle name="Comma0 2 4" xfId="364" xr:uid="{00000000-0005-0000-0000-000036030000}"/>
    <cellStyle name="Comma0 2 40" xfId="657" xr:uid="{00000000-0005-0000-0000-000037030000}"/>
    <cellStyle name="Comma0 2 41" xfId="658" xr:uid="{00000000-0005-0000-0000-000038030000}"/>
    <cellStyle name="Comma0 2 42" xfId="659" xr:uid="{00000000-0005-0000-0000-000039030000}"/>
    <cellStyle name="Comma0 2 43" xfId="660" xr:uid="{00000000-0005-0000-0000-00003A030000}"/>
    <cellStyle name="Comma0 2 44" xfId="661" xr:uid="{00000000-0005-0000-0000-00003B030000}"/>
    <cellStyle name="Comma0 2 45" xfId="662" xr:uid="{00000000-0005-0000-0000-00003C030000}"/>
    <cellStyle name="Comma0 2 46" xfId="663" xr:uid="{00000000-0005-0000-0000-00003D030000}"/>
    <cellStyle name="Comma0 2 47" xfId="664" xr:uid="{00000000-0005-0000-0000-00003E030000}"/>
    <cellStyle name="Comma0 2 48" xfId="665" xr:uid="{00000000-0005-0000-0000-00003F030000}"/>
    <cellStyle name="Comma0 2 49" xfId="666" xr:uid="{00000000-0005-0000-0000-000040030000}"/>
    <cellStyle name="Comma0 2 5" xfId="366" xr:uid="{00000000-0005-0000-0000-000041030000}"/>
    <cellStyle name="Comma0 2 50" xfId="667" xr:uid="{00000000-0005-0000-0000-000042030000}"/>
    <cellStyle name="Comma0 2 51" xfId="668" xr:uid="{00000000-0005-0000-0000-000043030000}"/>
    <cellStyle name="Comma0 2 52" xfId="669" xr:uid="{00000000-0005-0000-0000-000044030000}"/>
    <cellStyle name="Comma0 2 53" xfId="670" xr:uid="{00000000-0005-0000-0000-000045030000}"/>
    <cellStyle name="Comma0 2 54" xfId="671" xr:uid="{00000000-0005-0000-0000-000046030000}"/>
    <cellStyle name="Comma0 2 55" xfId="672" xr:uid="{00000000-0005-0000-0000-000047030000}"/>
    <cellStyle name="Comma0 2 56" xfId="673" xr:uid="{00000000-0005-0000-0000-000048030000}"/>
    <cellStyle name="Comma0 2 57" xfId="674" xr:uid="{00000000-0005-0000-0000-000049030000}"/>
    <cellStyle name="Comma0 2 58" xfId="675" xr:uid="{00000000-0005-0000-0000-00004A030000}"/>
    <cellStyle name="Comma0 2 59" xfId="676" xr:uid="{00000000-0005-0000-0000-00004B030000}"/>
    <cellStyle name="Comma0 2 6" xfId="677" xr:uid="{00000000-0005-0000-0000-00004C030000}"/>
    <cellStyle name="Comma0 2 60" xfId="678" xr:uid="{00000000-0005-0000-0000-00004D030000}"/>
    <cellStyle name="Comma0 2 61" xfId="679" xr:uid="{00000000-0005-0000-0000-00004E030000}"/>
    <cellStyle name="Comma0 2 62" xfId="680" xr:uid="{00000000-0005-0000-0000-00004F030000}"/>
    <cellStyle name="Comma0 2 63" xfId="681" xr:uid="{00000000-0005-0000-0000-000050030000}"/>
    <cellStyle name="Comma0 2 64" xfId="682" xr:uid="{00000000-0005-0000-0000-000051030000}"/>
    <cellStyle name="Comma0 2 65" xfId="683" xr:uid="{00000000-0005-0000-0000-000052030000}"/>
    <cellStyle name="Comma0 2 66" xfId="684" xr:uid="{00000000-0005-0000-0000-000053030000}"/>
    <cellStyle name="Comma0 2 67" xfId="685" xr:uid="{00000000-0005-0000-0000-000054030000}"/>
    <cellStyle name="Comma0 2 68" xfId="686" xr:uid="{00000000-0005-0000-0000-000055030000}"/>
    <cellStyle name="Comma0 2 69" xfId="687" xr:uid="{00000000-0005-0000-0000-000056030000}"/>
    <cellStyle name="Comma0 2 7" xfId="688" xr:uid="{00000000-0005-0000-0000-000057030000}"/>
    <cellStyle name="Comma0 2 70" xfId="689" xr:uid="{00000000-0005-0000-0000-000058030000}"/>
    <cellStyle name="Comma0 2 71" xfId="690" xr:uid="{00000000-0005-0000-0000-000059030000}"/>
    <cellStyle name="Comma0 2 72" xfId="691" xr:uid="{00000000-0005-0000-0000-00005A030000}"/>
    <cellStyle name="Comma0 2 73" xfId="692" xr:uid="{00000000-0005-0000-0000-00005B030000}"/>
    <cellStyle name="Comma0 2 74" xfId="693" xr:uid="{00000000-0005-0000-0000-00005C030000}"/>
    <cellStyle name="Comma0 2 75" xfId="694" xr:uid="{00000000-0005-0000-0000-00005D030000}"/>
    <cellStyle name="Comma0 2 76" xfId="695" xr:uid="{00000000-0005-0000-0000-00005E030000}"/>
    <cellStyle name="Comma0 2 77" xfId="696" xr:uid="{00000000-0005-0000-0000-00005F030000}"/>
    <cellStyle name="Comma0 2 78" xfId="697" xr:uid="{00000000-0005-0000-0000-000060030000}"/>
    <cellStyle name="Comma0 2 79" xfId="698" xr:uid="{00000000-0005-0000-0000-000061030000}"/>
    <cellStyle name="Comma0 2 8" xfId="699" xr:uid="{00000000-0005-0000-0000-000062030000}"/>
    <cellStyle name="Comma0 2 80" xfId="700" xr:uid="{00000000-0005-0000-0000-000063030000}"/>
    <cellStyle name="Comma0 2 81" xfId="701" xr:uid="{00000000-0005-0000-0000-000064030000}"/>
    <cellStyle name="Comma0 2 82" xfId="702" xr:uid="{00000000-0005-0000-0000-000065030000}"/>
    <cellStyle name="Comma0 2 83" xfId="703" xr:uid="{00000000-0005-0000-0000-000066030000}"/>
    <cellStyle name="Comma0 2 84" xfId="704" xr:uid="{00000000-0005-0000-0000-000067030000}"/>
    <cellStyle name="Comma0 2 85" xfId="705" xr:uid="{00000000-0005-0000-0000-000068030000}"/>
    <cellStyle name="Comma0 2 86" xfId="706" xr:uid="{00000000-0005-0000-0000-000069030000}"/>
    <cellStyle name="Comma0 2 87" xfId="707" xr:uid="{00000000-0005-0000-0000-00006A030000}"/>
    <cellStyle name="Comma0 2 88" xfId="708" xr:uid="{00000000-0005-0000-0000-00006B030000}"/>
    <cellStyle name="Comma0 2 89" xfId="709" xr:uid="{00000000-0005-0000-0000-00006C030000}"/>
    <cellStyle name="Comma0 2 9" xfId="710" xr:uid="{00000000-0005-0000-0000-00006D030000}"/>
    <cellStyle name="Comma0 2 90" xfId="711" xr:uid="{00000000-0005-0000-0000-00006E030000}"/>
    <cellStyle name="Comma0 2 91" xfId="712" xr:uid="{00000000-0005-0000-0000-00006F030000}"/>
    <cellStyle name="Comma0 2 92" xfId="713" xr:uid="{00000000-0005-0000-0000-000070030000}"/>
    <cellStyle name="Comma0 2 93" xfId="714" xr:uid="{00000000-0005-0000-0000-000071030000}"/>
    <cellStyle name="Comma0 2 94" xfId="715" xr:uid="{00000000-0005-0000-0000-000072030000}"/>
    <cellStyle name="Comma0 2 95" xfId="716" xr:uid="{00000000-0005-0000-0000-000073030000}"/>
    <cellStyle name="Comma0 2 96" xfId="717" xr:uid="{00000000-0005-0000-0000-000074030000}"/>
    <cellStyle name="Comma0 2 97" xfId="718" xr:uid="{00000000-0005-0000-0000-000075030000}"/>
    <cellStyle name="Comma0 2 98" xfId="719" xr:uid="{00000000-0005-0000-0000-000076030000}"/>
    <cellStyle name="Comma0 2 99" xfId="720" xr:uid="{00000000-0005-0000-0000-000077030000}"/>
    <cellStyle name="Comma0 20" xfId="5024" xr:uid="{00000000-0005-0000-0000-000078030000}"/>
    <cellStyle name="Comma0 21" xfId="5025" xr:uid="{00000000-0005-0000-0000-000079030000}"/>
    <cellStyle name="Comma0 22" xfId="5026" xr:uid="{00000000-0005-0000-0000-00007A030000}"/>
    <cellStyle name="Comma0 23" xfId="5027" xr:uid="{00000000-0005-0000-0000-00007B030000}"/>
    <cellStyle name="Comma0 24" xfId="5028" xr:uid="{00000000-0005-0000-0000-00007C030000}"/>
    <cellStyle name="Comma0 25" xfId="5029" xr:uid="{00000000-0005-0000-0000-00007D030000}"/>
    <cellStyle name="Comma0 26" xfId="5030" xr:uid="{00000000-0005-0000-0000-00007E030000}"/>
    <cellStyle name="Comma0 27" xfId="5031" xr:uid="{00000000-0005-0000-0000-00007F030000}"/>
    <cellStyle name="Comma0 28" xfId="5032" xr:uid="{00000000-0005-0000-0000-000080030000}"/>
    <cellStyle name="Comma0 29" xfId="5033" xr:uid="{00000000-0005-0000-0000-000081030000}"/>
    <cellStyle name="Comma0 3" xfId="404" xr:uid="{00000000-0005-0000-0000-000082030000}"/>
    <cellStyle name="Comma0 3 2" xfId="5034" xr:uid="{00000000-0005-0000-0000-000083030000}"/>
    <cellStyle name="Comma0 30" xfId="5035" xr:uid="{00000000-0005-0000-0000-000084030000}"/>
    <cellStyle name="Comma0 31" xfId="5036" xr:uid="{00000000-0005-0000-0000-000085030000}"/>
    <cellStyle name="Comma0 32" xfId="5037" xr:uid="{00000000-0005-0000-0000-000086030000}"/>
    <cellStyle name="Comma0 33" xfId="5038" xr:uid="{00000000-0005-0000-0000-000087030000}"/>
    <cellStyle name="Comma0 34" xfId="5039" xr:uid="{00000000-0005-0000-0000-000088030000}"/>
    <cellStyle name="Comma0 35" xfId="5040" xr:uid="{00000000-0005-0000-0000-000089030000}"/>
    <cellStyle name="Comma0 36" xfId="5041" xr:uid="{00000000-0005-0000-0000-00008A030000}"/>
    <cellStyle name="Comma0 37" xfId="5042" xr:uid="{00000000-0005-0000-0000-00008B030000}"/>
    <cellStyle name="Comma0 4" xfId="405" xr:uid="{00000000-0005-0000-0000-00008C030000}"/>
    <cellStyle name="Comma0 4 2" xfId="5043" xr:uid="{00000000-0005-0000-0000-00008D030000}"/>
    <cellStyle name="Comma0 5" xfId="406" xr:uid="{00000000-0005-0000-0000-00008E030000}"/>
    <cellStyle name="Comma0 5 2" xfId="5044" xr:uid="{00000000-0005-0000-0000-00008F030000}"/>
    <cellStyle name="Comma0 6" xfId="407" xr:uid="{00000000-0005-0000-0000-000090030000}"/>
    <cellStyle name="Comma0 6 2" xfId="5045" xr:uid="{00000000-0005-0000-0000-000091030000}"/>
    <cellStyle name="Comma0 7" xfId="408" xr:uid="{00000000-0005-0000-0000-000092030000}"/>
    <cellStyle name="Comma0 7 2" xfId="5046" xr:uid="{00000000-0005-0000-0000-000093030000}"/>
    <cellStyle name="Comma0 8" xfId="409" xr:uid="{00000000-0005-0000-0000-000094030000}"/>
    <cellStyle name="Comma0 8 2" xfId="5047" xr:uid="{00000000-0005-0000-0000-000095030000}"/>
    <cellStyle name="Comma0 9" xfId="410" xr:uid="{00000000-0005-0000-0000-000096030000}"/>
    <cellStyle name="Comma0 9 2" xfId="5048" xr:uid="{00000000-0005-0000-0000-000097030000}"/>
    <cellStyle name="Comma1" xfId="9" xr:uid="{00000000-0005-0000-0000-000098030000}"/>
    <cellStyle name="Comma1 2" xfId="255" xr:uid="{00000000-0005-0000-0000-000099030000}"/>
    <cellStyle name="Comma1 2 10" xfId="721" xr:uid="{00000000-0005-0000-0000-00009A030000}"/>
    <cellStyle name="Comma1 2 100" xfId="722" xr:uid="{00000000-0005-0000-0000-00009B030000}"/>
    <cellStyle name="Comma1 2 101" xfId="723" xr:uid="{00000000-0005-0000-0000-00009C030000}"/>
    <cellStyle name="Comma1 2 102" xfId="724" xr:uid="{00000000-0005-0000-0000-00009D030000}"/>
    <cellStyle name="Comma1 2 103" xfId="725" xr:uid="{00000000-0005-0000-0000-00009E030000}"/>
    <cellStyle name="Comma1 2 104" xfId="726" xr:uid="{00000000-0005-0000-0000-00009F030000}"/>
    <cellStyle name="Comma1 2 105" xfId="727" xr:uid="{00000000-0005-0000-0000-0000A0030000}"/>
    <cellStyle name="Comma1 2 106" xfId="728" xr:uid="{00000000-0005-0000-0000-0000A1030000}"/>
    <cellStyle name="Comma1 2 107" xfId="729" xr:uid="{00000000-0005-0000-0000-0000A2030000}"/>
    <cellStyle name="Comma1 2 108" xfId="730" xr:uid="{00000000-0005-0000-0000-0000A3030000}"/>
    <cellStyle name="Comma1 2 109" xfId="731" xr:uid="{00000000-0005-0000-0000-0000A4030000}"/>
    <cellStyle name="Comma1 2 11" xfId="732" xr:uid="{00000000-0005-0000-0000-0000A5030000}"/>
    <cellStyle name="Comma1 2 110" xfId="733" xr:uid="{00000000-0005-0000-0000-0000A6030000}"/>
    <cellStyle name="Comma1 2 111" xfId="734" xr:uid="{00000000-0005-0000-0000-0000A7030000}"/>
    <cellStyle name="Comma1 2 112" xfId="735" xr:uid="{00000000-0005-0000-0000-0000A8030000}"/>
    <cellStyle name="Comma1 2 113" xfId="736" xr:uid="{00000000-0005-0000-0000-0000A9030000}"/>
    <cellStyle name="Comma1 2 114" xfId="737" xr:uid="{00000000-0005-0000-0000-0000AA030000}"/>
    <cellStyle name="Comma1 2 115" xfId="738" xr:uid="{00000000-0005-0000-0000-0000AB030000}"/>
    <cellStyle name="Comma1 2 116" xfId="739" xr:uid="{00000000-0005-0000-0000-0000AC030000}"/>
    <cellStyle name="Comma1 2 117" xfId="740" xr:uid="{00000000-0005-0000-0000-0000AD030000}"/>
    <cellStyle name="Comma1 2 118" xfId="741" xr:uid="{00000000-0005-0000-0000-0000AE030000}"/>
    <cellStyle name="Comma1 2 119" xfId="742" xr:uid="{00000000-0005-0000-0000-0000AF030000}"/>
    <cellStyle name="Comma1 2 12" xfId="743" xr:uid="{00000000-0005-0000-0000-0000B0030000}"/>
    <cellStyle name="Comma1 2 120" xfId="744" xr:uid="{00000000-0005-0000-0000-0000B1030000}"/>
    <cellStyle name="Comma1 2 121" xfId="745" xr:uid="{00000000-0005-0000-0000-0000B2030000}"/>
    <cellStyle name="Comma1 2 122" xfId="746" xr:uid="{00000000-0005-0000-0000-0000B3030000}"/>
    <cellStyle name="Comma1 2 123" xfId="747" xr:uid="{00000000-0005-0000-0000-0000B4030000}"/>
    <cellStyle name="Comma1 2 124" xfId="748" xr:uid="{00000000-0005-0000-0000-0000B5030000}"/>
    <cellStyle name="Comma1 2 125" xfId="749" xr:uid="{00000000-0005-0000-0000-0000B6030000}"/>
    <cellStyle name="Comma1 2 126" xfId="750" xr:uid="{00000000-0005-0000-0000-0000B7030000}"/>
    <cellStyle name="Comma1 2 127" xfId="751" xr:uid="{00000000-0005-0000-0000-0000B8030000}"/>
    <cellStyle name="Comma1 2 128" xfId="752" xr:uid="{00000000-0005-0000-0000-0000B9030000}"/>
    <cellStyle name="Comma1 2 129" xfId="753" xr:uid="{00000000-0005-0000-0000-0000BA030000}"/>
    <cellStyle name="Comma1 2 13" xfId="754" xr:uid="{00000000-0005-0000-0000-0000BB030000}"/>
    <cellStyle name="Comma1 2 130" xfId="755" xr:uid="{00000000-0005-0000-0000-0000BC030000}"/>
    <cellStyle name="Comma1 2 131" xfId="756" xr:uid="{00000000-0005-0000-0000-0000BD030000}"/>
    <cellStyle name="Comma1 2 132" xfId="757" xr:uid="{00000000-0005-0000-0000-0000BE030000}"/>
    <cellStyle name="Comma1 2 133" xfId="758" xr:uid="{00000000-0005-0000-0000-0000BF030000}"/>
    <cellStyle name="Comma1 2 134" xfId="759" xr:uid="{00000000-0005-0000-0000-0000C0030000}"/>
    <cellStyle name="Comma1 2 135" xfId="760" xr:uid="{00000000-0005-0000-0000-0000C1030000}"/>
    <cellStyle name="Comma1 2 136" xfId="761" xr:uid="{00000000-0005-0000-0000-0000C2030000}"/>
    <cellStyle name="Comma1 2 137" xfId="762" xr:uid="{00000000-0005-0000-0000-0000C3030000}"/>
    <cellStyle name="Comma1 2 138" xfId="763" xr:uid="{00000000-0005-0000-0000-0000C4030000}"/>
    <cellStyle name="Comma1 2 139" xfId="764" xr:uid="{00000000-0005-0000-0000-0000C5030000}"/>
    <cellStyle name="Comma1 2 14" xfId="765" xr:uid="{00000000-0005-0000-0000-0000C6030000}"/>
    <cellStyle name="Comma1 2 140" xfId="766" xr:uid="{00000000-0005-0000-0000-0000C7030000}"/>
    <cellStyle name="Comma1 2 141" xfId="767" xr:uid="{00000000-0005-0000-0000-0000C8030000}"/>
    <cellStyle name="Comma1 2 142" xfId="768" xr:uid="{00000000-0005-0000-0000-0000C9030000}"/>
    <cellStyle name="Comma1 2 143" xfId="769" xr:uid="{00000000-0005-0000-0000-0000CA030000}"/>
    <cellStyle name="Comma1 2 144" xfId="770" xr:uid="{00000000-0005-0000-0000-0000CB030000}"/>
    <cellStyle name="Comma1 2 145" xfId="771" xr:uid="{00000000-0005-0000-0000-0000CC030000}"/>
    <cellStyle name="Comma1 2 146" xfId="772" xr:uid="{00000000-0005-0000-0000-0000CD030000}"/>
    <cellStyle name="Comma1 2 147" xfId="773" xr:uid="{00000000-0005-0000-0000-0000CE030000}"/>
    <cellStyle name="Comma1 2 148" xfId="774" xr:uid="{00000000-0005-0000-0000-0000CF030000}"/>
    <cellStyle name="Comma1 2 149" xfId="775" xr:uid="{00000000-0005-0000-0000-0000D0030000}"/>
    <cellStyle name="Comma1 2 15" xfId="776" xr:uid="{00000000-0005-0000-0000-0000D1030000}"/>
    <cellStyle name="Comma1 2 150" xfId="777" xr:uid="{00000000-0005-0000-0000-0000D2030000}"/>
    <cellStyle name="Comma1 2 151" xfId="778" xr:uid="{00000000-0005-0000-0000-0000D3030000}"/>
    <cellStyle name="Comma1 2 152" xfId="779" xr:uid="{00000000-0005-0000-0000-0000D4030000}"/>
    <cellStyle name="Comma1 2 153" xfId="780" xr:uid="{00000000-0005-0000-0000-0000D5030000}"/>
    <cellStyle name="Comma1 2 154" xfId="781" xr:uid="{00000000-0005-0000-0000-0000D6030000}"/>
    <cellStyle name="Comma1 2 155" xfId="782" xr:uid="{00000000-0005-0000-0000-0000D7030000}"/>
    <cellStyle name="Comma1 2 156" xfId="783" xr:uid="{00000000-0005-0000-0000-0000D8030000}"/>
    <cellStyle name="Comma1 2 157" xfId="784" xr:uid="{00000000-0005-0000-0000-0000D9030000}"/>
    <cellStyle name="Comma1 2 158" xfId="785" xr:uid="{00000000-0005-0000-0000-0000DA030000}"/>
    <cellStyle name="Comma1 2 159" xfId="786" xr:uid="{00000000-0005-0000-0000-0000DB030000}"/>
    <cellStyle name="Comma1 2 16" xfId="787" xr:uid="{00000000-0005-0000-0000-0000DC030000}"/>
    <cellStyle name="Comma1 2 160" xfId="788" xr:uid="{00000000-0005-0000-0000-0000DD030000}"/>
    <cellStyle name="Comma1 2 161" xfId="789" xr:uid="{00000000-0005-0000-0000-0000DE030000}"/>
    <cellStyle name="Comma1 2 162" xfId="790" xr:uid="{00000000-0005-0000-0000-0000DF030000}"/>
    <cellStyle name="Comma1 2 163" xfId="791" xr:uid="{00000000-0005-0000-0000-0000E0030000}"/>
    <cellStyle name="Comma1 2 164" xfId="792" xr:uid="{00000000-0005-0000-0000-0000E1030000}"/>
    <cellStyle name="Comma1 2 165" xfId="793" xr:uid="{00000000-0005-0000-0000-0000E2030000}"/>
    <cellStyle name="Comma1 2 166" xfId="794" xr:uid="{00000000-0005-0000-0000-0000E3030000}"/>
    <cellStyle name="Comma1 2 167" xfId="795" xr:uid="{00000000-0005-0000-0000-0000E4030000}"/>
    <cellStyle name="Comma1 2 168" xfId="796" xr:uid="{00000000-0005-0000-0000-0000E5030000}"/>
    <cellStyle name="Comma1 2 169" xfId="797" xr:uid="{00000000-0005-0000-0000-0000E6030000}"/>
    <cellStyle name="Comma1 2 17" xfId="798" xr:uid="{00000000-0005-0000-0000-0000E7030000}"/>
    <cellStyle name="Comma1 2 170" xfId="799" xr:uid="{00000000-0005-0000-0000-0000E8030000}"/>
    <cellStyle name="Comma1 2 171" xfId="800" xr:uid="{00000000-0005-0000-0000-0000E9030000}"/>
    <cellStyle name="Comma1 2 172" xfId="801" xr:uid="{00000000-0005-0000-0000-0000EA030000}"/>
    <cellStyle name="Comma1 2 173" xfId="802" xr:uid="{00000000-0005-0000-0000-0000EB030000}"/>
    <cellStyle name="Comma1 2 174" xfId="803" xr:uid="{00000000-0005-0000-0000-0000EC030000}"/>
    <cellStyle name="Comma1 2 175" xfId="804" xr:uid="{00000000-0005-0000-0000-0000ED030000}"/>
    <cellStyle name="Comma1 2 176" xfId="805" xr:uid="{00000000-0005-0000-0000-0000EE030000}"/>
    <cellStyle name="Comma1 2 177" xfId="806" xr:uid="{00000000-0005-0000-0000-0000EF030000}"/>
    <cellStyle name="Comma1 2 178" xfId="807" xr:uid="{00000000-0005-0000-0000-0000F0030000}"/>
    <cellStyle name="Comma1 2 179" xfId="808" xr:uid="{00000000-0005-0000-0000-0000F1030000}"/>
    <cellStyle name="Comma1 2 18" xfId="809" xr:uid="{00000000-0005-0000-0000-0000F2030000}"/>
    <cellStyle name="Comma1 2 180" xfId="810" xr:uid="{00000000-0005-0000-0000-0000F3030000}"/>
    <cellStyle name="Comma1 2 181" xfId="811" xr:uid="{00000000-0005-0000-0000-0000F4030000}"/>
    <cellStyle name="Comma1 2 182" xfId="812" xr:uid="{00000000-0005-0000-0000-0000F5030000}"/>
    <cellStyle name="Comma1 2 183" xfId="813" xr:uid="{00000000-0005-0000-0000-0000F6030000}"/>
    <cellStyle name="Comma1 2 184" xfId="814" xr:uid="{00000000-0005-0000-0000-0000F7030000}"/>
    <cellStyle name="Comma1 2 185" xfId="815" xr:uid="{00000000-0005-0000-0000-0000F8030000}"/>
    <cellStyle name="Comma1 2 186" xfId="816" xr:uid="{00000000-0005-0000-0000-0000F9030000}"/>
    <cellStyle name="Comma1 2 187" xfId="817" xr:uid="{00000000-0005-0000-0000-0000FA030000}"/>
    <cellStyle name="Comma1 2 188" xfId="818" xr:uid="{00000000-0005-0000-0000-0000FB030000}"/>
    <cellStyle name="Comma1 2 189" xfId="819" xr:uid="{00000000-0005-0000-0000-0000FC030000}"/>
    <cellStyle name="Comma1 2 19" xfId="820" xr:uid="{00000000-0005-0000-0000-0000FD030000}"/>
    <cellStyle name="Comma1 2 190" xfId="821" xr:uid="{00000000-0005-0000-0000-0000FE030000}"/>
    <cellStyle name="Comma1 2 191" xfId="822" xr:uid="{00000000-0005-0000-0000-0000FF030000}"/>
    <cellStyle name="Comma1 2 192" xfId="823" xr:uid="{00000000-0005-0000-0000-000000040000}"/>
    <cellStyle name="Comma1 2 193" xfId="824" xr:uid="{00000000-0005-0000-0000-000001040000}"/>
    <cellStyle name="Comma1 2 194" xfId="825" xr:uid="{00000000-0005-0000-0000-000002040000}"/>
    <cellStyle name="Comma1 2 195" xfId="826" xr:uid="{00000000-0005-0000-0000-000003040000}"/>
    <cellStyle name="Comma1 2 196" xfId="827" xr:uid="{00000000-0005-0000-0000-000004040000}"/>
    <cellStyle name="Comma1 2 197" xfId="828" xr:uid="{00000000-0005-0000-0000-000005040000}"/>
    <cellStyle name="Comma1 2 198" xfId="829" xr:uid="{00000000-0005-0000-0000-000006040000}"/>
    <cellStyle name="Comma1 2 199" xfId="830" xr:uid="{00000000-0005-0000-0000-000007040000}"/>
    <cellStyle name="Comma1 2 2" xfId="369" xr:uid="{00000000-0005-0000-0000-000008040000}"/>
    <cellStyle name="Comma1 2 20" xfId="831" xr:uid="{00000000-0005-0000-0000-000009040000}"/>
    <cellStyle name="Comma1 2 200" xfId="832" xr:uid="{00000000-0005-0000-0000-00000A040000}"/>
    <cellStyle name="Comma1 2 201" xfId="833" xr:uid="{00000000-0005-0000-0000-00000B040000}"/>
    <cellStyle name="Comma1 2 202" xfId="834" xr:uid="{00000000-0005-0000-0000-00000C040000}"/>
    <cellStyle name="Comma1 2 203" xfId="835" xr:uid="{00000000-0005-0000-0000-00000D040000}"/>
    <cellStyle name="Comma1 2 204" xfId="836" xr:uid="{00000000-0005-0000-0000-00000E040000}"/>
    <cellStyle name="Comma1 2 205" xfId="837" xr:uid="{00000000-0005-0000-0000-00000F040000}"/>
    <cellStyle name="Comma1 2 206" xfId="838" xr:uid="{00000000-0005-0000-0000-000010040000}"/>
    <cellStyle name="Comma1 2 207" xfId="839" xr:uid="{00000000-0005-0000-0000-000011040000}"/>
    <cellStyle name="Comma1 2 208" xfId="840" xr:uid="{00000000-0005-0000-0000-000012040000}"/>
    <cellStyle name="Comma1 2 209" xfId="841" xr:uid="{00000000-0005-0000-0000-000013040000}"/>
    <cellStyle name="Comma1 2 21" xfId="842" xr:uid="{00000000-0005-0000-0000-000014040000}"/>
    <cellStyle name="Comma1 2 210" xfId="843" xr:uid="{00000000-0005-0000-0000-000015040000}"/>
    <cellStyle name="Comma1 2 211" xfId="844" xr:uid="{00000000-0005-0000-0000-000016040000}"/>
    <cellStyle name="Comma1 2 212" xfId="845" xr:uid="{00000000-0005-0000-0000-000017040000}"/>
    <cellStyle name="Comma1 2 213" xfId="846" xr:uid="{00000000-0005-0000-0000-000018040000}"/>
    <cellStyle name="Comma1 2 214" xfId="847" xr:uid="{00000000-0005-0000-0000-000019040000}"/>
    <cellStyle name="Comma1 2 215" xfId="848" xr:uid="{00000000-0005-0000-0000-00001A040000}"/>
    <cellStyle name="Comma1 2 216" xfId="849" xr:uid="{00000000-0005-0000-0000-00001B040000}"/>
    <cellStyle name="Comma1 2 217" xfId="850" xr:uid="{00000000-0005-0000-0000-00001C040000}"/>
    <cellStyle name="Comma1 2 218" xfId="851" xr:uid="{00000000-0005-0000-0000-00001D040000}"/>
    <cellStyle name="Comma1 2 219" xfId="852" xr:uid="{00000000-0005-0000-0000-00001E040000}"/>
    <cellStyle name="Comma1 2 22" xfId="853" xr:uid="{00000000-0005-0000-0000-00001F040000}"/>
    <cellStyle name="Comma1 2 220" xfId="854" xr:uid="{00000000-0005-0000-0000-000020040000}"/>
    <cellStyle name="Comma1 2 221" xfId="855" xr:uid="{00000000-0005-0000-0000-000021040000}"/>
    <cellStyle name="Comma1 2 222" xfId="856" xr:uid="{00000000-0005-0000-0000-000022040000}"/>
    <cellStyle name="Comma1 2 223" xfId="857" xr:uid="{00000000-0005-0000-0000-000023040000}"/>
    <cellStyle name="Comma1 2 224" xfId="858" xr:uid="{00000000-0005-0000-0000-000024040000}"/>
    <cellStyle name="Comma1 2 225" xfId="859" xr:uid="{00000000-0005-0000-0000-000025040000}"/>
    <cellStyle name="Comma1 2 226" xfId="860" xr:uid="{00000000-0005-0000-0000-000026040000}"/>
    <cellStyle name="Comma1 2 227" xfId="861" xr:uid="{00000000-0005-0000-0000-000027040000}"/>
    <cellStyle name="Comma1 2 228" xfId="862" xr:uid="{00000000-0005-0000-0000-000028040000}"/>
    <cellStyle name="Comma1 2 229" xfId="863" xr:uid="{00000000-0005-0000-0000-000029040000}"/>
    <cellStyle name="Comma1 2 23" xfId="864" xr:uid="{00000000-0005-0000-0000-00002A040000}"/>
    <cellStyle name="Comma1 2 230" xfId="865" xr:uid="{00000000-0005-0000-0000-00002B040000}"/>
    <cellStyle name="Comma1 2 231" xfId="866" xr:uid="{00000000-0005-0000-0000-00002C040000}"/>
    <cellStyle name="Comma1 2 232" xfId="867" xr:uid="{00000000-0005-0000-0000-00002D040000}"/>
    <cellStyle name="Comma1 2 233" xfId="868" xr:uid="{00000000-0005-0000-0000-00002E040000}"/>
    <cellStyle name="Comma1 2 234" xfId="869" xr:uid="{00000000-0005-0000-0000-00002F040000}"/>
    <cellStyle name="Comma1 2 235" xfId="870" xr:uid="{00000000-0005-0000-0000-000030040000}"/>
    <cellStyle name="Comma1 2 236" xfId="871" xr:uid="{00000000-0005-0000-0000-000031040000}"/>
    <cellStyle name="Comma1 2 237" xfId="872" xr:uid="{00000000-0005-0000-0000-000032040000}"/>
    <cellStyle name="Comma1 2 238" xfId="873" xr:uid="{00000000-0005-0000-0000-000033040000}"/>
    <cellStyle name="Comma1 2 239" xfId="874" xr:uid="{00000000-0005-0000-0000-000034040000}"/>
    <cellStyle name="Comma1 2 24" xfId="875" xr:uid="{00000000-0005-0000-0000-000035040000}"/>
    <cellStyle name="Comma1 2 240" xfId="876" xr:uid="{00000000-0005-0000-0000-000036040000}"/>
    <cellStyle name="Comma1 2 241" xfId="877" xr:uid="{00000000-0005-0000-0000-000037040000}"/>
    <cellStyle name="Comma1 2 242" xfId="878" xr:uid="{00000000-0005-0000-0000-000038040000}"/>
    <cellStyle name="Comma1 2 243" xfId="879" xr:uid="{00000000-0005-0000-0000-000039040000}"/>
    <cellStyle name="Comma1 2 244" xfId="880" xr:uid="{00000000-0005-0000-0000-00003A040000}"/>
    <cellStyle name="Comma1 2 245" xfId="881" xr:uid="{00000000-0005-0000-0000-00003B040000}"/>
    <cellStyle name="Comma1 2 246" xfId="882" xr:uid="{00000000-0005-0000-0000-00003C040000}"/>
    <cellStyle name="Comma1 2 247" xfId="883" xr:uid="{00000000-0005-0000-0000-00003D040000}"/>
    <cellStyle name="Comma1 2 248" xfId="884" xr:uid="{00000000-0005-0000-0000-00003E040000}"/>
    <cellStyle name="Comma1 2 249" xfId="885" xr:uid="{00000000-0005-0000-0000-00003F040000}"/>
    <cellStyle name="Comma1 2 25" xfId="886" xr:uid="{00000000-0005-0000-0000-000040040000}"/>
    <cellStyle name="Comma1 2 250" xfId="887" xr:uid="{00000000-0005-0000-0000-000041040000}"/>
    <cellStyle name="Comma1 2 251" xfId="888" xr:uid="{00000000-0005-0000-0000-000042040000}"/>
    <cellStyle name="Comma1 2 252" xfId="889" xr:uid="{00000000-0005-0000-0000-000043040000}"/>
    <cellStyle name="Comma1 2 253" xfId="890" xr:uid="{00000000-0005-0000-0000-000044040000}"/>
    <cellStyle name="Comma1 2 254" xfId="891" xr:uid="{00000000-0005-0000-0000-000045040000}"/>
    <cellStyle name="Comma1 2 255" xfId="892" xr:uid="{00000000-0005-0000-0000-000046040000}"/>
    <cellStyle name="Comma1 2 26" xfId="893" xr:uid="{00000000-0005-0000-0000-000047040000}"/>
    <cellStyle name="Comma1 2 27" xfId="894" xr:uid="{00000000-0005-0000-0000-000048040000}"/>
    <cellStyle name="Comma1 2 28" xfId="895" xr:uid="{00000000-0005-0000-0000-000049040000}"/>
    <cellStyle name="Comma1 2 29" xfId="896" xr:uid="{00000000-0005-0000-0000-00004A040000}"/>
    <cellStyle name="Comma1 2 3" xfId="397" xr:uid="{00000000-0005-0000-0000-00004B040000}"/>
    <cellStyle name="Comma1 2 30" xfId="897" xr:uid="{00000000-0005-0000-0000-00004C040000}"/>
    <cellStyle name="Comma1 2 31" xfId="898" xr:uid="{00000000-0005-0000-0000-00004D040000}"/>
    <cellStyle name="Comma1 2 32" xfId="899" xr:uid="{00000000-0005-0000-0000-00004E040000}"/>
    <cellStyle name="Comma1 2 33" xfId="900" xr:uid="{00000000-0005-0000-0000-00004F040000}"/>
    <cellStyle name="Comma1 2 34" xfId="901" xr:uid="{00000000-0005-0000-0000-000050040000}"/>
    <cellStyle name="Comma1 2 35" xfId="902" xr:uid="{00000000-0005-0000-0000-000051040000}"/>
    <cellStyle name="Comma1 2 36" xfId="903" xr:uid="{00000000-0005-0000-0000-000052040000}"/>
    <cellStyle name="Comma1 2 37" xfId="904" xr:uid="{00000000-0005-0000-0000-000053040000}"/>
    <cellStyle name="Comma1 2 38" xfId="905" xr:uid="{00000000-0005-0000-0000-000054040000}"/>
    <cellStyle name="Comma1 2 39" xfId="906" xr:uid="{00000000-0005-0000-0000-000055040000}"/>
    <cellStyle name="Comma1 2 4" xfId="363" xr:uid="{00000000-0005-0000-0000-000056040000}"/>
    <cellStyle name="Comma1 2 40" xfId="907" xr:uid="{00000000-0005-0000-0000-000057040000}"/>
    <cellStyle name="Comma1 2 41" xfId="908" xr:uid="{00000000-0005-0000-0000-000058040000}"/>
    <cellStyle name="Comma1 2 42" xfId="909" xr:uid="{00000000-0005-0000-0000-000059040000}"/>
    <cellStyle name="Comma1 2 43" xfId="910" xr:uid="{00000000-0005-0000-0000-00005A040000}"/>
    <cellStyle name="Comma1 2 44" xfId="911" xr:uid="{00000000-0005-0000-0000-00005B040000}"/>
    <cellStyle name="Comma1 2 45" xfId="912" xr:uid="{00000000-0005-0000-0000-00005C040000}"/>
    <cellStyle name="Comma1 2 46" xfId="913" xr:uid="{00000000-0005-0000-0000-00005D040000}"/>
    <cellStyle name="Comma1 2 47" xfId="914" xr:uid="{00000000-0005-0000-0000-00005E040000}"/>
    <cellStyle name="Comma1 2 48" xfId="915" xr:uid="{00000000-0005-0000-0000-00005F040000}"/>
    <cellStyle name="Comma1 2 49" xfId="916" xr:uid="{00000000-0005-0000-0000-000060040000}"/>
    <cellStyle name="Comma1 2 5" xfId="349" xr:uid="{00000000-0005-0000-0000-000061040000}"/>
    <cellStyle name="Comma1 2 50" xfId="917" xr:uid="{00000000-0005-0000-0000-000062040000}"/>
    <cellStyle name="Comma1 2 51" xfId="918" xr:uid="{00000000-0005-0000-0000-000063040000}"/>
    <cellStyle name="Comma1 2 52" xfId="919" xr:uid="{00000000-0005-0000-0000-000064040000}"/>
    <cellStyle name="Comma1 2 53" xfId="920" xr:uid="{00000000-0005-0000-0000-000065040000}"/>
    <cellStyle name="Comma1 2 54" xfId="921" xr:uid="{00000000-0005-0000-0000-000066040000}"/>
    <cellStyle name="Comma1 2 55" xfId="922" xr:uid="{00000000-0005-0000-0000-000067040000}"/>
    <cellStyle name="Comma1 2 56" xfId="923" xr:uid="{00000000-0005-0000-0000-000068040000}"/>
    <cellStyle name="Comma1 2 57" xfId="924" xr:uid="{00000000-0005-0000-0000-000069040000}"/>
    <cellStyle name="Comma1 2 58" xfId="925" xr:uid="{00000000-0005-0000-0000-00006A040000}"/>
    <cellStyle name="Comma1 2 59" xfId="926" xr:uid="{00000000-0005-0000-0000-00006B040000}"/>
    <cellStyle name="Comma1 2 6" xfId="927" xr:uid="{00000000-0005-0000-0000-00006C040000}"/>
    <cellStyle name="Comma1 2 60" xfId="928" xr:uid="{00000000-0005-0000-0000-00006D040000}"/>
    <cellStyle name="Comma1 2 61" xfId="929" xr:uid="{00000000-0005-0000-0000-00006E040000}"/>
    <cellStyle name="Comma1 2 62" xfId="930" xr:uid="{00000000-0005-0000-0000-00006F040000}"/>
    <cellStyle name="Comma1 2 63" xfId="931" xr:uid="{00000000-0005-0000-0000-000070040000}"/>
    <cellStyle name="Comma1 2 64" xfId="932" xr:uid="{00000000-0005-0000-0000-000071040000}"/>
    <cellStyle name="Comma1 2 65" xfId="933" xr:uid="{00000000-0005-0000-0000-000072040000}"/>
    <cellStyle name="Comma1 2 66" xfId="934" xr:uid="{00000000-0005-0000-0000-000073040000}"/>
    <cellStyle name="Comma1 2 67" xfId="935" xr:uid="{00000000-0005-0000-0000-000074040000}"/>
    <cellStyle name="Comma1 2 68" xfId="936" xr:uid="{00000000-0005-0000-0000-000075040000}"/>
    <cellStyle name="Comma1 2 69" xfId="937" xr:uid="{00000000-0005-0000-0000-000076040000}"/>
    <cellStyle name="Comma1 2 7" xfId="938" xr:uid="{00000000-0005-0000-0000-000077040000}"/>
    <cellStyle name="Comma1 2 70" xfId="939" xr:uid="{00000000-0005-0000-0000-000078040000}"/>
    <cellStyle name="Comma1 2 71" xfId="940" xr:uid="{00000000-0005-0000-0000-000079040000}"/>
    <cellStyle name="Comma1 2 72" xfId="941" xr:uid="{00000000-0005-0000-0000-00007A040000}"/>
    <cellStyle name="Comma1 2 73" xfId="942" xr:uid="{00000000-0005-0000-0000-00007B040000}"/>
    <cellStyle name="Comma1 2 74" xfId="943" xr:uid="{00000000-0005-0000-0000-00007C040000}"/>
    <cellStyle name="Comma1 2 75" xfId="944" xr:uid="{00000000-0005-0000-0000-00007D040000}"/>
    <cellStyle name="Comma1 2 76" xfId="945" xr:uid="{00000000-0005-0000-0000-00007E040000}"/>
    <cellStyle name="Comma1 2 77" xfId="946" xr:uid="{00000000-0005-0000-0000-00007F040000}"/>
    <cellStyle name="Comma1 2 78" xfId="947" xr:uid="{00000000-0005-0000-0000-000080040000}"/>
    <cellStyle name="Comma1 2 79" xfId="948" xr:uid="{00000000-0005-0000-0000-000081040000}"/>
    <cellStyle name="Comma1 2 8" xfId="949" xr:uid="{00000000-0005-0000-0000-000082040000}"/>
    <cellStyle name="Comma1 2 80" xfId="950" xr:uid="{00000000-0005-0000-0000-000083040000}"/>
    <cellStyle name="Comma1 2 81" xfId="951" xr:uid="{00000000-0005-0000-0000-000084040000}"/>
    <cellStyle name="Comma1 2 82" xfId="952" xr:uid="{00000000-0005-0000-0000-000085040000}"/>
    <cellStyle name="Comma1 2 83" xfId="953" xr:uid="{00000000-0005-0000-0000-000086040000}"/>
    <cellStyle name="Comma1 2 84" xfId="954" xr:uid="{00000000-0005-0000-0000-000087040000}"/>
    <cellStyle name="Comma1 2 85" xfId="955" xr:uid="{00000000-0005-0000-0000-000088040000}"/>
    <cellStyle name="Comma1 2 86" xfId="956" xr:uid="{00000000-0005-0000-0000-000089040000}"/>
    <cellStyle name="Comma1 2 87" xfId="957" xr:uid="{00000000-0005-0000-0000-00008A040000}"/>
    <cellStyle name="Comma1 2 88" xfId="958" xr:uid="{00000000-0005-0000-0000-00008B040000}"/>
    <cellStyle name="Comma1 2 89" xfId="959" xr:uid="{00000000-0005-0000-0000-00008C040000}"/>
    <cellStyle name="Comma1 2 9" xfId="960" xr:uid="{00000000-0005-0000-0000-00008D040000}"/>
    <cellStyle name="Comma1 2 90" xfId="961" xr:uid="{00000000-0005-0000-0000-00008E040000}"/>
    <cellStyle name="Comma1 2 91" xfId="962" xr:uid="{00000000-0005-0000-0000-00008F040000}"/>
    <cellStyle name="Comma1 2 92" xfId="963" xr:uid="{00000000-0005-0000-0000-000090040000}"/>
    <cellStyle name="Comma1 2 93" xfId="964" xr:uid="{00000000-0005-0000-0000-000091040000}"/>
    <cellStyle name="Comma1 2 94" xfId="965" xr:uid="{00000000-0005-0000-0000-000092040000}"/>
    <cellStyle name="Comma1 2 95" xfId="966" xr:uid="{00000000-0005-0000-0000-000093040000}"/>
    <cellStyle name="Comma1 2 96" xfId="967" xr:uid="{00000000-0005-0000-0000-000094040000}"/>
    <cellStyle name="Comma1 2 97" xfId="968" xr:uid="{00000000-0005-0000-0000-000095040000}"/>
    <cellStyle name="Comma1 2 98" xfId="969" xr:uid="{00000000-0005-0000-0000-000096040000}"/>
    <cellStyle name="Comma1 2 99" xfId="970" xr:uid="{00000000-0005-0000-0000-000097040000}"/>
    <cellStyle name="Comma2" xfId="10" xr:uid="{00000000-0005-0000-0000-000098040000}"/>
    <cellStyle name="Comma2 2" xfId="256" xr:uid="{00000000-0005-0000-0000-000099040000}"/>
    <cellStyle name="Comma2 2 10" xfId="971" xr:uid="{00000000-0005-0000-0000-00009A040000}"/>
    <cellStyle name="Comma2 2 100" xfId="972" xr:uid="{00000000-0005-0000-0000-00009B040000}"/>
    <cellStyle name="Comma2 2 101" xfId="973" xr:uid="{00000000-0005-0000-0000-00009C040000}"/>
    <cellStyle name="Comma2 2 102" xfId="974" xr:uid="{00000000-0005-0000-0000-00009D040000}"/>
    <cellStyle name="Comma2 2 103" xfId="975" xr:uid="{00000000-0005-0000-0000-00009E040000}"/>
    <cellStyle name="Comma2 2 104" xfId="976" xr:uid="{00000000-0005-0000-0000-00009F040000}"/>
    <cellStyle name="Comma2 2 105" xfId="977" xr:uid="{00000000-0005-0000-0000-0000A0040000}"/>
    <cellStyle name="Comma2 2 106" xfId="978" xr:uid="{00000000-0005-0000-0000-0000A1040000}"/>
    <cellStyle name="Comma2 2 107" xfId="979" xr:uid="{00000000-0005-0000-0000-0000A2040000}"/>
    <cellStyle name="Comma2 2 108" xfId="980" xr:uid="{00000000-0005-0000-0000-0000A3040000}"/>
    <cellStyle name="Comma2 2 109" xfId="981" xr:uid="{00000000-0005-0000-0000-0000A4040000}"/>
    <cellStyle name="Comma2 2 11" xfId="982" xr:uid="{00000000-0005-0000-0000-0000A5040000}"/>
    <cellStyle name="Comma2 2 110" xfId="983" xr:uid="{00000000-0005-0000-0000-0000A6040000}"/>
    <cellStyle name="Comma2 2 111" xfId="984" xr:uid="{00000000-0005-0000-0000-0000A7040000}"/>
    <cellStyle name="Comma2 2 112" xfId="985" xr:uid="{00000000-0005-0000-0000-0000A8040000}"/>
    <cellStyle name="Comma2 2 113" xfId="986" xr:uid="{00000000-0005-0000-0000-0000A9040000}"/>
    <cellStyle name="Comma2 2 114" xfId="987" xr:uid="{00000000-0005-0000-0000-0000AA040000}"/>
    <cellStyle name="Comma2 2 115" xfId="988" xr:uid="{00000000-0005-0000-0000-0000AB040000}"/>
    <cellStyle name="Comma2 2 116" xfId="989" xr:uid="{00000000-0005-0000-0000-0000AC040000}"/>
    <cellStyle name="Comma2 2 117" xfId="990" xr:uid="{00000000-0005-0000-0000-0000AD040000}"/>
    <cellStyle name="Comma2 2 118" xfId="991" xr:uid="{00000000-0005-0000-0000-0000AE040000}"/>
    <cellStyle name="Comma2 2 119" xfId="992" xr:uid="{00000000-0005-0000-0000-0000AF040000}"/>
    <cellStyle name="Comma2 2 12" xfId="993" xr:uid="{00000000-0005-0000-0000-0000B0040000}"/>
    <cellStyle name="Comma2 2 120" xfId="994" xr:uid="{00000000-0005-0000-0000-0000B1040000}"/>
    <cellStyle name="Comma2 2 121" xfId="995" xr:uid="{00000000-0005-0000-0000-0000B2040000}"/>
    <cellStyle name="Comma2 2 122" xfId="996" xr:uid="{00000000-0005-0000-0000-0000B3040000}"/>
    <cellStyle name="Comma2 2 123" xfId="997" xr:uid="{00000000-0005-0000-0000-0000B4040000}"/>
    <cellStyle name="Comma2 2 124" xfId="998" xr:uid="{00000000-0005-0000-0000-0000B5040000}"/>
    <cellStyle name="Comma2 2 125" xfId="999" xr:uid="{00000000-0005-0000-0000-0000B6040000}"/>
    <cellStyle name="Comma2 2 126" xfId="1000" xr:uid="{00000000-0005-0000-0000-0000B7040000}"/>
    <cellStyle name="Comma2 2 127" xfId="1001" xr:uid="{00000000-0005-0000-0000-0000B8040000}"/>
    <cellStyle name="Comma2 2 128" xfId="1002" xr:uid="{00000000-0005-0000-0000-0000B9040000}"/>
    <cellStyle name="Comma2 2 129" xfId="1003" xr:uid="{00000000-0005-0000-0000-0000BA040000}"/>
    <cellStyle name="Comma2 2 13" xfId="1004" xr:uid="{00000000-0005-0000-0000-0000BB040000}"/>
    <cellStyle name="Comma2 2 130" xfId="1005" xr:uid="{00000000-0005-0000-0000-0000BC040000}"/>
    <cellStyle name="Comma2 2 131" xfId="1006" xr:uid="{00000000-0005-0000-0000-0000BD040000}"/>
    <cellStyle name="Comma2 2 132" xfId="1007" xr:uid="{00000000-0005-0000-0000-0000BE040000}"/>
    <cellStyle name="Comma2 2 133" xfId="1008" xr:uid="{00000000-0005-0000-0000-0000BF040000}"/>
    <cellStyle name="Comma2 2 134" xfId="1009" xr:uid="{00000000-0005-0000-0000-0000C0040000}"/>
    <cellStyle name="Comma2 2 135" xfId="1010" xr:uid="{00000000-0005-0000-0000-0000C1040000}"/>
    <cellStyle name="Comma2 2 136" xfId="1011" xr:uid="{00000000-0005-0000-0000-0000C2040000}"/>
    <cellStyle name="Comma2 2 137" xfId="1012" xr:uid="{00000000-0005-0000-0000-0000C3040000}"/>
    <cellStyle name="Comma2 2 138" xfId="1013" xr:uid="{00000000-0005-0000-0000-0000C4040000}"/>
    <cellStyle name="Comma2 2 139" xfId="1014" xr:uid="{00000000-0005-0000-0000-0000C5040000}"/>
    <cellStyle name="Comma2 2 14" xfId="1015" xr:uid="{00000000-0005-0000-0000-0000C6040000}"/>
    <cellStyle name="Comma2 2 140" xfId="1016" xr:uid="{00000000-0005-0000-0000-0000C7040000}"/>
    <cellStyle name="Comma2 2 141" xfId="1017" xr:uid="{00000000-0005-0000-0000-0000C8040000}"/>
    <cellStyle name="Comma2 2 142" xfId="1018" xr:uid="{00000000-0005-0000-0000-0000C9040000}"/>
    <cellStyle name="Comma2 2 143" xfId="1019" xr:uid="{00000000-0005-0000-0000-0000CA040000}"/>
    <cellStyle name="Comma2 2 144" xfId="1020" xr:uid="{00000000-0005-0000-0000-0000CB040000}"/>
    <cellStyle name="Comma2 2 145" xfId="1021" xr:uid="{00000000-0005-0000-0000-0000CC040000}"/>
    <cellStyle name="Comma2 2 146" xfId="1022" xr:uid="{00000000-0005-0000-0000-0000CD040000}"/>
    <cellStyle name="Comma2 2 147" xfId="1023" xr:uid="{00000000-0005-0000-0000-0000CE040000}"/>
    <cellStyle name="Comma2 2 148" xfId="1024" xr:uid="{00000000-0005-0000-0000-0000CF040000}"/>
    <cellStyle name="Comma2 2 149" xfId="1025" xr:uid="{00000000-0005-0000-0000-0000D0040000}"/>
    <cellStyle name="Comma2 2 15" xfId="1026" xr:uid="{00000000-0005-0000-0000-0000D1040000}"/>
    <cellStyle name="Comma2 2 150" xfId="1027" xr:uid="{00000000-0005-0000-0000-0000D2040000}"/>
    <cellStyle name="Comma2 2 151" xfId="1028" xr:uid="{00000000-0005-0000-0000-0000D3040000}"/>
    <cellStyle name="Comma2 2 152" xfId="1029" xr:uid="{00000000-0005-0000-0000-0000D4040000}"/>
    <cellStyle name="Comma2 2 153" xfId="1030" xr:uid="{00000000-0005-0000-0000-0000D5040000}"/>
    <cellStyle name="Comma2 2 154" xfId="1031" xr:uid="{00000000-0005-0000-0000-0000D6040000}"/>
    <cellStyle name="Comma2 2 155" xfId="1032" xr:uid="{00000000-0005-0000-0000-0000D7040000}"/>
    <cellStyle name="Comma2 2 156" xfId="1033" xr:uid="{00000000-0005-0000-0000-0000D8040000}"/>
    <cellStyle name="Comma2 2 157" xfId="1034" xr:uid="{00000000-0005-0000-0000-0000D9040000}"/>
    <cellStyle name="Comma2 2 158" xfId="1035" xr:uid="{00000000-0005-0000-0000-0000DA040000}"/>
    <cellStyle name="Comma2 2 159" xfId="1036" xr:uid="{00000000-0005-0000-0000-0000DB040000}"/>
    <cellStyle name="Comma2 2 16" xfId="1037" xr:uid="{00000000-0005-0000-0000-0000DC040000}"/>
    <cellStyle name="Comma2 2 160" xfId="1038" xr:uid="{00000000-0005-0000-0000-0000DD040000}"/>
    <cellStyle name="Comma2 2 161" xfId="1039" xr:uid="{00000000-0005-0000-0000-0000DE040000}"/>
    <cellStyle name="Comma2 2 162" xfId="1040" xr:uid="{00000000-0005-0000-0000-0000DF040000}"/>
    <cellStyle name="Comma2 2 163" xfId="1041" xr:uid="{00000000-0005-0000-0000-0000E0040000}"/>
    <cellStyle name="Comma2 2 164" xfId="1042" xr:uid="{00000000-0005-0000-0000-0000E1040000}"/>
    <cellStyle name="Comma2 2 165" xfId="1043" xr:uid="{00000000-0005-0000-0000-0000E2040000}"/>
    <cellStyle name="Comma2 2 166" xfId="1044" xr:uid="{00000000-0005-0000-0000-0000E3040000}"/>
    <cellStyle name="Comma2 2 167" xfId="1045" xr:uid="{00000000-0005-0000-0000-0000E4040000}"/>
    <cellStyle name="Comma2 2 168" xfId="1046" xr:uid="{00000000-0005-0000-0000-0000E5040000}"/>
    <cellStyle name="Comma2 2 169" xfId="1047" xr:uid="{00000000-0005-0000-0000-0000E6040000}"/>
    <cellStyle name="Comma2 2 17" xfId="1048" xr:uid="{00000000-0005-0000-0000-0000E7040000}"/>
    <cellStyle name="Comma2 2 170" xfId="1049" xr:uid="{00000000-0005-0000-0000-0000E8040000}"/>
    <cellStyle name="Comma2 2 171" xfId="1050" xr:uid="{00000000-0005-0000-0000-0000E9040000}"/>
    <cellStyle name="Comma2 2 172" xfId="1051" xr:uid="{00000000-0005-0000-0000-0000EA040000}"/>
    <cellStyle name="Comma2 2 173" xfId="1052" xr:uid="{00000000-0005-0000-0000-0000EB040000}"/>
    <cellStyle name="Comma2 2 174" xfId="1053" xr:uid="{00000000-0005-0000-0000-0000EC040000}"/>
    <cellStyle name="Comma2 2 175" xfId="1054" xr:uid="{00000000-0005-0000-0000-0000ED040000}"/>
    <cellStyle name="Comma2 2 176" xfId="1055" xr:uid="{00000000-0005-0000-0000-0000EE040000}"/>
    <cellStyle name="Comma2 2 177" xfId="1056" xr:uid="{00000000-0005-0000-0000-0000EF040000}"/>
    <cellStyle name="Comma2 2 178" xfId="1057" xr:uid="{00000000-0005-0000-0000-0000F0040000}"/>
    <cellStyle name="Comma2 2 179" xfId="1058" xr:uid="{00000000-0005-0000-0000-0000F1040000}"/>
    <cellStyle name="Comma2 2 18" xfId="1059" xr:uid="{00000000-0005-0000-0000-0000F2040000}"/>
    <cellStyle name="Comma2 2 180" xfId="1060" xr:uid="{00000000-0005-0000-0000-0000F3040000}"/>
    <cellStyle name="Comma2 2 181" xfId="1061" xr:uid="{00000000-0005-0000-0000-0000F4040000}"/>
    <cellStyle name="Comma2 2 182" xfId="1062" xr:uid="{00000000-0005-0000-0000-0000F5040000}"/>
    <cellStyle name="Comma2 2 183" xfId="1063" xr:uid="{00000000-0005-0000-0000-0000F6040000}"/>
    <cellStyle name="Comma2 2 184" xfId="1064" xr:uid="{00000000-0005-0000-0000-0000F7040000}"/>
    <cellStyle name="Comma2 2 185" xfId="1065" xr:uid="{00000000-0005-0000-0000-0000F8040000}"/>
    <cellStyle name="Comma2 2 186" xfId="1066" xr:uid="{00000000-0005-0000-0000-0000F9040000}"/>
    <cellStyle name="Comma2 2 187" xfId="1067" xr:uid="{00000000-0005-0000-0000-0000FA040000}"/>
    <cellStyle name="Comma2 2 188" xfId="1068" xr:uid="{00000000-0005-0000-0000-0000FB040000}"/>
    <cellStyle name="Comma2 2 189" xfId="1069" xr:uid="{00000000-0005-0000-0000-0000FC040000}"/>
    <cellStyle name="Comma2 2 19" xfId="1070" xr:uid="{00000000-0005-0000-0000-0000FD040000}"/>
    <cellStyle name="Comma2 2 190" xfId="1071" xr:uid="{00000000-0005-0000-0000-0000FE040000}"/>
    <cellStyle name="Comma2 2 191" xfId="1072" xr:uid="{00000000-0005-0000-0000-0000FF040000}"/>
    <cellStyle name="Comma2 2 192" xfId="1073" xr:uid="{00000000-0005-0000-0000-000000050000}"/>
    <cellStyle name="Comma2 2 193" xfId="1074" xr:uid="{00000000-0005-0000-0000-000001050000}"/>
    <cellStyle name="Comma2 2 194" xfId="1075" xr:uid="{00000000-0005-0000-0000-000002050000}"/>
    <cellStyle name="Comma2 2 195" xfId="1076" xr:uid="{00000000-0005-0000-0000-000003050000}"/>
    <cellStyle name="Comma2 2 196" xfId="1077" xr:uid="{00000000-0005-0000-0000-000004050000}"/>
    <cellStyle name="Comma2 2 197" xfId="1078" xr:uid="{00000000-0005-0000-0000-000005050000}"/>
    <cellStyle name="Comma2 2 198" xfId="1079" xr:uid="{00000000-0005-0000-0000-000006050000}"/>
    <cellStyle name="Comma2 2 199" xfId="1080" xr:uid="{00000000-0005-0000-0000-000007050000}"/>
    <cellStyle name="Comma2 2 2" xfId="370" xr:uid="{00000000-0005-0000-0000-000008050000}"/>
    <cellStyle name="Comma2 2 20" xfId="1081" xr:uid="{00000000-0005-0000-0000-000009050000}"/>
    <cellStyle name="Comma2 2 200" xfId="1082" xr:uid="{00000000-0005-0000-0000-00000A050000}"/>
    <cellStyle name="Comma2 2 201" xfId="1083" xr:uid="{00000000-0005-0000-0000-00000B050000}"/>
    <cellStyle name="Comma2 2 202" xfId="1084" xr:uid="{00000000-0005-0000-0000-00000C050000}"/>
    <cellStyle name="Comma2 2 203" xfId="1085" xr:uid="{00000000-0005-0000-0000-00000D050000}"/>
    <cellStyle name="Comma2 2 204" xfId="1086" xr:uid="{00000000-0005-0000-0000-00000E050000}"/>
    <cellStyle name="Comma2 2 205" xfId="1087" xr:uid="{00000000-0005-0000-0000-00000F050000}"/>
    <cellStyle name="Comma2 2 206" xfId="1088" xr:uid="{00000000-0005-0000-0000-000010050000}"/>
    <cellStyle name="Comma2 2 207" xfId="1089" xr:uid="{00000000-0005-0000-0000-000011050000}"/>
    <cellStyle name="Comma2 2 208" xfId="1090" xr:uid="{00000000-0005-0000-0000-000012050000}"/>
    <cellStyle name="Comma2 2 209" xfId="1091" xr:uid="{00000000-0005-0000-0000-000013050000}"/>
    <cellStyle name="Comma2 2 21" xfId="1092" xr:uid="{00000000-0005-0000-0000-000014050000}"/>
    <cellStyle name="Comma2 2 210" xfId="1093" xr:uid="{00000000-0005-0000-0000-000015050000}"/>
    <cellStyle name="Comma2 2 211" xfId="1094" xr:uid="{00000000-0005-0000-0000-000016050000}"/>
    <cellStyle name="Comma2 2 212" xfId="1095" xr:uid="{00000000-0005-0000-0000-000017050000}"/>
    <cellStyle name="Comma2 2 213" xfId="1096" xr:uid="{00000000-0005-0000-0000-000018050000}"/>
    <cellStyle name="Comma2 2 214" xfId="1097" xr:uid="{00000000-0005-0000-0000-000019050000}"/>
    <cellStyle name="Comma2 2 215" xfId="1098" xr:uid="{00000000-0005-0000-0000-00001A050000}"/>
    <cellStyle name="Comma2 2 216" xfId="1099" xr:uid="{00000000-0005-0000-0000-00001B050000}"/>
    <cellStyle name="Comma2 2 217" xfId="1100" xr:uid="{00000000-0005-0000-0000-00001C050000}"/>
    <cellStyle name="Comma2 2 218" xfId="1101" xr:uid="{00000000-0005-0000-0000-00001D050000}"/>
    <cellStyle name="Comma2 2 219" xfId="1102" xr:uid="{00000000-0005-0000-0000-00001E050000}"/>
    <cellStyle name="Comma2 2 22" xfId="1103" xr:uid="{00000000-0005-0000-0000-00001F050000}"/>
    <cellStyle name="Comma2 2 220" xfId="1104" xr:uid="{00000000-0005-0000-0000-000020050000}"/>
    <cellStyle name="Comma2 2 221" xfId="1105" xr:uid="{00000000-0005-0000-0000-000021050000}"/>
    <cellStyle name="Comma2 2 222" xfId="1106" xr:uid="{00000000-0005-0000-0000-000022050000}"/>
    <cellStyle name="Comma2 2 223" xfId="1107" xr:uid="{00000000-0005-0000-0000-000023050000}"/>
    <cellStyle name="Comma2 2 224" xfId="1108" xr:uid="{00000000-0005-0000-0000-000024050000}"/>
    <cellStyle name="Comma2 2 225" xfId="1109" xr:uid="{00000000-0005-0000-0000-000025050000}"/>
    <cellStyle name="Comma2 2 226" xfId="1110" xr:uid="{00000000-0005-0000-0000-000026050000}"/>
    <cellStyle name="Comma2 2 227" xfId="1111" xr:uid="{00000000-0005-0000-0000-000027050000}"/>
    <cellStyle name="Comma2 2 228" xfId="1112" xr:uid="{00000000-0005-0000-0000-000028050000}"/>
    <cellStyle name="Comma2 2 229" xfId="1113" xr:uid="{00000000-0005-0000-0000-000029050000}"/>
    <cellStyle name="Comma2 2 23" xfId="1114" xr:uid="{00000000-0005-0000-0000-00002A050000}"/>
    <cellStyle name="Comma2 2 230" xfId="1115" xr:uid="{00000000-0005-0000-0000-00002B050000}"/>
    <cellStyle name="Comma2 2 231" xfId="1116" xr:uid="{00000000-0005-0000-0000-00002C050000}"/>
    <cellStyle name="Comma2 2 232" xfId="1117" xr:uid="{00000000-0005-0000-0000-00002D050000}"/>
    <cellStyle name="Comma2 2 233" xfId="1118" xr:uid="{00000000-0005-0000-0000-00002E050000}"/>
    <cellStyle name="Comma2 2 234" xfId="1119" xr:uid="{00000000-0005-0000-0000-00002F050000}"/>
    <cellStyle name="Comma2 2 235" xfId="1120" xr:uid="{00000000-0005-0000-0000-000030050000}"/>
    <cellStyle name="Comma2 2 236" xfId="1121" xr:uid="{00000000-0005-0000-0000-000031050000}"/>
    <cellStyle name="Comma2 2 237" xfId="1122" xr:uid="{00000000-0005-0000-0000-000032050000}"/>
    <cellStyle name="Comma2 2 238" xfId="1123" xr:uid="{00000000-0005-0000-0000-000033050000}"/>
    <cellStyle name="Comma2 2 239" xfId="1124" xr:uid="{00000000-0005-0000-0000-000034050000}"/>
    <cellStyle name="Comma2 2 24" xfId="1125" xr:uid="{00000000-0005-0000-0000-000035050000}"/>
    <cellStyle name="Comma2 2 240" xfId="1126" xr:uid="{00000000-0005-0000-0000-000036050000}"/>
    <cellStyle name="Comma2 2 241" xfId="1127" xr:uid="{00000000-0005-0000-0000-000037050000}"/>
    <cellStyle name="Comma2 2 242" xfId="1128" xr:uid="{00000000-0005-0000-0000-000038050000}"/>
    <cellStyle name="Comma2 2 243" xfId="1129" xr:uid="{00000000-0005-0000-0000-000039050000}"/>
    <cellStyle name="Comma2 2 244" xfId="1130" xr:uid="{00000000-0005-0000-0000-00003A050000}"/>
    <cellStyle name="Comma2 2 245" xfId="1131" xr:uid="{00000000-0005-0000-0000-00003B050000}"/>
    <cellStyle name="Comma2 2 246" xfId="1132" xr:uid="{00000000-0005-0000-0000-00003C050000}"/>
    <cellStyle name="Comma2 2 247" xfId="1133" xr:uid="{00000000-0005-0000-0000-00003D050000}"/>
    <cellStyle name="Comma2 2 248" xfId="1134" xr:uid="{00000000-0005-0000-0000-00003E050000}"/>
    <cellStyle name="Comma2 2 249" xfId="1135" xr:uid="{00000000-0005-0000-0000-00003F050000}"/>
    <cellStyle name="Comma2 2 25" xfId="1136" xr:uid="{00000000-0005-0000-0000-000040050000}"/>
    <cellStyle name="Comma2 2 250" xfId="1137" xr:uid="{00000000-0005-0000-0000-000041050000}"/>
    <cellStyle name="Comma2 2 251" xfId="1138" xr:uid="{00000000-0005-0000-0000-000042050000}"/>
    <cellStyle name="Comma2 2 252" xfId="1139" xr:uid="{00000000-0005-0000-0000-000043050000}"/>
    <cellStyle name="Comma2 2 253" xfId="1140" xr:uid="{00000000-0005-0000-0000-000044050000}"/>
    <cellStyle name="Comma2 2 254" xfId="1141" xr:uid="{00000000-0005-0000-0000-000045050000}"/>
    <cellStyle name="Comma2 2 255" xfId="1142" xr:uid="{00000000-0005-0000-0000-000046050000}"/>
    <cellStyle name="Comma2 2 26" xfId="1143" xr:uid="{00000000-0005-0000-0000-000047050000}"/>
    <cellStyle name="Comma2 2 27" xfId="1144" xr:uid="{00000000-0005-0000-0000-000048050000}"/>
    <cellStyle name="Comma2 2 28" xfId="1145" xr:uid="{00000000-0005-0000-0000-000049050000}"/>
    <cellStyle name="Comma2 2 29" xfId="1146" xr:uid="{00000000-0005-0000-0000-00004A050000}"/>
    <cellStyle name="Comma2 2 3" xfId="395" xr:uid="{00000000-0005-0000-0000-00004B050000}"/>
    <cellStyle name="Comma2 2 30" xfId="1147" xr:uid="{00000000-0005-0000-0000-00004C050000}"/>
    <cellStyle name="Comma2 2 31" xfId="1148" xr:uid="{00000000-0005-0000-0000-00004D050000}"/>
    <cellStyle name="Comma2 2 32" xfId="1149" xr:uid="{00000000-0005-0000-0000-00004E050000}"/>
    <cellStyle name="Comma2 2 33" xfId="1150" xr:uid="{00000000-0005-0000-0000-00004F050000}"/>
    <cellStyle name="Comma2 2 34" xfId="1151" xr:uid="{00000000-0005-0000-0000-000050050000}"/>
    <cellStyle name="Comma2 2 35" xfId="1152" xr:uid="{00000000-0005-0000-0000-000051050000}"/>
    <cellStyle name="Comma2 2 36" xfId="1153" xr:uid="{00000000-0005-0000-0000-000052050000}"/>
    <cellStyle name="Comma2 2 37" xfId="1154" xr:uid="{00000000-0005-0000-0000-000053050000}"/>
    <cellStyle name="Comma2 2 38" xfId="1155" xr:uid="{00000000-0005-0000-0000-000054050000}"/>
    <cellStyle name="Comma2 2 39" xfId="1156" xr:uid="{00000000-0005-0000-0000-000055050000}"/>
    <cellStyle name="Comma2 2 4" xfId="362" xr:uid="{00000000-0005-0000-0000-000056050000}"/>
    <cellStyle name="Comma2 2 40" xfId="1157" xr:uid="{00000000-0005-0000-0000-000057050000}"/>
    <cellStyle name="Comma2 2 41" xfId="1158" xr:uid="{00000000-0005-0000-0000-000058050000}"/>
    <cellStyle name="Comma2 2 42" xfId="1159" xr:uid="{00000000-0005-0000-0000-000059050000}"/>
    <cellStyle name="Comma2 2 43" xfId="1160" xr:uid="{00000000-0005-0000-0000-00005A050000}"/>
    <cellStyle name="Comma2 2 44" xfId="1161" xr:uid="{00000000-0005-0000-0000-00005B050000}"/>
    <cellStyle name="Comma2 2 45" xfId="1162" xr:uid="{00000000-0005-0000-0000-00005C050000}"/>
    <cellStyle name="Comma2 2 46" xfId="1163" xr:uid="{00000000-0005-0000-0000-00005D050000}"/>
    <cellStyle name="Comma2 2 47" xfId="1164" xr:uid="{00000000-0005-0000-0000-00005E050000}"/>
    <cellStyle name="Comma2 2 48" xfId="1165" xr:uid="{00000000-0005-0000-0000-00005F050000}"/>
    <cellStyle name="Comma2 2 49" xfId="1166" xr:uid="{00000000-0005-0000-0000-000060050000}"/>
    <cellStyle name="Comma2 2 5" xfId="343" xr:uid="{00000000-0005-0000-0000-000061050000}"/>
    <cellStyle name="Comma2 2 50" xfId="1167" xr:uid="{00000000-0005-0000-0000-000062050000}"/>
    <cellStyle name="Comma2 2 51" xfId="1168" xr:uid="{00000000-0005-0000-0000-000063050000}"/>
    <cellStyle name="Comma2 2 52" xfId="1169" xr:uid="{00000000-0005-0000-0000-000064050000}"/>
    <cellStyle name="Comma2 2 53" xfId="1170" xr:uid="{00000000-0005-0000-0000-000065050000}"/>
    <cellStyle name="Comma2 2 54" xfId="1171" xr:uid="{00000000-0005-0000-0000-000066050000}"/>
    <cellStyle name="Comma2 2 55" xfId="1172" xr:uid="{00000000-0005-0000-0000-000067050000}"/>
    <cellStyle name="Comma2 2 56" xfId="1173" xr:uid="{00000000-0005-0000-0000-000068050000}"/>
    <cellStyle name="Comma2 2 57" xfId="1174" xr:uid="{00000000-0005-0000-0000-000069050000}"/>
    <cellStyle name="Comma2 2 58" xfId="1175" xr:uid="{00000000-0005-0000-0000-00006A050000}"/>
    <cellStyle name="Comma2 2 59" xfId="1176" xr:uid="{00000000-0005-0000-0000-00006B050000}"/>
    <cellStyle name="Comma2 2 6" xfId="1177" xr:uid="{00000000-0005-0000-0000-00006C050000}"/>
    <cellStyle name="Comma2 2 60" xfId="1178" xr:uid="{00000000-0005-0000-0000-00006D050000}"/>
    <cellStyle name="Comma2 2 61" xfId="1179" xr:uid="{00000000-0005-0000-0000-00006E050000}"/>
    <cellStyle name="Comma2 2 62" xfId="1180" xr:uid="{00000000-0005-0000-0000-00006F050000}"/>
    <cellStyle name="Comma2 2 63" xfId="1181" xr:uid="{00000000-0005-0000-0000-000070050000}"/>
    <cellStyle name="Comma2 2 64" xfId="1182" xr:uid="{00000000-0005-0000-0000-000071050000}"/>
    <cellStyle name="Comma2 2 65" xfId="1183" xr:uid="{00000000-0005-0000-0000-000072050000}"/>
    <cellStyle name="Comma2 2 66" xfId="1184" xr:uid="{00000000-0005-0000-0000-000073050000}"/>
    <cellStyle name="Comma2 2 67" xfId="1185" xr:uid="{00000000-0005-0000-0000-000074050000}"/>
    <cellStyle name="Comma2 2 68" xfId="1186" xr:uid="{00000000-0005-0000-0000-000075050000}"/>
    <cellStyle name="Comma2 2 69" xfId="1187" xr:uid="{00000000-0005-0000-0000-000076050000}"/>
    <cellStyle name="Comma2 2 7" xfId="1188" xr:uid="{00000000-0005-0000-0000-000077050000}"/>
    <cellStyle name="Comma2 2 70" xfId="1189" xr:uid="{00000000-0005-0000-0000-000078050000}"/>
    <cellStyle name="Comma2 2 71" xfId="1190" xr:uid="{00000000-0005-0000-0000-000079050000}"/>
    <cellStyle name="Comma2 2 72" xfId="1191" xr:uid="{00000000-0005-0000-0000-00007A050000}"/>
    <cellStyle name="Comma2 2 73" xfId="1192" xr:uid="{00000000-0005-0000-0000-00007B050000}"/>
    <cellStyle name="Comma2 2 74" xfId="1193" xr:uid="{00000000-0005-0000-0000-00007C050000}"/>
    <cellStyle name="Comma2 2 75" xfId="1194" xr:uid="{00000000-0005-0000-0000-00007D050000}"/>
    <cellStyle name="Comma2 2 76" xfId="1195" xr:uid="{00000000-0005-0000-0000-00007E050000}"/>
    <cellStyle name="Comma2 2 77" xfId="1196" xr:uid="{00000000-0005-0000-0000-00007F050000}"/>
    <cellStyle name="Comma2 2 78" xfId="1197" xr:uid="{00000000-0005-0000-0000-000080050000}"/>
    <cellStyle name="Comma2 2 79" xfId="1198" xr:uid="{00000000-0005-0000-0000-000081050000}"/>
    <cellStyle name="Comma2 2 8" xfId="1199" xr:uid="{00000000-0005-0000-0000-000082050000}"/>
    <cellStyle name="Comma2 2 80" xfId="1200" xr:uid="{00000000-0005-0000-0000-000083050000}"/>
    <cellStyle name="Comma2 2 81" xfId="1201" xr:uid="{00000000-0005-0000-0000-000084050000}"/>
    <cellStyle name="Comma2 2 82" xfId="1202" xr:uid="{00000000-0005-0000-0000-000085050000}"/>
    <cellStyle name="Comma2 2 83" xfId="1203" xr:uid="{00000000-0005-0000-0000-000086050000}"/>
    <cellStyle name="Comma2 2 84" xfId="1204" xr:uid="{00000000-0005-0000-0000-000087050000}"/>
    <cellStyle name="Comma2 2 85" xfId="1205" xr:uid="{00000000-0005-0000-0000-000088050000}"/>
    <cellStyle name="Comma2 2 86" xfId="1206" xr:uid="{00000000-0005-0000-0000-000089050000}"/>
    <cellStyle name="Comma2 2 87" xfId="1207" xr:uid="{00000000-0005-0000-0000-00008A050000}"/>
    <cellStyle name="Comma2 2 88" xfId="1208" xr:uid="{00000000-0005-0000-0000-00008B050000}"/>
    <cellStyle name="Comma2 2 89" xfId="1209" xr:uid="{00000000-0005-0000-0000-00008C050000}"/>
    <cellStyle name="Comma2 2 9" xfId="1210" xr:uid="{00000000-0005-0000-0000-00008D050000}"/>
    <cellStyle name="Comma2 2 90" xfId="1211" xr:uid="{00000000-0005-0000-0000-00008E050000}"/>
    <cellStyle name="Comma2 2 91" xfId="1212" xr:uid="{00000000-0005-0000-0000-00008F050000}"/>
    <cellStyle name="Comma2 2 92" xfId="1213" xr:uid="{00000000-0005-0000-0000-000090050000}"/>
    <cellStyle name="Comma2 2 93" xfId="1214" xr:uid="{00000000-0005-0000-0000-000091050000}"/>
    <cellStyle name="Comma2 2 94" xfId="1215" xr:uid="{00000000-0005-0000-0000-000092050000}"/>
    <cellStyle name="Comma2 2 95" xfId="1216" xr:uid="{00000000-0005-0000-0000-000093050000}"/>
    <cellStyle name="Comma2 2 96" xfId="1217" xr:uid="{00000000-0005-0000-0000-000094050000}"/>
    <cellStyle name="Comma2 2 97" xfId="1218" xr:uid="{00000000-0005-0000-0000-000095050000}"/>
    <cellStyle name="Comma2 2 98" xfId="1219" xr:uid="{00000000-0005-0000-0000-000096050000}"/>
    <cellStyle name="Comma2 2 99" xfId="1220" xr:uid="{00000000-0005-0000-0000-000097050000}"/>
    <cellStyle name="Comma3" xfId="11" xr:uid="{00000000-0005-0000-0000-000098050000}"/>
    <cellStyle name="Comma3 2" xfId="257" xr:uid="{00000000-0005-0000-0000-000099050000}"/>
    <cellStyle name="Comma3 2 10" xfId="1221" xr:uid="{00000000-0005-0000-0000-00009A050000}"/>
    <cellStyle name="Comma3 2 100" xfId="1222" xr:uid="{00000000-0005-0000-0000-00009B050000}"/>
    <cellStyle name="Comma3 2 101" xfId="1223" xr:uid="{00000000-0005-0000-0000-00009C050000}"/>
    <cellStyle name="Comma3 2 102" xfId="1224" xr:uid="{00000000-0005-0000-0000-00009D050000}"/>
    <cellStyle name="Comma3 2 103" xfId="1225" xr:uid="{00000000-0005-0000-0000-00009E050000}"/>
    <cellStyle name="Comma3 2 104" xfId="1226" xr:uid="{00000000-0005-0000-0000-00009F050000}"/>
    <cellStyle name="Comma3 2 105" xfId="1227" xr:uid="{00000000-0005-0000-0000-0000A0050000}"/>
    <cellStyle name="Comma3 2 106" xfId="1228" xr:uid="{00000000-0005-0000-0000-0000A1050000}"/>
    <cellStyle name="Comma3 2 107" xfId="1229" xr:uid="{00000000-0005-0000-0000-0000A2050000}"/>
    <cellStyle name="Comma3 2 108" xfId="1230" xr:uid="{00000000-0005-0000-0000-0000A3050000}"/>
    <cellStyle name="Comma3 2 109" xfId="1231" xr:uid="{00000000-0005-0000-0000-0000A4050000}"/>
    <cellStyle name="Comma3 2 11" xfId="1232" xr:uid="{00000000-0005-0000-0000-0000A5050000}"/>
    <cellStyle name="Comma3 2 110" xfId="1233" xr:uid="{00000000-0005-0000-0000-0000A6050000}"/>
    <cellStyle name="Comma3 2 111" xfId="1234" xr:uid="{00000000-0005-0000-0000-0000A7050000}"/>
    <cellStyle name="Comma3 2 112" xfId="1235" xr:uid="{00000000-0005-0000-0000-0000A8050000}"/>
    <cellStyle name="Comma3 2 113" xfId="1236" xr:uid="{00000000-0005-0000-0000-0000A9050000}"/>
    <cellStyle name="Comma3 2 114" xfId="1237" xr:uid="{00000000-0005-0000-0000-0000AA050000}"/>
    <cellStyle name="Comma3 2 115" xfId="1238" xr:uid="{00000000-0005-0000-0000-0000AB050000}"/>
    <cellStyle name="Comma3 2 116" xfId="1239" xr:uid="{00000000-0005-0000-0000-0000AC050000}"/>
    <cellStyle name="Comma3 2 117" xfId="1240" xr:uid="{00000000-0005-0000-0000-0000AD050000}"/>
    <cellStyle name="Comma3 2 118" xfId="1241" xr:uid="{00000000-0005-0000-0000-0000AE050000}"/>
    <cellStyle name="Comma3 2 119" xfId="1242" xr:uid="{00000000-0005-0000-0000-0000AF050000}"/>
    <cellStyle name="Comma3 2 12" xfId="1243" xr:uid="{00000000-0005-0000-0000-0000B0050000}"/>
    <cellStyle name="Comma3 2 120" xfId="1244" xr:uid="{00000000-0005-0000-0000-0000B1050000}"/>
    <cellStyle name="Comma3 2 121" xfId="1245" xr:uid="{00000000-0005-0000-0000-0000B2050000}"/>
    <cellStyle name="Comma3 2 122" xfId="1246" xr:uid="{00000000-0005-0000-0000-0000B3050000}"/>
    <cellStyle name="Comma3 2 123" xfId="1247" xr:uid="{00000000-0005-0000-0000-0000B4050000}"/>
    <cellStyle name="Comma3 2 124" xfId="1248" xr:uid="{00000000-0005-0000-0000-0000B5050000}"/>
    <cellStyle name="Comma3 2 125" xfId="1249" xr:uid="{00000000-0005-0000-0000-0000B6050000}"/>
    <cellStyle name="Comma3 2 126" xfId="1250" xr:uid="{00000000-0005-0000-0000-0000B7050000}"/>
    <cellStyle name="Comma3 2 127" xfId="1251" xr:uid="{00000000-0005-0000-0000-0000B8050000}"/>
    <cellStyle name="Comma3 2 128" xfId="1252" xr:uid="{00000000-0005-0000-0000-0000B9050000}"/>
    <cellStyle name="Comma3 2 129" xfId="1253" xr:uid="{00000000-0005-0000-0000-0000BA050000}"/>
    <cellStyle name="Comma3 2 13" xfId="1254" xr:uid="{00000000-0005-0000-0000-0000BB050000}"/>
    <cellStyle name="Comma3 2 130" xfId="1255" xr:uid="{00000000-0005-0000-0000-0000BC050000}"/>
    <cellStyle name="Comma3 2 131" xfId="1256" xr:uid="{00000000-0005-0000-0000-0000BD050000}"/>
    <cellStyle name="Comma3 2 132" xfId="1257" xr:uid="{00000000-0005-0000-0000-0000BE050000}"/>
    <cellStyle name="Comma3 2 133" xfId="1258" xr:uid="{00000000-0005-0000-0000-0000BF050000}"/>
    <cellStyle name="Comma3 2 134" xfId="1259" xr:uid="{00000000-0005-0000-0000-0000C0050000}"/>
    <cellStyle name="Comma3 2 135" xfId="1260" xr:uid="{00000000-0005-0000-0000-0000C1050000}"/>
    <cellStyle name="Comma3 2 136" xfId="1261" xr:uid="{00000000-0005-0000-0000-0000C2050000}"/>
    <cellStyle name="Comma3 2 137" xfId="1262" xr:uid="{00000000-0005-0000-0000-0000C3050000}"/>
    <cellStyle name="Comma3 2 138" xfId="1263" xr:uid="{00000000-0005-0000-0000-0000C4050000}"/>
    <cellStyle name="Comma3 2 139" xfId="1264" xr:uid="{00000000-0005-0000-0000-0000C5050000}"/>
    <cellStyle name="Comma3 2 14" xfId="1265" xr:uid="{00000000-0005-0000-0000-0000C6050000}"/>
    <cellStyle name="Comma3 2 140" xfId="1266" xr:uid="{00000000-0005-0000-0000-0000C7050000}"/>
    <cellStyle name="Comma3 2 141" xfId="1267" xr:uid="{00000000-0005-0000-0000-0000C8050000}"/>
    <cellStyle name="Comma3 2 142" xfId="1268" xr:uid="{00000000-0005-0000-0000-0000C9050000}"/>
    <cellStyle name="Comma3 2 143" xfId="1269" xr:uid="{00000000-0005-0000-0000-0000CA050000}"/>
    <cellStyle name="Comma3 2 144" xfId="1270" xr:uid="{00000000-0005-0000-0000-0000CB050000}"/>
    <cellStyle name="Comma3 2 145" xfId="1271" xr:uid="{00000000-0005-0000-0000-0000CC050000}"/>
    <cellStyle name="Comma3 2 146" xfId="1272" xr:uid="{00000000-0005-0000-0000-0000CD050000}"/>
    <cellStyle name="Comma3 2 147" xfId="1273" xr:uid="{00000000-0005-0000-0000-0000CE050000}"/>
    <cellStyle name="Comma3 2 148" xfId="1274" xr:uid="{00000000-0005-0000-0000-0000CF050000}"/>
    <cellStyle name="Comma3 2 149" xfId="1275" xr:uid="{00000000-0005-0000-0000-0000D0050000}"/>
    <cellStyle name="Comma3 2 15" xfId="1276" xr:uid="{00000000-0005-0000-0000-0000D1050000}"/>
    <cellStyle name="Comma3 2 150" xfId="1277" xr:uid="{00000000-0005-0000-0000-0000D2050000}"/>
    <cellStyle name="Comma3 2 151" xfId="1278" xr:uid="{00000000-0005-0000-0000-0000D3050000}"/>
    <cellStyle name="Comma3 2 152" xfId="1279" xr:uid="{00000000-0005-0000-0000-0000D4050000}"/>
    <cellStyle name="Comma3 2 153" xfId="1280" xr:uid="{00000000-0005-0000-0000-0000D5050000}"/>
    <cellStyle name="Comma3 2 154" xfId="1281" xr:uid="{00000000-0005-0000-0000-0000D6050000}"/>
    <cellStyle name="Comma3 2 155" xfId="1282" xr:uid="{00000000-0005-0000-0000-0000D7050000}"/>
    <cellStyle name="Comma3 2 156" xfId="1283" xr:uid="{00000000-0005-0000-0000-0000D8050000}"/>
    <cellStyle name="Comma3 2 157" xfId="1284" xr:uid="{00000000-0005-0000-0000-0000D9050000}"/>
    <cellStyle name="Comma3 2 158" xfId="1285" xr:uid="{00000000-0005-0000-0000-0000DA050000}"/>
    <cellStyle name="Comma3 2 159" xfId="1286" xr:uid="{00000000-0005-0000-0000-0000DB050000}"/>
    <cellStyle name="Comma3 2 16" xfId="1287" xr:uid="{00000000-0005-0000-0000-0000DC050000}"/>
    <cellStyle name="Comma3 2 160" xfId="1288" xr:uid="{00000000-0005-0000-0000-0000DD050000}"/>
    <cellStyle name="Comma3 2 161" xfId="1289" xr:uid="{00000000-0005-0000-0000-0000DE050000}"/>
    <cellStyle name="Comma3 2 162" xfId="1290" xr:uid="{00000000-0005-0000-0000-0000DF050000}"/>
    <cellStyle name="Comma3 2 163" xfId="1291" xr:uid="{00000000-0005-0000-0000-0000E0050000}"/>
    <cellStyle name="Comma3 2 164" xfId="1292" xr:uid="{00000000-0005-0000-0000-0000E1050000}"/>
    <cellStyle name="Comma3 2 165" xfId="1293" xr:uid="{00000000-0005-0000-0000-0000E2050000}"/>
    <cellStyle name="Comma3 2 166" xfId="1294" xr:uid="{00000000-0005-0000-0000-0000E3050000}"/>
    <cellStyle name="Comma3 2 167" xfId="1295" xr:uid="{00000000-0005-0000-0000-0000E4050000}"/>
    <cellStyle name="Comma3 2 168" xfId="1296" xr:uid="{00000000-0005-0000-0000-0000E5050000}"/>
    <cellStyle name="Comma3 2 169" xfId="1297" xr:uid="{00000000-0005-0000-0000-0000E6050000}"/>
    <cellStyle name="Comma3 2 17" xfId="1298" xr:uid="{00000000-0005-0000-0000-0000E7050000}"/>
    <cellStyle name="Comma3 2 170" xfId="1299" xr:uid="{00000000-0005-0000-0000-0000E8050000}"/>
    <cellStyle name="Comma3 2 171" xfId="1300" xr:uid="{00000000-0005-0000-0000-0000E9050000}"/>
    <cellStyle name="Comma3 2 172" xfId="1301" xr:uid="{00000000-0005-0000-0000-0000EA050000}"/>
    <cellStyle name="Comma3 2 173" xfId="1302" xr:uid="{00000000-0005-0000-0000-0000EB050000}"/>
    <cellStyle name="Comma3 2 174" xfId="1303" xr:uid="{00000000-0005-0000-0000-0000EC050000}"/>
    <cellStyle name="Comma3 2 175" xfId="1304" xr:uid="{00000000-0005-0000-0000-0000ED050000}"/>
    <cellStyle name="Comma3 2 176" xfId="1305" xr:uid="{00000000-0005-0000-0000-0000EE050000}"/>
    <cellStyle name="Comma3 2 177" xfId="1306" xr:uid="{00000000-0005-0000-0000-0000EF050000}"/>
    <cellStyle name="Comma3 2 178" xfId="1307" xr:uid="{00000000-0005-0000-0000-0000F0050000}"/>
    <cellStyle name="Comma3 2 179" xfId="1308" xr:uid="{00000000-0005-0000-0000-0000F1050000}"/>
    <cellStyle name="Comma3 2 18" xfId="1309" xr:uid="{00000000-0005-0000-0000-0000F2050000}"/>
    <cellStyle name="Comma3 2 180" xfId="1310" xr:uid="{00000000-0005-0000-0000-0000F3050000}"/>
    <cellStyle name="Comma3 2 181" xfId="1311" xr:uid="{00000000-0005-0000-0000-0000F4050000}"/>
    <cellStyle name="Comma3 2 182" xfId="1312" xr:uid="{00000000-0005-0000-0000-0000F5050000}"/>
    <cellStyle name="Comma3 2 183" xfId="1313" xr:uid="{00000000-0005-0000-0000-0000F6050000}"/>
    <cellStyle name="Comma3 2 184" xfId="1314" xr:uid="{00000000-0005-0000-0000-0000F7050000}"/>
    <cellStyle name="Comma3 2 185" xfId="1315" xr:uid="{00000000-0005-0000-0000-0000F8050000}"/>
    <cellStyle name="Comma3 2 186" xfId="1316" xr:uid="{00000000-0005-0000-0000-0000F9050000}"/>
    <cellStyle name="Comma3 2 187" xfId="1317" xr:uid="{00000000-0005-0000-0000-0000FA050000}"/>
    <cellStyle name="Comma3 2 188" xfId="1318" xr:uid="{00000000-0005-0000-0000-0000FB050000}"/>
    <cellStyle name="Comma3 2 189" xfId="1319" xr:uid="{00000000-0005-0000-0000-0000FC050000}"/>
    <cellStyle name="Comma3 2 19" xfId="1320" xr:uid="{00000000-0005-0000-0000-0000FD050000}"/>
    <cellStyle name="Comma3 2 190" xfId="1321" xr:uid="{00000000-0005-0000-0000-0000FE050000}"/>
    <cellStyle name="Comma3 2 191" xfId="1322" xr:uid="{00000000-0005-0000-0000-0000FF050000}"/>
    <cellStyle name="Comma3 2 192" xfId="1323" xr:uid="{00000000-0005-0000-0000-000000060000}"/>
    <cellStyle name="Comma3 2 193" xfId="1324" xr:uid="{00000000-0005-0000-0000-000001060000}"/>
    <cellStyle name="Comma3 2 194" xfId="1325" xr:uid="{00000000-0005-0000-0000-000002060000}"/>
    <cellStyle name="Comma3 2 195" xfId="1326" xr:uid="{00000000-0005-0000-0000-000003060000}"/>
    <cellStyle name="Comma3 2 196" xfId="1327" xr:uid="{00000000-0005-0000-0000-000004060000}"/>
    <cellStyle name="Comma3 2 197" xfId="1328" xr:uid="{00000000-0005-0000-0000-000005060000}"/>
    <cellStyle name="Comma3 2 198" xfId="1329" xr:uid="{00000000-0005-0000-0000-000006060000}"/>
    <cellStyle name="Comma3 2 199" xfId="1330" xr:uid="{00000000-0005-0000-0000-000007060000}"/>
    <cellStyle name="Comma3 2 2" xfId="371" xr:uid="{00000000-0005-0000-0000-000008060000}"/>
    <cellStyle name="Comma3 2 20" xfId="1331" xr:uid="{00000000-0005-0000-0000-000009060000}"/>
    <cellStyle name="Comma3 2 200" xfId="1332" xr:uid="{00000000-0005-0000-0000-00000A060000}"/>
    <cellStyle name="Comma3 2 201" xfId="1333" xr:uid="{00000000-0005-0000-0000-00000B060000}"/>
    <cellStyle name="Comma3 2 202" xfId="1334" xr:uid="{00000000-0005-0000-0000-00000C060000}"/>
    <cellStyle name="Comma3 2 203" xfId="1335" xr:uid="{00000000-0005-0000-0000-00000D060000}"/>
    <cellStyle name="Comma3 2 204" xfId="1336" xr:uid="{00000000-0005-0000-0000-00000E060000}"/>
    <cellStyle name="Comma3 2 205" xfId="1337" xr:uid="{00000000-0005-0000-0000-00000F060000}"/>
    <cellStyle name="Comma3 2 206" xfId="1338" xr:uid="{00000000-0005-0000-0000-000010060000}"/>
    <cellStyle name="Comma3 2 207" xfId="1339" xr:uid="{00000000-0005-0000-0000-000011060000}"/>
    <cellStyle name="Comma3 2 208" xfId="1340" xr:uid="{00000000-0005-0000-0000-000012060000}"/>
    <cellStyle name="Comma3 2 209" xfId="1341" xr:uid="{00000000-0005-0000-0000-000013060000}"/>
    <cellStyle name="Comma3 2 21" xfId="1342" xr:uid="{00000000-0005-0000-0000-000014060000}"/>
    <cellStyle name="Comma3 2 210" xfId="1343" xr:uid="{00000000-0005-0000-0000-000015060000}"/>
    <cellStyle name="Comma3 2 211" xfId="1344" xr:uid="{00000000-0005-0000-0000-000016060000}"/>
    <cellStyle name="Comma3 2 212" xfId="1345" xr:uid="{00000000-0005-0000-0000-000017060000}"/>
    <cellStyle name="Comma3 2 213" xfId="1346" xr:uid="{00000000-0005-0000-0000-000018060000}"/>
    <cellStyle name="Comma3 2 214" xfId="1347" xr:uid="{00000000-0005-0000-0000-000019060000}"/>
    <cellStyle name="Comma3 2 215" xfId="1348" xr:uid="{00000000-0005-0000-0000-00001A060000}"/>
    <cellStyle name="Comma3 2 216" xfId="1349" xr:uid="{00000000-0005-0000-0000-00001B060000}"/>
    <cellStyle name="Comma3 2 217" xfId="1350" xr:uid="{00000000-0005-0000-0000-00001C060000}"/>
    <cellStyle name="Comma3 2 218" xfId="1351" xr:uid="{00000000-0005-0000-0000-00001D060000}"/>
    <cellStyle name="Comma3 2 219" xfId="1352" xr:uid="{00000000-0005-0000-0000-00001E060000}"/>
    <cellStyle name="Comma3 2 22" xfId="1353" xr:uid="{00000000-0005-0000-0000-00001F060000}"/>
    <cellStyle name="Comma3 2 220" xfId="1354" xr:uid="{00000000-0005-0000-0000-000020060000}"/>
    <cellStyle name="Comma3 2 221" xfId="1355" xr:uid="{00000000-0005-0000-0000-000021060000}"/>
    <cellStyle name="Comma3 2 222" xfId="1356" xr:uid="{00000000-0005-0000-0000-000022060000}"/>
    <cellStyle name="Comma3 2 223" xfId="1357" xr:uid="{00000000-0005-0000-0000-000023060000}"/>
    <cellStyle name="Comma3 2 224" xfId="1358" xr:uid="{00000000-0005-0000-0000-000024060000}"/>
    <cellStyle name="Comma3 2 225" xfId="1359" xr:uid="{00000000-0005-0000-0000-000025060000}"/>
    <cellStyle name="Comma3 2 226" xfId="1360" xr:uid="{00000000-0005-0000-0000-000026060000}"/>
    <cellStyle name="Comma3 2 227" xfId="1361" xr:uid="{00000000-0005-0000-0000-000027060000}"/>
    <cellStyle name="Comma3 2 228" xfId="1362" xr:uid="{00000000-0005-0000-0000-000028060000}"/>
    <cellStyle name="Comma3 2 229" xfId="1363" xr:uid="{00000000-0005-0000-0000-000029060000}"/>
    <cellStyle name="Comma3 2 23" xfId="1364" xr:uid="{00000000-0005-0000-0000-00002A060000}"/>
    <cellStyle name="Comma3 2 230" xfId="1365" xr:uid="{00000000-0005-0000-0000-00002B060000}"/>
    <cellStyle name="Comma3 2 231" xfId="1366" xr:uid="{00000000-0005-0000-0000-00002C060000}"/>
    <cellStyle name="Comma3 2 232" xfId="1367" xr:uid="{00000000-0005-0000-0000-00002D060000}"/>
    <cellStyle name="Comma3 2 233" xfId="1368" xr:uid="{00000000-0005-0000-0000-00002E060000}"/>
    <cellStyle name="Comma3 2 234" xfId="1369" xr:uid="{00000000-0005-0000-0000-00002F060000}"/>
    <cellStyle name="Comma3 2 235" xfId="1370" xr:uid="{00000000-0005-0000-0000-000030060000}"/>
    <cellStyle name="Comma3 2 236" xfId="1371" xr:uid="{00000000-0005-0000-0000-000031060000}"/>
    <cellStyle name="Comma3 2 237" xfId="1372" xr:uid="{00000000-0005-0000-0000-000032060000}"/>
    <cellStyle name="Comma3 2 238" xfId="1373" xr:uid="{00000000-0005-0000-0000-000033060000}"/>
    <cellStyle name="Comma3 2 239" xfId="1374" xr:uid="{00000000-0005-0000-0000-000034060000}"/>
    <cellStyle name="Comma3 2 24" xfId="1375" xr:uid="{00000000-0005-0000-0000-000035060000}"/>
    <cellStyle name="Comma3 2 240" xfId="1376" xr:uid="{00000000-0005-0000-0000-000036060000}"/>
    <cellStyle name="Comma3 2 241" xfId="1377" xr:uid="{00000000-0005-0000-0000-000037060000}"/>
    <cellStyle name="Comma3 2 242" xfId="1378" xr:uid="{00000000-0005-0000-0000-000038060000}"/>
    <cellStyle name="Comma3 2 243" xfId="1379" xr:uid="{00000000-0005-0000-0000-000039060000}"/>
    <cellStyle name="Comma3 2 244" xfId="1380" xr:uid="{00000000-0005-0000-0000-00003A060000}"/>
    <cellStyle name="Comma3 2 245" xfId="1381" xr:uid="{00000000-0005-0000-0000-00003B060000}"/>
    <cellStyle name="Comma3 2 246" xfId="1382" xr:uid="{00000000-0005-0000-0000-00003C060000}"/>
    <cellStyle name="Comma3 2 247" xfId="1383" xr:uid="{00000000-0005-0000-0000-00003D060000}"/>
    <cellStyle name="Comma3 2 248" xfId="1384" xr:uid="{00000000-0005-0000-0000-00003E060000}"/>
    <cellStyle name="Comma3 2 249" xfId="1385" xr:uid="{00000000-0005-0000-0000-00003F060000}"/>
    <cellStyle name="Comma3 2 25" xfId="1386" xr:uid="{00000000-0005-0000-0000-000040060000}"/>
    <cellStyle name="Comma3 2 250" xfId="1387" xr:uid="{00000000-0005-0000-0000-000041060000}"/>
    <cellStyle name="Comma3 2 251" xfId="1388" xr:uid="{00000000-0005-0000-0000-000042060000}"/>
    <cellStyle name="Comma3 2 252" xfId="1389" xr:uid="{00000000-0005-0000-0000-000043060000}"/>
    <cellStyle name="Comma3 2 253" xfId="1390" xr:uid="{00000000-0005-0000-0000-000044060000}"/>
    <cellStyle name="Comma3 2 254" xfId="1391" xr:uid="{00000000-0005-0000-0000-000045060000}"/>
    <cellStyle name="Comma3 2 255" xfId="1392" xr:uid="{00000000-0005-0000-0000-000046060000}"/>
    <cellStyle name="Comma3 2 26" xfId="1393" xr:uid="{00000000-0005-0000-0000-000047060000}"/>
    <cellStyle name="Comma3 2 27" xfId="1394" xr:uid="{00000000-0005-0000-0000-000048060000}"/>
    <cellStyle name="Comma3 2 28" xfId="1395" xr:uid="{00000000-0005-0000-0000-000049060000}"/>
    <cellStyle name="Comma3 2 29" xfId="1396" xr:uid="{00000000-0005-0000-0000-00004A060000}"/>
    <cellStyle name="Comma3 2 3" xfId="393" xr:uid="{00000000-0005-0000-0000-00004B060000}"/>
    <cellStyle name="Comma3 2 30" xfId="1397" xr:uid="{00000000-0005-0000-0000-00004C060000}"/>
    <cellStyle name="Comma3 2 31" xfId="1398" xr:uid="{00000000-0005-0000-0000-00004D060000}"/>
    <cellStyle name="Comma3 2 32" xfId="1399" xr:uid="{00000000-0005-0000-0000-00004E060000}"/>
    <cellStyle name="Comma3 2 33" xfId="1400" xr:uid="{00000000-0005-0000-0000-00004F060000}"/>
    <cellStyle name="Comma3 2 34" xfId="1401" xr:uid="{00000000-0005-0000-0000-000050060000}"/>
    <cellStyle name="Comma3 2 35" xfId="1402" xr:uid="{00000000-0005-0000-0000-000051060000}"/>
    <cellStyle name="Comma3 2 36" xfId="1403" xr:uid="{00000000-0005-0000-0000-000052060000}"/>
    <cellStyle name="Comma3 2 37" xfId="1404" xr:uid="{00000000-0005-0000-0000-000053060000}"/>
    <cellStyle name="Comma3 2 38" xfId="1405" xr:uid="{00000000-0005-0000-0000-000054060000}"/>
    <cellStyle name="Comma3 2 39" xfId="1406" xr:uid="{00000000-0005-0000-0000-000055060000}"/>
    <cellStyle name="Comma3 2 4" xfId="361" xr:uid="{00000000-0005-0000-0000-000056060000}"/>
    <cellStyle name="Comma3 2 40" xfId="1407" xr:uid="{00000000-0005-0000-0000-000057060000}"/>
    <cellStyle name="Comma3 2 41" xfId="1408" xr:uid="{00000000-0005-0000-0000-000058060000}"/>
    <cellStyle name="Comma3 2 42" xfId="1409" xr:uid="{00000000-0005-0000-0000-000059060000}"/>
    <cellStyle name="Comma3 2 43" xfId="1410" xr:uid="{00000000-0005-0000-0000-00005A060000}"/>
    <cellStyle name="Comma3 2 44" xfId="1411" xr:uid="{00000000-0005-0000-0000-00005B060000}"/>
    <cellStyle name="Comma3 2 45" xfId="1412" xr:uid="{00000000-0005-0000-0000-00005C060000}"/>
    <cellStyle name="Comma3 2 46" xfId="1413" xr:uid="{00000000-0005-0000-0000-00005D060000}"/>
    <cellStyle name="Comma3 2 47" xfId="1414" xr:uid="{00000000-0005-0000-0000-00005E060000}"/>
    <cellStyle name="Comma3 2 48" xfId="1415" xr:uid="{00000000-0005-0000-0000-00005F060000}"/>
    <cellStyle name="Comma3 2 49" xfId="1416" xr:uid="{00000000-0005-0000-0000-000060060000}"/>
    <cellStyle name="Comma3 2 5" xfId="344" xr:uid="{00000000-0005-0000-0000-000061060000}"/>
    <cellStyle name="Comma3 2 50" xfId="1417" xr:uid="{00000000-0005-0000-0000-000062060000}"/>
    <cellStyle name="Comma3 2 51" xfId="1418" xr:uid="{00000000-0005-0000-0000-000063060000}"/>
    <cellStyle name="Comma3 2 52" xfId="1419" xr:uid="{00000000-0005-0000-0000-000064060000}"/>
    <cellStyle name="Comma3 2 53" xfId="1420" xr:uid="{00000000-0005-0000-0000-000065060000}"/>
    <cellStyle name="Comma3 2 54" xfId="1421" xr:uid="{00000000-0005-0000-0000-000066060000}"/>
    <cellStyle name="Comma3 2 55" xfId="1422" xr:uid="{00000000-0005-0000-0000-000067060000}"/>
    <cellStyle name="Comma3 2 56" xfId="1423" xr:uid="{00000000-0005-0000-0000-000068060000}"/>
    <cellStyle name="Comma3 2 57" xfId="1424" xr:uid="{00000000-0005-0000-0000-000069060000}"/>
    <cellStyle name="Comma3 2 58" xfId="1425" xr:uid="{00000000-0005-0000-0000-00006A060000}"/>
    <cellStyle name="Comma3 2 59" xfId="1426" xr:uid="{00000000-0005-0000-0000-00006B060000}"/>
    <cellStyle name="Comma3 2 6" xfId="1427" xr:uid="{00000000-0005-0000-0000-00006C060000}"/>
    <cellStyle name="Comma3 2 60" xfId="1428" xr:uid="{00000000-0005-0000-0000-00006D060000}"/>
    <cellStyle name="Comma3 2 61" xfId="1429" xr:uid="{00000000-0005-0000-0000-00006E060000}"/>
    <cellStyle name="Comma3 2 62" xfId="1430" xr:uid="{00000000-0005-0000-0000-00006F060000}"/>
    <cellStyle name="Comma3 2 63" xfId="1431" xr:uid="{00000000-0005-0000-0000-000070060000}"/>
    <cellStyle name="Comma3 2 64" xfId="1432" xr:uid="{00000000-0005-0000-0000-000071060000}"/>
    <cellStyle name="Comma3 2 65" xfId="1433" xr:uid="{00000000-0005-0000-0000-000072060000}"/>
    <cellStyle name="Comma3 2 66" xfId="1434" xr:uid="{00000000-0005-0000-0000-000073060000}"/>
    <cellStyle name="Comma3 2 67" xfId="1435" xr:uid="{00000000-0005-0000-0000-000074060000}"/>
    <cellStyle name="Comma3 2 68" xfId="1436" xr:uid="{00000000-0005-0000-0000-000075060000}"/>
    <cellStyle name="Comma3 2 69" xfId="1437" xr:uid="{00000000-0005-0000-0000-000076060000}"/>
    <cellStyle name="Comma3 2 7" xfId="1438" xr:uid="{00000000-0005-0000-0000-000077060000}"/>
    <cellStyle name="Comma3 2 70" xfId="1439" xr:uid="{00000000-0005-0000-0000-000078060000}"/>
    <cellStyle name="Comma3 2 71" xfId="1440" xr:uid="{00000000-0005-0000-0000-000079060000}"/>
    <cellStyle name="Comma3 2 72" xfId="1441" xr:uid="{00000000-0005-0000-0000-00007A060000}"/>
    <cellStyle name="Comma3 2 73" xfId="1442" xr:uid="{00000000-0005-0000-0000-00007B060000}"/>
    <cellStyle name="Comma3 2 74" xfId="1443" xr:uid="{00000000-0005-0000-0000-00007C060000}"/>
    <cellStyle name="Comma3 2 75" xfId="1444" xr:uid="{00000000-0005-0000-0000-00007D060000}"/>
    <cellStyle name="Comma3 2 76" xfId="1445" xr:uid="{00000000-0005-0000-0000-00007E060000}"/>
    <cellStyle name="Comma3 2 77" xfId="1446" xr:uid="{00000000-0005-0000-0000-00007F060000}"/>
    <cellStyle name="Comma3 2 78" xfId="1447" xr:uid="{00000000-0005-0000-0000-000080060000}"/>
    <cellStyle name="Comma3 2 79" xfId="1448" xr:uid="{00000000-0005-0000-0000-000081060000}"/>
    <cellStyle name="Comma3 2 8" xfId="1449" xr:uid="{00000000-0005-0000-0000-000082060000}"/>
    <cellStyle name="Comma3 2 80" xfId="1450" xr:uid="{00000000-0005-0000-0000-000083060000}"/>
    <cellStyle name="Comma3 2 81" xfId="1451" xr:uid="{00000000-0005-0000-0000-000084060000}"/>
    <cellStyle name="Comma3 2 82" xfId="1452" xr:uid="{00000000-0005-0000-0000-000085060000}"/>
    <cellStyle name="Comma3 2 83" xfId="1453" xr:uid="{00000000-0005-0000-0000-000086060000}"/>
    <cellStyle name="Comma3 2 84" xfId="1454" xr:uid="{00000000-0005-0000-0000-000087060000}"/>
    <cellStyle name="Comma3 2 85" xfId="1455" xr:uid="{00000000-0005-0000-0000-000088060000}"/>
    <cellStyle name="Comma3 2 86" xfId="1456" xr:uid="{00000000-0005-0000-0000-000089060000}"/>
    <cellStyle name="Comma3 2 87" xfId="1457" xr:uid="{00000000-0005-0000-0000-00008A060000}"/>
    <cellStyle name="Comma3 2 88" xfId="1458" xr:uid="{00000000-0005-0000-0000-00008B060000}"/>
    <cellStyle name="Comma3 2 89" xfId="1459" xr:uid="{00000000-0005-0000-0000-00008C060000}"/>
    <cellStyle name="Comma3 2 9" xfId="1460" xr:uid="{00000000-0005-0000-0000-00008D060000}"/>
    <cellStyle name="Comma3 2 90" xfId="1461" xr:uid="{00000000-0005-0000-0000-00008E060000}"/>
    <cellStyle name="Comma3 2 91" xfId="1462" xr:uid="{00000000-0005-0000-0000-00008F060000}"/>
    <cellStyle name="Comma3 2 92" xfId="1463" xr:uid="{00000000-0005-0000-0000-000090060000}"/>
    <cellStyle name="Comma3 2 93" xfId="1464" xr:uid="{00000000-0005-0000-0000-000091060000}"/>
    <cellStyle name="Comma3 2 94" xfId="1465" xr:uid="{00000000-0005-0000-0000-000092060000}"/>
    <cellStyle name="Comma3 2 95" xfId="1466" xr:uid="{00000000-0005-0000-0000-000093060000}"/>
    <cellStyle name="Comma3 2 96" xfId="1467" xr:uid="{00000000-0005-0000-0000-000094060000}"/>
    <cellStyle name="Comma3 2 97" xfId="1468" xr:uid="{00000000-0005-0000-0000-000095060000}"/>
    <cellStyle name="Comma3 2 98" xfId="1469" xr:uid="{00000000-0005-0000-0000-000096060000}"/>
    <cellStyle name="Comma3 2 99" xfId="1470" xr:uid="{00000000-0005-0000-0000-000097060000}"/>
    <cellStyle name="Curren - Style1" xfId="5554" xr:uid="{00000000-0005-0000-0000-000098060000}"/>
    <cellStyle name="Currency" xfId="5558" builtinId="4"/>
    <cellStyle name="Currency [00]" xfId="5050" xr:uid="{00000000-0005-0000-0000-00009A060000}"/>
    <cellStyle name="Currency 10" xfId="1471" xr:uid="{00000000-0005-0000-0000-00009B060000}"/>
    <cellStyle name="Currency 10 2" xfId="5051" xr:uid="{00000000-0005-0000-0000-00009C060000}"/>
    <cellStyle name="Currency 11" xfId="1472" xr:uid="{00000000-0005-0000-0000-00009D060000}"/>
    <cellStyle name="Currency 12" xfId="1473" xr:uid="{00000000-0005-0000-0000-00009E060000}"/>
    <cellStyle name="Currency 13" xfId="1474" xr:uid="{00000000-0005-0000-0000-00009F060000}"/>
    <cellStyle name="Currency 14" xfId="1475" xr:uid="{00000000-0005-0000-0000-0000A0060000}"/>
    <cellStyle name="Currency 14 2" xfId="5052" xr:uid="{00000000-0005-0000-0000-0000A1060000}"/>
    <cellStyle name="Currency 15" xfId="1476" xr:uid="{00000000-0005-0000-0000-0000A2060000}"/>
    <cellStyle name="Currency 16" xfId="1477" xr:uid="{00000000-0005-0000-0000-0000A3060000}"/>
    <cellStyle name="Currency 17" xfId="5049" xr:uid="{00000000-0005-0000-0000-0000A4060000}"/>
    <cellStyle name="Currency 18" xfId="1478" xr:uid="{00000000-0005-0000-0000-0000A5060000}"/>
    <cellStyle name="Currency 19" xfId="1479" xr:uid="{00000000-0005-0000-0000-0000A6060000}"/>
    <cellStyle name="Currency 2" xfId="6" xr:uid="{00000000-0005-0000-0000-0000A7060000}"/>
    <cellStyle name="Currency 2 2" xfId="402" xr:uid="{00000000-0005-0000-0000-0000A8060000}"/>
    <cellStyle name="Currency 2 2 2" xfId="5053" xr:uid="{00000000-0005-0000-0000-0000A9060000}"/>
    <cellStyle name="Currency 2 3" xfId="5054" xr:uid="{00000000-0005-0000-0000-0000AA060000}"/>
    <cellStyle name="Currency 2 4" xfId="5055" xr:uid="{00000000-0005-0000-0000-0000AB060000}"/>
    <cellStyle name="Currency 20" xfId="1480" xr:uid="{00000000-0005-0000-0000-0000AC060000}"/>
    <cellStyle name="Currency 21" xfId="1481" xr:uid="{00000000-0005-0000-0000-0000AD060000}"/>
    <cellStyle name="Currency 22" xfId="1482" xr:uid="{00000000-0005-0000-0000-0000AE060000}"/>
    <cellStyle name="Currency 23" xfId="1483" xr:uid="{00000000-0005-0000-0000-0000AF060000}"/>
    <cellStyle name="Currency 24" xfId="1484" xr:uid="{00000000-0005-0000-0000-0000B0060000}"/>
    <cellStyle name="Currency 25" xfId="1485" xr:uid="{00000000-0005-0000-0000-0000B1060000}"/>
    <cellStyle name="Currency 26" xfId="1486" xr:uid="{00000000-0005-0000-0000-0000B2060000}"/>
    <cellStyle name="Currency 27" xfId="1487" xr:uid="{00000000-0005-0000-0000-0000B3060000}"/>
    <cellStyle name="Currency 28" xfId="1488" xr:uid="{00000000-0005-0000-0000-0000B4060000}"/>
    <cellStyle name="Currency 29" xfId="1489" xr:uid="{00000000-0005-0000-0000-0000B5060000}"/>
    <cellStyle name="Currency 3" xfId="1490" xr:uid="{00000000-0005-0000-0000-0000B6060000}"/>
    <cellStyle name="Currency 30" xfId="1491" xr:uid="{00000000-0005-0000-0000-0000B7060000}"/>
    <cellStyle name="Currency 31" xfId="1492" xr:uid="{00000000-0005-0000-0000-0000B8060000}"/>
    <cellStyle name="Currency 32" xfId="1493" xr:uid="{00000000-0005-0000-0000-0000B9060000}"/>
    <cellStyle name="Currency 33" xfId="1494" xr:uid="{00000000-0005-0000-0000-0000BA060000}"/>
    <cellStyle name="Currency 34" xfId="1495" xr:uid="{00000000-0005-0000-0000-0000BB060000}"/>
    <cellStyle name="Currency 35" xfId="5514" xr:uid="{00000000-0005-0000-0000-0000BC060000}"/>
    <cellStyle name="Currency 36" xfId="5506" xr:uid="{00000000-0005-0000-0000-0000BD060000}"/>
    <cellStyle name="Currency 37" xfId="5515" xr:uid="{00000000-0005-0000-0000-0000BE060000}"/>
    <cellStyle name="Currency 38" xfId="5505" xr:uid="{00000000-0005-0000-0000-0000BF060000}"/>
    <cellStyle name="Currency 39" xfId="5516" xr:uid="{00000000-0005-0000-0000-0000C0060000}"/>
    <cellStyle name="Currency 4" xfId="1496" xr:uid="{00000000-0005-0000-0000-0000C1060000}"/>
    <cellStyle name="Currency 40" xfId="5507" xr:uid="{00000000-0005-0000-0000-0000C2060000}"/>
    <cellStyle name="Currency 41" xfId="5531" xr:uid="{00000000-0005-0000-0000-0000C3060000}"/>
    <cellStyle name="Currency 42" xfId="5527" xr:uid="{00000000-0005-0000-0000-0000C4060000}"/>
    <cellStyle name="Currency 43" xfId="5532" xr:uid="{00000000-0005-0000-0000-0000C5060000}"/>
    <cellStyle name="Currency 44" xfId="5555" xr:uid="{00000000-0005-0000-0000-0000C6060000}"/>
    <cellStyle name="Currency 5" xfId="1497" xr:uid="{00000000-0005-0000-0000-0000C7060000}"/>
    <cellStyle name="Currency 53" xfId="1498" xr:uid="{00000000-0005-0000-0000-0000C8060000}"/>
    <cellStyle name="Currency 54" xfId="1499" xr:uid="{00000000-0005-0000-0000-0000C9060000}"/>
    <cellStyle name="Currency 6" xfId="1500" xr:uid="{00000000-0005-0000-0000-0000CA060000}"/>
    <cellStyle name="Currency 7" xfId="1501" xr:uid="{00000000-0005-0000-0000-0000CB060000}"/>
    <cellStyle name="Currency 7 2" xfId="5056" xr:uid="{00000000-0005-0000-0000-0000CC060000}"/>
    <cellStyle name="Currency 8" xfId="1502" xr:uid="{00000000-0005-0000-0000-0000CD060000}"/>
    <cellStyle name="Currency 9" xfId="4410" xr:uid="{00000000-0005-0000-0000-0000CE060000}"/>
    <cellStyle name="Currency 9 2" xfId="5057" xr:uid="{00000000-0005-0000-0000-0000CF060000}"/>
    <cellStyle name="Currency0" xfId="12" xr:uid="{00000000-0005-0000-0000-0000D0060000}"/>
    <cellStyle name="Currency0 2" xfId="258" xr:uid="{00000000-0005-0000-0000-0000D1060000}"/>
    <cellStyle name="Currency0 2 10" xfId="1503" xr:uid="{00000000-0005-0000-0000-0000D2060000}"/>
    <cellStyle name="Currency0 2 100" xfId="1504" xr:uid="{00000000-0005-0000-0000-0000D3060000}"/>
    <cellStyle name="Currency0 2 101" xfId="1505" xr:uid="{00000000-0005-0000-0000-0000D4060000}"/>
    <cellStyle name="Currency0 2 102" xfId="1506" xr:uid="{00000000-0005-0000-0000-0000D5060000}"/>
    <cellStyle name="Currency0 2 103" xfId="1507" xr:uid="{00000000-0005-0000-0000-0000D6060000}"/>
    <cellStyle name="Currency0 2 104" xfId="1508" xr:uid="{00000000-0005-0000-0000-0000D7060000}"/>
    <cellStyle name="Currency0 2 105" xfId="1509" xr:uid="{00000000-0005-0000-0000-0000D8060000}"/>
    <cellStyle name="Currency0 2 106" xfId="1510" xr:uid="{00000000-0005-0000-0000-0000D9060000}"/>
    <cellStyle name="Currency0 2 107" xfId="1511" xr:uid="{00000000-0005-0000-0000-0000DA060000}"/>
    <cellStyle name="Currency0 2 108" xfId="1512" xr:uid="{00000000-0005-0000-0000-0000DB060000}"/>
    <cellStyle name="Currency0 2 109" xfId="1513" xr:uid="{00000000-0005-0000-0000-0000DC060000}"/>
    <cellStyle name="Currency0 2 11" xfId="1514" xr:uid="{00000000-0005-0000-0000-0000DD060000}"/>
    <cellStyle name="Currency0 2 110" xfId="1515" xr:uid="{00000000-0005-0000-0000-0000DE060000}"/>
    <cellStyle name="Currency0 2 111" xfId="1516" xr:uid="{00000000-0005-0000-0000-0000DF060000}"/>
    <cellStyle name="Currency0 2 112" xfId="1517" xr:uid="{00000000-0005-0000-0000-0000E0060000}"/>
    <cellStyle name="Currency0 2 113" xfId="1518" xr:uid="{00000000-0005-0000-0000-0000E1060000}"/>
    <cellStyle name="Currency0 2 114" xfId="1519" xr:uid="{00000000-0005-0000-0000-0000E2060000}"/>
    <cellStyle name="Currency0 2 115" xfId="1520" xr:uid="{00000000-0005-0000-0000-0000E3060000}"/>
    <cellStyle name="Currency0 2 116" xfId="1521" xr:uid="{00000000-0005-0000-0000-0000E4060000}"/>
    <cellStyle name="Currency0 2 117" xfId="1522" xr:uid="{00000000-0005-0000-0000-0000E5060000}"/>
    <cellStyle name="Currency0 2 118" xfId="1523" xr:uid="{00000000-0005-0000-0000-0000E6060000}"/>
    <cellStyle name="Currency0 2 119" xfId="1524" xr:uid="{00000000-0005-0000-0000-0000E7060000}"/>
    <cellStyle name="Currency0 2 12" xfId="1525" xr:uid="{00000000-0005-0000-0000-0000E8060000}"/>
    <cellStyle name="Currency0 2 120" xfId="1526" xr:uid="{00000000-0005-0000-0000-0000E9060000}"/>
    <cellStyle name="Currency0 2 121" xfId="1527" xr:uid="{00000000-0005-0000-0000-0000EA060000}"/>
    <cellStyle name="Currency0 2 122" xfId="1528" xr:uid="{00000000-0005-0000-0000-0000EB060000}"/>
    <cellStyle name="Currency0 2 123" xfId="1529" xr:uid="{00000000-0005-0000-0000-0000EC060000}"/>
    <cellStyle name="Currency0 2 124" xfId="1530" xr:uid="{00000000-0005-0000-0000-0000ED060000}"/>
    <cellStyle name="Currency0 2 125" xfId="1531" xr:uid="{00000000-0005-0000-0000-0000EE060000}"/>
    <cellStyle name="Currency0 2 126" xfId="1532" xr:uid="{00000000-0005-0000-0000-0000EF060000}"/>
    <cellStyle name="Currency0 2 127" xfId="1533" xr:uid="{00000000-0005-0000-0000-0000F0060000}"/>
    <cellStyle name="Currency0 2 128" xfId="1534" xr:uid="{00000000-0005-0000-0000-0000F1060000}"/>
    <cellStyle name="Currency0 2 129" xfId="1535" xr:uid="{00000000-0005-0000-0000-0000F2060000}"/>
    <cellStyle name="Currency0 2 13" xfId="1536" xr:uid="{00000000-0005-0000-0000-0000F3060000}"/>
    <cellStyle name="Currency0 2 130" xfId="1537" xr:uid="{00000000-0005-0000-0000-0000F4060000}"/>
    <cellStyle name="Currency0 2 131" xfId="1538" xr:uid="{00000000-0005-0000-0000-0000F5060000}"/>
    <cellStyle name="Currency0 2 132" xfId="1539" xr:uid="{00000000-0005-0000-0000-0000F6060000}"/>
    <cellStyle name="Currency0 2 133" xfId="1540" xr:uid="{00000000-0005-0000-0000-0000F7060000}"/>
    <cellStyle name="Currency0 2 134" xfId="1541" xr:uid="{00000000-0005-0000-0000-0000F8060000}"/>
    <cellStyle name="Currency0 2 135" xfId="1542" xr:uid="{00000000-0005-0000-0000-0000F9060000}"/>
    <cellStyle name="Currency0 2 136" xfId="1543" xr:uid="{00000000-0005-0000-0000-0000FA060000}"/>
    <cellStyle name="Currency0 2 137" xfId="1544" xr:uid="{00000000-0005-0000-0000-0000FB060000}"/>
    <cellStyle name="Currency0 2 138" xfId="1545" xr:uid="{00000000-0005-0000-0000-0000FC060000}"/>
    <cellStyle name="Currency0 2 139" xfId="1546" xr:uid="{00000000-0005-0000-0000-0000FD060000}"/>
    <cellStyle name="Currency0 2 14" xfId="1547" xr:uid="{00000000-0005-0000-0000-0000FE060000}"/>
    <cellStyle name="Currency0 2 140" xfId="1548" xr:uid="{00000000-0005-0000-0000-0000FF060000}"/>
    <cellStyle name="Currency0 2 141" xfId="1549" xr:uid="{00000000-0005-0000-0000-000000070000}"/>
    <cellStyle name="Currency0 2 142" xfId="1550" xr:uid="{00000000-0005-0000-0000-000001070000}"/>
    <cellStyle name="Currency0 2 143" xfId="1551" xr:uid="{00000000-0005-0000-0000-000002070000}"/>
    <cellStyle name="Currency0 2 144" xfId="1552" xr:uid="{00000000-0005-0000-0000-000003070000}"/>
    <cellStyle name="Currency0 2 145" xfId="1553" xr:uid="{00000000-0005-0000-0000-000004070000}"/>
    <cellStyle name="Currency0 2 146" xfId="1554" xr:uid="{00000000-0005-0000-0000-000005070000}"/>
    <cellStyle name="Currency0 2 147" xfId="1555" xr:uid="{00000000-0005-0000-0000-000006070000}"/>
    <cellStyle name="Currency0 2 148" xfId="1556" xr:uid="{00000000-0005-0000-0000-000007070000}"/>
    <cellStyle name="Currency0 2 149" xfId="1557" xr:uid="{00000000-0005-0000-0000-000008070000}"/>
    <cellStyle name="Currency0 2 15" xfId="1558" xr:uid="{00000000-0005-0000-0000-000009070000}"/>
    <cellStyle name="Currency0 2 150" xfId="1559" xr:uid="{00000000-0005-0000-0000-00000A070000}"/>
    <cellStyle name="Currency0 2 151" xfId="1560" xr:uid="{00000000-0005-0000-0000-00000B070000}"/>
    <cellStyle name="Currency0 2 152" xfId="1561" xr:uid="{00000000-0005-0000-0000-00000C070000}"/>
    <cellStyle name="Currency0 2 153" xfId="1562" xr:uid="{00000000-0005-0000-0000-00000D070000}"/>
    <cellStyle name="Currency0 2 154" xfId="1563" xr:uid="{00000000-0005-0000-0000-00000E070000}"/>
    <cellStyle name="Currency0 2 155" xfId="1564" xr:uid="{00000000-0005-0000-0000-00000F070000}"/>
    <cellStyle name="Currency0 2 156" xfId="1565" xr:uid="{00000000-0005-0000-0000-000010070000}"/>
    <cellStyle name="Currency0 2 157" xfId="1566" xr:uid="{00000000-0005-0000-0000-000011070000}"/>
    <cellStyle name="Currency0 2 158" xfId="1567" xr:uid="{00000000-0005-0000-0000-000012070000}"/>
    <cellStyle name="Currency0 2 159" xfId="1568" xr:uid="{00000000-0005-0000-0000-000013070000}"/>
    <cellStyle name="Currency0 2 16" xfId="1569" xr:uid="{00000000-0005-0000-0000-000014070000}"/>
    <cellStyle name="Currency0 2 160" xfId="1570" xr:uid="{00000000-0005-0000-0000-000015070000}"/>
    <cellStyle name="Currency0 2 161" xfId="1571" xr:uid="{00000000-0005-0000-0000-000016070000}"/>
    <cellStyle name="Currency0 2 162" xfId="1572" xr:uid="{00000000-0005-0000-0000-000017070000}"/>
    <cellStyle name="Currency0 2 163" xfId="1573" xr:uid="{00000000-0005-0000-0000-000018070000}"/>
    <cellStyle name="Currency0 2 164" xfId="1574" xr:uid="{00000000-0005-0000-0000-000019070000}"/>
    <cellStyle name="Currency0 2 165" xfId="1575" xr:uid="{00000000-0005-0000-0000-00001A070000}"/>
    <cellStyle name="Currency0 2 166" xfId="1576" xr:uid="{00000000-0005-0000-0000-00001B070000}"/>
    <cellStyle name="Currency0 2 167" xfId="1577" xr:uid="{00000000-0005-0000-0000-00001C070000}"/>
    <cellStyle name="Currency0 2 168" xfId="1578" xr:uid="{00000000-0005-0000-0000-00001D070000}"/>
    <cellStyle name="Currency0 2 169" xfId="1579" xr:uid="{00000000-0005-0000-0000-00001E070000}"/>
    <cellStyle name="Currency0 2 17" xfId="1580" xr:uid="{00000000-0005-0000-0000-00001F070000}"/>
    <cellStyle name="Currency0 2 170" xfId="1581" xr:uid="{00000000-0005-0000-0000-000020070000}"/>
    <cellStyle name="Currency0 2 171" xfId="1582" xr:uid="{00000000-0005-0000-0000-000021070000}"/>
    <cellStyle name="Currency0 2 172" xfId="1583" xr:uid="{00000000-0005-0000-0000-000022070000}"/>
    <cellStyle name="Currency0 2 173" xfId="1584" xr:uid="{00000000-0005-0000-0000-000023070000}"/>
    <cellStyle name="Currency0 2 174" xfId="1585" xr:uid="{00000000-0005-0000-0000-000024070000}"/>
    <cellStyle name="Currency0 2 175" xfId="1586" xr:uid="{00000000-0005-0000-0000-000025070000}"/>
    <cellStyle name="Currency0 2 176" xfId="1587" xr:uid="{00000000-0005-0000-0000-000026070000}"/>
    <cellStyle name="Currency0 2 177" xfId="1588" xr:uid="{00000000-0005-0000-0000-000027070000}"/>
    <cellStyle name="Currency0 2 178" xfId="1589" xr:uid="{00000000-0005-0000-0000-000028070000}"/>
    <cellStyle name="Currency0 2 179" xfId="1590" xr:uid="{00000000-0005-0000-0000-000029070000}"/>
    <cellStyle name="Currency0 2 18" xfId="1591" xr:uid="{00000000-0005-0000-0000-00002A070000}"/>
    <cellStyle name="Currency0 2 180" xfId="1592" xr:uid="{00000000-0005-0000-0000-00002B070000}"/>
    <cellStyle name="Currency0 2 181" xfId="1593" xr:uid="{00000000-0005-0000-0000-00002C070000}"/>
    <cellStyle name="Currency0 2 182" xfId="1594" xr:uid="{00000000-0005-0000-0000-00002D070000}"/>
    <cellStyle name="Currency0 2 183" xfId="1595" xr:uid="{00000000-0005-0000-0000-00002E070000}"/>
    <cellStyle name="Currency0 2 184" xfId="1596" xr:uid="{00000000-0005-0000-0000-00002F070000}"/>
    <cellStyle name="Currency0 2 185" xfId="1597" xr:uid="{00000000-0005-0000-0000-000030070000}"/>
    <cellStyle name="Currency0 2 186" xfId="1598" xr:uid="{00000000-0005-0000-0000-000031070000}"/>
    <cellStyle name="Currency0 2 187" xfId="1599" xr:uid="{00000000-0005-0000-0000-000032070000}"/>
    <cellStyle name="Currency0 2 188" xfId="1600" xr:uid="{00000000-0005-0000-0000-000033070000}"/>
    <cellStyle name="Currency0 2 189" xfId="1601" xr:uid="{00000000-0005-0000-0000-000034070000}"/>
    <cellStyle name="Currency0 2 19" xfId="1602" xr:uid="{00000000-0005-0000-0000-000035070000}"/>
    <cellStyle name="Currency0 2 190" xfId="1603" xr:uid="{00000000-0005-0000-0000-000036070000}"/>
    <cellStyle name="Currency0 2 191" xfId="1604" xr:uid="{00000000-0005-0000-0000-000037070000}"/>
    <cellStyle name="Currency0 2 192" xfId="1605" xr:uid="{00000000-0005-0000-0000-000038070000}"/>
    <cellStyle name="Currency0 2 193" xfId="1606" xr:uid="{00000000-0005-0000-0000-000039070000}"/>
    <cellStyle name="Currency0 2 194" xfId="1607" xr:uid="{00000000-0005-0000-0000-00003A070000}"/>
    <cellStyle name="Currency0 2 195" xfId="1608" xr:uid="{00000000-0005-0000-0000-00003B070000}"/>
    <cellStyle name="Currency0 2 196" xfId="1609" xr:uid="{00000000-0005-0000-0000-00003C070000}"/>
    <cellStyle name="Currency0 2 197" xfId="1610" xr:uid="{00000000-0005-0000-0000-00003D070000}"/>
    <cellStyle name="Currency0 2 198" xfId="1611" xr:uid="{00000000-0005-0000-0000-00003E070000}"/>
    <cellStyle name="Currency0 2 199" xfId="1612" xr:uid="{00000000-0005-0000-0000-00003F070000}"/>
    <cellStyle name="Currency0 2 2" xfId="372" xr:uid="{00000000-0005-0000-0000-000040070000}"/>
    <cellStyle name="Currency0 2 20" xfId="1613" xr:uid="{00000000-0005-0000-0000-000041070000}"/>
    <cellStyle name="Currency0 2 200" xfId="1614" xr:uid="{00000000-0005-0000-0000-000042070000}"/>
    <cellStyle name="Currency0 2 201" xfId="1615" xr:uid="{00000000-0005-0000-0000-000043070000}"/>
    <cellStyle name="Currency0 2 202" xfId="1616" xr:uid="{00000000-0005-0000-0000-000044070000}"/>
    <cellStyle name="Currency0 2 203" xfId="1617" xr:uid="{00000000-0005-0000-0000-000045070000}"/>
    <cellStyle name="Currency0 2 204" xfId="1618" xr:uid="{00000000-0005-0000-0000-000046070000}"/>
    <cellStyle name="Currency0 2 205" xfId="1619" xr:uid="{00000000-0005-0000-0000-000047070000}"/>
    <cellStyle name="Currency0 2 206" xfId="1620" xr:uid="{00000000-0005-0000-0000-000048070000}"/>
    <cellStyle name="Currency0 2 207" xfId="1621" xr:uid="{00000000-0005-0000-0000-000049070000}"/>
    <cellStyle name="Currency0 2 208" xfId="1622" xr:uid="{00000000-0005-0000-0000-00004A070000}"/>
    <cellStyle name="Currency0 2 209" xfId="1623" xr:uid="{00000000-0005-0000-0000-00004B070000}"/>
    <cellStyle name="Currency0 2 21" xfId="1624" xr:uid="{00000000-0005-0000-0000-00004C070000}"/>
    <cellStyle name="Currency0 2 210" xfId="1625" xr:uid="{00000000-0005-0000-0000-00004D070000}"/>
    <cellStyle name="Currency0 2 211" xfId="1626" xr:uid="{00000000-0005-0000-0000-00004E070000}"/>
    <cellStyle name="Currency0 2 212" xfId="1627" xr:uid="{00000000-0005-0000-0000-00004F070000}"/>
    <cellStyle name="Currency0 2 213" xfId="1628" xr:uid="{00000000-0005-0000-0000-000050070000}"/>
    <cellStyle name="Currency0 2 214" xfId="1629" xr:uid="{00000000-0005-0000-0000-000051070000}"/>
    <cellStyle name="Currency0 2 215" xfId="1630" xr:uid="{00000000-0005-0000-0000-000052070000}"/>
    <cellStyle name="Currency0 2 216" xfId="1631" xr:uid="{00000000-0005-0000-0000-000053070000}"/>
    <cellStyle name="Currency0 2 217" xfId="1632" xr:uid="{00000000-0005-0000-0000-000054070000}"/>
    <cellStyle name="Currency0 2 218" xfId="1633" xr:uid="{00000000-0005-0000-0000-000055070000}"/>
    <cellStyle name="Currency0 2 219" xfId="1634" xr:uid="{00000000-0005-0000-0000-000056070000}"/>
    <cellStyle name="Currency0 2 22" xfId="1635" xr:uid="{00000000-0005-0000-0000-000057070000}"/>
    <cellStyle name="Currency0 2 220" xfId="1636" xr:uid="{00000000-0005-0000-0000-000058070000}"/>
    <cellStyle name="Currency0 2 221" xfId="1637" xr:uid="{00000000-0005-0000-0000-000059070000}"/>
    <cellStyle name="Currency0 2 222" xfId="1638" xr:uid="{00000000-0005-0000-0000-00005A070000}"/>
    <cellStyle name="Currency0 2 223" xfId="1639" xr:uid="{00000000-0005-0000-0000-00005B070000}"/>
    <cellStyle name="Currency0 2 224" xfId="1640" xr:uid="{00000000-0005-0000-0000-00005C070000}"/>
    <cellStyle name="Currency0 2 225" xfId="1641" xr:uid="{00000000-0005-0000-0000-00005D070000}"/>
    <cellStyle name="Currency0 2 226" xfId="1642" xr:uid="{00000000-0005-0000-0000-00005E070000}"/>
    <cellStyle name="Currency0 2 227" xfId="1643" xr:uid="{00000000-0005-0000-0000-00005F070000}"/>
    <cellStyle name="Currency0 2 228" xfId="1644" xr:uid="{00000000-0005-0000-0000-000060070000}"/>
    <cellStyle name="Currency0 2 229" xfId="1645" xr:uid="{00000000-0005-0000-0000-000061070000}"/>
    <cellStyle name="Currency0 2 23" xfId="1646" xr:uid="{00000000-0005-0000-0000-000062070000}"/>
    <cellStyle name="Currency0 2 230" xfId="1647" xr:uid="{00000000-0005-0000-0000-000063070000}"/>
    <cellStyle name="Currency0 2 231" xfId="1648" xr:uid="{00000000-0005-0000-0000-000064070000}"/>
    <cellStyle name="Currency0 2 232" xfId="1649" xr:uid="{00000000-0005-0000-0000-000065070000}"/>
    <cellStyle name="Currency0 2 233" xfId="1650" xr:uid="{00000000-0005-0000-0000-000066070000}"/>
    <cellStyle name="Currency0 2 234" xfId="1651" xr:uid="{00000000-0005-0000-0000-000067070000}"/>
    <cellStyle name="Currency0 2 235" xfId="1652" xr:uid="{00000000-0005-0000-0000-000068070000}"/>
    <cellStyle name="Currency0 2 236" xfId="1653" xr:uid="{00000000-0005-0000-0000-000069070000}"/>
    <cellStyle name="Currency0 2 237" xfId="1654" xr:uid="{00000000-0005-0000-0000-00006A070000}"/>
    <cellStyle name="Currency0 2 238" xfId="1655" xr:uid="{00000000-0005-0000-0000-00006B070000}"/>
    <cellStyle name="Currency0 2 239" xfId="1656" xr:uid="{00000000-0005-0000-0000-00006C070000}"/>
    <cellStyle name="Currency0 2 24" xfId="1657" xr:uid="{00000000-0005-0000-0000-00006D070000}"/>
    <cellStyle name="Currency0 2 240" xfId="1658" xr:uid="{00000000-0005-0000-0000-00006E070000}"/>
    <cellStyle name="Currency0 2 241" xfId="1659" xr:uid="{00000000-0005-0000-0000-00006F070000}"/>
    <cellStyle name="Currency0 2 242" xfId="1660" xr:uid="{00000000-0005-0000-0000-000070070000}"/>
    <cellStyle name="Currency0 2 243" xfId="1661" xr:uid="{00000000-0005-0000-0000-000071070000}"/>
    <cellStyle name="Currency0 2 244" xfId="1662" xr:uid="{00000000-0005-0000-0000-000072070000}"/>
    <cellStyle name="Currency0 2 245" xfId="1663" xr:uid="{00000000-0005-0000-0000-000073070000}"/>
    <cellStyle name="Currency0 2 246" xfId="1664" xr:uid="{00000000-0005-0000-0000-000074070000}"/>
    <cellStyle name="Currency0 2 247" xfId="1665" xr:uid="{00000000-0005-0000-0000-000075070000}"/>
    <cellStyle name="Currency0 2 248" xfId="1666" xr:uid="{00000000-0005-0000-0000-000076070000}"/>
    <cellStyle name="Currency0 2 249" xfId="1667" xr:uid="{00000000-0005-0000-0000-000077070000}"/>
    <cellStyle name="Currency0 2 25" xfId="1668" xr:uid="{00000000-0005-0000-0000-000078070000}"/>
    <cellStyle name="Currency0 2 250" xfId="1669" xr:uid="{00000000-0005-0000-0000-000079070000}"/>
    <cellStyle name="Currency0 2 251" xfId="1670" xr:uid="{00000000-0005-0000-0000-00007A070000}"/>
    <cellStyle name="Currency0 2 252" xfId="1671" xr:uid="{00000000-0005-0000-0000-00007B070000}"/>
    <cellStyle name="Currency0 2 253" xfId="1672" xr:uid="{00000000-0005-0000-0000-00007C070000}"/>
    <cellStyle name="Currency0 2 254" xfId="1673" xr:uid="{00000000-0005-0000-0000-00007D070000}"/>
    <cellStyle name="Currency0 2 255" xfId="1674" xr:uid="{00000000-0005-0000-0000-00007E070000}"/>
    <cellStyle name="Currency0 2 26" xfId="1675" xr:uid="{00000000-0005-0000-0000-00007F070000}"/>
    <cellStyle name="Currency0 2 27" xfId="1676" xr:uid="{00000000-0005-0000-0000-000080070000}"/>
    <cellStyle name="Currency0 2 28" xfId="1677" xr:uid="{00000000-0005-0000-0000-000081070000}"/>
    <cellStyle name="Currency0 2 29" xfId="1678" xr:uid="{00000000-0005-0000-0000-000082070000}"/>
    <cellStyle name="Currency0 2 3" xfId="394" xr:uid="{00000000-0005-0000-0000-000083070000}"/>
    <cellStyle name="Currency0 2 30" xfId="1679" xr:uid="{00000000-0005-0000-0000-000084070000}"/>
    <cellStyle name="Currency0 2 31" xfId="1680" xr:uid="{00000000-0005-0000-0000-000085070000}"/>
    <cellStyle name="Currency0 2 32" xfId="1681" xr:uid="{00000000-0005-0000-0000-000086070000}"/>
    <cellStyle name="Currency0 2 33" xfId="1682" xr:uid="{00000000-0005-0000-0000-000087070000}"/>
    <cellStyle name="Currency0 2 34" xfId="1683" xr:uid="{00000000-0005-0000-0000-000088070000}"/>
    <cellStyle name="Currency0 2 35" xfId="1684" xr:uid="{00000000-0005-0000-0000-000089070000}"/>
    <cellStyle name="Currency0 2 36" xfId="1685" xr:uid="{00000000-0005-0000-0000-00008A070000}"/>
    <cellStyle name="Currency0 2 37" xfId="1686" xr:uid="{00000000-0005-0000-0000-00008B070000}"/>
    <cellStyle name="Currency0 2 38" xfId="1687" xr:uid="{00000000-0005-0000-0000-00008C070000}"/>
    <cellStyle name="Currency0 2 39" xfId="1688" xr:uid="{00000000-0005-0000-0000-00008D070000}"/>
    <cellStyle name="Currency0 2 4" xfId="342" xr:uid="{00000000-0005-0000-0000-00008E070000}"/>
    <cellStyle name="Currency0 2 40" xfId="1689" xr:uid="{00000000-0005-0000-0000-00008F070000}"/>
    <cellStyle name="Currency0 2 41" xfId="1690" xr:uid="{00000000-0005-0000-0000-000090070000}"/>
    <cellStyle name="Currency0 2 42" xfId="1691" xr:uid="{00000000-0005-0000-0000-000091070000}"/>
    <cellStyle name="Currency0 2 43" xfId="1692" xr:uid="{00000000-0005-0000-0000-000092070000}"/>
    <cellStyle name="Currency0 2 44" xfId="1693" xr:uid="{00000000-0005-0000-0000-000093070000}"/>
    <cellStyle name="Currency0 2 45" xfId="1694" xr:uid="{00000000-0005-0000-0000-000094070000}"/>
    <cellStyle name="Currency0 2 46" xfId="1695" xr:uid="{00000000-0005-0000-0000-000095070000}"/>
    <cellStyle name="Currency0 2 47" xfId="1696" xr:uid="{00000000-0005-0000-0000-000096070000}"/>
    <cellStyle name="Currency0 2 48" xfId="1697" xr:uid="{00000000-0005-0000-0000-000097070000}"/>
    <cellStyle name="Currency0 2 49" xfId="1698" xr:uid="{00000000-0005-0000-0000-000098070000}"/>
    <cellStyle name="Currency0 2 5" xfId="345" xr:uid="{00000000-0005-0000-0000-000099070000}"/>
    <cellStyle name="Currency0 2 50" xfId="1699" xr:uid="{00000000-0005-0000-0000-00009A070000}"/>
    <cellStyle name="Currency0 2 51" xfId="1700" xr:uid="{00000000-0005-0000-0000-00009B070000}"/>
    <cellStyle name="Currency0 2 52" xfId="1701" xr:uid="{00000000-0005-0000-0000-00009C070000}"/>
    <cellStyle name="Currency0 2 53" xfId="1702" xr:uid="{00000000-0005-0000-0000-00009D070000}"/>
    <cellStyle name="Currency0 2 54" xfId="1703" xr:uid="{00000000-0005-0000-0000-00009E070000}"/>
    <cellStyle name="Currency0 2 55" xfId="1704" xr:uid="{00000000-0005-0000-0000-00009F070000}"/>
    <cellStyle name="Currency0 2 56" xfId="1705" xr:uid="{00000000-0005-0000-0000-0000A0070000}"/>
    <cellStyle name="Currency0 2 57" xfId="1706" xr:uid="{00000000-0005-0000-0000-0000A1070000}"/>
    <cellStyle name="Currency0 2 58" xfId="1707" xr:uid="{00000000-0005-0000-0000-0000A2070000}"/>
    <cellStyle name="Currency0 2 59" xfId="1708" xr:uid="{00000000-0005-0000-0000-0000A3070000}"/>
    <cellStyle name="Currency0 2 6" xfId="1709" xr:uid="{00000000-0005-0000-0000-0000A4070000}"/>
    <cellStyle name="Currency0 2 60" xfId="1710" xr:uid="{00000000-0005-0000-0000-0000A5070000}"/>
    <cellStyle name="Currency0 2 61" xfId="1711" xr:uid="{00000000-0005-0000-0000-0000A6070000}"/>
    <cellStyle name="Currency0 2 62" xfId="1712" xr:uid="{00000000-0005-0000-0000-0000A7070000}"/>
    <cellStyle name="Currency0 2 63" xfId="1713" xr:uid="{00000000-0005-0000-0000-0000A8070000}"/>
    <cellStyle name="Currency0 2 64" xfId="1714" xr:uid="{00000000-0005-0000-0000-0000A9070000}"/>
    <cellStyle name="Currency0 2 65" xfId="1715" xr:uid="{00000000-0005-0000-0000-0000AA070000}"/>
    <cellStyle name="Currency0 2 66" xfId="1716" xr:uid="{00000000-0005-0000-0000-0000AB070000}"/>
    <cellStyle name="Currency0 2 67" xfId="1717" xr:uid="{00000000-0005-0000-0000-0000AC070000}"/>
    <cellStyle name="Currency0 2 68" xfId="1718" xr:uid="{00000000-0005-0000-0000-0000AD070000}"/>
    <cellStyle name="Currency0 2 69" xfId="1719" xr:uid="{00000000-0005-0000-0000-0000AE070000}"/>
    <cellStyle name="Currency0 2 7" xfId="1720" xr:uid="{00000000-0005-0000-0000-0000AF070000}"/>
    <cellStyle name="Currency0 2 70" xfId="1721" xr:uid="{00000000-0005-0000-0000-0000B0070000}"/>
    <cellStyle name="Currency0 2 71" xfId="1722" xr:uid="{00000000-0005-0000-0000-0000B1070000}"/>
    <cellStyle name="Currency0 2 72" xfId="1723" xr:uid="{00000000-0005-0000-0000-0000B2070000}"/>
    <cellStyle name="Currency0 2 73" xfId="1724" xr:uid="{00000000-0005-0000-0000-0000B3070000}"/>
    <cellStyle name="Currency0 2 74" xfId="1725" xr:uid="{00000000-0005-0000-0000-0000B4070000}"/>
    <cellStyle name="Currency0 2 75" xfId="1726" xr:uid="{00000000-0005-0000-0000-0000B5070000}"/>
    <cellStyle name="Currency0 2 76" xfId="1727" xr:uid="{00000000-0005-0000-0000-0000B6070000}"/>
    <cellStyle name="Currency0 2 77" xfId="1728" xr:uid="{00000000-0005-0000-0000-0000B7070000}"/>
    <cellStyle name="Currency0 2 78" xfId="1729" xr:uid="{00000000-0005-0000-0000-0000B8070000}"/>
    <cellStyle name="Currency0 2 79" xfId="1730" xr:uid="{00000000-0005-0000-0000-0000B9070000}"/>
    <cellStyle name="Currency0 2 8" xfId="1731" xr:uid="{00000000-0005-0000-0000-0000BA070000}"/>
    <cellStyle name="Currency0 2 80" xfId="1732" xr:uid="{00000000-0005-0000-0000-0000BB070000}"/>
    <cellStyle name="Currency0 2 81" xfId="1733" xr:uid="{00000000-0005-0000-0000-0000BC070000}"/>
    <cellStyle name="Currency0 2 82" xfId="1734" xr:uid="{00000000-0005-0000-0000-0000BD070000}"/>
    <cellStyle name="Currency0 2 83" xfId="1735" xr:uid="{00000000-0005-0000-0000-0000BE070000}"/>
    <cellStyle name="Currency0 2 84" xfId="1736" xr:uid="{00000000-0005-0000-0000-0000BF070000}"/>
    <cellStyle name="Currency0 2 85" xfId="1737" xr:uid="{00000000-0005-0000-0000-0000C0070000}"/>
    <cellStyle name="Currency0 2 86" xfId="1738" xr:uid="{00000000-0005-0000-0000-0000C1070000}"/>
    <cellStyle name="Currency0 2 87" xfId="1739" xr:uid="{00000000-0005-0000-0000-0000C2070000}"/>
    <cellStyle name="Currency0 2 88" xfId="1740" xr:uid="{00000000-0005-0000-0000-0000C3070000}"/>
    <cellStyle name="Currency0 2 89" xfId="1741" xr:uid="{00000000-0005-0000-0000-0000C4070000}"/>
    <cellStyle name="Currency0 2 9" xfId="1742" xr:uid="{00000000-0005-0000-0000-0000C5070000}"/>
    <cellStyle name="Currency0 2 90" xfId="1743" xr:uid="{00000000-0005-0000-0000-0000C6070000}"/>
    <cellStyle name="Currency0 2 91" xfId="1744" xr:uid="{00000000-0005-0000-0000-0000C7070000}"/>
    <cellStyle name="Currency0 2 92" xfId="1745" xr:uid="{00000000-0005-0000-0000-0000C8070000}"/>
    <cellStyle name="Currency0 2 93" xfId="1746" xr:uid="{00000000-0005-0000-0000-0000C9070000}"/>
    <cellStyle name="Currency0 2 94" xfId="1747" xr:uid="{00000000-0005-0000-0000-0000CA070000}"/>
    <cellStyle name="Currency0 2 95" xfId="1748" xr:uid="{00000000-0005-0000-0000-0000CB070000}"/>
    <cellStyle name="Currency0 2 96" xfId="1749" xr:uid="{00000000-0005-0000-0000-0000CC070000}"/>
    <cellStyle name="Currency0 2 97" xfId="1750" xr:uid="{00000000-0005-0000-0000-0000CD070000}"/>
    <cellStyle name="Currency0 2 98" xfId="1751" xr:uid="{00000000-0005-0000-0000-0000CE070000}"/>
    <cellStyle name="Currency0 2 99" xfId="1752" xr:uid="{00000000-0005-0000-0000-0000CF070000}"/>
    <cellStyle name="Currency0 3" xfId="5058" xr:uid="{00000000-0005-0000-0000-0000D0070000}"/>
    <cellStyle name="Date" xfId="13" xr:uid="{00000000-0005-0000-0000-0000D1070000}"/>
    <cellStyle name="Date 10" xfId="411" xr:uid="{00000000-0005-0000-0000-0000D2070000}"/>
    <cellStyle name="Date 11" xfId="412" xr:uid="{00000000-0005-0000-0000-0000D3070000}"/>
    <cellStyle name="Date 12" xfId="413" xr:uid="{00000000-0005-0000-0000-0000D4070000}"/>
    <cellStyle name="Date 13" xfId="414" xr:uid="{00000000-0005-0000-0000-0000D5070000}"/>
    <cellStyle name="Date 14" xfId="415" xr:uid="{00000000-0005-0000-0000-0000D6070000}"/>
    <cellStyle name="Date 15" xfId="416" xr:uid="{00000000-0005-0000-0000-0000D7070000}"/>
    <cellStyle name="Date 16" xfId="417" xr:uid="{00000000-0005-0000-0000-0000D8070000}"/>
    <cellStyle name="Date 17" xfId="5059" xr:uid="{00000000-0005-0000-0000-0000D9070000}"/>
    <cellStyle name="Date 18" xfId="5541" xr:uid="{00000000-0005-0000-0000-0000DA070000}"/>
    <cellStyle name="Date 2" xfId="259" xr:uid="{00000000-0005-0000-0000-0000DB070000}"/>
    <cellStyle name="Date 2 10" xfId="1753" xr:uid="{00000000-0005-0000-0000-0000DC070000}"/>
    <cellStyle name="Date 2 100" xfId="1754" xr:uid="{00000000-0005-0000-0000-0000DD070000}"/>
    <cellStyle name="Date 2 101" xfId="1755" xr:uid="{00000000-0005-0000-0000-0000DE070000}"/>
    <cellStyle name="Date 2 102" xfId="1756" xr:uid="{00000000-0005-0000-0000-0000DF070000}"/>
    <cellStyle name="Date 2 103" xfId="1757" xr:uid="{00000000-0005-0000-0000-0000E0070000}"/>
    <cellStyle name="Date 2 104" xfId="1758" xr:uid="{00000000-0005-0000-0000-0000E1070000}"/>
    <cellStyle name="Date 2 105" xfId="1759" xr:uid="{00000000-0005-0000-0000-0000E2070000}"/>
    <cellStyle name="Date 2 106" xfId="1760" xr:uid="{00000000-0005-0000-0000-0000E3070000}"/>
    <cellStyle name="Date 2 107" xfId="1761" xr:uid="{00000000-0005-0000-0000-0000E4070000}"/>
    <cellStyle name="Date 2 108" xfId="1762" xr:uid="{00000000-0005-0000-0000-0000E5070000}"/>
    <cellStyle name="Date 2 109" xfId="1763" xr:uid="{00000000-0005-0000-0000-0000E6070000}"/>
    <cellStyle name="Date 2 11" xfId="1764" xr:uid="{00000000-0005-0000-0000-0000E7070000}"/>
    <cellStyle name="Date 2 110" xfId="1765" xr:uid="{00000000-0005-0000-0000-0000E8070000}"/>
    <cellStyle name="Date 2 111" xfId="1766" xr:uid="{00000000-0005-0000-0000-0000E9070000}"/>
    <cellStyle name="Date 2 112" xfId="1767" xr:uid="{00000000-0005-0000-0000-0000EA070000}"/>
    <cellStyle name="Date 2 113" xfId="1768" xr:uid="{00000000-0005-0000-0000-0000EB070000}"/>
    <cellStyle name="Date 2 114" xfId="1769" xr:uid="{00000000-0005-0000-0000-0000EC070000}"/>
    <cellStyle name="Date 2 115" xfId="1770" xr:uid="{00000000-0005-0000-0000-0000ED070000}"/>
    <cellStyle name="Date 2 116" xfId="1771" xr:uid="{00000000-0005-0000-0000-0000EE070000}"/>
    <cellStyle name="Date 2 117" xfId="1772" xr:uid="{00000000-0005-0000-0000-0000EF070000}"/>
    <cellStyle name="Date 2 118" xfId="1773" xr:uid="{00000000-0005-0000-0000-0000F0070000}"/>
    <cellStyle name="Date 2 119" xfId="1774" xr:uid="{00000000-0005-0000-0000-0000F1070000}"/>
    <cellStyle name="Date 2 12" xfId="1775" xr:uid="{00000000-0005-0000-0000-0000F2070000}"/>
    <cellStyle name="Date 2 120" xfId="1776" xr:uid="{00000000-0005-0000-0000-0000F3070000}"/>
    <cellStyle name="Date 2 121" xfId="1777" xr:uid="{00000000-0005-0000-0000-0000F4070000}"/>
    <cellStyle name="Date 2 122" xfId="1778" xr:uid="{00000000-0005-0000-0000-0000F5070000}"/>
    <cellStyle name="Date 2 123" xfId="1779" xr:uid="{00000000-0005-0000-0000-0000F6070000}"/>
    <cellStyle name="Date 2 124" xfId="1780" xr:uid="{00000000-0005-0000-0000-0000F7070000}"/>
    <cellStyle name="Date 2 125" xfId="1781" xr:uid="{00000000-0005-0000-0000-0000F8070000}"/>
    <cellStyle name="Date 2 126" xfId="1782" xr:uid="{00000000-0005-0000-0000-0000F9070000}"/>
    <cellStyle name="Date 2 127" xfId="1783" xr:uid="{00000000-0005-0000-0000-0000FA070000}"/>
    <cellStyle name="Date 2 128" xfId="1784" xr:uid="{00000000-0005-0000-0000-0000FB070000}"/>
    <cellStyle name="Date 2 129" xfId="1785" xr:uid="{00000000-0005-0000-0000-0000FC070000}"/>
    <cellStyle name="Date 2 13" xfId="1786" xr:uid="{00000000-0005-0000-0000-0000FD070000}"/>
    <cellStyle name="Date 2 130" xfId="1787" xr:uid="{00000000-0005-0000-0000-0000FE070000}"/>
    <cellStyle name="Date 2 131" xfId="1788" xr:uid="{00000000-0005-0000-0000-0000FF070000}"/>
    <cellStyle name="Date 2 132" xfId="1789" xr:uid="{00000000-0005-0000-0000-000000080000}"/>
    <cellStyle name="Date 2 133" xfId="1790" xr:uid="{00000000-0005-0000-0000-000001080000}"/>
    <cellStyle name="Date 2 134" xfId="1791" xr:uid="{00000000-0005-0000-0000-000002080000}"/>
    <cellStyle name="Date 2 135" xfId="1792" xr:uid="{00000000-0005-0000-0000-000003080000}"/>
    <cellStyle name="Date 2 136" xfId="1793" xr:uid="{00000000-0005-0000-0000-000004080000}"/>
    <cellStyle name="Date 2 137" xfId="1794" xr:uid="{00000000-0005-0000-0000-000005080000}"/>
    <cellStyle name="Date 2 138" xfId="1795" xr:uid="{00000000-0005-0000-0000-000006080000}"/>
    <cellStyle name="Date 2 139" xfId="1796" xr:uid="{00000000-0005-0000-0000-000007080000}"/>
    <cellStyle name="Date 2 14" xfId="1797" xr:uid="{00000000-0005-0000-0000-000008080000}"/>
    <cellStyle name="Date 2 140" xfId="1798" xr:uid="{00000000-0005-0000-0000-000009080000}"/>
    <cellStyle name="Date 2 141" xfId="1799" xr:uid="{00000000-0005-0000-0000-00000A080000}"/>
    <cellStyle name="Date 2 142" xfId="1800" xr:uid="{00000000-0005-0000-0000-00000B080000}"/>
    <cellStyle name="Date 2 143" xfId="1801" xr:uid="{00000000-0005-0000-0000-00000C080000}"/>
    <cellStyle name="Date 2 144" xfId="1802" xr:uid="{00000000-0005-0000-0000-00000D080000}"/>
    <cellStyle name="Date 2 145" xfId="1803" xr:uid="{00000000-0005-0000-0000-00000E080000}"/>
    <cellStyle name="Date 2 146" xfId="1804" xr:uid="{00000000-0005-0000-0000-00000F080000}"/>
    <cellStyle name="Date 2 147" xfId="1805" xr:uid="{00000000-0005-0000-0000-000010080000}"/>
    <cellStyle name="Date 2 148" xfId="1806" xr:uid="{00000000-0005-0000-0000-000011080000}"/>
    <cellStyle name="Date 2 149" xfId="1807" xr:uid="{00000000-0005-0000-0000-000012080000}"/>
    <cellStyle name="Date 2 15" xfId="1808" xr:uid="{00000000-0005-0000-0000-000013080000}"/>
    <cellStyle name="Date 2 150" xfId="1809" xr:uid="{00000000-0005-0000-0000-000014080000}"/>
    <cellStyle name="Date 2 151" xfId="1810" xr:uid="{00000000-0005-0000-0000-000015080000}"/>
    <cellStyle name="Date 2 152" xfId="1811" xr:uid="{00000000-0005-0000-0000-000016080000}"/>
    <cellStyle name="Date 2 153" xfId="1812" xr:uid="{00000000-0005-0000-0000-000017080000}"/>
    <cellStyle name="Date 2 154" xfId="1813" xr:uid="{00000000-0005-0000-0000-000018080000}"/>
    <cellStyle name="Date 2 155" xfId="1814" xr:uid="{00000000-0005-0000-0000-000019080000}"/>
    <cellStyle name="Date 2 156" xfId="1815" xr:uid="{00000000-0005-0000-0000-00001A080000}"/>
    <cellStyle name="Date 2 157" xfId="1816" xr:uid="{00000000-0005-0000-0000-00001B080000}"/>
    <cellStyle name="Date 2 158" xfId="1817" xr:uid="{00000000-0005-0000-0000-00001C080000}"/>
    <cellStyle name="Date 2 159" xfId="1818" xr:uid="{00000000-0005-0000-0000-00001D080000}"/>
    <cellStyle name="Date 2 16" xfId="1819" xr:uid="{00000000-0005-0000-0000-00001E080000}"/>
    <cellStyle name="Date 2 160" xfId="1820" xr:uid="{00000000-0005-0000-0000-00001F080000}"/>
    <cellStyle name="Date 2 161" xfId="1821" xr:uid="{00000000-0005-0000-0000-000020080000}"/>
    <cellStyle name="Date 2 162" xfId="1822" xr:uid="{00000000-0005-0000-0000-000021080000}"/>
    <cellStyle name="Date 2 163" xfId="1823" xr:uid="{00000000-0005-0000-0000-000022080000}"/>
    <cellStyle name="Date 2 164" xfId="1824" xr:uid="{00000000-0005-0000-0000-000023080000}"/>
    <cellStyle name="Date 2 165" xfId="1825" xr:uid="{00000000-0005-0000-0000-000024080000}"/>
    <cellStyle name="Date 2 166" xfId="1826" xr:uid="{00000000-0005-0000-0000-000025080000}"/>
    <cellStyle name="Date 2 167" xfId="1827" xr:uid="{00000000-0005-0000-0000-000026080000}"/>
    <cellStyle name="Date 2 168" xfId="1828" xr:uid="{00000000-0005-0000-0000-000027080000}"/>
    <cellStyle name="Date 2 169" xfId="1829" xr:uid="{00000000-0005-0000-0000-000028080000}"/>
    <cellStyle name="Date 2 17" xfId="1830" xr:uid="{00000000-0005-0000-0000-000029080000}"/>
    <cellStyle name="Date 2 170" xfId="1831" xr:uid="{00000000-0005-0000-0000-00002A080000}"/>
    <cellStyle name="Date 2 171" xfId="1832" xr:uid="{00000000-0005-0000-0000-00002B080000}"/>
    <cellStyle name="Date 2 172" xfId="1833" xr:uid="{00000000-0005-0000-0000-00002C080000}"/>
    <cellStyle name="Date 2 173" xfId="1834" xr:uid="{00000000-0005-0000-0000-00002D080000}"/>
    <cellStyle name="Date 2 174" xfId="1835" xr:uid="{00000000-0005-0000-0000-00002E080000}"/>
    <cellStyle name="Date 2 175" xfId="1836" xr:uid="{00000000-0005-0000-0000-00002F080000}"/>
    <cellStyle name="Date 2 176" xfId="1837" xr:uid="{00000000-0005-0000-0000-000030080000}"/>
    <cellStyle name="Date 2 177" xfId="1838" xr:uid="{00000000-0005-0000-0000-000031080000}"/>
    <cellStyle name="Date 2 178" xfId="1839" xr:uid="{00000000-0005-0000-0000-000032080000}"/>
    <cellStyle name="Date 2 179" xfId="1840" xr:uid="{00000000-0005-0000-0000-000033080000}"/>
    <cellStyle name="Date 2 18" xfId="1841" xr:uid="{00000000-0005-0000-0000-000034080000}"/>
    <cellStyle name="Date 2 180" xfId="1842" xr:uid="{00000000-0005-0000-0000-000035080000}"/>
    <cellStyle name="Date 2 181" xfId="1843" xr:uid="{00000000-0005-0000-0000-000036080000}"/>
    <cellStyle name="Date 2 182" xfId="1844" xr:uid="{00000000-0005-0000-0000-000037080000}"/>
    <cellStyle name="Date 2 183" xfId="1845" xr:uid="{00000000-0005-0000-0000-000038080000}"/>
    <cellStyle name="Date 2 184" xfId="1846" xr:uid="{00000000-0005-0000-0000-000039080000}"/>
    <cellStyle name="Date 2 185" xfId="1847" xr:uid="{00000000-0005-0000-0000-00003A080000}"/>
    <cellStyle name="Date 2 186" xfId="1848" xr:uid="{00000000-0005-0000-0000-00003B080000}"/>
    <cellStyle name="Date 2 187" xfId="1849" xr:uid="{00000000-0005-0000-0000-00003C080000}"/>
    <cellStyle name="Date 2 188" xfId="1850" xr:uid="{00000000-0005-0000-0000-00003D080000}"/>
    <cellStyle name="Date 2 189" xfId="1851" xr:uid="{00000000-0005-0000-0000-00003E080000}"/>
    <cellStyle name="Date 2 19" xfId="1852" xr:uid="{00000000-0005-0000-0000-00003F080000}"/>
    <cellStyle name="Date 2 190" xfId="1853" xr:uid="{00000000-0005-0000-0000-000040080000}"/>
    <cellStyle name="Date 2 191" xfId="1854" xr:uid="{00000000-0005-0000-0000-000041080000}"/>
    <cellStyle name="Date 2 192" xfId="1855" xr:uid="{00000000-0005-0000-0000-000042080000}"/>
    <cellStyle name="Date 2 193" xfId="1856" xr:uid="{00000000-0005-0000-0000-000043080000}"/>
    <cellStyle name="Date 2 194" xfId="1857" xr:uid="{00000000-0005-0000-0000-000044080000}"/>
    <cellStyle name="Date 2 195" xfId="1858" xr:uid="{00000000-0005-0000-0000-000045080000}"/>
    <cellStyle name="Date 2 196" xfId="1859" xr:uid="{00000000-0005-0000-0000-000046080000}"/>
    <cellStyle name="Date 2 197" xfId="1860" xr:uid="{00000000-0005-0000-0000-000047080000}"/>
    <cellStyle name="Date 2 198" xfId="1861" xr:uid="{00000000-0005-0000-0000-000048080000}"/>
    <cellStyle name="Date 2 199" xfId="1862" xr:uid="{00000000-0005-0000-0000-000049080000}"/>
    <cellStyle name="Date 2 2" xfId="373" xr:uid="{00000000-0005-0000-0000-00004A080000}"/>
    <cellStyle name="Date 2 20" xfId="1863" xr:uid="{00000000-0005-0000-0000-00004B080000}"/>
    <cellStyle name="Date 2 200" xfId="1864" xr:uid="{00000000-0005-0000-0000-00004C080000}"/>
    <cellStyle name="Date 2 201" xfId="1865" xr:uid="{00000000-0005-0000-0000-00004D080000}"/>
    <cellStyle name="Date 2 202" xfId="1866" xr:uid="{00000000-0005-0000-0000-00004E080000}"/>
    <cellStyle name="Date 2 203" xfId="1867" xr:uid="{00000000-0005-0000-0000-00004F080000}"/>
    <cellStyle name="Date 2 204" xfId="1868" xr:uid="{00000000-0005-0000-0000-000050080000}"/>
    <cellStyle name="Date 2 205" xfId="1869" xr:uid="{00000000-0005-0000-0000-000051080000}"/>
    <cellStyle name="Date 2 206" xfId="1870" xr:uid="{00000000-0005-0000-0000-000052080000}"/>
    <cellStyle name="Date 2 207" xfId="1871" xr:uid="{00000000-0005-0000-0000-000053080000}"/>
    <cellStyle name="Date 2 208" xfId="1872" xr:uid="{00000000-0005-0000-0000-000054080000}"/>
    <cellStyle name="Date 2 209" xfId="1873" xr:uid="{00000000-0005-0000-0000-000055080000}"/>
    <cellStyle name="Date 2 21" xfId="1874" xr:uid="{00000000-0005-0000-0000-000056080000}"/>
    <cellStyle name="Date 2 210" xfId="1875" xr:uid="{00000000-0005-0000-0000-000057080000}"/>
    <cellStyle name="Date 2 211" xfId="1876" xr:uid="{00000000-0005-0000-0000-000058080000}"/>
    <cellStyle name="Date 2 212" xfId="1877" xr:uid="{00000000-0005-0000-0000-000059080000}"/>
    <cellStyle name="Date 2 213" xfId="1878" xr:uid="{00000000-0005-0000-0000-00005A080000}"/>
    <cellStyle name="Date 2 214" xfId="1879" xr:uid="{00000000-0005-0000-0000-00005B080000}"/>
    <cellStyle name="Date 2 215" xfId="1880" xr:uid="{00000000-0005-0000-0000-00005C080000}"/>
    <cellStyle name="Date 2 216" xfId="1881" xr:uid="{00000000-0005-0000-0000-00005D080000}"/>
    <cellStyle name="Date 2 217" xfId="1882" xr:uid="{00000000-0005-0000-0000-00005E080000}"/>
    <cellStyle name="Date 2 218" xfId="1883" xr:uid="{00000000-0005-0000-0000-00005F080000}"/>
    <cellStyle name="Date 2 219" xfId="1884" xr:uid="{00000000-0005-0000-0000-000060080000}"/>
    <cellStyle name="Date 2 22" xfId="1885" xr:uid="{00000000-0005-0000-0000-000061080000}"/>
    <cellStyle name="Date 2 220" xfId="1886" xr:uid="{00000000-0005-0000-0000-000062080000}"/>
    <cellStyle name="Date 2 221" xfId="1887" xr:uid="{00000000-0005-0000-0000-000063080000}"/>
    <cellStyle name="Date 2 222" xfId="1888" xr:uid="{00000000-0005-0000-0000-000064080000}"/>
    <cellStyle name="Date 2 223" xfId="1889" xr:uid="{00000000-0005-0000-0000-000065080000}"/>
    <cellStyle name="Date 2 224" xfId="1890" xr:uid="{00000000-0005-0000-0000-000066080000}"/>
    <cellStyle name="Date 2 225" xfId="1891" xr:uid="{00000000-0005-0000-0000-000067080000}"/>
    <cellStyle name="Date 2 226" xfId="1892" xr:uid="{00000000-0005-0000-0000-000068080000}"/>
    <cellStyle name="Date 2 227" xfId="1893" xr:uid="{00000000-0005-0000-0000-000069080000}"/>
    <cellStyle name="Date 2 228" xfId="1894" xr:uid="{00000000-0005-0000-0000-00006A080000}"/>
    <cellStyle name="Date 2 229" xfId="1895" xr:uid="{00000000-0005-0000-0000-00006B080000}"/>
    <cellStyle name="Date 2 23" xfId="1896" xr:uid="{00000000-0005-0000-0000-00006C080000}"/>
    <cellStyle name="Date 2 230" xfId="1897" xr:uid="{00000000-0005-0000-0000-00006D080000}"/>
    <cellStyle name="Date 2 231" xfId="1898" xr:uid="{00000000-0005-0000-0000-00006E080000}"/>
    <cellStyle name="Date 2 232" xfId="1899" xr:uid="{00000000-0005-0000-0000-00006F080000}"/>
    <cellStyle name="Date 2 233" xfId="1900" xr:uid="{00000000-0005-0000-0000-000070080000}"/>
    <cellStyle name="Date 2 234" xfId="1901" xr:uid="{00000000-0005-0000-0000-000071080000}"/>
    <cellStyle name="Date 2 235" xfId="1902" xr:uid="{00000000-0005-0000-0000-000072080000}"/>
    <cellStyle name="Date 2 236" xfId="1903" xr:uid="{00000000-0005-0000-0000-000073080000}"/>
    <cellStyle name="Date 2 237" xfId="1904" xr:uid="{00000000-0005-0000-0000-000074080000}"/>
    <cellStyle name="Date 2 238" xfId="1905" xr:uid="{00000000-0005-0000-0000-000075080000}"/>
    <cellStyle name="Date 2 239" xfId="1906" xr:uid="{00000000-0005-0000-0000-000076080000}"/>
    <cellStyle name="Date 2 24" xfId="1907" xr:uid="{00000000-0005-0000-0000-000077080000}"/>
    <cellStyle name="Date 2 240" xfId="1908" xr:uid="{00000000-0005-0000-0000-000078080000}"/>
    <cellStyle name="Date 2 241" xfId="1909" xr:uid="{00000000-0005-0000-0000-000079080000}"/>
    <cellStyle name="Date 2 242" xfId="1910" xr:uid="{00000000-0005-0000-0000-00007A080000}"/>
    <cellStyle name="Date 2 243" xfId="1911" xr:uid="{00000000-0005-0000-0000-00007B080000}"/>
    <cellStyle name="Date 2 244" xfId="1912" xr:uid="{00000000-0005-0000-0000-00007C080000}"/>
    <cellStyle name="Date 2 245" xfId="1913" xr:uid="{00000000-0005-0000-0000-00007D080000}"/>
    <cellStyle name="Date 2 246" xfId="1914" xr:uid="{00000000-0005-0000-0000-00007E080000}"/>
    <cellStyle name="Date 2 247" xfId="1915" xr:uid="{00000000-0005-0000-0000-00007F080000}"/>
    <cellStyle name="Date 2 248" xfId="1916" xr:uid="{00000000-0005-0000-0000-000080080000}"/>
    <cellStyle name="Date 2 249" xfId="1917" xr:uid="{00000000-0005-0000-0000-000081080000}"/>
    <cellStyle name="Date 2 25" xfId="1918" xr:uid="{00000000-0005-0000-0000-000082080000}"/>
    <cellStyle name="Date 2 250" xfId="1919" xr:uid="{00000000-0005-0000-0000-000083080000}"/>
    <cellStyle name="Date 2 251" xfId="1920" xr:uid="{00000000-0005-0000-0000-000084080000}"/>
    <cellStyle name="Date 2 252" xfId="1921" xr:uid="{00000000-0005-0000-0000-000085080000}"/>
    <cellStyle name="Date 2 253" xfId="1922" xr:uid="{00000000-0005-0000-0000-000086080000}"/>
    <cellStyle name="Date 2 254" xfId="1923" xr:uid="{00000000-0005-0000-0000-000087080000}"/>
    <cellStyle name="Date 2 255" xfId="1924" xr:uid="{00000000-0005-0000-0000-000088080000}"/>
    <cellStyle name="Date 2 26" xfId="1925" xr:uid="{00000000-0005-0000-0000-000089080000}"/>
    <cellStyle name="Date 2 27" xfId="1926" xr:uid="{00000000-0005-0000-0000-00008A080000}"/>
    <cellStyle name="Date 2 28" xfId="1927" xr:uid="{00000000-0005-0000-0000-00008B080000}"/>
    <cellStyle name="Date 2 29" xfId="1928" xr:uid="{00000000-0005-0000-0000-00008C080000}"/>
    <cellStyle name="Date 2 3" xfId="392" xr:uid="{00000000-0005-0000-0000-00008D080000}"/>
    <cellStyle name="Date 2 30" xfId="1929" xr:uid="{00000000-0005-0000-0000-00008E080000}"/>
    <cellStyle name="Date 2 31" xfId="1930" xr:uid="{00000000-0005-0000-0000-00008F080000}"/>
    <cellStyle name="Date 2 32" xfId="1931" xr:uid="{00000000-0005-0000-0000-000090080000}"/>
    <cellStyle name="Date 2 33" xfId="1932" xr:uid="{00000000-0005-0000-0000-000091080000}"/>
    <cellStyle name="Date 2 34" xfId="1933" xr:uid="{00000000-0005-0000-0000-000092080000}"/>
    <cellStyle name="Date 2 35" xfId="1934" xr:uid="{00000000-0005-0000-0000-000093080000}"/>
    <cellStyle name="Date 2 36" xfId="1935" xr:uid="{00000000-0005-0000-0000-000094080000}"/>
    <cellStyle name="Date 2 37" xfId="1936" xr:uid="{00000000-0005-0000-0000-000095080000}"/>
    <cellStyle name="Date 2 38" xfId="1937" xr:uid="{00000000-0005-0000-0000-000096080000}"/>
    <cellStyle name="Date 2 39" xfId="1938" xr:uid="{00000000-0005-0000-0000-000097080000}"/>
    <cellStyle name="Date 2 4" xfId="360" xr:uid="{00000000-0005-0000-0000-000098080000}"/>
    <cellStyle name="Date 2 40" xfId="1939" xr:uid="{00000000-0005-0000-0000-000099080000}"/>
    <cellStyle name="Date 2 41" xfId="1940" xr:uid="{00000000-0005-0000-0000-00009A080000}"/>
    <cellStyle name="Date 2 42" xfId="1941" xr:uid="{00000000-0005-0000-0000-00009B080000}"/>
    <cellStyle name="Date 2 43" xfId="1942" xr:uid="{00000000-0005-0000-0000-00009C080000}"/>
    <cellStyle name="Date 2 44" xfId="1943" xr:uid="{00000000-0005-0000-0000-00009D080000}"/>
    <cellStyle name="Date 2 45" xfId="1944" xr:uid="{00000000-0005-0000-0000-00009E080000}"/>
    <cellStyle name="Date 2 46" xfId="1945" xr:uid="{00000000-0005-0000-0000-00009F080000}"/>
    <cellStyle name="Date 2 47" xfId="1946" xr:uid="{00000000-0005-0000-0000-0000A0080000}"/>
    <cellStyle name="Date 2 48" xfId="1947" xr:uid="{00000000-0005-0000-0000-0000A1080000}"/>
    <cellStyle name="Date 2 49" xfId="1948" xr:uid="{00000000-0005-0000-0000-0000A2080000}"/>
    <cellStyle name="Date 2 5" xfId="346" xr:uid="{00000000-0005-0000-0000-0000A3080000}"/>
    <cellStyle name="Date 2 50" xfId="1949" xr:uid="{00000000-0005-0000-0000-0000A4080000}"/>
    <cellStyle name="Date 2 51" xfId="1950" xr:uid="{00000000-0005-0000-0000-0000A5080000}"/>
    <cellStyle name="Date 2 52" xfId="1951" xr:uid="{00000000-0005-0000-0000-0000A6080000}"/>
    <cellStyle name="Date 2 53" xfId="1952" xr:uid="{00000000-0005-0000-0000-0000A7080000}"/>
    <cellStyle name="Date 2 54" xfId="1953" xr:uid="{00000000-0005-0000-0000-0000A8080000}"/>
    <cellStyle name="Date 2 55" xfId="1954" xr:uid="{00000000-0005-0000-0000-0000A9080000}"/>
    <cellStyle name="Date 2 56" xfId="1955" xr:uid="{00000000-0005-0000-0000-0000AA080000}"/>
    <cellStyle name="Date 2 57" xfId="1956" xr:uid="{00000000-0005-0000-0000-0000AB080000}"/>
    <cellStyle name="Date 2 58" xfId="1957" xr:uid="{00000000-0005-0000-0000-0000AC080000}"/>
    <cellStyle name="Date 2 59" xfId="1958" xr:uid="{00000000-0005-0000-0000-0000AD080000}"/>
    <cellStyle name="Date 2 6" xfId="1959" xr:uid="{00000000-0005-0000-0000-0000AE080000}"/>
    <cellStyle name="Date 2 60" xfId="1960" xr:uid="{00000000-0005-0000-0000-0000AF080000}"/>
    <cellStyle name="Date 2 61" xfId="1961" xr:uid="{00000000-0005-0000-0000-0000B0080000}"/>
    <cellStyle name="Date 2 62" xfId="1962" xr:uid="{00000000-0005-0000-0000-0000B1080000}"/>
    <cellStyle name="Date 2 63" xfId="1963" xr:uid="{00000000-0005-0000-0000-0000B2080000}"/>
    <cellStyle name="Date 2 64" xfId="1964" xr:uid="{00000000-0005-0000-0000-0000B3080000}"/>
    <cellStyle name="Date 2 65" xfId="1965" xr:uid="{00000000-0005-0000-0000-0000B4080000}"/>
    <cellStyle name="Date 2 66" xfId="1966" xr:uid="{00000000-0005-0000-0000-0000B5080000}"/>
    <cellStyle name="Date 2 67" xfId="1967" xr:uid="{00000000-0005-0000-0000-0000B6080000}"/>
    <cellStyle name="Date 2 68" xfId="1968" xr:uid="{00000000-0005-0000-0000-0000B7080000}"/>
    <cellStyle name="Date 2 69" xfId="1969" xr:uid="{00000000-0005-0000-0000-0000B8080000}"/>
    <cellStyle name="Date 2 7" xfId="1970" xr:uid="{00000000-0005-0000-0000-0000B9080000}"/>
    <cellStyle name="Date 2 70" xfId="1971" xr:uid="{00000000-0005-0000-0000-0000BA080000}"/>
    <cellStyle name="Date 2 71" xfId="1972" xr:uid="{00000000-0005-0000-0000-0000BB080000}"/>
    <cellStyle name="Date 2 72" xfId="1973" xr:uid="{00000000-0005-0000-0000-0000BC080000}"/>
    <cellStyle name="Date 2 73" xfId="1974" xr:uid="{00000000-0005-0000-0000-0000BD080000}"/>
    <cellStyle name="Date 2 74" xfId="1975" xr:uid="{00000000-0005-0000-0000-0000BE080000}"/>
    <cellStyle name="Date 2 75" xfId="1976" xr:uid="{00000000-0005-0000-0000-0000BF080000}"/>
    <cellStyle name="Date 2 76" xfId="1977" xr:uid="{00000000-0005-0000-0000-0000C0080000}"/>
    <cellStyle name="Date 2 77" xfId="1978" xr:uid="{00000000-0005-0000-0000-0000C1080000}"/>
    <cellStyle name="Date 2 78" xfId="1979" xr:uid="{00000000-0005-0000-0000-0000C2080000}"/>
    <cellStyle name="Date 2 79" xfId="1980" xr:uid="{00000000-0005-0000-0000-0000C3080000}"/>
    <cellStyle name="Date 2 8" xfId="1981" xr:uid="{00000000-0005-0000-0000-0000C4080000}"/>
    <cellStyle name="Date 2 80" xfId="1982" xr:uid="{00000000-0005-0000-0000-0000C5080000}"/>
    <cellStyle name="Date 2 81" xfId="1983" xr:uid="{00000000-0005-0000-0000-0000C6080000}"/>
    <cellStyle name="Date 2 82" xfId="1984" xr:uid="{00000000-0005-0000-0000-0000C7080000}"/>
    <cellStyle name="Date 2 83" xfId="1985" xr:uid="{00000000-0005-0000-0000-0000C8080000}"/>
    <cellStyle name="Date 2 84" xfId="1986" xr:uid="{00000000-0005-0000-0000-0000C9080000}"/>
    <cellStyle name="Date 2 85" xfId="1987" xr:uid="{00000000-0005-0000-0000-0000CA080000}"/>
    <cellStyle name="Date 2 86" xfId="1988" xr:uid="{00000000-0005-0000-0000-0000CB080000}"/>
    <cellStyle name="Date 2 87" xfId="1989" xr:uid="{00000000-0005-0000-0000-0000CC080000}"/>
    <cellStyle name="Date 2 88" xfId="1990" xr:uid="{00000000-0005-0000-0000-0000CD080000}"/>
    <cellStyle name="Date 2 89" xfId="1991" xr:uid="{00000000-0005-0000-0000-0000CE080000}"/>
    <cellStyle name="Date 2 9" xfId="1992" xr:uid="{00000000-0005-0000-0000-0000CF080000}"/>
    <cellStyle name="Date 2 90" xfId="1993" xr:uid="{00000000-0005-0000-0000-0000D0080000}"/>
    <cellStyle name="Date 2 91" xfId="1994" xr:uid="{00000000-0005-0000-0000-0000D1080000}"/>
    <cellStyle name="Date 2 92" xfId="1995" xr:uid="{00000000-0005-0000-0000-0000D2080000}"/>
    <cellStyle name="Date 2 93" xfId="1996" xr:uid="{00000000-0005-0000-0000-0000D3080000}"/>
    <cellStyle name="Date 2 94" xfId="1997" xr:uid="{00000000-0005-0000-0000-0000D4080000}"/>
    <cellStyle name="Date 2 95" xfId="1998" xr:uid="{00000000-0005-0000-0000-0000D5080000}"/>
    <cellStyle name="Date 2 96" xfId="1999" xr:uid="{00000000-0005-0000-0000-0000D6080000}"/>
    <cellStyle name="Date 2 97" xfId="2000" xr:uid="{00000000-0005-0000-0000-0000D7080000}"/>
    <cellStyle name="Date 2 98" xfId="2001" xr:uid="{00000000-0005-0000-0000-0000D8080000}"/>
    <cellStyle name="Date 2 99" xfId="2002" xr:uid="{00000000-0005-0000-0000-0000D9080000}"/>
    <cellStyle name="Date 3" xfId="418" xr:uid="{00000000-0005-0000-0000-0000DA080000}"/>
    <cellStyle name="Date 4" xfId="419" xr:uid="{00000000-0005-0000-0000-0000DB080000}"/>
    <cellStyle name="Date 5" xfId="420" xr:uid="{00000000-0005-0000-0000-0000DC080000}"/>
    <cellStyle name="Date 6" xfId="421" xr:uid="{00000000-0005-0000-0000-0000DD080000}"/>
    <cellStyle name="Date 7" xfId="422" xr:uid="{00000000-0005-0000-0000-0000DE080000}"/>
    <cellStyle name="Date 8" xfId="423" xr:uid="{00000000-0005-0000-0000-0000DF080000}"/>
    <cellStyle name="Date 9" xfId="424" xr:uid="{00000000-0005-0000-0000-0000E0080000}"/>
    <cellStyle name="Date Short" xfId="5060" xr:uid="{00000000-0005-0000-0000-0000E1080000}"/>
    <cellStyle name="Date_1_3 COOP-Civil ScheduleOfQuantities Engcobo revised" xfId="5061" xr:uid="{00000000-0005-0000-0000-0000E2080000}"/>
    <cellStyle name="Enter Currency (0)" xfId="5062" xr:uid="{00000000-0005-0000-0000-0000E3080000}"/>
    <cellStyle name="Enter Currency (2)" xfId="5063" xr:uid="{00000000-0005-0000-0000-0000E4080000}"/>
    <cellStyle name="Enter Units (0)" xfId="5064" xr:uid="{00000000-0005-0000-0000-0000E5080000}"/>
    <cellStyle name="Enter Units (1)" xfId="5065" xr:uid="{00000000-0005-0000-0000-0000E6080000}"/>
    <cellStyle name="Enter Units (2)" xfId="5066" xr:uid="{00000000-0005-0000-0000-0000E7080000}"/>
    <cellStyle name="Explanatory Text 2" xfId="5067" xr:uid="{00000000-0005-0000-0000-0000E8080000}"/>
    <cellStyle name="Explanatory Text 2 2" xfId="5068" xr:uid="{00000000-0005-0000-0000-0000E9080000}"/>
    <cellStyle name="Explanatory Text 2 3" xfId="5069" xr:uid="{00000000-0005-0000-0000-0000EA080000}"/>
    <cellStyle name="Explanatory Text 2 4" xfId="5070" xr:uid="{00000000-0005-0000-0000-0000EB080000}"/>
    <cellStyle name="Explanatory Text 2 5" xfId="5071" xr:uid="{00000000-0005-0000-0000-0000EC080000}"/>
    <cellStyle name="Explanatory Text 2 6" xfId="5072" xr:uid="{00000000-0005-0000-0000-0000ED080000}"/>
    <cellStyle name="Explanatory Text 2 7" xfId="5073" xr:uid="{00000000-0005-0000-0000-0000EE080000}"/>
    <cellStyle name="Explanatory Text 3" xfId="5074" xr:uid="{00000000-0005-0000-0000-0000EF080000}"/>
    <cellStyle name="Explanatory Text 3 2" xfId="5075" xr:uid="{00000000-0005-0000-0000-0000F0080000}"/>
    <cellStyle name="Explanatory Text 3 3" xfId="5076" xr:uid="{00000000-0005-0000-0000-0000F1080000}"/>
    <cellStyle name="Explanatory Text 3 4" xfId="5077" xr:uid="{00000000-0005-0000-0000-0000F2080000}"/>
    <cellStyle name="Explanatory Text 3 5" xfId="5078" xr:uid="{00000000-0005-0000-0000-0000F3080000}"/>
    <cellStyle name="Explanatory Text 3 6" xfId="5079" xr:uid="{00000000-0005-0000-0000-0000F4080000}"/>
    <cellStyle name="Explanatory Text 3 7" xfId="5080" xr:uid="{00000000-0005-0000-0000-0000F5080000}"/>
    <cellStyle name="Explanatory Text 4" xfId="5081" xr:uid="{00000000-0005-0000-0000-0000F6080000}"/>
    <cellStyle name="Explanatory Text 4 2" xfId="5082" xr:uid="{00000000-0005-0000-0000-0000F7080000}"/>
    <cellStyle name="Explanatory Text 4 3" xfId="5083" xr:uid="{00000000-0005-0000-0000-0000F8080000}"/>
    <cellStyle name="Explanatory Text 4 4" xfId="5084" xr:uid="{00000000-0005-0000-0000-0000F9080000}"/>
    <cellStyle name="Explanatory Text 4 5" xfId="5085" xr:uid="{00000000-0005-0000-0000-0000FA080000}"/>
    <cellStyle name="Explanatory Text 4 6" xfId="5086" xr:uid="{00000000-0005-0000-0000-0000FB080000}"/>
    <cellStyle name="Explanatory Text 4 7" xfId="5087" xr:uid="{00000000-0005-0000-0000-0000FC080000}"/>
    <cellStyle name="F2" xfId="2003" xr:uid="{00000000-0005-0000-0000-0000FD080000}"/>
    <cellStyle name="F2 2" xfId="5088" xr:uid="{00000000-0005-0000-0000-0000FE080000}"/>
    <cellStyle name="F3" xfId="5089" xr:uid="{00000000-0005-0000-0000-0000FF080000}"/>
    <cellStyle name="F4" xfId="5090" xr:uid="{00000000-0005-0000-0000-000000090000}"/>
    <cellStyle name="F5" xfId="5091" xr:uid="{00000000-0005-0000-0000-000001090000}"/>
    <cellStyle name="F6" xfId="5092" xr:uid="{00000000-0005-0000-0000-000002090000}"/>
    <cellStyle name="F7" xfId="5093" xr:uid="{00000000-0005-0000-0000-000003090000}"/>
    <cellStyle name="F8" xfId="5094" xr:uid="{00000000-0005-0000-0000-000004090000}"/>
    <cellStyle name="Fixed" xfId="14" xr:uid="{00000000-0005-0000-0000-000005090000}"/>
    <cellStyle name="Fixed 10" xfId="425" xr:uid="{00000000-0005-0000-0000-000006090000}"/>
    <cellStyle name="Fixed 11" xfId="426" xr:uid="{00000000-0005-0000-0000-000007090000}"/>
    <cellStyle name="Fixed 12" xfId="427" xr:uid="{00000000-0005-0000-0000-000008090000}"/>
    <cellStyle name="Fixed 13" xfId="428" xr:uid="{00000000-0005-0000-0000-000009090000}"/>
    <cellStyle name="Fixed 14" xfId="429" xr:uid="{00000000-0005-0000-0000-00000A090000}"/>
    <cellStyle name="Fixed 15" xfId="430" xr:uid="{00000000-0005-0000-0000-00000B090000}"/>
    <cellStyle name="Fixed 16" xfId="431" xr:uid="{00000000-0005-0000-0000-00000C090000}"/>
    <cellStyle name="Fixed 17" xfId="5095" xr:uid="{00000000-0005-0000-0000-00000D090000}"/>
    <cellStyle name="Fixed 2" xfId="260" xr:uid="{00000000-0005-0000-0000-00000E090000}"/>
    <cellStyle name="Fixed 2 10" xfId="2004" xr:uid="{00000000-0005-0000-0000-00000F090000}"/>
    <cellStyle name="Fixed 2 100" xfId="2005" xr:uid="{00000000-0005-0000-0000-000010090000}"/>
    <cellStyle name="Fixed 2 101" xfId="2006" xr:uid="{00000000-0005-0000-0000-000011090000}"/>
    <cellStyle name="Fixed 2 102" xfId="2007" xr:uid="{00000000-0005-0000-0000-000012090000}"/>
    <cellStyle name="Fixed 2 103" xfId="2008" xr:uid="{00000000-0005-0000-0000-000013090000}"/>
    <cellStyle name="Fixed 2 104" xfId="2009" xr:uid="{00000000-0005-0000-0000-000014090000}"/>
    <cellStyle name="Fixed 2 105" xfId="2010" xr:uid="{00000000-0005-0000-0000-000015090000}"/>
    <cellStyle name="Fixed 2 106" xfId="2011" xr:uid="{00000000-0005-0000-0000-000016090000}"/>
    <cellStyle name="Fixed 2 107" xfId="2012" xr:uid="{00000000-0005-0000-0000-000017090000}"/>
    <cellStyle name="Fixed 2 108" xfId="2013" xr:uid="{00000000-0005-0000-0000-000018090000}"/>
    <cellStyle name="Fixed 2 109" xfId="2014" xr:uid="{00000000-0005-0000-0000-000019090000}"/>
    <cellStyle name="Fixed 2 11" xfId="2015" xr:uid="{00000000-0005-0000-0000-00001A090000}"/>
    <cellStyle name="Fixed 2 110" xfId="2016" xr:uid="{00000000-0005-0000-0000-00001B090000}"/>
    <cellStyle name="Fixed 2 111" xfId="2017" xr:uid="{00000000-0005-0000-0000-00001C090000}"/>
    <cellStyle name="Fixed 2 112" xfId="2018" xr:uid="{00000000-0005-0000-0000-00001D090000}"/>
    <cellStyle name="Fixed 2 113" xfId="2019" xr:uid="{00000000-0005-0000-0000-00001E090000}"/>
    <cellStyle name="Fixed 2 114" xfId="2020" xr:uid="{00000000-0005-0000-0000-00001F090000}"/>
    <cellStyle name="Fixed 2 115" xfId="2021" xr:uid="{00000000-0005-0000-0000-000020090000}"/>
    <cellStyle name="Fixed 2 116" xfId="2022" xr:uid="{00000000-0005-0000-0000-000021090000}"/>
    <cellStyle name="Fixed 2 117" xfId="2023" xr:uid="{00000000-0005-0000-0000-000022090000}"/>
    <cellStyle name="Fixed 2 118" xfId="2024" xr:uid="{00000000-0005-0000-0000-000023090000}"/>
    <cellStyle name="Fixed 2 119" xfId="2025" xr:uid="{00000000-0005-0000-0000-000024090000}"/>
    <cellStyle name="Fixed 2 12" xfId="2026" xr:uid="{00000000-0005-0000-0000-000025090000}"/>
    <cellStyle name="Fixed 2 120" xfId="2027" xr:uid="{00000000-0005-0000-0000-000026090000}"/>
    <cellStyle name="Fixed 2 121" xfId="2028" xr:uid="{00000000-0005-0000-0000-000027090000}"/>
    <cellStyle name="Fixed 2 122" xfId="2029" xr:uid="{00000000-0005-0000-0000-000028090000}"/>
    <cellStyle name="Fixed 2 123" xfId="2030" xr:uid="{00000000-0005-0000-0000-000029090000}"/>
    <cellStyle name="Fixed 2 124" xfId="2031" xr:uid="{00000000-0005-0000-0000-00002A090000}"/>
    <cellStyle name="Fixed 2 125" xfId="2032" xr:uid="{00000000-0005-0000-0000-00002B090000}"/>
    <cellStyle name="Fixed 2 126" xfId="2033" xr:uid="{00000000-0005-0000-0000-00002C090000}"/>
    <cellStyle name="Fixed 2 127" xfId="2034" xr:uid="{00000000-0005-0000-0000-00002D090000}"/>
    <cellStyle name="Fixed 2 128" xfId="2035" xr:uid="{00000000-0005-0000-0000-00002E090000}"/>
    <cellStyle name="Fixed 2 129" xfId="2036" xr:uid="{00000000-0005-0000-0000-00002F090000}"/>
    <cellStyle name="Fixed 2 13" xfId="2037" xr:uid="{00000000-0005-0000-0000-000030090000}"/>
    <cellStyle name="Fixed 2 130" xfId="2038" xr:uid="{00000000-0005-0000-0000-000031090000}"/>
    <cellStyle name="Fixed 2 131" xfId="2039" xr:uid="{00000000-0005-0000-0000-000032090000}"/>
    <cellStyle name="Fixed 2 132" xfId="2040" xr:uid="{00000000-0005-0000-0000-000033090000}"/>
    <cellStyle name="Fixed 2 133" xfId="2041" xr:uid="{00000000-0005-0000-0000-000034090000}"/>
    <cellStyle name="Fixed 2 134" xfId="2042" xr:uid="{00000000-0005-0000-0000-000035090000}"/>
    <cellStyle name="Fixed 2 135" xfId="2043" xr:uid="{00000000-0005-0000-0000-000036090000}"/>
    <cellStyle name="Fixed 2 136" xfId="2044" xr:uid="{00000000-0005-0000-0000-000037090000}"/>
    <cellStyle name="Fixed 2 137" xfId="2045" xr:uid="{00000000-0005-0000-0000-000038090000}"/>
    <cellStyle name="Fixed 2 138" xfId="2046" xr:uid="{00000000-0005-0000-0000-000039090000}"/>
    <cellStyle name="Fixed 2 139" xfId="2047" xr:uid="{00000000-0005-0000-0000-00003A090000}"/>
    <cellStyle name="Fixed 2 14" xfId="2048" xr:uid="{00000000-0005-0000-0000-00003B090000}"/>
    <cellStyle name="Fixed 2 140" xfId="2049" xr:uid="{00000000-0005-0000-0000-00003C090000}"/>
    <cellStyle name="Fixed 2 141" xfId="2050" xr:uid="{00000000-0005-0000-0000-00003D090000}"/>
    <cellStyle name="Fixed 2 142" xfId="2051" xr:uid="{00000000-0005-0000-0000-00003E090000}"/>
    <cellStyle name="Fixed 2 143" xfId="2052" xr:uid="{00000000-0005-0000-0000-00003F090000}"/>
    <cellStyle name="Fixed 2 144" xfId="2053" xr:uid="{00000000-0005-0000-0000-000040090000}"/>
    <cellStyle name="Fixed 2 145" xfId="2054" xr:uid="{00000000-0005-0000-0000-000041090000}"/>
    <cellStyle name="Fixed 2 146" xfId="2055" xr:uid="{00000000-0005-0000-0000-000042090000}"/>
    <cellStyle name="Fixed 2 147" xfId="2056" xr:uid="{00000000-0005-0000-0000-000043090000}"/>
    <cellStyle name="Fixed 2 148" xfId="2057" xr:uid="{00000000-0005-0000-0000-000044090000}"/>
    <cellStyle name="Fixed 2 149" xfId="2058" xr:uid="{00000000-0005-0000-0000-000045090000}"/>
    <cellStyle name="Fixed 2 15" xfId="2059" xr:uid="{00000000-0005-0000-0000-000046090000}"/>
    <cellStyle name="Fixed 2 150" xfId="2060" xr:uid="{00000000-0005-0000-0000-000047090000}"/>
    <cellStyle name="Fixed 2 151" xfId="2061" xr:uid="{00000000-0005-0000-0000-000048090000}"/>
    <cellStyle name="Fixed 2 152" xfId="2062" xr:uid="{00000000-0005-0000-0000-000049090000}"/>
    <cellStyle name="Fixed 2 153" xfId="2063" xr:uid="{00000000-0005-0000-0000-00004A090000}"/>
    <cellStyle name="Fixed 2 154" xfId="2064" xr:uid="{00000000-0005-0000-0000-00004B090000}"/>
    <cellStyle name="Fixed 2 155" xfId="2065" xr:uid="{00000000-0005-0000-0000-00004C090000}"/>
    <cellStyle name="Fixed 2 156" xfId="2066" xr:uid="{00000000-0005-0000-0000-00004D090000}"/>
    <cellStyle name="Fixed 2 157" xfId="2067" xr:uid="{00000000-0005-0000-0000-00004E090000}"/>
    <cellStyle name="Fixed 2 158" xfId="2068" xr:uid="{00000000-0005-0000-0000-00004F090000}"/>
    <cellStyle name="Fixed 2 159" xfId="2069" xr:uid="{00000000-0005-0000-0000-000050090000}"/>
    <cellStyle name="Fixed 2 16" xfId="2070" xr:uid="{00000000-0005-0000-0000-000051090000}"/>
    <cellStyle name="Fixed 2 160" xfId="2071" xr:uid="{00000000-0005-0000-0000-000052090000}"/>
    <cellStyle name="Fixed 2 161" xfId="2072" xr:uid="{00000000-0005-0000-0000-000053090000}"/>
    <cellStyle name="Fixed 2 162" xfId="2073" xr:uid="{00000000-0005-0000-0000-000054090000}"/>
    <cellStyle name="Fixed 2 163" xfId="2074" xr:uid="{00000000-0005-0000-0000-000055090000}"/>
    <cellStyle name="Fixed 2 164" xfId="2075" xr:uid="{00000000-0005-0000-0000-000056090000}"/>
    <cellStyle name="Fixed 2 165" xfId="2076" xr:uid="{00000000-0005-0000-0000-000057090000}"/>
    <cellStyle name="Fixed 2 166" xfId="2077" xr:uid="{00000000-0005-0000-0000-000058090000}"/>
    <cellStyle name="Fixed 2 167" xfId="2078" xr:uid="{00000000-0005-0000-0000-000059090000}"/>
    <cellStyle name="Fixed 2 168" xfId="2079" xr:uid="{00000000-0005-0000-0000-00005A090000}"/>
    <cellStyle name="Fixed 2 169" xfId="2080" xr:uid="{00000000-0005-0000-0000-00005B090000}"/>
    <cellStyle name="Fixed 2 17" xfId="2081" xr:uid="{00000000-0005-0000-0000-00005C090000}"/>
    <cellStyle name="Fixed 2 170" xfId="2082" xr:uid="{00000000-0005-0000-0000-00005D090000}"/>
    <cellStyle name="Fixed 2 171" xfId="2083" xr:uid="{00000000-0005-0000-0000-00005E090000}"/>
    <cellStyle name="Fixed 2 172" xfId="2084" xr:uid="{00000000-0005-0000-0000-00005F090000}"/>
    <cellStyle name="Fixed 2 173" xfId="2085" xr:uid="{00000000-0005-0000-0000-000060090000}"/>
    <cellStyle name="Fixed 2 174" xfId="2086" xr:uid="{00000000-0005-0000-0000-000061090000}"/>
    <cellStyle name="Fixed 2 175" xfId="2087" xr:uid="{00000000-0005-0000-0000-000062090000}"/>
    <cellStyle name="Fixed 2 176" xfId="2088" xr:uid="{00000000-0005-0000-0000-000063090000}"/>
    <cellStyle name="Fixed 2 177" xfId="2089" xr:uid="{00000000-0005-0000-0000-000064090000}"/>
    <cellStyle name="Fixed 2 178" xfId="2090" xr:uid="{00000000-0005-0000-0000-000065090000}"/>
    <cellStyle name="Fixed 2 179" xfId="2091" xr:uid="{00000000-0005-0000-0000-000066090000}"/>
    <cellStyle name="Fixed 2 18" xfId="2092" xr:uid="{00000000-0005-0000-0000-000067090000}"/>
    <cellStyle name="Fixed 2 180" xfId="2093" xr:uid="{00000000-0005-0000-0000-000068090000}"/>
    <cellStyle name="Fixed 2 181" xfId="2094" xr:uid="{00000000-0005-0000-0000-000069090000}"/>
    <cellStyle name="Fixed 2 182" xfId="2095" xr:uid="{00000000-0005-0000-0000-00006A090000}"/>
    <cellStyle name="Fixed 2 183" xfId="2096" xr:uid="{00000000-0005-0000-0000-00006B090000}"/>
    <cellStyle name="Fixed 2 184" xfId="2097" xr:uid="{00000000-0005-0000-0000-00006C090000}"/>
    <cellStyle name="Fixed 2 185" xfId="2098" xr:uid="{00000000-0005-0000-0000-00006D090000}"/>
    <cellStyle name="Fixed 2 186" xfId="2099" xr:uid="{00000000-0005-0000-0000-00006E090000}"/>
    <cellStyle name="Fixed 2 187" xfId="2100" xr:uid="{00000000-0005-0000-0000-00006F090000}"/>
    <cellStyle name="Fixed 2 188" xfId="2101" xr:uid="{00000000-0005-0000-0000-000070090000}"/>
    <cellStyle name="Fixed 2 189" xfId="2102" xr:uid="{00000000-0005-0000-0000-000071090000}"/>
    <cellStyle name="Fixed 2 19" xfId="2103" xr:uid="{00000000-0005-0000-0000-000072090000}"/>
    <cellStyle name="Fixed 2 190" xfId="2104" xr:uid="{00000000-0005-0000-0000-000073090000}"/>
    <cellStyle name="Fixed 2 191" xfId="2105" xr:uid="{00000000-0005-0000-0000-000074090000}"/>
    <cellStyle name="Fixed 2 192" xfId="2106" xr:uid="{00000000-0005-0000-0000-000075090000}"/>
    <cellStyle name="Fixed 2 193" xfId="2107" xr:uid="{00000000-0005-0000-0000-000076090000}"/>
    <cellStyle name="Fixed 2 194" xfId="2108" xr:uid="{00000000-0005-0000-0000-000077090000}"/>
    <cellStyle name="Fixed 2 195" xfId="2109" xr:uid="{00000000-0005-0000-0000-000078090000}"/>
    <cellStyle name="Fixed 2 196" xfId="2110" xr:uid="{00000000-0005-0000-0000-000079090000}"/>
    <cellStyle name="Fixed 2 197" xfId="2111" xr:uid="{00000000-0005-0000-0000-00007A090000}"/>
    <cellStyle name="Fixed 2 198" xfId="2112" xr:uid="{00000000-0005-0000-0000-00007B090000}"/>
    <cellStyle name="Fixed 2 199" xfId="2113" xr:uid="{00000000-0005-0000-0000-00007C090000}"/>
    <cellStyle name="Fixed 2 2" xfId="374" xr:uid="{00000000-0005-0000-0000-00007D090000}"/>
    <cellStyle name="Fixed 2 20" xfId="2114" xr:uid="{00000000-0005-0000-0000-00007E090000}"/>
    <cellStyle name="Fixed 2 200" xfId="2115" xr:uid="{00000000-0005-0000-0000-00007F090000}"/>
    <cellStyle name="Fixed 2 201" xfId="2116" xr:uid="{00000000-0005-0000-0000-000080090000}"/>
    <cellStyle name="Fixed 2 202" xfId="2117" xr:uid="{00000000-0005-0000-0000-000081090000}"/>
    <cellStyle name="Fixed 2 203" xfId="2118" xr:uid="{00000000-0005-0000-0000-000082090000}"/>
    <cellStyle name="Fixed 2 204" xfId="2119" xr:uid="{00000000-0005-0000-0000-000083090000}"/>
    <cellStyle name="Fixed 2 205" xfId="2120" xr:uid="{00000000-0005-0000-0000-000084090000}"/>
    <cellStyle name="Fixed 2 206" xfId="2121" xr:uid="{00000000-0005-0000-0000-000085090000}"/>
    <cellStyle name="Fixed 2 207" xfId="2122" xr:uid="{00000000-0005-0000-0000-000086090000}"/>
    <cellStyle name="Fixed 2 208" xfId="2123" xr:uid="{00000000-0005-0000-0000-000087090000}"/>
    <cellStyle name="Fixed 2 209" xfId="2124" xr:uid="{00000000-0005-0000-0000-000088090000}"/>
    <cellStyle name="Fixed 2 21" xfId="2125" xr:uid="{00000000-0005-0000-0000-000089090000}"/>
    <cellStyle name="Fixed 2 210" xfId="2126" xr:uid="{00000000-0005-0000-0000-00008A090000}"/>
    <cellStyle name="Fixed 2 211" xfId="2127" xr:uid="{00000000-0005-0000-0000-00008B090000}"/>
    <cellStyle name="Fixed 2 212" xfId="2128" xr:uid="{00000000-0005-0000-0000-00008C090000}"/>
    <cellStyle name="Fixed 2 213" xfId="2129" xr:uid="{00000000-0005-0000-0000-00008D090000}"/>
    <cellStyle name="Fixed 2 214" xfId="2130" xr:uid="{00000000-0005-0000-0000-00008E090000}"/>
    <cellStyle name="Fixed 2 215" xfId="2131" xr:uid="{00000000-0005-0000-0000-00008F090000}"/>
    <cellStyle name="Fixed 2 216" xfId="2132" xr:uid="{00000000-0005-0000-0000-000090090000}"/>
    <cellStyle name="Fixed 2 217" xfId="2133" xr:uid="{00000000-0005-0000-0000-000091090000}"/>
    <cellStyle name="Fixed 2 218" xfId="2134" xr:uid="{00000000-0005-0000-0000-000092090000}"/>
    <cellStyle name="Fixed 2 219" xfId="2135" xr:uid="{00000000-0005-0000-0000-000093090000}"/>
    <cellStyle name="Fixed 2 22" xfId="2136" xr:uid="{00000000-0005-0000-0000-000094090000}"/>
    <cellStyle name="Fixed 2 220" xfId="2137" xr:uid="{00000000-0005-0000-0000-000095090000}"/>
    <cellStyle name="Fixed 2 221" xfId="2138" xr:uid="{00000000-0005-0000-0000-000096090000}"/>
    <cellStyle name="Fixed 2 222" xfId="2139" xr:uid="{00000000-0005-0000-0000-000097090000}"/>
    <cellStyle name="Fixed 2 223" xfId="2140" xr:uid="{00000000-0005-0000-0000-000098090000}"/>
    <cellStyle name="Fixed 2 224" xfId="2141" xr:uid="{00000000-0005-0000-0000-000099090000}"/>
    <cellStyle name="Fixed 2 225" xfId="2142" xr:uid="{00000000-0005-0000-0000-00009A090000}"/>
    <cellStyle name="Fixed 2 226" xfId="2143" xr:uid="{00000000-0005-0000-0000-00009B090000}"/>
    <cellStyle name="Fixed 2 227" xfId="2144" xr:uid="{00000000-0005-0000-0000-00009C090000}"/>
    <cellStyle name="Fixed 2 228" xfId="2145" xr:uid="{00000000-0005-0000-0000-00009D090000}"/>
    <cellStyle name="Fixed 2 229" xfId="2146" xr:uid="{00000000-0005-0000-0000-00009E090000}"/>
    <cellStyle name="Fixed 2 23" xfId="2147" xr:uid="{00000000-0005-0000-0000-00009F090000}"/>
    <cellStyle name="Fixed 2 230" xfId="2148" xr:uid="{00000000-0005-0000-0000-0000A0090000}"/>
    <cellStyle name="Fixed 2 231" xfId="2149" xr:uid="{00000000-0005-0000-0000-0000A1090000}"/>
    <cellStyle name="Fixed 2 232" xfId="2150" xr:uid="{00000000-0005-0000-0000-0000A2090000}"/>
    <cellStyle name="Fixed 2 233" xfId="2151" xr:uid="{00000000-0005-0000-0000-0000A3090000}"/>
    <cellStyle name="Fixed 2 234" xfId="2152" xr:uid="{00000000-0005-0000-0000-0000A4090000}"/>
    <cellStyle name="Fixed 2 235" xfId="2153" xr:uid="{00000000-0005-0000-0000-0000A5090000}"/>
    <cellStyle name="Fixed 2 236" xfId="2154" xr:uid="{00000000-0005-0000-0000-0000A6090000}"/>
    <cellStyle name="Fixed 2 237" xfId="2155" xr:uid="{00000000-0005-0000-0000-0000A7090000}"/>
    <cellStyle name="Fixed 2 238" xfId="2156" xr:uid="{00000000-0005-0000-0000-0000A8090000}"/>
    <cellStyle name="Fixed 2 239" xfId="2157" xr:uid="{00000000-0005-0000-0000-0000A9090000}"/>
    <cellStyle name="Fixed 2 24" xfId="2158" xr:uid="{00000000-0005-0000-0000-0000AA090000}"/>
    <cellStyle name="Fixed 2 240" xfId="2159" xr:uid="{00000000-0005-0000-0000-0000AB090000}"/>
    <cellStyle name="Fixed 2 241" xfId="2160" xr:uid="{00000000-0005-0000-0000-0000AC090000}"/>
    <cellStyle name="Fixed 2 242" xfId="2161" xr:uid="{00000000-0005-0000-0000-0000AD090000}"/>
    <cellStyle name="Fixed 2 243" xfId="2162" xr:uid="{00000000-0005-0000-0000-0000AE090000}"/>
    <cellStyle name="Fixed 2 244" xfId="2163" xr:uid="{00000000-0005-0000-0000-0000AF090000}"/>
    <cellStyle name="Fixed 2 245" xfId="2164" xr:uid="{00000000-0005-0000-0000-0000B0090000}"/>
    <cellStyle name="Fixed 2 246" xfId="2165" xr:uid="{00000000-0005-0000-0000-0000B1090000}"/>
    <cellStyle name="Fixed 2 247" xfId="2166" xr:uid="{00000000-0005-0000-0000-0000B2090000}"/>
    <cellStyle name="Fixed 2 248" xfId="2167" xr:uid="{00000000-0005-0000-0000-0000B3090000}"/>
    <cellStyle name="Fixed 2 249" xfId="2168" xr:uid="{00000000-0005-0000-0000-0000B4090000}"/>
    <cellStyle name="Fixed 2 25" xfId="2169" xr:uid="{00000000-0005-0000-0000-0000B5090000}"/>
    <cellStyle name="Fixed 2 250" xfId="2170" xr:uid="{00000000-0005-0000-0000-0000B6090000}"/>
    <cellStyle name="Fixed 2 251" xfId="2171" xr:uid="{00000000-0005-0000-0000-0000B7090000}"/>
    <cellStyle name="Fixed 2 252" xfId="2172" xr:uid="{00000000-0005-0000-0000-0000B8090000}"/>
    <cellStyle name="Fixed 2 253" xfId="2173" xr:uid="{00000000-0005-0000-0000-0000B9090000}"/>
    <cellStyle name="Fixed 2 254" xfId="2174" xr:uid="{00000000-0005-0000-0000-0000BA090000}"/>
    <cellStyle name="Fixed 2 255" xfId="2175" xr:uid="{00000000-0005-0000-0000-0000BB090000}"/>
    <cellStyle name="Fixed 2 26" xfId="2176" xr:uid="{00000000-0005-0000-0000-0000BC090000}"/>
    <cellStyle name="Fixed 2 27" xfId="2177" xr:uid="{00000000-0005-0000-0000-0000BD090000}"/>
    <cellStyle name="Fixed 2 28" xfId="2178" xr:uid="{00000000-0005-0000-0000-0000BE090000}"/>
    <cellStyle name="Fixed 2 29" xfId="2179" xr:uid="{00000000-0005-0000-0000-0000BF090000}"/>
    <cellStyle name="Fixed 2 3" xfId="390" xr:uid="{00000000-0005-0000-0000-0000C0090000}"/>
    <cellStyle name="Fixed 2 30" xfId="2180" xr:uid="{00000000-0005-0000-0000-0000C1090000}"/>
    <cellStyle name="Fixed 2 31" xfId="2181" xr:uid="{00000000-0005-0000-0000-0000C2090000}"/>
    <cellStyle name="Fixed 2 32" xfId="2182" xr:uid="{00000000-0005-0000-0000-0000C3090000}"/>
    <cellStyle name="Fixed 2 33" xfId="2183" xr:uid="{00000000-0005-0000-0000-0000C4090000}"/>
    <cellStyle name="Fixed 2 34" xfId="2184" xr:uid="{00000000-0005-0000-0000-0000C5090000}"/>
    <cellStyle name="Fixed 2 35" xfId="2185" xr:uid="{00000000-0005-0000-0000-0000C6090000}"/>
    <cellStyle name="Fixed 2 36" xfId="2186" xr:uid="{00000000-0005-0000-0000-0000C7090000}"/>
    <cellStyle name="Fixed 2 37" xfId="2187" xr:uid="{00000000-0005-0000-0000-0000C8090000}"/>
    <cellStyle name="Fixed 2 38" xfId="2188" xr:uid="{00000000-0005-0000-0000-0000C9090000}"/>
    <cellStyle name="Fixed 2 39" xfId="2189" xr:uid="{00000000-0005-0000-0000-0000CA090000}"/>
    <cellStyle name="Fixed 2 4" xfId="359" xr:uid="{00000000-0005-0000-0000-0000CB090000}"/>
    <cellStyle name="Fixed 2 40" xfId="2190" xr:uid="{00000000-0005-0000-0000-0000CC090000}"/>
    <cellStyle name="Fixed 2 41" xfId="2191" xr:uid="{00000000-0005-0000-0000-0000CD090000}"/>
    <cellStyle name="Fixed 2 42" xfId="2192" xr:uid="{00000000-0005-0000-0000-0000CE090000}"/>
    <cellStyle name="Fixed 2 43" xfId="2193" xr:uid="{00000000-0005-0000-0000-0000CF090000}"/>
    <cellStyle name="Fixed 2 44" xfId="2194" xr:uid="{00000000-0005-0000-0000-0000D0090000}"/>
    <cellStyle name="Fixed 2 45" xfId="2195" xr:uid="{00000000-0005-0000-0000-0000D1090000}"/>
    <cellStyle name="Fixed 2 46" xfId="2196" xr:uid="{00000000-0005-0000-0000-0000D2090000}"/>
    <cellStyle name="Fixed 2 47" xfId="2197" xr:uid="{00000000-0005-0000-0000-0000D3090000}"/>
    <cellStyle name="Fixed 2 48" xfId="2198" xr:uid="{00000000-0005-0000-0000-0000D4090000}"/>
    <cellStyle name="Fixed 2 49" xfId="2199" xr:uid="{00000000-0005-0000-0000-0000D5090000}"/>
    <cellStyle name="Fixed 2 5" xfId="347" xr:uid="{00000000-0005-0000-0000-0000D6090000}"/>
    <cellStyle name="Fixed 2 50" xfId="2200" xr:uid="{00000000-0005-0000-0000-0000D7090000}"/>
    <cellStyle name="Fixed 2 51" xfId="2201" xr:uid="{00000000-0005-0000-0000-0000D8090000}"/>
    <cellStyle name="Fixed 2 52" xfId="2202" xr:uid="{00000000-0005-0000-0000-0000D9090000}"/>
    <cellStyle name="Fixed 2 53" xfId="2203" xr:uid="{00000000-0005-0000-0000-0000DA090000}"/>
    <cellStyle name="Fixed 2 54" xfId="2204" xr:uid="{00000000-0005-0000-0000-0000DB090000}"/>
    <cellStyle name="Fixed 2 55" xfId="2205" xr:uid="{00000000-0005-0000-0000-0000DC090000}"/>
    <cellStyle name="Fixed 2 56" xfId="2206" xr:uid="{00000000-0005-0000-0000-0000DD090000}"/>
    <cellStyle name="Fixed 2 57" xfId="2207" xr:uid="{00000000-0005-0000-0000-0000DE090000}"/>
    <cellStyle name="Fixed 2 58" xfId="2208" xr:uid="{00000000-0005-0000-0000-0000DF090000}"/>
    <cellStyle name="Fixed 2 59" xfId="2209" xr:uid="{00000000-0005-0000-0000-0000E0090000}"/>
    <cellStyle name="Fixed 2 6" xfId="2210" xr:uid="{00000000-0005-0000-0000-0000E1090000}"/>
    <cellStyle name="Fixed 2 60" xfId="2211" xr:uid="{00000000-0005-0000-0000-0000E2090000}"/>
    <cellStyle name="Fixed 2 61" xfId="2212" xr:uid="{00000000-0005-0000-0000-0000E3090000}"/>
    <cellStyle name="Fixed 2 62" xfId="2213" xr:uid="{00000000-0005-0000-0000-0000E4090000}"/>
    <cellStyle name="Fixed 2 63" xfId="2214" xr:uid="{00000000-0005-0000-0000-0000E5090000}"/>
    <cellStyle name="Fixed 2 64" xfId="2215" xr:uid="{00000000-0005-0000-0000-0000E6090000}"/>
    <cellStyle name="Fixed 2 65" xfId="2216" xr:uid="{00000000-0005-0000-0000-0000E7090000}"/>
    <cellStyle name="Fixed 2 66" xfId="2217" xr:uid="{00000000-0005-0000-0000-0000E8090000}"/>
    <cellStyle name="Fixed 2 67" xfId="2218" xr:uid="{00000000-0005-0000-0000-0000E9090000}"/>
    <cellStyle name="Fixed 2 68" xfId="2219" xr:uid="{00000000-0005-0000-0000-0000EA090000}"/>
    <cellStyle name="Fixed 2 69" xfId="2220" xr:uid="{00000000-0005-0000-0000-0000EB090000}"/>
    <cellStyle name="Fixed 2 7" xfId="2221" xr:uid="{00000000-0005-0000-0000-0000EC090000}"/>
    <cellStyle name="Fixed 2 70" xfId="2222" xr:uid="{00000000-0005-0000-0000-0000ED090000}"/>
    <cellStyle name="Fixed 2 71" xfId="2223" xr:uid="{00000000-0005-0000-0000-0000EE090000}"/>
    <cellStyle name="Fixed 2 72" xfId="2224" xr:uid="{00000000-0005-0000-0000-0000EF090000}"/>
    <cellStyle name="Fixed 2 73" xfId="2225" xr:uid="{00000000-0005-0000-0000-0000F0090000}"/>
    <cellStyle name="Fixed 2 74" xfId="2226" xr:uid="{00000000-0005-0000-0000-0000F1090000}"/>
    <cellStyle name="Fixed 2 75" xfId="2227" xr:uid="{00000000-0005-0000-0000-0000F2090000}"/>
    <cellStyle name="Fixed 2 76" xfId="2228" xr:uid="{00000000-0005-0000-0000-0000F3090000}"/>
    <cellStyle name="Fixed 2 77" xfId="2229" xr:uid="{00000000-0005-0000-0000-0000F4090000}"/>
    <cellStyle name="Fixed 2 78" xfId="2230" xr:uid="{00000000-0005-0000-0000-0000F5090000}"/>
    <cellStyle name="Fixed 2 79" xfId="2231" xr:uid="{00000000-0005-0000-0000-0000F6090000}"/>
    <cellStyle name="Fixed 2 8" xfId="2232" xr:uid="{00000000-0005-0000-0000-0000F7090000}"/>
    <cellStyle name="Fixed 2 80" xfId="2233" xr:uid="{00000000-0005-0000-0000-0000F8090000}"/>
    <cellStyle name="Fixed 2 81" xfId="2234" xr:uid="{00000000-0005-0000-0000-0000F9090000}"/>
    <cellStyle name="Fixed 2 82" xfId="2235" xr:uid="{00000000-0005-0000-0000-0000FA090000}"/>
    <cellStyle name="Fixed 2 83" xfId="2236" xr:uid="{00000000-0005-0000-0000-0000FB090000}"/>
    <cellStyle name="Fixed 2 84" xfId="2237" xr:uid="{00000000-0005-0000-0000-0000FC090000}"/>
    <cellStyle name="Fixed 2 85" xfId="2238" xr:uid="{00000000-0005-0000-0000-0000FD090000}"/>
    <cellStyle name="Fixed 2 86" xfId="2239" xr:uid="{00000000-0005-0000-0000-0000FE090000}"/>
    <cellStyle name="Fixed 2 87" xfId="2240" xr:uid="{00000000-0005-0000-0000-0000FF090000}"/>
    <cellStyle name="Fixed 2 88" xfId="2241" xr:uid="{00000000-0005-0000-0000-0000000A0000}"/>
    <cellStyle name="Fixed 2 89" xfId="2242" xr:uid="{00000000-0005-0000-0000-0000010A0000}"/>
    <cellStyle name="Fixed 2 9" xfId="2243" xr:uid="{00000000-0005-0000-0000-0000020A0000}"/>
    <cellStyle name="Fixed 2 90" xfId="2244" xr:uid="{00000000-0005-0000-0000-0000030A0000}"/>
    <cellStyle name="Fixed 2 91" xfId="2245" xr:uid="{00000000-0005-0000-0000-0000040A0000}"/>
    <cellStyle name="Fixed 2 92" xfId="2246" xr:uid="{00000000-0005-0000-0000-0000050A0000}"/>
    <cellStyle name="Fixed 2 93" xfId="2247" xr:uid="{00000000-0005-0000-0000-0000060A0000}"/>
    <cellStyle name="Fixed 2 94" xfId="2248" xr:uid="{00000000-0005-0000-0000-0000070A0000}"/>
    <cellStyle name="Fixed 2 95" xfId="2249" xr:uid="{00000000-0005-0000-0000-0000080A0000}"/>
    <cellStyle name="Fixed 2 96" xfId="2250" xr:uid="{00000000-0005-0000-0000-0000090A0000}"/>
    <cellStyle name="Fixed 2 97" xfId="2251" xr:uid="{00000000-0005-0000-0000-00000A0A0000}"/>
    <cellStyle name="Fixed 2 98" xfId="2252" xr:uid="{00000000-0005-0000-0000-00000B0A0000}"/>
    <cellStyle name="Fixed 2 99" xfId="2253" xr:uid="{00000000-0005-0000-0000-00000C0A0000}"/>
    <cellStyle name="Fixed 3" xfId="432" xr:uid="{00000000-0005-0000-0000-00000D0A0000}"/>
    <cellStyle name="Fixed 4" xfId="433" xr:uid="{00000000-0005-0000-0000-00000E0A0000}"/>
    <cellStyle name="Fixed 5" xfId="434" xr:uid="{00000000-0005-0000-0000-00000F0A0000}"/>
    <cellStyle name="Fixed 6" xfId="435" xr:uid="{00000000-0005-0000-0000-0000100A0000}"/>
    <cellStyle name="Fixed 7" xfId="436" xr:uid="{00000000-0005-0000-0000-0000110A0000}"/>
    <cellStyle name="Fixed 8" xfId="437" xr:uid="{00000000-0005-0000-0000-0000120A0000}"/>
    <cellStyle name="Fixed 9" xfId="438" xr:uid="{00000000-0005-0000-0000-0000130A0000}"/>
    <cellStyle name="Good 2" xfId="5096" xr:uid="{00000000-0005-0000-0000-0000140A0000}"/>
    <cellStyle name="Good 2 2" xfId="5097" xr:uid="{00000000-0005-0000-0000-0000150A0000}"/>
    <cellStyle name="Good 2 3" xfId="5098" xr:uid="{00000000-0005-0000-0000-0000160A0000}"/>
    <cellStyle name="Good 2 4" xfId="5099" xr:uid="{00000000-0005-0000-0000-0000170A0000}"/>
    <cellStyle name="Good 2 5" xfId="5100" xr:uid="{00000000-0005-0000-0000-0000180A0000}"/>
    <cellStyle name="Good 2 6" xfId="5101" xr:uid="{00000000-0005-0000-0000-0000190A0000}"/>
    <cellStyle name="Good 2 7" xfId="5102" xr:uid="{00000000-0005-0000-0000-00001A0A0000}"/>
    <cellStyle name="Good 3" xfId="5103" xr:uid="{00000000-0005-0000-0000-00001B0A0000}"/>
    <cellStyle name="Good 3 2" xfId="5104" xr:uid="{00000000-0005-0000-0000-00001C0A0000}"/>
    <cellStyle name="Good 3 3" xfId="5105" xr:uid="{00000000-0005-0000-0000-00001D0A0000}"/>
    <cellStyle name="Good 3 4" xfId="5106" xr:uid="{00000000-0005-0000-0000-00001E0A0000}"/>
    <cellStyle name="Good 3 5" xfId="5107" xr:uid="{00000000-0005-0000-0000-00001F0A0000}"/>
    <cellStyle name="Good 3 6" xfId="5108" xr:uid="{00000000-0005-0000-0000-0000200A0000}"/>
    <cellStyle name="Good 3 7" xfId="5109" xr:uid="{00000000-0005-0000-0000-0000210A0000}"/>
    <cellStyle name="Good 4" xfId="5110" xr:uid="{00000000-0005-0000-0000-0000220A0000}"/>
    <cellStyle name="Good 4 2" xfId="5111" xr:uid="{00000000-0005-0000-0000-0000230A0000}"/>
    <cellStyle name="Good 4 3" xfId="5112" xr:uid="{00000000-0005-0000-0000-0000240A0000}"/>
    <cellStyle name="Good 4 4" xfId="5113" xr:uid="{00000000-0005-0000-0000-0000250A0000}"/>
    <cellStyle name="Good 4 5" xfId="5114" xr:uid="{00000000-0005-0000-0000-0000260A0000}"/>
    <cellStyle name="Good 4 6" xfId="5115" xr:uid="{00000000-0005-0000-0000-0000270A0000}"/>
    <cellStyle name="Good 4 7" xfId="5116" xr:uid="{00000000-0005-0000-0000-0000280A0000}"/>
    <cellStyle name="Grey" xfId="5117" xr:uid="{00000000-0005-0000-0000-0000290A0000}"/>
    <cellStyle name="Grey 10" xfId="5118" xr:uid="{00000000-0005-0000-0000-00002A0A0000}"/>
    <cellStyle name="Grey 11" xfId="5119" xr:uid="{00000000-0005-0000-0000-00002B0A0000}"/>
    <cellStyle name="Grey 12" xfId="5120" xr:uid="{00000000-0005-0000-0000-00002C0A0000}"/>
    <cellStyle name="Grey 13" xfId="5121" xr:uid="{00000000-0005-0000-0000-00002D0A0000}"/>
    <cellStyle name="Grey 14" xfId="5122" xr:uid="{00000000-0005-0000-0000-00002E0A0000}"/>
    <cellStyle name="Grey 15" xfId="5123" xr:uid="{00000000-0005-0000-0000-00002F0A0000}"/>
    <cellStyle name="Grey 16" xfId="5124" xr:uid="{00000000-0005-0000-0000-0000300A0000}"/>
    <cellStyle name="Grey 17" xfId="5125" xr:uid="{00000000-0005-0000-0000-0000310A0000}"/>
    <cellStyle name="Grey 18" xfId="5126" xr:uid="{00000000-0005-0000-0000-0000320A0000}"/>
    <cellStyle name="Grey 19" xfId="5127" xr:uid="{00000000-0005-0000-0000-0000330A0000}"/>
    <cellStyle name="Grey 2" xfId="5128" xr:uid="{00000000-0005-0000-0000-0000340A0000}"/>
    <cellStyle name="Grey 20" xfId="5129" xr:uid="{00000000-0005-0000-0000-0000350A0000}"/>
    <cellStyle name="Grey 21" xfId="5130" xr:uid="{00000000-0005-0000-0000-0000360A0000}"/>
    <cellStyle name="Grey 22" xfId="5131" xr:uid="{00000000-0005-0000-0000-0000370A0000}"/>
    <cellStyle name="Grey 23" xfId="5132" xr:uid="{00000000-0005-0000-0000-0000380A0000}"/>
    <cellStyle name="Grey 24" xfId="5133" xr:uid="{00000000-0005-0000-0000-0000390A0000}"/>
    <cellStyle name="Grey 25" xfId="5134" xr:uid="{00000000-0005-0000-0000-00003A0A0000}"/>
    <cellStyle name="Grey 26" xfId="5135" xr:uid="{00000000-0005-0000-0000-00003B0A0000}"/>
    <cellStyle name="Grey 27" xfId="5136" xr:uid="{00000000-0005-0000-0000-00003C0A0000}"/>
    <cellStyle name="Grey 28" xfId="5137" xr:uid="{00000000-0005-0000-0000-00003D0A0000}"/>
    <cellStyle name="Grey 29" xfId="5138" xr:uid="{00000000-0005-0000-0000-00003E0A0000}"/>
    <cellStyle name="Grey 3" xfId="5139" xr:uid="{00000000-0005-0000-0000-00003F0A0000}"/>
    <cellStyle name="Grey 30" xfId="5140" xr:uid="{00000000-0005-0000-0000-0000400A0000}"/>
    <cellStyle name="Grey 31" xfId="5141" xr:uid="{00000000-0005-0000-0000-0000410A0000}"/>
    <cellStyle name="Grey 32" xfId="5142" xr:uid="{00000000-0005-0000-0000-0000420A0000}"/>
    <cellStyle name="Grey 33" xfId="5143" xr:uid="{00000000-0005-0000-0000-0000430A0000}"/>
    <cellStyle name="Grey 34" xfId="5144" xr:uid="{00000000-0005-0000-0000-0000440A0000}"/>
    <cellStyle name="Grey 35" xfId="5145" xr:uid="{00000000-0005-0000-0000-0000450A0000}"/>
    <cellStyle name="Grey 36" xfId="5146" xr:uid="{00000000-0005-0000-0000-0000460A0000}"/>
    <cellStyle name="Grey 4" xfId="5147" xr:uid="{00000000-0005-0000-0000-0000470A0000}"/>
    <cellStyle name="Grey 5" xfId="5148" xr:uid="{00000000-0005-0000-0000-0000480A0000}"/>
    <cellStyle name="Grey 6" xfId="5149" xr:uid="{00000000-0005-0000-0000-0000490A0000}"/>
    <cellStyle name="Grey 7" xfId="5150" xr:uid="{00000000-0005-0000-0000-00004A0A0000}"/>
    <cellStyle name="Grey 8" xfId="5151" xr:uid="{00000000-0005-0000-0000-00004B0A0000}"/>
    <cellStyle name="Grey 9" xfId="5152" xr:uid="{00000000-0005-0000-0000-00004C0A0000}"/>
    <cellStyle name="Header1" xfId="5153" xr:uid="{00000000-0005-0000-0000-00004D0A0000}"/>
    <cellStyle name="Header2" xfId="5154" xr:uid="{00000000-0005-0000-0000-00004E0A0000}"/>
    <cellStyle name="Heading 1 10" xfId="135" xr:uid="{00000000-0005-0000-0000-00004F0A0000}"/>
    <cellStyle name="Heading 1 11" xfId="94" xr:uid="{00000000-0005-0000-0000-0000500A0000}"/>
    <cellStyle name="Heading 1 12" xfId="137" xr:uid="{00000000-0005-0000-0000-0000510A0000}"/>
    <cellStyle name="Heading 1 13" xfId="154" xr:uid="{00000000-0005-0000-0000-0000520A0000}"/>
    <cellStyle name="Heading 1 14" xfId="146" xr:uid="{00000000-0005-0000-0000-0000530A0000}"/>
    <cellStyle name="Heading 1 15" xfId="156" xr:uid="{00000000-0005-0000-0000-0000540A0000}"/>
    <cellStyle name="Heading 1 16" xfId="161" xr:uid="{00000000-0005-0000-0000-0000550A0000}"/>
    <cellStyle name="Heading 1 17" xfId="153" xr:uid="{00000000-0005-0000-0000-0000560A0000}"/>
    <cellStyle name="Heading 1 18" xfId="168" xr:uid="{00000000-0005-0000-0000-0000570A0000}"/>
    <cellStyle name="Heading 1 19" xfId="165" xr:uid="{00000000-0005-0000-0000-0000580A0000}"/>
    <cellStyle name="Heading 1 2" xfId="15" xr:uid="{00000000-0005-0000-0000-0000590A0000}"/>
    <cellStyle name="Heading 1 2 2" xfId="5157" xr:uid="{00000000-0005-0000-0000-00005A0A0000}"/>
    <cellStyle name="Heading 1 2 3" xfId="5158" xr:uid="{00000000-0005-0000-0000-00005B0A0000}"/>
    <cellStyle name="Heading 1 2 4" xfId="5159" xr:uid="{00000000-0005-0000-0000-00005C0A0000}"/>
    <cellStyle name="Heading 1 2 5" xfId="5160" xr:uid="{00000000-0005-0000-0000-00005D0A0000}"/>
    <cellStyle name="Heading 1 2 6" xfId="5161" xr:uid="{00000000-0005-0000-0000-00005E0A0000}"/>
    <cellStyle name="Heading 1 2 7" xfId="5162" xr:uid="{00000000-0005-0000-0000-00005F0A0000}"/>
    <cellStyle name="Heading 1 2 8" xfId="5156" xr:uid="{00000000-0005-0000-0000-0000600A0000}"/>
    <cellStyle name="Heading 1 20" xfId="170" xr:uid="{00000000-0005-0000-0000-0000610A0000}"/>
    <cellStyle name="Heading 1 21" xfId="174" xr:uid="{00000000-0005-0000-0000-0000620A0000}"/>
    <cellStyle name="Heading 1 22" xfId="178" xr:uid="{00000000-0005-0000-0000-0000630A0000}"/>
    <cellStyle name="Heading 1 23" xfId="182" xr:uid="{00000000-0005-0000-0000-0000640A0000}"/>
    <cellStyle name="Heading 1 24" xfId="186" xr:uid="{00000000-0005-0000-0000-0000650A0000}"/>
    <cellStyle name="Heading 1 25" xfId="190" xr:uid="{00000000-0005-0000-0000-0000660A0000}"/>
    <cellStyle name="Heading 1 26" xfId="194" xr:uid="{00000000-0005-0000-0000-0000670A0000}"/>
    <cellStyle name="Heading 1 27" xfId="198" xr:uid="{00000000-0005-0000-0000-0000680A0000}"/>
    <cellStyle name="Heading 1 28" xfId="202" xr:uid="{00000000-0005-0000-0000-0000690A0000}"/>
    <cellStyle name="Heading 1 29" xfId="206" xr:uid="{00000000-0005-0000-0000-00006A0A0000}"/>
    <cellStyle name="Heading 1 3" xfId="23" xr:uid="{00000000-0005-0000-0000-00006B0A0000}"/>
    <cellStyle name="Heading 1 3 2" xfId="5164" xr:uid="{00000000-0005-0000-0000-00006C0A0000}"/>
    <cellStyle name="Heading 1 3 3" xfId="5165" xr:uid="{00000000-0005-0000-0000-00006D0A0000}"/>
    <cellStyle name="Heading 1 3 4" xfId="5166" xr:uid="{00000000-0005-0000-0000-00006E0A0000}"/>
    <cellStyle name="Heading 1 3 5" xfId="5167" xr:uid="{00000000-0005-0000-0000-00006F0A0000}"/>
    <cellStyle name="Heading 1 3 6" xfId="5168" xr:uid="{00000000-0005-0000-0000-0000700A0000}"/>
    <cellStyle name="Heading 1 3 7" xfId="5169" xr:uid="{00000000-0005-0000-0000-0000710A0000}"/>
    <cellStyle name="Heading 1 3 8" xfId="5163" xr:uid="{00000000-0005-0000-0000-0000720A0000}"/>
    <cellStyle name="Heading 1 30" xfId="210" xr:uid="{00000000-0005-0000-0000-0000730A0000}"/>
    <cellStyle name="Heading 1 31" xfId="214" xr:uid="{00000000-0005-0000-0000-0000740A0000}"/>
    <cellStyle name="Heading 1 32" xfId="218" xr:uid="{00000000-0005-0000-0000-0000750A0000}"/>
    <cellStyle name="Heading 1 33" xfId="222" xr:uid="{00000000-0005-0000-0000-0000760A0000}"/>
    <cellStyle name="Heading 1 34" xfId="225" xr:uid="{00000000-0005-0000-0000-0000770A0000}"/>
    <cellStyle name="Heading 1 35" xfId="229" xr:uid="{00000000-0005-0000-0000-0000780A0000}"/>
    <cellStyle name="Heading 1 36" xfId="233" xr:uid="{00000000-0005-0000-0000-0000790A0000}"/>
    <cellStyle name="Heading 1 37" xfId="237" xr:uid="{00000000-0005-0000-0000-00007A0A0000}"/>
    <cellStyle name="Heading 1 38" xfId="241" xr:uid="{00000000-0005-0000-0000-00007B0A0000}"/>
    <cellStyle name="Heading 1 39" xfId="261" xr:uid="{00000000-0005-0000-0000-00007C0A0000}"/>
    <cellStyle name="Heading 1 39 10" xfId="2254" xr:uid="{00000000-0005-0000-0000-00007D0A0000}"/>
    <cellStyle name="Heading 1 39 100" xfId="2255" xr:uid="{00000000-0005-0000-0000-00007E0A0000}"/>
    <cellStyle name="Heading 1 39 101" xfId="2256" xr:uid="{00000000-0005-0000-0000-00007F0A0000}"/>
    <cellStyle name="Heading 1 39 102" xfId="2257" xr:uid="{00000000-0005-0000-0000-0000800A0000}"/>
    <cellStyle name="Heading 1 39 103" xfId="2258" xr:uid="{00000000-0005-0000-0000-0000810A0000}"/>
    <cellStyle name="Heading 1 39 104" xfId="2259" xr:uid="{00000000-0005-0000-0000-0000820A0000}"/>
    <cellStyle name="Heading 1 39 105" xfId="2260" xr:uid="{00000000-0005-0000-0000-0000830A0000}"/>
    <cellStyle name="Heading 1 39 106" xfId="2261" xr:uid="{00000000-0005-0000-0000-0000840A0000}"/>
    <cellStyle name="Heading 1 39 107" xfId="2262" xr:uid="{00000000-0005-0000-0000-0000850A0000}"/>
    <cellStyle name="Heading 1 39 108" xfId="2263" xr:uid="{00000000-0005-0000-0000-0000860A0000}"/>
    <cellStyle name="Heading 1 39 109" xfId="2264" xr:uid="{00000000-0005-0000-0000-0000870A0000}"/>
    <cellStyle name="Heading 1 39 11" xfId="2265" xr:uid="{00000000-0005-0000-0000-0000880A0000}"/>
    <cellStyle name="Heading 1 39 110" xfId="2266" xr:uid="{00000000-0005-0000-0000-0000890A0000}"/>
    <cellStyle name="Heading 1 39 111" xfId="2267" xr:uid="{00000000-0005-0000-0000-00008A0A0000}"/>
    <cellStyle name="Heading 1 39 112" xfId="2268" xr:uid="{00000000-0005-0000-0000-00008B0A0000}"/>
    <cellStyle name="Heading 1 39 113" xfId="2269" xr:uid="{00000000-0005-0000-0000-00008C0A0000}"/>
    <cellStyle name="Heading 1 39 114" xfId="2270" xr:uid="{00000000-0005-0000-0000-00008D0A0000}"/>
    <cellStyle name="Heading 1 39 115" xfId="2271" xr:uid="{00000000-0005-0000-0000-00008E0A0000}"/>
    <cellStyle name="Heading 1 39 116" xfId="2272" xr:uid="{00000000-0005-0000-0000-00008F0A0000}"/>
    <cellStyle name="Heading 1 39 117" xfId="2273" xr:uid="{00000000-0005-0000-0000-0000900A0000}"/>
    <cellStyle name="Heading 1 39 118" xfId="2274" xr:uid="{00000000-0005-0000-0000-0000910A0000}"/>
    <cellStyle name="Heading 1 39 119" xfId="2275" xr:uid="{00000000-0005-0000-0000-0000920A0000}"/>
    <cellStyle name="Heading 1 39 12" xfId="2276" xr:uid="{00000000-0005-0000-0000-0000930A0000}"/>
    <cellStyle name="Heading 1 39 120" xfId="2277" xr:uid="{00000000-0005-0000-0000-0000940A0000}"/>
    <cellStyle name="Heading 1 39 121" xfId="2278" xr:uid="{00000000-0005-0000-0000-0000950A0000}"/>
    <cellStyle name="Heading 1 39 122" xfId="2279" xr:uid="{00000000-0005-0000-0000-0000960A0000}"/>
    <cellStyle name="Heading 1 39 123" xfId="2280" xr:uid="{00000000-0005-0000-0000-0000970A0000}"/>
    <cellStyle name="Heading 1 39 124" xfId="2281" xr:uid="{00000000-0005-0000-0000-0000980A0000}"/>
    <cellStyle name="Heading 1 39 125" xfId="2282" xr:uid="{00000000-0005-0000-0000-0000990A0000}"/>
    <cellStyle name="Heading 1 39 126" xfId="2283" xr:uid="{00000000-0005-0000-0000-00009A0A0000}"/>
    <cellStyle name="Heading 1 39 127" xfId="2284" xr:uid="{00000000-0005-0000-0000-00009B0A0000}"/>
    <cellStyle name="Heading 1 39 128" xfId="2285" xr:uid="{00000000-0005-0000-0000-00009C0A0000}"/>
    <cellStyle name="Heading 1 39 129" xfId="2286" xr:uid="{00000000-0005-0000-0000-00009D0A0000}"/>
    <cellStyle name="Heading 1 39 13" xfId="2287" xr:uid="{00000000-0005-0000-0000-00009E0A0000}"/>
    <cellStyle name="Heading 1 39 130" xfId="2288" xr:uid="{00000000-0005-0000-0000-00009F0A0000}"/>
    <cellStyle name="Heading 1 39 131" xfId="2289" xr:uid="{00000000-0005-0000-0000-0000A00A0000}"/>
    <cellStyle name="Heading 1 39 132" xfId="2290" xr:uid="{00000000-0005-0000-0000-0000A10A0000}"/>
    <cellStyle name="Heading 1 39 133" xfId="2291" xr:uid="{00000000-0005-0000-0000-0000A20A0000}"/>
    <cellStyle name="Heading 1 39 134" xfId="2292" xr:uid="{00000000-0005-0000-0000-0000A30A0000}"/>
    <cellStyle name="Heading 1 39 135" xfId="2293" xr:uid="{00000000-0005-0000-0000-0000A40A0000}"/>
    <cellStyle name="Heading 1 39 136" xfId="2294" xr:uid="{00000000-0005-0000-0000-0000A50A0000}"/>
    <cellStyle name="Heading 1 39 137" xfId="2295" xr:uid="{00000000-0005-0000-0000-0000A60A0000}"/>
    <cellStyle name="Heading 1 39 138" xfId="2296" xr:uid="{00000000-0005-0000-0000-0000A70A0000}"/>
    <cellStyle name="Heading 1 39 139" xfId="2297" xr:uid="{00000000-0005-0000-0000-0000A80A0000}"/>
    <cellStyle name="Heading 1 39 14" xfId="2298" xr:uid="{00000000-0005-0000-0000-0000A90A0000}"/>
    <cellStyle name="Heading 1 39 140" xfId="2299" xr:uid="{00000000-0005-0000-0000-0000AA0A0000}"/>
    <cellStyle name="Heading 1 39 141" xfId="2300" xr:uid="{00000000-0005-0000-0000-0000AB0A0000}"/>
    <cellStyle name="Heading 1 39 142" xfId="2301" xr:uid="{00000000-0005-0000-0000-0000AC0A0000}"/>
    <cellStyle name="Heading 1 39 143" xfId="2302" xr:uid="{00000000-0005-0000-0000-0000AD0A0000}"/>
    <cellStyle name="Heading 1 39 144" xfId="2303" xr:uid="{00000000-0005-0000-0000-0000AE0A0000}"/>
    <cellStyle name="Heading 1 39 145" xfId="2304" xr:uid="{00000000-0005-0000-0000-0000AF0A0000}"/>
    <cellStyle name="Heading 1 39 146" xfId="2305" xr:uid="{00000000-0005-0000-0000-0000B00A0000}"/>
    <cellStyle name="Heading 1 39 147" xfId="2306" xr:uid="{00000000-0005-0000-0000-0000B10A0000}"/>
    <cellStyle name="Heading 1 39 148" xfId="2307" xr:uid="{00000000-0005-0000-0000-0000B20A0000}"/>
    <cellStyle name="Heading 1 39 149" xfId="2308" xr:uid="{00000000-0005-0000-0000-0000B30A0000}"/>
    <cellStyle name="Heading 1 39 15" xfId="2309" xr:uid="{00000000-0005-0000-0000-0000B40A0000}"/>
    <cellStyle name="Heading 1 39 150" xfId="2310" xr:uid="{00000000-0005-0000-0000-0000B50A0000}"/>
    <cellStyle name="Heading 1 39 151" xfId="2311" xr:uid="{00000000-0005-0000-0000-0000B60A0000}"/>
    <cellStyle name="Heading 1 39 152" xfId="2312" xr:uid="{00000000-0005-0000-0000-0000B70A0000}"/>
    <cellStyle name="Heading 1 39 153" xfId="2313" xr:uid="{00000000-0005-0000-0000-0000B80A0000}"/>
    <cellStyle name="Heading 1 39 154" xfId="2314" xr:uid="{00000000-0005-0000-0000-0000B90A0000}"/>
    <cellStyle name="Heading 1 39 155" xfId="2315" xr:uid="{00000000-0005-0000-0000-0000BA0A0000}"/>
    <cellStyle name="Heading 1 39 156" xfId="2316" xr:uid="{00000000-0005-0000-0000-0000BB0A0000}"/>
    <cellStyle name="Heading 1 39 157" xfId="2317" xr:uid="{00000000-0005-0000-0000-0000BC0A0000}"/>
    <cellStyle name="Heading 1 39 158" xfId="2318" xr:uid="{00000000-0005-0000-0000-0000BD0A0000}"/>
    <cellStyle name="Heading 1 39 159" xfId="2319" xr:uid="{00000000-0005-0000-0000-0000BE0A0000}"/>
    <cellStyle name="Heading 1 39 16" xfId="2320" xr:uid="{00000000-0005-0000-0000-0000BF0A0000}"/>
    <cellStyle name="Heading 1 39 160" xfId="2321" xr:uid="{00000000-0005-0000-0000-0000C00A0000}"/>
    <cellStyle name="Heading 1 39 161" xfId="2322" xr:uid="{00000000-0005-0000-0000-0000C10A0000}"/>
    <cellStyle name="Heading 1 39 162" xfId="2323" xr:uid="{00000000-0005-0000-0000-0000C20A0000}"/>
    <cellStyle name="Heading 1 39 163" xfId="2324" xr:uid="{00000000-0005-0000-0000-0000C30A0000}"/>
    <cellStyle name="Heading 1 39 164" xfId="2325" xr:uid="{00000000-0005-0000-0000-0000C40A0000}"/>
    <cellStyle name="Heading 1 39 165" xfId="2326" xr:uid="{00000000-0005-0000-0000-0000C50A0000}"/>
    <cellStyle name="Heading 1 39 166" xfId="2327" xr:uid="{00000000-0005-0000-0000-0000C60A0000}"/>
    <cellStyle name="Heading 1 39 167" xfId="2328" xr:uid="{00000000-0005-0000-0000-0000C70A0000}"/>
    <cellStyle name="Heading 1 39 168" xfId="2329" xr:uid="{00000000-0005-0000-0000-0000C80A0000}"/>
    <cellStyle name="Heading 1 39 169" xfId="2330" xr:uid="{00000000-0005-0000-0000-0000C90A0000}"/>
    <cellStyle name="Heading 1 39 17" xfId="2331" xr:uid="{00000000-0005-0000-0000-0000CA0A0000}"/>
    <cellStyle name="Heading 1 39 170" xfId="2332" xr:uid="{00000000-0005-0000-0000-0000CB0A0000}"/>
    <cellStyle name="Heading 1 39 171" xfId="2333" xr:uid="{00000000-0005-0000-0000-0000CC0A0000}"/>
    <cellStyle name="Heading 1 39 172" xfId="2334" xr:uid="{00000000-0005-0000-0000-0000CD0A0000}"/>
    <cellStyle name="Heading 1 39 173" xfId="2335" xr:uid="{00000000-0005-0000-0000-0000CE0A0000}"/>
    <cellStyle name="Heading 1 39 174" xfId="2336" xr:uid="{00000000-0005-0000-0000-0000CF0A0000}"/>
    <cellStyle name="Heading 1 39 175" xfId="2337" xr:uid="{00000000-0005-0000-0000-0000D00A0000}"/>
    <cellStyle name="Heading 1 39 176" xfId="2338" xr:uid="{00000000-0005-0000-0000-0000D10A0000}"/>
    <cellStyle name="Heading 1 39 177" xfId="2339" xr:uid="{00000000-0005-0000-0000-0000D20A0000}"/>
    <cellStyle name="Heading 1 39 178" xfId="2340" xr:uid="{00000000-0005-0000-0000-0000D30A0000}"/>
    <cellStyle name="Heading 1 39 179" xfId="2341" xr:uid="{00000000-0005-0000-0000-0000D40A0000}"/>
    <cellStyle name="Heading 1 39 18" xfId="2342" xr:uid="{00000000-0005-0000-0000-0000D50A0000}"/>
    <cellStyle name="Heading 1 39 180" xfId="2343" xr:uid="{00000000-0005-0000-0000-0000D60A0000}"/>
    <cellStyle name="Heading 1 39 181" xfId="2344" xr:uid="{00000000-0005-0000-0000-0000D70A0000}"/>
    <cellStyle name="Heading 1 39 182" xfId="2345" xr:uid="{00000000-0005-0000-0000-0000D80A0000}"/>
    <cellStyle name="Heading 1 39 183" xfId="2346" xr:uid="{00000000-0005-0000-0000-0000D90A0000}"/>
    <cellStyle name="Heading 1 39 184" xfId="2347" xr:uid="{00000000-0005-0000-0000-0000DA0A0000}"/>
    <cellStyle name="Heading 1 39 185" xfId="2348" xr:uid="{00000000-0005-0000-0000-0000DB0A0000}"/>
    <cellStyle name="Heading 1 39 186" xfId="2349" xr:uid="{00000000-0005-0000-0000-0000DC0A0000}"/>
    <cellStyle name="Heading 1 39 187" xfId="2350" xr:uid="{00000000-0005-0000-0000-0000DD0A0000}"/>
    <cellStyle name="Heading 1 39 188" xfId="2351" xr:uid="{00000000-0005-0000-0000-0000DE0A0000}"/>
    <cellStyle name="Heading 1 39 189" xfId="2352" xr:uid="{00000000-0005-0000-0000-0000DF0A0000}"/>
    <cellStyle name="Heading 1 39 19" xfId="2353" xr:uid="{00000000-0005-0000-0000-0000E00A0000}"/>
    <cellStyle name="Heading 1 39 190" xfId="2354" xr:uid="{00000000-0005-0000-0000-0000E10A0000}"/>
    <cellStyle name="Heading 1 39 191" xfId="2355" xr:uid="{00000000-0005-0000-0000-0000E20A0000}"/>
    <cellStyle name="Heading 1 39 192" xfId="2356" xr:uid="{00000000-0005-0000-0000-0000E30A0000}"/>
    <cellStyle name="Heading 1 39 193" xfId="2357" xr:uid="{00000000-0005-0000-0000-0000E40A0000}"/>
    <cellStyle name="Heading 1 39 194" xfId="2358" xr:uid="{00000000-0005-0000-0000-0000E50A0000}"/>
    <cellStyle name="Heading 1 39 195" xfId="2359" xr:uid="{00000000-0005-0000-0000-0000E60A0000}"/>
    <cellStyle name="Heading 1 39 196" xfId="2360" xr:uid="{00000000-0005-0000-0000-0000E70A0000}"/>
    <cellStyle name="Heading 1 39 197" xfId="2361" xr:uid="{00000000-0005-0000-0000-0000E80A0000}"/>
    <cellStyle name="Heading 1 39 198" xfId="2362" xr:uid="{00000000-0005-0000-0000-0000E90A0000}"/>
    <cellStyle name="Heading 1 39 199" xfId="2363" xr:uid="{00000000-0005-0000-0000-0000EA0A0000}"/>
    <cellStyle name="Heading 1 39 2" xfId="375" xr:uid="{00000000-0005-0000-0000-0000EB0A0000}"/>
    <cellStyle name="Heading 1 39 20" xfId="2364" xr:uid="{00000000-0005-0000-0000-0000EC0A0000}"/>
    <cellStyle name="Heading 1 39 200" xfId="2365" xr:uid="{00000000-0005-0000-0000-0000ED0A0000}"/>
    <cellStyle name="Heading 1 39 201" xfId="2366" xr:uid="{00000000-0005-0000-0000-0000EE0A0000}"/>
    <cellStyle name="Heading 1 39 202" xfId="2367" xr:uid="{00000000-0005-0000-0000-0000EF0A0000}"/>
    <cellStyle name="Heading 1 39 203" xfId="2368" xr:uid="{00000000-0005-0000-0000-0000F00A0000}"/>
    <cellStyle name="Heading 1 39 204" xfId="2369" xr:uid="{00000000-0005-0000-0000-0000F10A0000}"/>
    <cellStyle name="Heading 1 39 205" xfId="2370" xr:uid="{00000000-0005-0000-0000-0000F20A0000}"/>
    <cellStyle name="Heading 1 39 206" xfId="2371" xr:uid="{00000000-0005-0000-0000-0000F30A0000}"/>
    <cellStyle name="Heading 1 39 207" xfId="2372" xr:uid="{00000000-0005-0000-0000-0000F40A0000}"/>
    <cellStyle name="Heading 1 39 208" xfId="2373" xr:uid="{00000000-0005-0000-0000-0000F50A0000}"/>
    <cellStyle name="Heading 1 39 209" xfId="2374" xr:uid="{00000000-0005-0000-0000-0000F60A0000}"/>
    <cellStyle name="Heading 1 39 21" xfId="2375" xr:uid="{00000000-0005-0000-0000-0000F70A0000}"/>
    <cellStyle name="Heading 1 39 210" xfId="2376" xr:uid="{00000000-0005-0000-0000-0000F80A0000}"/>
    <cellStyle name="Heading 1 39 211" xfId="2377" xr:uid="{00000000-0005-0000-0000-0000F90A0000}"/>
    <cellStyle name="Heading 1 39 212" xfId="2378" xr:uid="{00000000-0005-0000-0000-0000FA0A0000}"/>
    <cellStyle name="Heading 1 39 213" xfId="2379" xr:uid="{00000000-0005-0000-0000-0000FB0A0000}"/>
    <cellStyle name="Heading 1 39 214" xfId="2380" xr:uid="{00000000-0005-0000-0000-0000FC0A0000}"/>
    <cellStyle name="Heading 1 39 215" xfId="2381" xr:uid="{00000000-0005-0000-0000-0000FD0A0000}"/>
    <cellStyle name="Heading 1 39 216" xfId="2382" xr:uid="{00000000-0005-0000-0000-0000FE0A0000}"/>
    <cellStyle name="Heading 1 39 217" xfId="2383" xr:uid="{00000000-0005-0000-0000-0000FF0A0000}"/>
    <cellStyle name="Heading 1 39 218" xfId="2384" xr:uid="{00000000-0005-0000-0000-0000000B0000}"/>
    <cellStyle name="Heading 1 39 219" xfId="2385" xr:uid="{00000000-0005-0000-0000-0000010B0000}"/>
    <cellStyle name="Heading 1 39 22" xfId="2386" xr:uid="{00000000-0005-0000-0000-0000020B0000}"/>
    <cellStyle name="Heading 1 39 220" xfId="2387" xr:uid="{00000000-0005-0000-0000-0000030B0000}"/>
    <cellStyle name="Heading 1 39 221" xfId="2388" xr:uid="{00000000-0005-0000-0000-0000040B0000}"/>
    <cellStyle name="Heading 1 39 222" xfId="2389" xr:uid="{00000000-0005-0000-0000-0000050B0000}"/>
    <cellStyle name="Heading 1 39 223" xfId="2390" xr:uid="{00000000-0005-0000-0000-0000060B0000}"/>
    <cellStyle name="Heading 1 39 224" xfId="2391" xr:uid="{00000000-0005-0000-0000-0000070B0000}"/>
    <cellStyle name="Heading 1 39 225" xfId="2392" xr:uid="{00000000-0005-0000-0000-0000080B0000}"/>
    <cellStyle name="Heading 1 39 226" xfId="2393" xr:uid="{00000000-0005-0000-0000-0000090B0000}"/>
    <cellStyle name="Heading 1 39 227" xfId="2394" xr:uid="{00000000-0005-0000-0000-00000A0B0000}"/>
    <cellStyle name="Heading 1 39 228" xfId="2395" xr:uid="{00000000-0005-0000-0000-00000B0B0000}"/>
    <cellStyle name="Heading 1 39 229" xfId="2396" xr:uid="{00000000-0005-0000-0000-00000C0B0000}"/>
    <cellStyle name="Heading 1 39 23" xfId="2397" xr:uid="{00000000-0005-0000-0000-00000D0B0000}"/>
    <cellStyle name="Heading 1 39 230" xfId="2398" xr:uid="{00000000-0005-0000-0000-00000E0B0000}"/>
    <cellStyle name="Heading 1 39 231" xfId="2399" xr:uid="{00000000-0005-0000-0000-00000F0B0000}"/>
    <cellStyle name="Heading 1 39 232" xfId="2400" xr:uid="{00000000-0005-0000-0000-0000100B0000}"/>
    <cellStyle name="Heading 1 39 233" xfId="2401" xr:uid="{00000000-0005-0000-0000-0000110B0000}"/>
    <cellStyle name="Heading 1 39 234" xfId="2402" xr:uid="{00000000-0005-0000-0000-0000120B0000}"/>
    <cellStyle name="Heading 1 39 235" xfId="2403" xr:uid="{00000000-0005-0000-0000-0000130B0000}"/>
    <cellStyle name="Heading 1 39 236" xfId="2404" xr:uid="{00000000-0005-0000-0000-0000140B0000}"/>
    <cellStyle name="Heading 1 39 237" xfId="2405" xr:uid="{00000000-0005-0000-0000-0000150B0000}"/>
    <cellStyle name="Heading 1 39 238" xfId="2406" xr:uid="{00000000-0005-0000-0000-0000160B0000}"/>
    <cellStyle name="Heading 1 39 239" xfId="2407" xr:uid="{00000000-0005-0000-0000-0000170B0000}"/>
    <cellStyle name="Heading 1 39 24" xfId="2408" xr:uid="{00000000-0005-0000-0000-0000180B0000}"/>
    <cellStyle name="Heading 1 39 240" xfId="2409" xr:uid="{00000000-0005-0000-0000-0000190B0000}"/>
    <cellStyle name="Heading 1 39 241" xfId="2410" xr:uid="{00000000-0005-0000-0000-00001A0B0000}"/>
    <cellStyle name="Heading 1 39 242" xfId="2411" xr:uid="{00000000-0005-0000-0000-00001B0B0000}"/>
    <cellStyle name="Heading 1 39 243" xfId="2412" xr:uid="{00000000-0005-0000-0000-00001C0B0000}"/>
    <cellStyle name="Heading 1 39 244" xfId="2413" xr:uid="{00000000-0005-0000-0000-00001D0B0000}"/>
    <cellStyle name="Heading 1 39 245" xfId="2414" xr:uid="{00000000-0005-0000-0000-00001E0B0000}"/>
    <cellStyle name="Heading 1 39 246" xfId="2415" xr:uid="{00000000-0005-0000-0000-00001F0B0000}"/>
    <cellStyle name="Heading 1 39 247" xfId="2416" xr:uid="{00000000-0005-0000-0000-0000200B0000}"/>
    <cellStyle name="Heading 1 39 248" xfId="2417" xr:uid="{00000000-0005-0000-0000-0000210B0000}"/>
    <cellStyle name="Heading 1 39 249" xfId="2418" xr:uid="{00000000-0005-0000-0000-0000220B0000}"/>
    <cellStyle name="Heading 1 39 25" xfId="2419" xr:uid="{00000000-0005-0000-0000-0000230B0000}"/>
    <cellStyle name="Heading 1 39 250" xfId="2420" xr:uid="{00000000-0005-0000-0000-0000240B0000}"/>
    <cellStyle name="Heading 1 39 251" xfId="2421" xr:uid="{00000000-0005-0000-0000-0000250B0000}"/>
    <cellStyle name="Heading 1 39 252" xfId="2422" xr:uid="{00000000-0005-0000-0000-0000260B0000}"/>
    <cellStyle name="Heading 1 39 253" xfId="2423" xr:uid="{00000000-0005-0000-0000-0000270B0000}"/>
    <cellStyle name="Heading 1 39 254" xfId="2424" xr:uid="{00000000-0005-0000-0000-0000280B0000}"/>
    <cellStyle name="Heading 1 39 255" xfId="2425" xr:uid="{00000000-0005-0000-0000-0000290B0000}"/>
    <cellStyle name="Heading 1 39 26" xfId="2426" xr:uid="{00000000-0005-0000-0000-00002A0B0000}"/>
    <cellStyle name="Heading 1 39 27" xfId="2427" xr:uid="{00000000-0005-0000-0000-00002B0B0000}"/>
    <cellStyle name="Heading 1 39 28" xfId="2428" xr:uid="{00000000-0005-0000-0000-00002C0B0000}"/>
    <cellStyle name="Heading 1 39 29" xfId="2429" xr:uid="{00000000-0005-0000-0000-00002D0B0000}"/>
    <cellStyle name="Heading 1 39 3" xfId="391" xr:uid="{00000000-0005-0000-0000-00002E0B0000}"/>
    <cellStyle name="Heading 1 39 30" xfId="2430" xr:uid="{00000000-0005-0000-0000-00002F0B0000}"/>
    <cellStyle name="Heading 1 39 31" xfId="2431" xr:uid="{00000000-0005-0000-0000-0000300B0000}"/>
    <cellStyle name="Heading 1 39 32" xfId="2432" xr:uid="{00000000-0005-0000-0000-0000310B0000}"/>
    <cellStyle name="Heading 1 39 33" xfId="2433" xr:uid="{00000000-0005-0000-0000-0000320B0000}"/>
    <cellStyle name="Heading 1 39 34" xfId="2434" xr:uid="{00000000-0005-0000-0000-0000330B0000}"/>
    <cellStyle name="Heading 1 39 35" xfId="2435" xr:uid="{00000000-0005-0000-0000-0000340B0000}"/>
    <cellStyle name="Heading 1 39 36" xfId="2436" xr:uid="{00000000-0005-0000-0000-0000350B0000}"/>
    <cellStyle name="Heading 1 39 37" xfId="2437" xr:uid="{00000000-0005-0000-0000-0000360B0000}"/>
    <cellStyle name="Heading 1 39 38" xfId="2438" xr:uid="{00000000-0005-0000-0000-0000370B0000}"/>
    <cellStyle name="Heading 1 39 39" xfId="2439" xr:uid="{00000000-0005-0000-0000-0000380B0000}"/>
    <cellStyle name="Heading 1 39 4" xfId="357" xr:uid="{00000000-0005-0000-0000-0000390B0000}"/>
    <cellStyle name="Heading 1 39 40" xfId="2440" xr:uid="{00000000-0005-0000-0000-00003A0B0000}"/>
    <cellStyle name="Heading 1 39 41" xfId="2441" xr:uid="{00000000-0005-0000-0000-00003B0B0000}"/>
    <cellStyle name="Heading 1 39 42" xfId="2442" xr:uid="{00000000-0005-0000-0000-00003C0B0000}"/>
    <cellStyle name="Heading 1 39 43" xfId="2443" xr:uid="{00000000-0005-0000-0000-00003D0B0000}"/>
    <cellStyle name="Heading 1 39 44" xfId="2444" xr:uid="{00000000-0005-0000-0000-00003E0B0000}"/>
    <cellStyle name="Heading 1 39 45" xfId="2445" xr:uid="{00000000-0005-0000-0000-00003F0B0000}"/>
    <cellStyle name="Heading 1 39 46" xfId="2446" xr:uid="{00000000-0005-0000-0000-0000400B0000}"/>
    <cellStyle name="Heading 1 39 47" xfId="2447" xr:uid="{00000000-0005-0000-0000-0000410B0000}"/>
    <cellStyle name="Heading 1 39 48" xfId="2448" xr:uid="{00000000-0005-0000-0000-0000420B0000}"/>
    <cellStyle name="Heading 1 39 49" xfId="2449" xr:uid="{00000000-0005-0000-0000-0000430B0000}"/>
    <cellStyle name="Heading 1 39 5" xfId="348" xr:uid="{00000000-0005-0000-0000-0000440B0000}"/>
    <cellStyle name="Heading 1 39 50" xfId="2450" xr:uid="{00000000-0005-0000-0000-0000450B0000}"/>
    <cellStyle name="Heading 1 39 51" xfId="2451" xr:uid="{00000000-0005-0000-0000-0000460B0000}"/>
    <cellStyle name="Heading 1 39 52" xfId="2452" xr:uid="{00000000-0005-0000-0000-0000470B0000}"/>
    <cellStyle name="Heading 1 39 53" xfId="2453" xr:uid="{00000000-0005-0000-0000-0000480B0000}"/>
    <cellStyle name="Heading 1 39 54" xfId="2454" xr:uid="{00000000-0005-0000-0000-0000490B0000}"/>
    <cellStyle name="Heading 1 39 55" xfId="2455" xr:uid="{00000000-0005-0000-0000-00004A0B0000}"/>
    <cellStyle name="Heading 1 39 56" xfId="2456" xr:uid="{00000000-0005-0000-0000-00004B0B0000}"/>
    <cellStyle name="Heading 1 39 57" xfId="2457" xr:uid="{00000000-0005-0000-0000-00004C0B0000}"/>
    <cellStyle name="Heading 1 39 58" xfId="2458" xr:uid="{00000000-0005-0000-0000-00004D0B0000}"/>
    <cellStyle name="Heading 1 39 59" xfId="2459" xr:uid="{00000000-0005-0000-0000-00004E0B0000}"/>
    <cellStyle name="Heading 1 39 6" xfId="2460" xr:uid="{00000000-0005-0000-0000-00004F0B0000}"/>
    <cellStyle name="Heading 1 39 60" xfId="2461" xr:uid="{00000000-0005-0000-0000-0000500B0000}"/>
    <cellStyle name="Heading 1 39 61" xfId="2462" xr:uid="{00000000-0005-0000-0000-0000510B0000}"/>
    <cellStyle name="Heading 1 39 62" xfId="2463" xr:uid="{00000000-0005-0000-0000-0000520B0000}"/>
    <cellStyle name="Heading 1 39 63" xfId="2464" xr:uid="{00000000-0005-0000-0000-0000530B0000}"/>
    <cellStyle name="Heading 1 39 64" xfId="2465" xr:uid="{00000000-0005-0000-0000-0000540B0000}"/>
    <cellStyle name="Heading 1 39 65" xfId="2466" xr:uid="{00000000-0005-0000-0000-0000550B0000}"/>
    <cellStyle name="Heading 1 39 66" xfId="2467" xr:uid="{00000000-0005-0000-0000-0000560B0000}"/>
    <cellStyle name="Heading 1 39 67" xfId="2468" xr:uid="{00000000-0005-0000-0000-0000570B0000}"/>
    <cellStyle name="Heading 1 39 68" xfId="2469" xr:uid="{00000000-0005-0000-0000-0000580B0000}"/>
    <cellStyle name="Heading 1 39 69" xfId="2470" xr:uid="{00000000-0005-0000-0000-0000590B0000}"/>
    <cellStyle name="Heading 1 39 7" xfId="2471" xr:uid="{00000000-0005-0000-0000-00005A0B0000}"/>
    <cellStyle name="Heading 1 39 70" xfId="2472" xr:uid="{00000000-0005-0000-0000-00005B0B0000}"/>
    <cellStyle name="Heading 1 39 71" xfId="2473" xr:uid="{00000000-0005-0000-0000-00005C0B0000}"/>
    <cellStyle name="Heading 1 39 72" xfId="2474" xr:uid="{00000000-0005-0000-0000-00005D0B0000}"/>
    <cellStyle name="Heading 1 39 73" xfId="2475" xr:uid="{00000000-0005-0000-0000-00005E0B0000}"/>
    <cellStyle name="Heading 1 39 74" xfId="2476" xr:uid="{00000000-0005-0000-0000-00005F0B0000}"/>
    <cellStyle name="Heading 1 39 75" xfId="2477" xr:uid="{00000000-0005-0000-0000-0000600B0000}"/>
    <cellStyle name="Heading 1 39 76" xfId="2478" xr:uid="{00000000-0005-0000-0000-0000610B0000}"/>
    <cellStyle name="Heading 1 39 77" xfId="2479" xr:uid="{00000000-0005-0000-0000-0000620B0000}"/>
    <cellStyle name="Heading 1 39 78" xfId="2480" xr:uid="{00000000-0005-0000-0000-0000630B0000}"/>
    <cellStyle name="Heading 1 39 79" xfId="2481" xr:uid="{00000000-0005-0000-0000-0000640B0000}"/>
    <cellStyle name="Heading 1 39 8" xfId="2482" xr:uid="{00000000-0005-0000-0000-0000650B0000}"/>
    <cellStyle name="Heading 1 39 80" xfId="2483" xr:uid="{00000000-0005-0000-0000-0000660B0000}"/>
    <cellStyle name="Heading 1 39 81" xfId="2484" xr:uid="{00000000-0005-0000-0000-0000670B0000}"/>
    <cellStyle name="Heading 1 39 82" xfId="2485" xr:uid="{00000000-0005-0000-0000-0000680B0000}"/>
    <cellStyle name="Heading 1 39 83" xfId="2486" xr:uid="{00000000-0005-0000-0000-0000690B0000}"/>
    <cellStyle name="Heading 1 39 84" xfId="2487" xr:uid="{00000000-0005-0000-0000-00006A0B0000}"/>
    <cellStyle name="Heading 1 39 85" xfId="2488" xr:uid="{00000000-0005-0000-0000-00006B0B0000}"/>
    <cellStyle name="Heading 1 39 86" xfId="2489" xr:uid="{00000000-0005-0000-0000-00006C0B0000}"/>
    <cellStyle name="Heading 1 39 87" xfId="2490" xr:uid="{00000000-0005-0000-0000-00006D0B0000}"/>
    <cellStyle name="Heading 1 39 88" xfId="2491" xr:uid="{00000000-0005-0000-0000-00006E0B0000}"/>
    <cellStyle name="Heading 1 39 89" xfId="2492" xr:uid="{00000000-0005-0000-0000-00006F0B0000}"/>
    <cellStyle name="Heading 1 39 9" xfId="2493" xr:uid="{00000000-0005-0000-0000-0000700B0000}"/>
    <cellStyle name="Heading 1 39 90" xfId="2494" xr:uid="{00000000-0005-0000-0000-0000710B0000}"/>
    <cellStyle name="Heading 1 39 91" xfId="2495" xr:uid="{00000000-0005-0000-0000-0000720B0000}"/>
    <cellStyle name="Heading 1 39 92" xfId="2496" xr:uid="{00000000-0005-0000-0000-0000730B0000}"/>
    <cellStyle name="Heading 1 39 93" xfId="2497" xr:uid="{00000000-0005-0000-0000-0000740B0000}"/>
    <cellStyle name="Heading 1 39 94" xfId="2498" xr:uid="{00000000-0005-0000-0000-0000750B0000}"/>
    <cellStyle name="Heading 1 39 95" xfId="2499" xr:uid="{00000000-0005-0000-0000-0000760B0000}"/>
    <cellStyle name="Heading 1 39 96" xfId="2500" xr:uid="{00000000-0005-0000-0000-0000770B0000}"/>
    <cellStyle name="Heading 1 39 97" xfId="2501" xr:uid="{00000000-0005-0000-0000-0000780B0000}"/>
    <cellStyle name="Heading 1 39 98" xfId="2502" xr:uid="{00000000-0005-0000-0000-0000790B0000}"/>
    <cellStyle name="Heading 1 39 99" xfId="2503" xr:uid="{00000000-0005-0000-0000-00007A0B0000}"/>
    <cellStyle name="Heading 1 4" xfId="27" xr:uid="{00000000-0005-0000-0000-00007B0B0000}"/>
    <cellStyle name="Heading 1 4 2" xfId="5171" xr:uid="{00000000-0005-0000-0000-00007C0B0000}"/>
    <cellStyle name="Heading 1 4 3" xfId="5172" xr:uid="{00000000-0005-0000-0000-00007D0B0000}"/>
    <cellStyle name="Heading 1 4 4" xfId="5173" xr:uid="{00000000-0005-0000-0000-00007E0B0000}"/>
    <cellStyle name="Heading 1 4 5" xfId="5174" xr:uid="{00000000-0005-0000-0000-00007F0B0000}"/>
    <cellStyle name="Heading 1 4 6" xfId="5175" xr:uid="{00000000-0005-0000-0000-0000800B0000}"/>
    <cellStyle name="Heading 1 4 7" xfId="5176" xr:uid="{00000000-0005-0000-0000-0000810B0000}"/>
    <cellStyle name="Heading 1 4 8" xfId="5170" xr:uid="{00000000-0005-0000-0000-0000820B0000}"/>
    <cellStyle name="Heading 1 40" xfId="270" xr:uid="{00000000-0005-0000-0000-0000830B0000}"/>
    <cellStyle name="Heading 1 41" xfId="269" xr:uid="{00000000-0005-0000-0000-0000840B0000}"/>
    <cellStyle name="Heading 1 42" xfId="272" xr:uid="{00000000-0005-0000-0000-0000850B0000}"/>
    <cellStyle name="Heading 1 43" xfId="276" xr:uid="{00000000-0005-0000-0000-0000860B0000}"/>
    <cellStyle name="Heading 1 44" xfId="280" xr:uid="{00000000-0005-0000-0000-0000870B0000}"/>
    <cellStyle name="Heading 1 45" xfId="283" xr:uid="{00000000-0005-0000-0000-0000880B0000}"/>
    <cellStyle name="Heading 1 46" xfId="287" xr:uid="{00000000-0005-0000-0000-0000890B0000}"/>
    <cellStyle name="Heading 1 47" xfId="290" xr:uid="{00000000-0005-0000-0000-00008A0B0000}"/>
    <cellStyle name="Heading 1 48" xfId="293" xr:uid="{00000000-0005-0000-0000-00008B0B0000}"/>
    <cellStyle name="Heading 1 49" xfId="307" xr:uid="{00000000-0005-0000-0000-00008C0B0000}"/>
    <cellStyle name="Heading 1 5" xfId="21" xr:uid="{00000000-0005-0000-0000-00008D0B0000}"/>
    <cellStyle name="Heading 1 50" xfId="311" xr:uid="{00000000-0005-0000-0000-00008E0B0000}"/>
    <cellStyle name="Heading 1 51" xfId="317" xr:uid="{00000000-0005-0000-0000-00008F0B0000}"/>
    <cellStyle name="Heading 1 52" xfId="314" xr:uid="{00000000-0005-0000-0000-0000900B0000}"/>
    <cellStyle name="Heading 1 53" xfId="316" xr:uid="{00000000-0005-0000-0000-0000910B0000}"/>
    <cellStyle name="Heading 1 54" xfId="315" xr:uid="{00000000-0005-0000-0000-0000920B0000}"/>
    <cellStyle name="Heading 1 55" xfId="320" xr:uid="{00000000-0005-0000-0000-0000930B0000}"/>
    <cellStyle name="Heading 1 56" xfId="333" xr:uid="{00000000-0005-0000-0000-0000940B0000}"/>
    <cellStyle name="Heading 1 57" xfId="337" xr:uid="{00000000-0005-0000-0000-0000950B0000}"/>
    <cellStyle name="Heading 1 58" xfId="331" xr:uid="{00000000-0005-0000-0000-0000960B0000}"/>
    <cellStyle name="Heading 1 59" xfId="2504" xr:uid="{00000000-0005-0000-0000-0000970B0000}"/>
    <cellStyle name="Heading 1 6" xfId="29" xr:uid="{00000000-0005-0000-0000-0000980B0000}"/>
    <cellStyle name="Heading 1 60" xfId="2505" xr:uid="{00000000-0005-0000-0000-0000990B0000}"/>
    <cellStyle name="Heading 1 61" xfId="5155" xr:uid="{00000000-0005-0000-0000-00009A0B0000}"/>
    <cellStyle name="Heading 1 7" xfId="25" xr:uid="{00000000-0005-0000-0000-00009B0B0000}"/>
    <cellStyle name="Heading 1 8" xfId="97" xr:uid="{00000000-0005-0000-0000-00009C0B0000}"/>
    <cellStyle name="Heading 1 9" xfId="34" xr:uid="{00000000-0005-0000-0000-00009D0B0000}"/>
    <cellStyle name="Heading 2 10" xfId="136" xr:uid="{00000000-0005-0000-0000-00009E0B0000}"/>
    <cellStyle name="Heading 2 11" xfId="124" xr:uid="{00000000-0005-0000-0000-00009F0B0000}"/>
    <cellStyle name="Heading 2 12" xfId="138" xr:uid="{00000000-0005-0000-0000-0000A00B0000}"/>
    <cellStyle name="Heading 2 13" xfId="155" xr:uid="{00000000-0005-0000-0000-0000A10B0000}"/>
    <cellStyle name="Heading 2 14" xfId="139" xr:uid="{00000000-0005-0000-0000-0000A20B0000}"/>
    <cellStyle name="Heading 2 15" xfId="157" xr:uid="{00000000-0005-0000-0000-0000A30B0000}"/>
    <cellStyle name="Heading 2 16" xfId="162" xr:uid="{00000000-0005-0000-0000-0000A40B0000}"/>
    <cellStyle name="Heading 2 17" xfId="158" xr:uid="{00000000-0005-0000-0000-0000A50B0000}"/>
    <cellStyle name="Heading 2 18" xfId="169" xr:uid="{00000000-0005-0000-0000-0000A60B0000}"/>
    <cellStyle name="Heading 2 19" xfId="173" xr:uid="{00000000-0005-0000-0000-0000A70B0000}"/>
    <cellStyle name="Heading 2 2" xfId="16" xr:uid="{00000000-0005-0000-0000-0000A80B0000}"/>
    <cellStyle name="Heading 2 2 2" xfId="5179" xr:uid="{00000000-0005-0000-0000-0000A90B0000}"/>
    <cellStyle name="Heading 2 2 3" xfId="5180" xr:uid="{00000000-0005-0000-0000-0000AA0B0000}"/>
    <cellStyle name="Heading 2 2 4" xfId="5181" xr:uid="{00000000-0005-0000-0000-0000AB0B0000}"/>
    <cellStyle name="Heading 2 2 5" xfId="5182" xr:uid="{00000000-0005-0000-0000-0000AC0B0000}"/>
    <cellStyle name="Heading 2 2 6" xfId="5183" xr:uid="{00000000-0005-0000-0000-0000AD0B0000}"/>
    <cellStyle name="Heading 2 2 7" xfId="5184" xr:uid="{00000000-0005-0000-0000-0000AE0B0000}"/>
    <cellStyle name="Heading 2 2 8" xfId="5178" xr:uid="{00000000-0005-0000-0000-0000AF0B0000}"/>
    <cellStyle name="Heading 2 20" xfId="177" xr:uid="{00000000-0005-0000-0000-0000B00B0000}"/>
    <cellStyle name="Heading 2 21" xfId="181" xr:uid="{00000000-0005-0000-0000-0000B10B0000}"/>
    <cellStyle name="Heading 2 22" xfId="185" xr:uid="{00000000-0005-0000-0000-0000B20B0000}"/>
    <cellStyle name="Heading 2 23" xfId="189" xr:uid="{00000000-0005-0000-0000-0000B30B0000}"/>
    <cellStyle name="Heading 2 24" xfId="193" xr:uid="{00000000-0005-0000-0000-0000B40B0000}"/>
    <cellStyle name="Heading 2 25" xfId="197" xr:uid="{00000000-0005-0000-0000-0000B50B0000}"/>
    <cellStyle name="Heading 2 26" xfId="201" xr:uid="{00000000-0005-0000-0000-0000B60B0000}"/>
    <cellStyle name="Heading 2 27" xfId="205" xr:uid="{00000000-0005-0000-0000-0000B70B0000}"/>
    <cellStyle name="Heading 2 28" xfId="209" xr:uid="{00000000-0005-0000-0000-0000B80B0000}"/>
    <cellStyle name="Heading 2 29" xfId="213" xr:uid="{00000000-0005-0000-0000-0000B90B0000}"/>
    <cellStyle name="Heading 2 3" xfId="24" xr:uid="{00000000-0005-0000-0000-0000BA0B0000}"/>
    <cellStyle name="Heading 2 3 2" xfId="5186" xr:uid="{00000000-0005-0000-0000-0000BB0B0000}"/>
    <cellStyle name="Heading 2 3 3" xfId="5187" xr:uid="{00000000-0005-0000-0000-0000BC0B0000}"/>
    <cellStyle name="Heading 2 3 4" xfId="5188" xr:uid="{00000000-0005-0000-0000-0000BD0B0000}"/>
    <cellStyle name="Heading 2 3 5" xfId="5189" xr:uid="{00000000-0005-0000-0000-0000BE0B0000}"/>
    <cellStyle name="Heading 2 3 6" xfId="5190" xr:uid="{00000000-0005-0000-0000-0000BF0B0000}"/>
    <cellStyle name="Heading 2 3 7" xfId="5191" xr:uid="{00000000-0005-0000-0000-0000C00B0000}"/>
    <cellStyle name="Heading 2 3 8" xfId="5185" xr:uid="{00000000-0005-0000-0000-0000C10B0000}"/>
    <cellStyle name="Heading 2 30" xfId="217" xr:uid="{00000000-0005-0000-0000-0000C20B0000}"/>
    <cellStyle name="Heading 2 31" xfId="221" xr:uid="{00000000-0005-0000-0000-0000C30B0000}"/>
    <cellStyle name="Heading 2 32" xfId="224" xr:uid="{00000000-0005-0000-0000-0000C40B0000}"/>
    <cellStyle name="Heading 2 33" xfId="228" xr:uid="{00000000-0005-0000-0000-0000C50B0000}"/>
    <cellStyle name="Heading 2 34" xfId="232" xr:uid="{00000000-0005-0000-0000-0000C60B0000}"/>
    <cellStyle name="Heading 2 35" xfId="236" xr:uid="{00000000-0005-0000-0000-0000C70B0000}"/>
    <cellStyle name="Heading 2 36" xfId="240" xr:uid="{00000000-0005-0000-0000-0000C80B0000}"/>
    <cellStyle name="Heading 2 37" xfId="244" xr:uid="{00000000-0005-0000-0000-0000C90B0000}"/>
    <cellStyle name="Heading 2 38" xfId="247" xr:uid="{00000000-0005-0000-0000-0000CA0B0000}"/>
    <cellStyle name="Heading 2 39" xfId="262" xr:uid="{00000000-0005-0000-0000-0000CB0B0000}"/>
    <cellStyle name="Heading 2 39 10" xfId="2506" xr:uid="{00000000-0005-0000-0000-0000CC0B0000}"/>
    <cellStyle name="Heading 2 39 100" xfId="2507" xr:uid="{00000000-0005-0000-0000-0000CD0B0000}"/>
    <cellStyle name="Heading 2 39 101" xfId="2508" xr:uid="{00000000-0005-0000-0000-0000CE0B0000}"/>
    <cellStyle name="Heading 2 39 102" xfId="2509" xr:uid="{00000000-0005-0000-0000-0000CF0B0000}"/>
    <cellStyle name="Heading 2 39 103" xfId="2510" xr:uid="{00000000-0005-0000-0000-0000D00B0000}"/>
    <cellStyle name="Heading 2 39 104" xfId="2511" xr:uid="{00000000-0005-0000-0000-0000D10B0000}"/>
    <cellStyle name="Heading 2 39 105" xfId="2512" xr:uid="{00000000-0005-0000-0000-0000D20B0000}"/>
    <cellStyle name="Heading 2 39 106" xfId="2513" xr:uid="{00000000-0005-0000-0000-0000D30B0000}"/>
    <cellStyle name="Heading 2 39 107" xfId="2514" xr:uid="{00000000-0005-0000-0000-0000D40B0000}"/>
    <cellStyle name="Heading 2 39 108" xfId="2515" xr:uid="{00000000-0005-0000-0000-0000D50B0000}"/>
    <cellStyle name="Heading 2 39 109" xfId="2516" xr:uid="{00000000-0005-0000-0000-0000D60B0000}"/>
    <cellStyle name="Heading 2 39 11" xfId="2517" xr:uid="{00000000-0005-0000-0000-0000D70B0000}"/>
    <cellStyle name="Heading 2 39 110" xfId="2518" xr:uid="{00000000-0005-0000-0000-0000D80B0000}"/>
    <cellStyle name="Heading 2 39 111" xfId="2519" xr:uid="{00000000-0005-0000-0000-0000D90B0000}"/>
    <cellStyle name="Heading 2 39 112" xfId="2520" xr:uid="{00000000-0005-0000-0000-0000DA0B0000}"/>
    <cellStyle name="Heading 2 39 113" xfId="2521" xr:uid="{00000000-0005-0000-0000-0000DB0B0000}"/>
    <cellStyle name="Heading 2 39 114" xfId="2522" xr:uid="{00000000-0005-0000-0000-0000DC0B0000}"/>
    <cellStyle name="Heading 2 39 115" xfId="2523" xr:uid="{00000000-0005-0000-0000-0000DD0B0000}"/>
    <cellStyle name="Heading 2 39 116" xfId="2524" xr:uid="{00000000-0005-0000-0000-0000DE0B0000}"/>
    <cellStyle name="Heading 2 39 117" xfId="2525" xr:uid="{00000000-0005-0000-0000-0000DF0B0000}"/>
    <cellStyle name="Heading 2 39 118" xfId="2526" xr:uid="{00000000-0005-0000-0000-0000E00B0000}"/>
    <cellStyle name="Heading 2 39 119" xfId="2527" xr:uid="{00000000-0005-0000-0000-0000E10B0000}"/>
    <cellStyle name="Heading 2 39 12" xfId="2528" xr:uid="{00000000-0005-0000-0000-0000E20B0000}"/>
    <cellStyle name="Heading 2 39 120" xfId="2529" xr:uid="{00000000-0005-0000-0000-0000E30B0000}"/>
    <cellStyle name="Heading 2 39 121" xfId="2530" xr:uid="{00000000-0005-0000-0000-0000E40B0000}"/>
    <cellStyle name="Heading 2 39 122" xfId="2531" xr:uid="{00000000-0005-0000-0000-0000E50B0000}"/>
    <cellStyle name="Heading 2 39 123" xfId="2532" xr:uid="{00000000-0005-0000-0000-0000E60B0000}"/>
    <cellStyle name="Heading 2 39 124" xfId="2533" xr:uid="{00000000-0005-0000-0000-0000E70B0000}"/>
    <cellStyle name="Heading 2 39 125" xfId="2534" xr:uid="{00000000-0005-0000-0000-0000E80B0000}"/>
    <cellStyle name="Heading 2 39 126" xfId="2535" xr:uid="{00000000-0005-0000-0000-0000E90B0000}"/>
    <cellStyle name="Heading 2 39 127" xfId="2536" xr:uid="{00000000-0005-0000-0000-0000EA0B0000}"/>
    <cellStyle name="Heading 2 39 128" xfId="2537" xr:uid="{00000000-0005-0000-0000-0000EB0B0000}"/>
    <cellStyle name="Heading 2 39 129" xfId="2538" xr:uid="{00000000-0005-0000-0000-0000EC0B0000}"/>
    <cellStyle name="Heading 2 39 13" xfId="2539" xr:uid="{00000000-0005-0000-0000-0000ED0B0000}"/>
    <cellStyle name="Heading 2 39 130" xfId="2540" xr:uid="{00000000-0005-0000-0000-0000EE0B0000}"/>
    <cellStyle name="Heading 2 39 131" xfId="2541" xr:uid="{00000000-0005-0000-0000-0000EF0B0000}"/>
    <cellStyle name="Heading 2 39 132" xfId="2542" xr:uid="{00000000-0005-0000-0000-0000F00B0000}"/>
    <cellStyle name="Heading 2 39 133" xfId="2543" xr:uid="{00000000-0005-0000-0000-0000F10B0000}"/>
    <cellStyle name="Heading 2 39 134" xfId="2544" xr:uid="{00000000-0005-0000-0000-0000F20B0000}"/>
    <cellStyle name="Heading 2 39 135" xfId="2545" xr:uid="{00000000-0005-0000-0000-0000F30B0000}"/>
    <cellStyle name="Heading 2 39 136" xfId="2546" xr:uid="{00000000-0005-0000-0000-0000F40B0000}"/>
    <cellStyle name="Heading 2 39 137" xfId="2547" xr:uid="{00000000-0005-0000-0000-0000F50B0000}"/>
    <cellStyle name="Heading 2 39 138" xfId="2548" xr:uid="{00000000-0005-0000-0000-0000F60B0000}"/>
    <cellStyle name="Heading 2 39 139" xfId="2549" xr:uid="{00000000-0005-0000-0000-0000F70B0000}"/>
    <cellStyle name="Heading 2 39 14" xfId="2550" xr:uid="{00000000-0005-0000-0000-0000F80B0000}"/>
    <cellStyle name="Heading 2 39 140" xfId="2551" xr:uid="{00000000-0005-0000-0000-0000F90B0000}"/>
    <cellStyle name="Heading 2 39 141" xfId="2552" xr:uid="{00000000-0005-0000-0000-0000FA0B0000}"/>
    <cellStyle name="Heading 2 39 142" xfId="2553" xr:uid="{00000000-0005-0000-0000-0000FB0B0000}"/>
    <cellStyle name="Heading 2 39 143" xfId="2554" xr:uid="{00000000-0005-0000-0000-0000FC0B0000}"/>
    <cellStyle name="Heading 2 39 144" xfId="2555" xr:uid="{00000000-0005-0000-0000-0000FD0B0000}"/>
    <cellStyle name="Heading 2 39 145" xfId="2556" xr:uid="{00000000-0005-0000-0000-0000FE0B0000}"/>
    <cellStyle name="Heading 2 39 146" xfId="2557" xr:uid="{00000000-0005-0000-0000-0000FF0B0000}"/>
    <cellStyle name="Heading 2 39 147" xfId="2558" xr:uid="{00000000-0005-0000-0000-0000000C0000}"/>
    <cellStyle name="Heading 2 39 148" xfId="2559" xr:uid="{00000000-0005-0000-0000-0000010C0000}"/>
    <cellStyle name="Heading 2 39 149" xfId="2560" xr:uid="{00000000-0005-0000-0000-0000020C0000}"/>
    <cellStyle name="Heading 2 39 15" xfId="2561" xr:uid="{00000000-0005-0000-0000-0000030C0000}"/>
    <cellStyle name="Heading 2 39 150" xfId="2562" xr:uid="{00000000-0005-0000-0000-0000040C0000}"/>
    <cellStyle name="Heading 2 39 151" xfId="2563" xr:uid="{00000000-0005-0000-0000-0000050C0000}"/>
    <cellStyle name="Heading 2 39 152" xfId="2564" xr:uid="{00000000-0005-0000-0000-0000060C0000}"/>
    <cellStyle name="Heading 2 39 153" xfId="2565" xr:uid="{00000000-0005-0000-0000-0000070C0000}"/>
    <cellStyle name="Heading 2 39 154" xfId="2566" xr:uid="{00000000-0005-0000-0000-0000080C0000}"/>
    <cellStyle name="Heading 2 39 155" xfId="2567" xr:uid="{00000000-0005-0000-0000-0000090C0000}"/>
    <cellStyle name="Heading 2 39 156" xfId="2568" xr:uid="{00000000-0005-0000-0000-00000A0C0000}"/>
    <cellStyle name="Heading 2 39 157" xfId="2569" xr:uid="{00000000-0005-0000-0000-00000B0C0000}"/>
    <cellStyle name="Heading 2 39 158" xfId="2570" xr:uid="{00000000-0005-0000-0000-00000C0C0000}"/>
    <cellStyle name="Heading 2 39 159" xfId="2571" xr:uid="{00000000-0005-0000-0000-00000D0C0000}"/>
    <cellStyle name="Heading 2 39 16" xfId="2572" xr:uid="{00000000-0005-0000-0000-00000E0C0000}"/>
    <cellStyle name="Heading 2 39 160" xfId="2573" xr:uid="{00000000-0005-0000-0000-00000F0C0000}"/>
    <cellStyle name="Heading 2 39 161" xfId="2574" xr:uid="{00000000-0005-0000-0000-0000100C0000}"/>
    <cellStyle name="Heading 2 39 162" xfId="2575" xr:uid="{00000000-0005-0000-0000-0000110C0000}"/>
    <cellStyle name="Heading 2 39 163" xfId="2576" xr:uid="{00000000-0005-0000-0000-0000120C0000}"/>
    <cellStyle name="Heading 2 39 164" xfId="2577" xr:uid="{00000000-0005-0000-0000-0000130C0000}"/>
    <cellStyle name="Heading 2 39 165" xfId="2578" xr:uid="{00000000-0005-0000-0000-0000140C0000}"/>
    <cellStyle name="Heading 2 39 166" xfId="2579" xr:uid="{00000000-0005-0000-0000-0000150C0000}"/>
    <cellStyle name="Heading 2 39 167" xfId="2580" xr:uid="{00000000-0005-0000-0000-0000160C0000}"/>
    <cellStyle name="Heading 2 39 168" xfId="2581" xr:uid="{00000000-0005-0000-0000-0000170C0000}"/>
    <cellStyle name="Heading 2 39 169" xfId="2582" xr:uid="{00000000-0005-0000-0000-0000180C0000}"/>
    <cellStyle name="Heading 2 39 17" xfId="2583" xr:uid="{00000000-0005-0000-0000-0000190C0000}"/>
    <cellStyle name="Heading 2 39 170" xfId="2584" xr:uid="{00000000-0005-0000-0000-00001A0C0000}"/>
    <cellStyle name="Heading 2 39 171" xfId="2585" xr:uid="{00000000-0005-0000-0000-00001B0C0000}"/>
    <cellStyle name="Heading 2 39 172" xfId="2586" xr:uid="{00000000-0005-0000-0000-00001C0C0000}"/>
    <cellStyle name="Heading 2 39 173" xfId="2587" xr:uid="{00000000-0005-0000-0000-00001D0C0000}"/>
    <cellStyle name="Heading 2 39 174" xfId="2588" xr:uid="{00000000-0005-0000-0000-00001E0C0000}"/>
    <cellStyle name="Heading 2 39 175" xfId="2589" xr:uid="{00000000-0005-0000-0000-00001F0C0000}"/>
    <cellStyle name="Heading 2 39 176" xfId="2590" xr:uid="{00000000-0005-0000-0000-0000200C0000}"/>
    <cellStyle name="Heading 2 39 177" xfId="2591" xr:uid="{00000000-0005-0000-0000-0000210C0000}"/>
    <cellStyle name="Heading 2 39 178" xfId="2592" xr:uid="{00000000-0005-0000-0000-0000220C0000}"/>
    <cellStyle name="Heading 2 39 179" xfId="2593" xr:uid="{00000000-0005-0000-0000-0000230C0000}"/>
    <cellStyle name="Heading 2 39 18" xfId="2594" xr:uid="{00000000-0005-0000-0000-0000240C0000}"/>
    <cellStyle name="Heading 2 39 180" xfId="2595" xr:uid="{00000000-0005-0000-0000-0000250C0000}"/>
    <cellStyle name="Heading 2 39 181" xfId="2596" xr:uid="{00000000-0005-0000-0000-0000260C0000}"/>
    <cellStyle name="Heading 2 39 182" xfId="2597" xr:uid="{00000000-0005-0000-0000-0000270C0000}"/>
    <cellStyle name="Heading 2 39 183" xfId="2598" xr:uid="{00000000-0005-0000-0000-0000280C0000}"/>
    <cellStyle name="Heading 2 39 184" xfId="2599" xr:uid="{00000000-0005-0000-0000-0000290C0000}"/>
    <cellStyle name="Heading 2 39 185" xfId="2600" xr:uid="{00000000-0005-0000-0000-00002A0C0000}"/>
    <cellStyle name="Heading 2 39 186" xfId="2601" xr:uid="{00000000-0005-0000-0000-00002B0C0000}"/>
    <cellStyle name="Heading 2 39 187" xfId="2602" xr:uid="{00000000-0005-0000-0000-00002C0C0000}"/>
    <cellStyle name="Heading 2 39 188" xfId="2603" xr:uid="{00000000-0005-0000-0000-00002D0C0000}"/>
    <cellStyle name="Heading 2 39 189" xfId="2604" xr:uid="{00000000-0005-0000-0000-00002E0C0000}"/>
    <cellStyle name="Heading 2 39 19" xfId="2605" xr:uid="{00000000-0005-0000-0000-00002F0C0000}"/>
    <cellStyle name="Heading 2 39 190" xfId="2606" xr:uid="{00000000-0005-0000-0000-0000300C0000}"/>
    <cellStyle name="Heading 2 39 191" xfId="2607" xr:uid="{00000000-0005-0000-0000-0000310C0000}"/>
    <cellStyle name="Heading 2 39 192" xfId="2608" xr:uid="{00000000-0005-0000-0000-0000320C0000}"/>
    <cellStyle name="Heading 2 39 193" xfId="2609" xr:uid="{00000000-0005-0000-0000-0000330C0000}"/>
    <cellStyle name="Heading 2 39 194" xfId="2610" xr:uid="{00000000-0005-0000-0000-0000340C0000}"/>
    <cellStyle name="Heading 2 39 195" xfId="2611" xr:uid="{00000000-0005-0000-0000-0000350C0000}"/>
    <cellStyle name="Heading 2 39 196" xfId="2612" xr:uid="{00000000-0005-0000-0000-0000360C0000}"/>
    <cellStyle name="Heading 2 39 197" xfId="2613" xr:uid="{00000000-0005-0000-0000-0000370C0000}"/>
    <cellStyle name="Heading 2 39 198" xfId="2614" xr:uid="{00000000-0005-0000-0000-0000380C0000}"/>
    <cellStyle name="Heading 2 39 199" xfId="2615" xr:uid="{00000000-0005-0000-0000-0000390C0000}"/>
    <cellStyle name="Heading 2 39 2" xfId="376" xr:uid="{00000000-0005-0000-0000-00003A0C0000}"/>
    <cellStyle name="Heading 2 39 20" xfId="2616" xr:uid="{00000000-0005-0000-0000-00003B0C0000}"/>
    <cellStyle name="Heading 2 39 200" xfId="2617" xr:uid="{00000000-0005-0000-0000-00003C0C0000}"/>
    <cellStyle name="Heading 2 39 201" xfId="2618" xr:uid="{00000000-0005-0000-0000-00003D0C0000}"/>
    <cellStyle name="Heading 2 39 202" xfId="2619" xr:uid="{00000000-0005-0000-0000-00003E0C0000}"/>
    <cellStyle name="Heading 2 39 203" xfId="2620" xr:uid="{00000000-0005-0000-0000-00003F0C0000}"/>
    <cellStyle name="Heading 2 39 204" xfId="2621" xr:uid="{00000000-0005-0000-0000-0000400C0000}"/>
    <cellStyle name="Heading 2 39 205" xfId="2622" xr:uid="{00000000-0005-0000-0000-0000410C0000}"/>
    <cellStyle name="Heading 2 39 206" xfId="2623" xr:uid="{00000000-0005-0000-0000-0000420C0000}"/>
    <cellStyle name="Heading 2 39 207" xfId="2624" xr:uid="{00000000-0005-0000-0000-0000430C0000}"/>
    <cellStyle name="Heading 2 39 208" xfId="2625" xr:uid="{00000000-0005-0000-0000-0000440C0000}"/>
    <cellStyle name="Heading 2 39 209" xfId="2626" xr:uid="{00000000-0005-0000-0000-0000450C0000}"/>
    <cellStyle name="Heading 2 39 21" xfId="2627" xr:uid="{00000000-0005-0000-0000-0000460C0000}"/>
    <cellStyle name="Heading 2 39 210" xfId="2628" xr:uid="{00000000-0005-0000-0000-0000470C0000}"/>
    <cellStyle name="Heading 2 39 211" xfId="2629" xr:uid="{00000000-0005-0000-0000-0000480C0000}"/>
    <cellStyle name="Heading 2 39 212" xfId="2630" xr:uid="{00000000-0005-0000-0000-0000490C0000}"/>
    <cellStyle name="Heading 2 39 213" xfId="2631" xr:uid="{00000000-0005-0000-0000-00004A0C0000}"/>
    <cellStyle name="Heading 2 39 214" xfId="2632" xr:uid="{00000000-0005-0000-0000-00004B0C0000}"/>
    <cellStyle name="Heading 2 39 215" xfId="2633" xr:uid="{00000000-0005-0000-0000-00004C0C0000}"/>
    <cellStyle name="Heading 2 39 216" xfId="2634" xr:uid="{00000000-0005-0000-0000-00004D0C0000}"/>
    <cellStyle name="Heading 2 39 217" xfId="2635" xr:uid="{00000000-0005-0000-0000-00004E0C0000}"/>
    <cellStyle name="Heading 2 39 218" xfId="2636" xr:uid="{00000000-0005-0000-0000-00004F0C0000}"/>
    <cellStyle name="Heading 2 39 219" xfId="2637" xr:uid="{00000000-0005-0000-0000-0000500C0000}"/>
    <cellStyle name="Heading 2 39 22" xfId="2638" xr:uid="{00000000-0005-0000-0000-0000510C0000}"/>
    <cellStyle name="Heading 2 39 220" xfId="2639" xr:uid="{00000000-0005-0000-0000-0000520C0000}"/>
    <cellStyle name="Heading 2 39 221" xfId="2640" xr:uid="{00000000-0005-0000-0000-0000530C0000}"/>
    <cellStyle name="Heading 2 39 222" xfId="2641" xr:uid="{00000000-0005-0000-0000-0000540C0000}"/>
    <cellStyle name="Heading 2 39 223" xfId="2642" xr:uid="{00000000-0005-0000-0000-0000550C0000}"/>
    <cellStyle name="Heading 2 39 224" xfId="2643" xr:uid="{00000000-0005-0000-0000-0000560C0000}"/>
    <cellStyle name="Heading 2 39 225" xfId="2644" xr:uid="{00000000-0005-0000-0000-0000570C0000}"/>
    <cellStyle name="Heading 2 39 226" xfId="2645" xr:uid="{00000000-0005-0000-0000-0000580C0000}"/>
    <cellStyle name="Heading 2 39 227" xfId="2646" xr:uid="{00000000-0005-0000-0000-0000590C0000}"/>
    <cellStyle name="Heading 2 39 228" xfId="2647" xr:uid="{00000000-0005-0000-0000-00005A0C0000}"/>
    <cellStyle name="Heading 2 39 229" xfId="2648" xr:uid="{00000000-0005-0000-0000-00005B0C0000}"/>
    <cellStyle name="Heading 2 39 23" xfId="2649" xr:uid="{00000000-0005-0000-0000-00005C0C0000}"/>
    <cellStyle name="Heading 2 39 230" xfId="2650" xr:uid="{00000000-0005-0000-0000-00005D0C0000}"/>
    <cellStyle name="Heading 2 39 231" xfId="2651" xr:uid="{00000000-0005-0000-0000-00005E0C0000}"/>
    <cellStyle name="Heading 2 39 232" xfId="2652" xr:uid="{00000000-0005-0000-0000-00005F0C0000}"/>
    <cellStyle name="Heading 2 39 233" xfId="2653" xr:uid="{00000000-0005-0000-0000-0000600C0000}"/>
    <cellStyle name="Heading 2 39 234" xfId="2654" xr:uid="{00000000-0005-0000-0000-0000610C0000}"/>
    <cellStyle name="Heading 2 39 235" xfId="2655" xr:uid="{00000000-0005-0000-0000-0000620C0000}"/>
    <cellStyle name="Heading 2 39 236" xfId="2656" xr:uid="{00000000-0005-0000-0000-0000630C0000}"/>
    <cellStyle name="Heading 2 39 237" xfId="2657" xr:uid="{00000000-0005-0000-0000-0000640C0000}"/>
    <cellStyle name="Heading 2 39 238" xfId="2658" xr:uid="{00000000-0005-0000-0000-0000650C0000}"/>
    <cellStyle name="Heading 2 39 239" xfId="2659" xr:uid="{00000000-0005-0000-0000-0000660C0000}"/>
    <cellStyle name="Heading 2 39 24" xfId="2660" xr:uid="{00000000-0005-0000-0000-0000670C0000}"/>
    <cellStyle name="Heading 2 39 240" xfId="2661" xr:uid="{00000000-0005-0000-0000-0000680C0000}"/>
    <cellStyle name="Heading 2 39 241" xfId="2662" xr:uid="{00000000-0005-0000-0000-0000690C0000}"/>
    <cellStyle name="Heading 2 39 242" xfId="2663" xr:uid="{00000000-0005-0000-0000-00006A0C0000}"/>
    <cellStyle name="Heading 2 39 243" xfId="2664" xr:uid="{00000000-0005-0000-0000-00006B0C0000}"/>
    <cellStyle name="Heading 2 39 244" xfId="2665" xr:uid="{00000000-0005-0000-0000-00006C0C0000}"/>
    <cellStyle name="Heading 2 39 245" xfId="2666" xr:uid="{00000000-0005-0000-0000-00006D0C0000}"/>
    <cellStyle name="Heading 2 39 246" xfId="2667" xr:uid="{00000000-0005-0000-0000-00006E0C0000}"/>
    <cellStyle name="Heading 2 39 247" xfId="2668" xr:uid="{00000000-0005-0000-0000-00006F0C0000}"/>
    <cellStyle name="Heading 2 39 248" xfId="2669" xr:uid="{00000000-0005-0000-0000-0000700C0000}"/>
    <cellStyle name="Heading 2 39 249" xfId="2670" xr:uid="{00000000-0005-0000-0000-0000710C0000}"/>
    <cellStyle name="Heading 2 39 25" xfId="2671" xr:uid="{00000000-0005-0000-0000-0000720C0000}"/>
    <cellStyle name="Heading 2 39 250" xfId="2672" xr:uid="{00000000-0005-0000-0000-0000730C0000}"/>
    <cellStyle name="Heading 2 39 251" xfId="2673" xr:uid="{00000000-0005-0000-0000-0000740C0000}"/>
    <cellStyle name="Heading 2 39 252" xfId="2674" xr:uid="{00000000-0005-0000-0000-0000750C0000}"/>
    <cellStyle name="Heading 2 39 253" xfId="2675" xr:uid="{00000000-0005-0000-0000-0000760C0000}"/>
    <cellStyle name="Heading 2 39 254" xfId="2676" xr:uid="{00000000-0005-0000-0000-0000770C0000}"/>
    <cellStyle name="Heading 2 39 255" xfId="2677" xr:uid="{00000000-0005-0000-0000-0000780C0000}"/>
    <cellStyle name="Heading 2 39 26" xfId="2678" xr:uid="{00000000-0005-0000-0000-0000790C0000}"/>
    <cellStyle name="Heading 2 39 27" xfId="2679" xr:uid="{00000000-0005-0000-0000-00007A0C0000}"/>
    <cellStyle name="Heading 2 39 28" xfId="2680" xr:uid="{00000000-0005-0000-0000-00007B0C0000}"/>
    <cellStyle name="Heading 2 39 29" xfId="2681" xr:uid="{00000000-0005-0000-0000-00007C0C0000}"/>
    <cellStyle name="Heading 2 39 3" xfId="388" xr:uid="{00000000-0005-0000-0000-00007D0C0000}"/>
    <cellStyle name="Heading 2 39 30" xfId="2682" xr:uid="{00000000-0005-0000-0000-00007E0C0000}"/>
    <cellStyle name="Heading 2 39 31" xfId="2683" xr:uid="{00000000-0005-0000-0000-00007F0C0000}"/>
    <cellStyle name="Heading 2 39 32" xfId="2684" xr:uid="{00000000-0005-0000-0000-0000800C0000}"/>
    <cellStyle name="Heading 2 39 33" xfId="2685" xr:uid="{00000000-0005-0000-0000-0000810C0000}"/>
    <cellStyle name="Heading 2 39 34" xfId="2686" xr:uid="{00000000-0005-0000-0000-0000820C0000}"/>
    <cellStyle name="Heading 2 39 35" xfId="2687" xr:uid="{00000000-0005-0000-0000-0000830C0000}"/>
    <cellStyle name="Heading 2 39 36" xfId="2688" xr:uid="{00000000-0005-0000-0000-0000840C0000}"/>
    <cellStyle name="Heading 2 39 37" xfId="2689" xr:uid="{00000000-0005-0000-0000-0000850C0000}"/>
    <cellStyle name="Heading 2 39 38" xfId="2690" xr:uid="{00000000-0005-0000-0000-0000860C0000}"/>
    <cellStyle name="Heading 2 39 39" xfId="2691" xr:uid="{00000000-0005-0000-0000-0000870C0000}"/>
    <cellStyle name="Heading 2 39 4" xfId="358" xr:uid="{00000000-0005-0000-0000-0000880C0000}"/>
    <cellStyle name="Heading 2 39 40" xfId="2692" xr:uid="{00000000-0005-0000-0000-0000890C0000}"/>
    <cellStyle name="Heading 2 39 41" xfId="2693" xr:uid="{00000000-0005-0000-0000-00008A0C0000}"/>
    <cellStyle name="Heading 2 39 42" xfId="2694" xr:uid="{00000000-0005-0000-0000-00008B0C0000}"/>
    <cellStyle name="Heading 2 39 43" xfId="2695" xr:uid="{00000000-0005-0000-0000-00008C0C0000}"/>
    <cellStyle name="Heading 2 39 44" xfId="2696" xr:uid="{00000000-0005-0000-0000-00008D0C0000}"/>
    <cellStyle name="Heading 2 39 45" xfId="2697" xr:uid="{00000000-0005-0000-0000-00008E0C0000}"/>
    <cellStyle name="Heading 2 39 46" xfId="2698" xr:uid="{00000000-0005-0000-0000-00008F0C0000}"/>
    <cellStyle name="Heading 2 39 47" xfId="2699" xr:uid="{00000000-0005-0000-0000-0000900C0000}"/>
    <cellStyle name="Heading 2 39 48" xfId="2700" xr:uid="{00000000-0005-0000-0000-0000910C0000}"/>
    <cellStyle name="Heading 2 39 49" xfId="2701" xr:uid="{00000000-0005-0000-0000-0000920C0000}"/>
    <cellStyle name="Heading 2 39 5" xfId="399" xr:uid="{00000000-0005-0000-0000-0000930C0000}"/>
    <cellStyle name="Heading 2 39 50" xfId="2702" xr:uid="{00000000-0005-0000-0000-0000940C0000}"/>
    <cellStyle name="Heading 2 39 51" xfId="2703" xr:uid="{00000000-0005-0000-0000-0000950C0000}"/>
    <cellStyle name="Heading 2 39 52" xfId="2704" xr:uid="{00000000-0005-0000-0000-0000960C0000}"/>
    <cellStyle name="Heading 2 39 53" xfId="2705" xr:uid="{00000000-0005-0000-0000-0000970C0000}"/>
    <cellStyle name="Heading 2 39 54" xfId="2706" xr:uid="{00000000-0005-0000-0000-0000980C0000}"/>
    <cellStyle name="Heading 2 39 55" xfId="2707" xr:uid="{00000000-0005-0000-0000-0000990C0000}"/>
    <cellStyle name="Heading 2 39 56" xfId="2708" xr:uid="{00000000-0005-0000-0000-00009A0C0000}"/>
    <cellStyle name="Heading 2 39 57" xfId="2709" xr:uid="{00000000-0005-0000-0000-00009B0C0000}"/>
    <cellStyle name="Heading 2 39 58" xfId="2710" xr:uid="{00000000-0005-0000-0000-00009C0C0000}"/>
    <cellStyle name="Heading 2 39 59" xfId="2711" xr:uid="{00000000-0005-0000-0000-00009D0C0000}"/>
    <cellStyle name="Heading 2 39 6" xfId="2712" xr:uid="{00000000-0005-0000-0000-00009E0C0000}"/>
    <cellStyle name="Heading 2 39 60" xfId="2713" xr:uid="{00000000-0005-0000-0000-00009F0C0000}"/>
    <cellStyle name="Heading 2 39 61" xfId="2714" xr:uid="{00000000-0005-0000-0000-0000A00C0000}"/>
    <cellStyle name="Heading 2 39 62" xfId="2715" xr:uid="{00000000-0005-0000-0000-0000A10C0000}"/>
    <cellStyle name="Heading 2 39 63" xfId="2716" xr:uid="{00000000-0005-0000-0000-0000A20C0000}"/>
    <cellStyle name="Heading 2 39 64" xfId="2717" xr:uid="{00000000-0005-0000-0000-0000A30C0000}"/>
    <cellStyle name="Heading 2 39 65" xfId="2718" xr:uid="{00000000-0005-0000-0000-0000A40C0000}"/>
    <cellStyle name="Heading 2 39 66" xfId="2719" xr:uid="{00000000-0005-0000-0000-0000A50C0000}"/>
    <cellStyle name="Heading 2 39 67" xfId="2720" xr:uid="{00000000-0005-0000-0000-0000A60C0000}"/>
    <cellStyle name="Heading 2 39 68" xfId="2721" xr:uid="{00000000-0005-0000-0000-0000A70C0000}"/>
    <cellStyle name="Heading 2 39 69" xfId="2722" xr:uid="{00000000-0005-0000-0000-0000A80C0000}"/>
    <cellStyle name="Heading 2 39 7" xfId="2723" xr:uid="{00000000-0005-0000-0000-0000A90C0000}"/>
    <cellStyle name="Heading 2 39 70" xfId="2724" xr:uid="{00000000-0005-0000-0000-0000AA0C0000}"/>
    <cellStyle name="Heading 2 39 71" xfId="2725" xr:uid="{00000000-0005-0000-0000-0000AB0C0000}"/>
    <cellStyle name="Heading 2 39 72" xfId="2726" xr:uid="{00000000-0005-0000-0000-0000AC0C0000}"/>
    <cellStyle name="Heading 2 39 73" xfId="2727" xr:uid="{00000000-0005-0000-0000-0000AD0C0000}"/>
    <cellStyle name="Heading 2 39 74" xfId="2728" xr:uid="{00000000-0005-0000-0000-0000AE0C0000}"/>
    <cellStyle name="Heading 2 39 75" xfId="2729" xr:uid="{00000000-0005-0000-0000-0000AF0C0000}"/>
    <cellStyle name="Heading 2 39 76" xfId="2730" xr:uid="{00000000-0005-0000-0000-0000B00C0000}"/>
    <cellStyle name="Heading 2 39 77" xfId="2731" xr:uid="{00000000-0005-0000-0000-0000B10C0000}"/>
    <cellStyle name="Heading 2 39 78" xfId="2732" xr:uid="{00000000-0005-0000-0000-0000B20C0000}"/>
    <cellStyle name="Heading 2 39 79" xfId="2733" xr:uid="{00000000-0005-0000-0000-0000B30C0000}"/>
    <cellStyle name="Heading 2 39 8" xfId="2734" xr:uid="{00000000-0005-0000-0000-0000B40C0000}"/>
    <cellStyle name="Heading 2 39 80" xfId="2735" xr:uid="{00000000-0005-0000-0000-0000B50C0000}"/>
    <cellStyle name="Heading 2 39 81" xfId="2736" xr:uid="{00000000-0005-0000-0000-0000B60C0000}"/>
    <cellStyle name="Heading 2 39 82" xfId="2737" xr:uid="{00000000-0005-0000-0000-0000B70C0000}"/>
    <cellStyle name="Heading 2 39 83" xfId="2738" xr:uid="{00000000-0005-0000-0000-0000B80C0000}"/>
    <cellStyle name="Heading 2 39 84" xfId="2739" xr:uid="{00000000-0005-0000-0000-0000B90C0000}"/>
    <cellStyle name="Heading 2 39 85" xfId="2740" xr:uid="{00000000-0005-0000-0000-0000BA0C0000}"/>
    <cellStyle name="Heading 2 39 86" xfId="2741" xr:uid="{00000000-0005-0000-0000-0000BB0C0000}"/>
    <cellStyle name="Heading 2 39 87" xfId="2742" xr:uid="{00000000-0005-0000-0000-0000BC0C0000}"/>
    <cellStyle name="Heading 2 39 88" xfId="2743" xr:uid="{00000000-0005-0000-0000-0000BD0C0000}"/>
    <cellStyle name="Heading 2 39 89" xfId="2744" xr:uid="{00000000-0005-0000-0000-0000BE0C0000}"/>
    <cellStyle name="Heading 2 39 9" xfId="2745" xr:uid="{00000000-0005-0000-0000-0000BF0C0000}"/>
    <cellStyle name="Heading 2 39 90" xfId="2746" xr:uid="{00000000-0005-0000-0000-0000C00C0000}"/>
    <cellStyle name="Heading 2 39 91" xfId="2747" xr:uid="{00000000-0005-0000-0000-0000C10C0000}"/>
    <cellStyle name="Heading 2 39 92" xfId="2748" xr:uid="{00000000-0005-0000-0000-0000C20C0000}"/>
    <cellStyle name="Heading 2 39 93" xfId="2749" xr:uid="{00000000-0005-0000-0000-0000C30C0000}"/>
    <cellStyle name="Heading 2 39 94" xfId="2750" xr:uid="{00000000-0005-0000-0000-0000C40C0000}"/>
    <cellStyle name="Heading 2 39 95" xfId="2751" xr:uid="{00000000-0005-0000-0000-0000C50C0000}"/>
    <cellStyle name="Heading 2 39 96" xfId="2752" xr:uid="{00000000-0005-0000-0000-0000C60C0000}"/>
    <cellStyle name="Heading 2 39 97" xfId="2753" xr:uid="{00000000-0005-0000-0000-0000C70C0000}"/>
    <cellStyle name="Heading 2 39 98" xfId="2754" xr:uid="{00000000-0005-0000-0000-0000C80C0000}"/>
    <cellStyle name="Heading 2 39 99" xfId="2755" xr:uid="{00000000-0005-0000-0000-0000C90C0000}"/>
    <cellStyle name="Heading 2 4" xfId="28" xr:uid="{00000000-0005-0000-0000-0000CA0C0000}"/>
    <cellStyle name="Heading 2 4 2" xfId="5193" xr:uid="{00000000-0005-0000-0000-0000CB0C0000}"/>
    <cellStyle name="Heading 2 4 3" xfId="5194" xr:uid="{00000000-0005-0000-0000-0000CC0C0000}"/>
    <cellStyle name="Heading 2 4 4" xfId="5195" xr:uid="{00000000-0005-0000-0000-0000CD0C0000}"/>
    <cellStyle name="Heading 2 4 5" xfId="5196" xr:uid="{00000000-0005-0000-0000-0000CE0C0000}"/>
    <cellStyle name="Heading 2 4 6" xfId="5197" xr:uid="{00000000-0005-0000-0000-0000CF0C0000}"/>
    <cellStyle name="Heading 2 4 7" xfId="5198" xr:uid="{00000000-0005-0000-0000-0000D00C0000}"/>
    <cellStyle name="Heading 2 4 8" xfId="5192" xr:uid="{00000000-0005-0000-0000-0000D10C0000}"/>
    <cellStyle name="Heading 2 40" xfId="271" xr:uid="{00000000-0005-0000-0000-0000D20C0000}"/>
    <cellStyle name="Heading 2 41" xfId="275" xr:uid="{00000000-0005-0000-0000-0000D30C0000}"/>
    <cellStyle name="Heading 2 42" xfId="279" xr:uid="{00000000-0005-0000-0000-0000D40C0000}"/>
    <cellStyle name="Heading 2 43" xfId="282" xr:uid="{00000000-0005-0000-0000-0000D50C0000}"/>
    <cellStyle name="Heading 2 44" xfId="285" xr:uid="{00000000-0005-0000-0000-0000D60C0000}"/>
    <cellStyle name="Heading 2 45" xfId="289" xr:uid="{00000000-0005-0000-0000-0000D70C0000}"/>
    <cellStyle name="Heading 2 46" xfId="292" xr:uid="{00000000-0005-0000-0000-0000D80C0000}"/>
    <cellStyle name="Heading 2 47" xfId="295" xr:uid="{00000000-0005-0000-0000-0000D90C0000}"/>
    <cellStyle name="Heading 2 48" xfId="297" xr:uid="{00000000-0005-0000-0000-0000DA0C0000}"/>
    <cellStyle name="Heading 2 49" xfId="308" xr:uid="{00000000-0005-0000-0000-0000DB0C0000}"/>
    <cellStyle name="Heading 2 5" xfId="22" xr:uid="{00000000-0005-0000-0000-0000DC0C0000}"/>
    <cellStyle name="Heading 2 50" xfId="312" xr:uid="{00000000-0005-0000-0000-0000DD0C0000}"/>
    <cellStyle name="Heading 2 51" xfId="318" xr:uid="{00000000-0005-0000-0000-0000DE0C0000}"/>
    <cellStyle name="Heading 2 52" xfId="305" xr:uid="{00000000-0005-0000-0000-0000DF0C0000}"/>
    <cellStyle name="Heading 2 53" xfId="319" xr:uid="{00000000-0005-0000-0000-0000E00C0000}"/>
    <cellStyle name="Heading 2 54" xfId="304" xr:uid="{00000000-0005-0000-0000-0000E10C0000}"/>
    <cellStyle name="Heading 2 55" xfId="321" xr:uid="{00000000-0005-0000-0000-0000E20C0000}"/>
    <cellStyle name="Heading 2 56" xfId="334" xr:uid="{00000000-0005-0000-0000-0000E30C0000}"/>
    <cellStyle name="Heading 2 57" xfId="338" xr:uid="{00000000-0005-0000-0000-0000E40C0000}"/>
    <cellStyle name="Heading 2 58" xfId="332" xr:uid="{00000000-0005-0000-0000-0000E50C0000}"/>
    <cellStyle name="Heading 2 59" xfId="2756" xr:uid="{00000000-0005-0000-0000-0000E60C0000}"/>
    <cellStyle name="Heading 2 6" xfId="30" xr:uid="{00000000-0005-0000-0000-0000E70C0000}"/>
    <cellStyle name="Heading 2 60" xfId="2757" xr:uid="{00000000-0005-0000-0000-0000E80C0000}"/>
    <cellStyle name="Heading 2 61" xfId="5177" xr:uid="{00000000-0005-0000-0000-0000E90C0000}"/>
    <cellStyle name="Heading 2 7" xfId="33" xr:uid="{00000000-0005-0000-0000-0000EA0C0000}"/>
    <cellStyle name="Heading 2 8" xfId="98" xr:uid="{00000000-0005-0000-0000-0000EB0C0000}"/>
    <cellStyle name="Heading 2 9" xfId="86" xr:uid="{00000000-0005-0000-0000-0000EC0C0000}"/>
    <cellStyle name="Heading 3 2" xfId="5199" xr:uid="{00000000-0005-0000-0000-0000ED0C0000}"/>
    <cellStyle name="Heading 3 2 2" xfId="5200" xr:uid="{00000000-0005-0000-0000-0000EE0C0000}"/>
    <cellStyle name="Heading 3 2 3" xfId="5201" xr:uid="{00000000-0005-0000-0000-0000EF0C0000}"/>
    <cellStyle name="Heading 3 2 4" xfId="5202" xr:uid="{00000000-0005-0000-0000-0000F00C0000}"/>
    <cellStyle name="Heading 3 2 5" xfId="5203" xr:uid="{00000000-0005-0000-0000-0000F10C0000}"/>
    <cellStyle name="Heading 3 2 6" xfId="5204" xr:uid="{00000000-0005-0000-0000-0000F20C0000}"/>
    <cellStyle name="Heading 3 2 7" xfId="5205" xr:uid="{00000000-0005-0000-0000-0000F30C0000}"/>
    <cellStyle name="Heading 3 3" xfId="5206" xr:uid="{00000000-0005-0000-0000-0000F40C0000}"/>
    <cellStyle name="Heading 3 3 2" xfId="5207" xr:uid="{00000000-0005-0000-0000-0000F50C0000}"/>
    <cellStyle name="Heading 3 3 3" xfId="5208" xr:uid="{00000000-0005-0000-0000-0000F60C0000}"/>
    <cellStyle name="Heading 3 3 4" xfId="5209" xr:uid="{00000000-0005-0000-0000-0000F70C0000}"/>
    <cellStyle name="Heading 3 3 5" xfId="5210" xr:uid="{00000000-0005-0000-0000-0000F80C0000}"/>
    <cellStyle name="Heading 3 3 6" xfId="5211" xr:uid="{00000000-0005-0000-0000-0000F90C0000}"/>
    <cellStyle name="Heading 3 3 7" xfId="5212" xr:uid="{00000000-0005-0000-0000-0000FA0C0000}"/>
    <cellStyle name="Heading 3 4" xfId="5213" xr:uid="{00000000-0005-0000-0000-0000FB0C0000}"/>
    <cellStyle name="Heading 3 4 2" xfId="5214" xr:uid="{00000000-0005-0000-0000-0000FC0C0000}"/>
    <cellStyle name="Heading 3 4 3" xfId="5215" xr:uid="{00000000-0005-0000-0000-0000FD0C0000}"/>
    <cellStyle name="Heading 3 4 4" xfId="5216" xr:uid="{00000000-0005-0000-0000-0000FE0C0000}"/>
    <cellStyle name="Heading 3 4 5" xfId="5217" xr:uid="{00000000-0005-0000-0000-0000FF0C0000}"/>
    <cellStyle name="Heading 3 4 6" xfId="5218" xr:uid="{00000000-0005-0000-0000-0000000D0000}"/>
    <cellStyle name="Heading 3 4 7" xfId="5219" xr:uid="{00000000-0005-0000-0000-0000010D0000}"/>
    <cellStyle name="Heading 4 2" xfId="5220" xr:uid="{00000000-0005-0000-0000-0000020D0000}"/>
    <cellStyle name="Heading 4 2 2" xfId="5221" xr:uid="{00000000-0005-0000-0000-0000030D0000}"/>
    <cellStyle name="Heading 4 2 3" xfId="5222" xr:uid="{00000000-0005-0000-0000-0000040D0000}"/>
    <cellStyle name="Heading 4 2 4" xfId="5223" xr:uid="{00000000-0005-0000-0000-0000050D0000}"/>
    <cellStyle name="Heading 4 2 5" xfId="5224" xr:uid="{00000000-0005-0000-0000-0000060D0000}"/>
    <cellStyle name="Heading 4 2 6" xfId="5225" xr:uid="{00000000-0005-0000-0000-0000070D0000}"/>
    <cellStyle name="Heading 4 2 7" xfId="5226" xr:uid="{00000000-0005-0000-0000-0000080D0000}"/>
    <cellStyle name="Heading 4 3" xfId="5227" xr:uid="{00000000-0005-0000-0000-0000090D0000}"/>
    <cellStyle name="Heading 4 3 2" xfId="5228" xr:uid="{00000000-0005-0000-0000-00000A0D0000}"/>
    <cellStyle name="Heading 4 3 3" xfId="5229" xr:uid="{00000000-0005-0000-0000-00000B0D0000}"/>
    <cellStyle name="Heading 4 3 4" xfId="5230" xr:uid="{00000000-0005-0000-0000-00000C0D0000}"/>
    <cellStyle name="Heading 4 3 5" xfId="5231" xr:uid="{00000000-0005-0000-0000-00000D0D0000}"/>
    <cellStyle name="Heading 4 3 6" xfId="5232" xr:uid="{00000000-0005-0000-0000-00000E0D0000}"/>
    <cellStyle name="Heading 4 3 7" xfId="5233" xr:uid="{00000000-0005-0000-0000-00000F0D0000}"/>
    <cellStyle name="Heading 4 4" xfId="5234" xr:uid="{00000000-0005-0000-0000-0000100D0000}"/>
    <cellStyle name="Heading 4 4 2" xfId="5235" xr:uid="{00000000-0005-0000-0000-0000110D0000}"/>
    <cellStyle name="Heading 4 4 3" xfId="5236" xr:uid="{00000000-0005-0000-0000-0000120D0000}"/>
    <cellStyle name="Heading 4 4 4" xfId="5237" xr:uid="{00000000-0005-0000-0000-0000130D0000}"/>
    <cellStyle name="Heading 4 4 5" xfId="5238" xr:uid="{00000000-0005-0000-0000-0000140D0000}"/>
    <cellStyle name="Heading 4 4 6" xfId="5239" xr:uid="{00000000-0005-0000-0000-0000150D0000}"/>
    <cellStyle name="Heading 4 4 7" xfId="5240" xr:uid="{00000000-0005-0000-0000-0000160D0000}"/>
    <cellStyle name="HEADING1" xfId="17" xr:uid="{00000000-0005-0000-0000-0000170D0000}"/>
    <cellStyle name="HEADING1 10" xfId="439" xr:uid="{00000000-0005-0000-0000-0000180D0000}"/>
    <cellStyle name="Heading1 11" xfId="5241" xr:uid="{00000000-0005-0000-0000-0000190D0000}"/>
    <cellStyle name="Heading1 12" xfId="5517" xr:uid="{00000000-0005-0000-0000-00001A0D0000}"/>
    <cellStyle name="Heading1 13" xfId="5502" xr:uid="{00000000-0005-0000-0000-00001B0D0000}"/>
    <cellStyle name="Heading1 14" xfId="5519" xr:uid="{00000000-0005-0000-0000-00001C0D0000}"/>
    <cellStyle name="Heading1 15" xfId="5500" xr:uid="{00000000-0005-0000-0000-00001D0D0000}"/>
    <cellStyle name="Heading1 16" xfId="5521" xr:uid="{00000000-0005-0000-0000-00001E0D0000}"/>
    <cellStyle name="Heading1 17" xfId="5504" xr:uid="{00000000-0005-0000-0000-00001F0D0000}"/>
    <cellStyle name="Heading1 18" xfId="5533" xr:uid="{00000000-0005-0000-0000-0000200D0000}"/>
    <cellStyle name="Heading1 19" xfId="5526" xr:uid="{00000000-0005-0000-0000-0000210D0000}"/>
    <cellStyle name="HEADING1 2" xfId="263" xr:uid="{00000000-0005-0000-0000-0000220D0000}"/>
    <cellStyle name="HEADING1 2 10" xfId="2758" xr:uid="{00000000-0005-0000-0000-0000230D0000}"/>
    <cellStyle name="HEADING1 2 100" xfId="2759" xr:uid="{00000000-0005-0000-0000-0000240D0000}"/>
    <cellStyle name="HEADING1 2 101" xfId="2760" xr:uid="{00000000-0005-0000-0000-0000250D0000}"/>
    <cellStyle name="HEADING1 2 102" xfId="2761" xr:uid="{00000000-0005-0000-0000-0000260D0000}"/>
    <cellStyle name="HEADING1 2 103" xfId="2762" xr:uid="{00000000-0005-0000-0000-0000270D0000}"/>
    <cellStyle name="HEADING1 2 104" xfId="2763" xr:uid="{00000000-0005-0000-0000-0000280D0000}"/>
    <cellStyle name="HEADING1 2 105" xfId="2764" xr:uid="{00000000-0005-0000-0000-0000290D0000}"/>
    <cellStyle name="HEADING1 2 106" xfId="2765" xr:uid="{00000000-0005-0000-0000-00002A0D0000}"/>
    <cellStyle name="HEADING1 2 107" xfId="2766" xr:uid="{00000000-0005-0000-0000-00002B0D0000}"/>
    <cellStyle name="HEADING1 2 108" xfId="2767" xr:uid="{00000000-0005-0000-0000-00002C0D0000}"/>
    <cellStyle name="HEADING1 2 109" xfId="2768" xr:uid="{00000000-0005-0000-0000-00002D0D0000}"/>
    <cellStyle name="HEADING1 2 11" xfId="2769" xr:uid="{00000000-0005-0000-0000-00002E0D0000}"/>
    <cellStyle name="HEADING1 2 110" xfId="2770" xr:uid="{00000000-0005-0000-0000-00002F0D0000}"/>
    <cellStyle name="HEADING1 2 111" xfId="2771" xr:uid="{00000000-0005-0000-0000-0000300D0000}"/>
    <cellStyle name="HEADING1 2 112" xfId="2772" xr:uid="{00000000-0005-0000-0000-0000310D0000}"/>
    <cellStyle name="HEADING1 2 113" xfId="2773" xr:uid="{00000000-0005-0000-0000-0000320D0000}"/>
    <cellStyle name="HEADING1 2 114" xfId="2774" xr:uid="{00000000-0005-0000-0000-0000330D0000}"/>
    <cellStyle name="HEADING1 2 115" xfId="2775" xr:uid="{00000000-0005-0000-0000-0000340D0000}"/>
    <cellStyle name="HEADING1 2 116" xfId="2776" xr:uid="{00000000-0005-0000-0000-0000350D0000}"/>
    <cellStyle name="HEADING1 2 117" xfId="2777" xr:uid="{00000000-0005-0000-0000-0000360D0000}"/>
    <cellStyle name="HEADING1 2 118" xfId="2778" xr:uid="{00000000-0005-0000-0000-0000370D0000}"/>
    <cellStyle name="HEADING1 2 119" xfId="2779" xr:uid="{00000000-0005-0000-0000-0000380D0000}"/>
    <cellStyle name="HEADING1 2 12" xfId="2780" xr:uid="{00000000-0005-0000-0000-0000390D0000}"/>
    <cellStyle name="HEADING1 2 120" xfId="2781" xr:uid="{00000000-0005-0000-0000-00003A0D0000}"/>
    <cellStyle name="HEADING1 2 121" xfId="2782" xr:uid="{00000000-0005-0000-0000-00003B0D0000}"/>
    <cellStyle name="HEADING1 2 122" xfId="2783" xr:uid="{00000000-0005-0000-0000-00003C0D0000}"/>
    <cellStyle name="HEADING1 2 123" xfId="2784" xr:uid="{00000000-0005-0000-0000-00003D0D0000}"/>
    <cellStyle name="HEADING1 2 124" xfId="2785" xr:uid="{00000000-0005-0000-0000-00003E0D0000}"/>
    <cellStyle name="HEADING1 2 125" xfId="2786" xr:uid="{00000000-0005-0000-0000-00003F0D0000}"/>
    <cellStyle name="HEADING1 2 126" xfId="2787" xr:uid="{00000000-0005-0000-0000-0000400D0000}"/>
    <cellStyle name="HEADING1 2 127" xfId="2788" xr:uid="{00000000-0005-0000-0000-0000410D0000}"/>
    <cellStyle name="HEADING1 2 128" xfId="2789" xr:uid="{00000000-0005-0000-0000-0000420D0000}"/>
    <cellStyle name="HEADING1 2 129" xfId="2790" xr:uid="{00000000-0005-0000-0000-0000430D0000}"/>
    <cellStyle name="HEADING1 2 13" xfId="2791" xr:uid="{00000000-0005-0000-0000-0000440D0000}"/>
    <cellStyle name="HEADING1 2 130" xfId="2792" xr:uid="{00000000-0005-0000-0000-0000450D0000}"/>
    <cellStyle name="HEADING1 2 131" xfId="2793" xr:uid="{00000000-0005-0000-0000-0000460D0000}"/>
    <cellStyle name="HEADING1 2 132" xfId="2794" xr:uid="{00000000-0005-0000-0000-0000470D0000}"/>
    <cellStyle name="HEADING1 2 133" xfId="2795" xr:uid="{00000000-0005-0000-0000-0000480D0000}"/>
    <cellStyle name="HEADING1 2 134" xfId="2796" xr:uid="{00000000-0005-0000-0000-0000490D0000}"/>
    <cellStyle name="HEADING1 2 135" xfId="2797" xr:uid="{00000000-0005-0000-0000-00004A0D0000}"/>
    <cellStyle name="HEADING1 2 136" xfId="2798" xr:uid="{00000000-0005-0000-0000-00004B0D0000}"/>
    <cellStyle name="HEADING1 2 137" xfId="2799" xr:uid="{00000000-0005-0000-0000-00004C0D0000}"/>
    <cellStyle name="HEADING1 2 138" xfId="2800" xr:uid="{00000000-0005-0000-0000-00004D0D0000}"/>
    <cellStyle name="HEADING1 2 139" xfId="2801" xr:uid="{00000000-0005-0000-0000-00004E0D0000}"/>
    <cellStyle name="HEADING1 2 14" xfId="2802" xr:uid="{00000000-0005-0000-0000-00004F0D0000}"/>
    <cellStyle name="HEADING1 2 140" xfId="2803" xr:uid="{00000000-0005-0000-0000-0000500D0000}"/>
    <cellStyle name="HEADING1 2 141" xfId="2804" xr:uid="{00000000-0005-0000-0000-0000510D0000}"/>
    <cellStyle name="HEADING1 2 142" xfId="2805" xr:uid="{00000000-0005-0000-0000-0000520D0000}"/>
    <cellStyle name="HEADING1 2 143" xfId="2806" xr:uid="{00000000-0005-0000-0000-0000530D0000}"/>
    <cellStyle name="HEADING1 2 144" xfId="2807" xr:uid="{00000000-0005-0000-0000-0000540D0000}"/>
    <cellStyle name="HEADING1 2 145" xfId="2808" xr:uid="{00000000-0005-0000-0000-0000550D0000}"/>
    <cellStyle name="HEADING1 2 146" xfId="2809" xr:uid="{00000000-0005-0000-0000-0000560D0000}"/>
    <cellStyle name="HEADING1 2 147" xfId="2810" xr:uid="{00000000-0005-0000-0000-0000570D0000}"/>
    <cellStyle name="HEADING1 2 148" xfId="2811" xr:uid="{00000000-0005-0000-0000-0000580D0000}"/>
    <cellStyle name="HEADING1 2 149" xfId="2812" xr:uid="{00000000-0005-0000-0000-0000590D0000}"/>
    <cellStyle name="HEADING1 2 15" xfId="2813" xr:uid="{00000000-0005-0000-0000-00005A0D0000}"/>
    <cellStyle name="HEADING1 2 150" xfId="2814" xr:uid="{00000000-0005-0000-0000-00005B0D0000}"/>
    <cellStyle name="HEADING1 2 151" xfId="2815" xr:uid="{00000000-0005-0000-0000-00005C0D0000}"/>
    <cellStyle name="HEADING1 2 152" xfId="2816" xr:uid="{00000000-0005-0000-0000-00005D0D0000}"/>
    <cellStyle name="HEADING1 2 153" xfId="2817" xr:uid="{00000000-0005-0000-0000-00005E0D0000}"/>
    <cellStyle name="HEADING1 2 154" xfId="2818" xr:uid="{00000000-0005-0000-0000-00005F0D0000}"/>
    <cellStyle name="HEADING1 2 155" xfId="2819" xr:uid="{00000000-0005-0000-0000-0000600D0000}"/>
    <cellStyle name="HEADING1 2 156" xfId="2820" xr:uid="{00000000-0005-0000-0000-0000610D0000}"/>
    <cellStyle name="HEADING1 2 157" xfId="2821" xr:uid="{00000000-0005-0000-0000-0000620D0000}"/>
    <cellStyle name="HEADING1 2 158" xfId="2822" xr:uid="{00000000-0005-0000-0000-0000630D0000}"/>
    <cellStyle name="HEADING1 2 159" xfId="2823" xr:uid="{00000000-0005-0000-0000-0000640D0000}"/>
    <cellStyle name="HEADING1 2 16" xfId="2824" xr:uid="{00000000-0005-0000-0000-0000650D0000}"/>
    <cellStyle name="HEADING1 2 160" xfId="2825" xr:uid="{00000000-0005-0000-0000-0000660D0000}"/>
    <cellStyle name="HEADING1 2 161" xfId="2826" xr:uid="{00000000-0005-0000-0000-0000670D0000}"/>
    <cellStyle name="HEADING1 2 162" xfId="2827" xr:uid="{00000000-0005-0000-0000-0000680D0000}"/>
    <cellStyle name="HEADING1 2 163" xfId="2828" xr:uid="{00000000-0005-0000-0000-0000690D0000}"/>
    <cellStyle name="HEADING1 2 164" xfId="2829" xr:uid="{00000000-0005-0000-0000-00006A0D0000}"/>
    <cellStyle name="HEADING1 2 165" xfId="2830" xr:uid="{00000000-0005-0000-0000-00006B0D0000}"/>
    <cellStyle name="HEADING1 2 166" xfId="2831" xr:uid="{00000000-0005-0000-0000-00006C0D0000}"/>
    <cellStyle name="HEADING1 2 167" xfId="2832" xr:uid="{00000000-0005-0000-0000-00006D0D0000}"/>
    <cellStyle name="HEADING1 2 168" xfId="2833" xr:uid="{00000000-0005-0000-0000-00006E0D0000}"/>
    <cellStyle name="HEADING1 2 169" xfId="2834" xr:uid="{00000000-0005-0000-0000-00006F0D0000}"/>
    <cellStyle name="HEADING1 2 17" xfId="2835" xr:uid="{00000000-0005-0000-0000-0000700D0000}"/>
    <cellStyle name="HEADING1 2 170" xfId="2836" xr:uid="{00000000-0005-0000-0000-0000710D0000}"/>
    <cellStyle name="HEADING1 2 171" xfId="2837" xr:uid="{00000000-0005-0000-0000-0000720D0000}"/>
    <cellStyle name="HEADING1 2 172" xfId="2838" xr:uid="{00000000-0005-0000-0000-0000730D0000}"/>
    <cellStyle name="HEADING1 2 173" xfId="2839" xr:uid="{00000000-0005-0000-0000-0000740D0000}"/>
    <cellStyle name="HEADING1 2 174" xfId="2840" xr:uid="{00000000-0005-0000-0000-0000750D0000}"/>
    <cellStyle name="HEADING1 2 175" xfId="2841" xr:uid="{00000000-0005-0000-0000-0000760D0000}"/>
    <cellStyle name="HEADING1 2 176" xfId="2842" xr:uid="{00000000-0005-0000-0000-0000770D0000}"/>
    <cellStyle name="HEADING1 2 177" xfId="2843" xr:uid="{00000000-0005-0000-0000-0000780D0000}"/>
    <cellStyle name="HEADING1 2 178" xfId="2844" xr:uid="{00000000-0005-0000-0000-0000790D0000}"/>
    <cellStyle name="HEADING1 2 179" xfId="2845" xr:uid="{00000000-0005-0000-0000-00007A0D0000}"/>
    <cellStyle name="HEADING1 2 18" xfId="2846" xr:uid="{00000000-0005-0000-0000-00007B0D0000}"/>
    <cellStyle name="HEADING1 2 180" xfId="2847" xr:uid="{00000000-0005-0000-0000-00007C0D0000}"/>
    <cellStyle name="HEADING1 2 181" xfId="2848" xr:uid="{00000000-0005-0000-0000-00007D0D0000}"/>
    <cellStyle name="HEADING1 2 182" xfId="2849" xr:uid="{00000000-0005-0000-0000-00007E0D0000}"/>
    <cellStyle name="HEADING1 2 183" xfId="2850" xr:uid="{00000000-0005-0000-0000-00007F0D0000}"/>
    <cellStyle name="HEADING1 2 184" xfId="2851" xr:uid="{00000000-0005-0000-0000-0000800D0000}"/>
    <cellStyle name="HEADING1 2 185" xfId="2852" xr:uid="{00000000-0005-0000-0000-0000810D0000}"/>
    <cellStyle name="HEADING1 2 186" xfId="2853" xr:uid="{00000000-0005-0000-0000-0000820D0000}"/>
    <cellStyle name="HEADING1 2 187" xfId="2854" xr:uid="{00000000-0005-0000-0000-0000830D0000}"/>
    <cellStyle name="HEADING1 2 188" xfId="2855" xr:uid="{00000000-0005-0000-0000-0000840D0000}"/>
    <cellStyle name="HEADING1 2 189" xfId="2856" xr:uid="{00000000-0005-0000-0000-0000850D0000}"/>
    <cellStyle name="HEADING1 2 19" xfId="2857" xr:uid="{00000000-0005-0000-0000-0000860D0000}"/>
    <cellStyle name="HEADING1 2 190" xfId="2858" xr:uid="{00000000-0005-0000-0000-0000870D0000}"/>
    <cellStyle name="HEADING1 2 191" xfId="2859" xr:uid="{00000000-0005-0000-0000-0000880D0000}"/>
    <cellStyle name="HEADING1 2 192" xfId="2860" xr:uid="{00000000-0005-0000-0000-0000890D0000}"/>
    <cellStyle name="HEADING1 2 193" xfId="2861" xr:uid="{00000000-0005-0000-0000-00008A0D0000}"/>
    <cellStyle name="HEADING1 2 194" xfId="2862" xr:uid="{00000000-0005-0000-0000-00008B0D0000}"/>
    <cellStyle name="HEADING1 2 195" xfId="2863" xr:uid="{00000000-0005-0000-0000-00008C0D0000}"/>
    <cellStyle name="HEADING1 2 196" xfId="2864" xr:uid="{00000000-0005-0000-0000-00008D0D0000}"/>
    <cellStyle name="HEADING1 2 197" xfId="2865" xr:uid="{00000000-0005-0000-0000-00008E0D0000}"/>
    <cellStyle name="HEADING1 2 198" xfId="2866" xr:uid="{00000000-0005-0000-0000-00008F0D0000}"/>
    <cellStyle name="HEADING1 2 199" xfId="2867" xr:uid="{00000000-0005-0000-0000-0000900D0000}"/>
    <cellStyle name="HEADING1 2 2" xfId="377" xr:uid="{00000000-0005-0000-0000-0000910D0000}"/>
    <cellStyle name="HEADING1 2 20" xfId="2868" xr:uid="{00000000-0005-0000-0000-0000920D0000}"/>
    <cellStyle name="HEADING1 2 200" xfId="2869" xr:uid="{00000000-0005-0000-0000-0000930D0000}"/>
    <cellStyle name="HEADING1 2 201" xfId="2870" xr:uid="{00000000-0005-0000-0000-0000940D0000}"/>
    <cellStyle name="HEADING1 2 202" xfId="2871" xr:uid="{00000000-0005-0000-0000-0000950D0000}"/>
    <cellStyle name="HEADING1 2 203" xfId="2872" xr:uid="{00000000-0005-0000-0000-0000960D0000}"/>
    <cellStyle name="HEADING1 2 204" xfId="2873" xr:uid="{00000000-0005-0000-0000-0000970D0000}"/>
    <cellStyle name="HEADING1 2 205" xfId="2874" xr:uid="{00000000-0005-0000-0000-0000980D0000}"/>
    <cellStyle name="HEADING1 2 206" xfId="2875" xr:uid="{00000000-0005-0000-0000-0000990D0000}"/>
    <cellStyle name="HEADING1 2 207" xfId="2876" xr:uid="{00000000-0005-0000-0000-00009A0D0000}"/>
    <cellStyle name="HEADING1 2 208" xfId="2877" xr:uid="{00000000-0005-0000-0000-00009B0D0000}"/>
    <cellStyle name="HEADING1 2 209" xfId="2878" xr:uid="{00000000-0005-0000-0000-00009C0D0000}"/>
    <cellStyle name="HEADING1 2 21" xfId="2879" xr:uid="{00000000-0005-0000-0000-00009D0D0000}"/>
    <cellStyle name="HEADING1 2 210" xfId="2880" xr:uid="{00000000-0005-0000-0000-00009E0D0000}"/>
    <cellStyle name="HEADING1 2 211" xfId="2881" xr:uid="{00000000-0005-0000-0000-00009F0D0000}"/>
    <cellStyle name="HEADING1 2 212" xfId="2882" xr:uid="{00000000-0005-0000-0000-0000A00D0000}"/>
    <cellStyle name="HEADING1 2 213" xfId="2883" xr:uid="{00000000-0005-0000-0000-0000A10D0000}"/>
    <cellStyle name="HEADING1 2 214" xfId="2884" xr:uid="{00000000-0005-0000-0000-0000A20D0000}"/>
    <cellStyle name="HEADING1 2 215" xfId="2885" xr:uid="{00000000-0005-0000-0000-0000A30D0000}"/>
    <cellStyle name="HEADING1 2 216" xfId="2886" xr:uid="{00000000-0005-0000-0000-0000A40D0000}"/>
    <cellStyle name="HEADING1 2 217" xfId="2887" xr:uid="{00000000-0005-0000-0000-0000A50D0000}"/>
    <cellStyle name="HEADING1 2 218" xfId="2888" xr:uid="{00000000-0005-0000-0000-0000A60D0000}"/>
    <cellStyle name="HEADING1 2 219" xfId="2889" xr:uid="{00000000-0005-0000-0000-0000A70D0000}"/>
    <cellStyle name="HEADING1 2 22" xfId="2890" xr:uid="{00000000-0005-0000-0000-0000A80D0000}"/>
    <cellStyle name="HEADING1 2 220" xfId="2891" xr:uid="{00000000-0005-0000-0000-0000A90D0000}"/>
    <cellStyle name="HEADING1 2 221" xfId="2892" xr:uid="{00000000-0005-0000-0000-0000AA0D0000}"/>
    <cellStyle name="HEADING1 2 222" xfId="2893" xr:uid="{00000000-0005-0000-0000-0000AB0D0000}"/>
    <cellStyle name="HEADING1 2 223" xfId="2894" xr:uid="{00000000-0005-0000-0000-0000AC0D0000}"/>
    <cellStyle name="HEADING1 2 224" xfId="2895" xr:uid="{00000000-0005-0000-0000-0000AD0D0000}"/>
    <cellStyle name="HEADING1 2 225" xfId="2896" xr:uid="{00000000-0005-0000-0000-0000AE0D0000}"/>
    <cellStyle name="HEADING1 2 226" xfId="2897" xr:uid="{00000000-0005-0000-0000-0000AF0D0000}"/>
    <cellStyle name="HEADING1 2 227" xfId="2898" xr:uid="{00000000-0005-0000-0000-0000B00D0000}"/>
    <cellStyle name="HEADING1 2 228" xfId="2899" xr:uid="{00000000-0005-0000-0000-0000B10D0000}"/>
    <cellStyle name="HEADING1 2 229" xfId="2900" xr:uid="{00000000-0005-0000-0000-0000B20D0000}"/>
    <cellStyle name="HEADING1 2 23" xfId="2901" xr:uid="{00000000-0005-0000-0000-0000B30D0000}"/>
    <cellStyle name="HEADING1 2 230" xfId="2902" xr:uid="{00000000-0005-0000-0000-0000B40D0000}"/>
    <cellStyle name="HEADING1 2 231" xfId="2903" xr:uid="{00000000-0005-0000-0000-0000B50D0000}"/>
    <cellStyle name="HEADING1 2 232" xfId="2904" xr:uid="{00000000-0005-0000-0000-0000B60D0000}"/>
    <cellStyle name="HEADING1 2 233" xfId="2905" xr:uid="{00000000-0005-0000-0000-0000B70D0000}"/>
    <cellStyle name="HEADING1 2 234" xfId="2906" xr:uid="{00000000-0005-0000-0000-0000B80D0000}"/>
    <cellStyle name="HEADING1 2 235" xfId="2907" xr:uid="{00000000-0005-0000-0000-0000B90D0000}"/>
    <cellStyle name="HEADING1 2 236" xfId="2908" xr:uid="{00000000-0005-0000-0000-0000BA0D0000}"/>
    <cellStyle name="HEADING1 2 237" xfId="2909" xr:uid="{00000000-0005-0000-0000-0000BB0D0000}"/>
    <cellStyle name="HEADING1 2 238" xfId="2910" xr:uid="{00000000-0005-0000-0000-0000BC0D0000}"/>
    <cellStyle name="HEADING1 2 239" xfId="2911" xr:uid="{00000000-0005-0000-0000-0000BD0D0000}"/>
    <cellStyle name="HEADING1 2 24" xfId="2912" xr:uid="{00000000-0005-0000-0000-0000BE0D0000}"/>
    <cellStyle name="HEADING1 2 240" xfId="2913" xr:uid="{00000000-0005-0000-0000-0000BF0D0000}"/>
    <cellStyle name="HEADING1 2 241" xfId="2914" xr:uid="{00000000-0005-0000-0000-0000C00D0000}"/>
    <cellStyle name="HEADING1 2 242" xfId="2915" xr:uid="{00000000-0005-0000-0000-0000C10D0000}"/>
    <cellStyle name="HEADING1 2 243" xfId="2916" xr:uid="{00000000-0005-0000-0000-0000C20D0000}"/>
    <cellStyle name="HEADING1 2 244" xfId="2917" xr:uid="{00000000-0005-0000-0000-0000C30D0000}"/>
    <cellStyle name="HEADING1 2 245" xfId="2918" xr:uid="{00000000-0005-0000-0000-0000C40D0000}"/>
    <cellStyle name="HEADING1 2 246" xfId="2919" xr:uid="{00000000-0005-0000-0000-0000C50D0000}"/>
    <cellStyle name="HEADING1 2 247" xfId="2920" xr:uid="{00000000-0005-0000-0000-0000C60D0000}"/>
    <cellStyle name="HEADING1 2 248" xfId="2921" xr:uid="{00000000-0005-0000-0000-0000C70D0000}"/>
    <cellStyle name="HEADING1 2 249" xfId="2922" xr:uid="{00000000-0005-0000-0000-0000C80D0000}"/>
    <cellStyle name="HEADING1 2 25" xfId="2923" xr:uid="{00000000-0005-0000-0000-0000C90D0000}"/>
    <cellStyle name="HEADING1 2 250" xfId="2924" xr:uid="{00000000-0005-0000-0000-0000CA0D0000}"/>
    <cellStyle name="HEADING1 2 251" xfId="2925" xr:uid="{00000000-0005-0000-0000-0000CB0D0000}"/>
    <cellStyle name="HEADING1 2 252" xfId="2926" xr:uid="{00000000-0005-0000-0000-0000CC0D0000}"/>
    <cellStyle name="HEADING1 2 253" xfId="2927" xr:uid="{00000000-0005-0000-0000-0000CD0D0000}"/>
    <cellStyle name="HEADING1 2 254" xfId="2928" xr:uid="{00000000-0005-0000-0000-0000CE0D0000}"/>
    <cellStyle name="HEADING1 2 255" xfId="2929" xr:uid="{00000000-0005-0000-0000-0000CF0D0000}"/>
    <cellStyle name="HEADING1 2 26" xfId="2930" xr:uid="{00000000-0005-0000-0000-0000D00D0000}"/>
    <cellStyle name="HEADING1 2 27" xfId="2931" xr:uid="{00000000-0005-0000-0000-0000D10D0000}"/>
    <cellStyle name="HEADING1 2 28" xfId="2932" xr:uid="{00000000-0005-0000-0000-0000D20D0000}"/>
    <cellStyle name="HEADING1 2 29" xfId="2933" xr:uid="{00000000-0005-0000-0000-0000D30D0000}"/>
    <cellStyle name="HEADING1 2 3" xfId="389" xr:uid="{00000000-0005-0000-0000-0000D40D0000}"/>
    <cellStyle name="HEADING1 2 30" xfId="2934" xr:uid="{00000000-0005-0000-0000-0000D50D0000}"/>
    <cellStyle name="HEADING1 2 31" xfId="2935" xr:uid="{00000000-0005-0000-0000-0000D60D0000}"/>
    <cellStyle name="HEADING1 2 32" xfId="2936" xr:uid="{00000000-0005-0000-0000-0000D70D0000}"/>
    <cellStyle name="HEADING1 2 33" xfId="2937" xr:uid="{00000000-0005-0000-0000-0000D80D0000}"/>
    <cellStyle name="HEADING1 2 34" xfId="2938" xr:uid="{00000000-0005-0000-0000-0000D90D0000}"/>
    <cellStyle name="HEADING1 2 35" xfId="2939" xr:uid="{00000000-0005-0000-0000-0000DA0D0000}"/>
    <cellStyle name="HEADING1 2 36" xfId="2940" xr:uid="{00000000-0005-0000-0000-0000DB0D0000}"/>
    <cellStyle name="HEADING1 2 37" xfId="2941" xr:uid="{00000000-0005-0000-0000-0000DC0D0000}"/>
    <cellStyle name="HEADING1 2 38" xfId="2942" xr:uid="{00000000-0005-0000-0000-0000DD0D0000}"/>
    <cellStyle name="HEADING1 2 39" xfId="2943" xr:uid="{00000000-0005-0000-0000-0000DE0D0000}"/>
    <cellStyle name="HEADING1 2 4" xfId="356" xr:uid="{00000000-0005-0000-0000-0000DF0D0000}"/>
    <cellStyle name="HEADING1 2 40" xfId="2944" xr:uid="{00000000-0005-0000-0000-0000E00D0000}"/>
    <cellStyle name="HEADING1 2 41" xfId="2945" xr:uid="{00000000-0005-0000-0000-0000E10D0000}"/>
    <cellStyle name="HEADING1 2 42" xfId="2946" xr:uid="{00000000-0005-0000-0000-0000E20D0000}"/>
    <cellStyle name="HEADING1 2 43" xfId="2947" xr:uid="{00000000-0005-0000-0000-0000E30D0000}"/>
    <cellStyle name="HEADING1 2 44" xfId="2948" xr:uid="{00000000-0005-0000-0000-0000E40D0000}"/>
    <cellStyle name="HEADING1 2 45" xfId="2949" xr:uid="{00000000-0005-0000-0000-0000E50D0000}"/>
    <cellStyle name="HEADING1 2 46" xfId="2950" xr:uid="{00000000-0005-0000-0000-0000E60D0000}"/>
    <cellStyle name="HEADING1 2 47" xfId="2951" xr:uid="{00000000-0005-0000-0000-0000E70D0000}"/>
    <cellStyle name="HEADING1 2 48" xfId="2952" xr:uid="{00000000-0005-0000-0000-0000E80D0000}"/>
    <cellStyle name="HEADING1 2 49" xfId="2953" xr:uid="{00000000-0005-0000-0000-0000E90D0000}"/>
    <cellStyle name="HEADING1 2 5" xfId="382" xr:uid="{00000000-0005-0000-0000-0000EA0D0000}"/>
    <cellStyle name="HEADING1 2 50" xfId="2954" xr:uid="{00000000-0005-0000-0000-0000EB0D0000}"/>
    <cellStyle name="HEADING1 2 51" xfId="2955" xr:uid="{00000000-0005-0000-0000-0000EC0D0000}"/>
    <cellStyle name="HEADING1 2 52" xfId="2956" xr:uid="{00000000-0005-0000-0000-0000ED0D0000}"/>
    <cellStyle name="HEADING1 2 53" xfId="2957" xr:uid="{00000000-0005-0000-0000-0000EE0D0000}"/>
    <cellStyle name="HEADING1 2 54" xfId="2958" xr:uid="{00000000-0005-0000-0000-0000EF0D0000}"/>
    <cellStyle name="HEADING1 2 55" xfId="2959" xr:uid="{00000000-0005-0000-0000-0000F00D0000}"/>
    <cellStyle name="HEADING1 2 56" xfId="2960" xr:uid="{00000000-0005-0000-0000-0000F10D0000}"/>
    <cellStyle name="HEADING1 2 57" xfId="2961" xr:uid="{00000000-0005-0000-0000-0000F20D0000}"/>
    <cellStyle name="HEADING1 2 58" xfId="2962" xr:uid="{00000000-0005-0000-0000-0000F30D0000}"/>
    <cellStyle name="HEADING1 2 59" xfId="2963" xr:uid="{00000000-0005-0000-0000-0000F40D0000}"/>
    <cellStyle name="HEADING1 2 6" xfId="2964" xr:uid="{00000000-0005-0000-0000-0000F50D0000}"/>
    <cellStyle name="HEADING1 2 60" xfId="2965" xr:uid="{00000000-0005-0000-0000-0000F60D0000}"/>
    <cellStyle name="HEADING1 2 61" xfId="2966" xr:uid="{00000000-0005-0000-0000-0000F70D0000}"/>
    <cellStyle name="HEADING1 2 62" xfId="2967" xr:uid="{00000000-0005-0000-0000-0000F80D0000}"/>
    <cellStyle name="HEADING1 2 63" xfId="2968" xr:uid="{00000000-0005-0000-0000-0000F90D0000}"/>
    <cellStyle name="HEADING1 2 64" xfId="2969" xr:uid="{00000000-0005-0000-0000-0000FA0D0000}"/>
    <cellStyle name="HEADING1 2 65" xfId="2970" xr:uid="{00000000-0005-0000-0000-0000FB0D0000}"/>
    <cellStyle name="HEADING1 2 66" xfId="2971" xr:uid="{00000000-0005-0000-0000-0000FC0D0000}"/>
    <cellStyle name="HEADING1 2 67" xfId="2972" xr:uid="{00000000-0005-0000-0000-0000FD0D0000}"/>
    <cellStyle name="HEADING1 2 68" xfId="2973" xr:uid="{00000000-0005-0000-0000-0000FE0D0000}"/>
    <cellStyle name="HEADING1 2 69" xfId="2974" xr:uid="{00000000-0005-0000-0000-0000FF0D0000}"/>
    <cellStyle name="HEADING1 2 7" xfId="2975" xr:uid="{00000000-0005-0000-0000-0000000E0000}"/>
    <cellStyle name="HEADING1 2 70" xfId="2976" xr:uid="{00000000-0005-0000-0000-0000010E0000}"/>
    <cellStyle name="HEADING1 2 71" xfId="2977" xr:uid="{00000000-0005-0000-0000-0000020E0000}"/>
    <cellStyle name="HEADING1 2 72" xfId="2978" xr:uid="{00000000-0005-0000-0000-0000030E0000}"/>
    <cellStyle name="HEADING1 2 73" xfId="2979" xr:uid="{00000000-0005-0000-0000-0000040E0000}"/>
    <cellStyle name="HEADING1 2 74" xfId="2980" xr:uid="{00000000-0005-0000-0000-0000050E0000}"/>
    <cellStyle name="HEADING1 2 75" xfId="2981" xr:uid="{00000000-0005-0000-0000-0000060E0000}"/>
    <cellStyle name="HEADING1 2 76" xfId="2982" xr:uid="{00000000-0005-0000-0000-0000070E0000}"/>
    <cellStyle name="HEADING1 2 77" xfId="2983" xr:uid="{00000000-0005-0000-0000-0000080E0000}"/>
    <cellStyle name="HEADING1 2 78" xfId="2984" xr:uid="{00000000-0005-0000-0000-0000090E0000}"/>
    <cellStyle name="HEADING1 2 79" xfId="2985" xr:uid="{00000000-0005-0000-0000-00000A0E0000}"/>
    <cellStyle name="HEADING1 2 8" xfId="2986" xr:uid="{00000000-0005-0000-0000-00000B0E0000}"/>
    <cellStyle name="HEADING1 2 80" xfId="2987" xr:uid="{00000000-0005-0000-0000-00000C0E0000}"/>
    <cellStyle name="HEADING1 2 81" xfId="2988" xr:uid="{00000000-0005-0000-0000-00000D0E0000}"/>
    <cellStyle name="HEADING1 2 82" xfId="2989" xr:uid="{00000000-0005-0000-0000-00000E0E0000}"/>
    <cellStyle name="HEADING1 2 83" xfId="2990" xr:uid="{00000000-0005-0000-0000-00000F0E0000}"/>
    <cellStyle name="HEADING1 2 84" xfId="2991" xr:uid="{00000000-0005-0000-0000-0000100E0000}"/>
    <cellStyle name="HEADING1 2 85" xfId="2992" xr:uid="{00000000-0005-0000-0000-0000110E0000}"/>
    <cellStyle name="HEADING1 2 86" xfId="2993" xr:uid="{00000000-0005-0000-0000-0000120E0000}"/>
    <cellStyle name="HEADING1 2 87" xfId="2994" xr:uid="{00000000-0005-0000-0000-0000130E0000}"/>
    <cellStyle name="HEADING1 2 88" xfId="2995" xr:uid="{00000000-0005-0000-0000-0000140E0000}"/>
    <cellStyle name="HEADING1 2 89" xfId="2996" xr:uid="{00000000-0005-0000-0000-0000150E0000}"/>
    <cellStyle name="HEADING1 2 9" xfId="2997" xr:uid="{00000000-0005-0000-0000-0000160E0000}"/>
    <cellStyle name="HEADING1 2 90" xfId="2998" xr:uid="{00000000-0005-0000-0000-0000170E0000}"/>
    <cellStyle name="HEADING1 2 91" xfId="2999" xr:uid="{00000000-0005-0000-0000-0000180E0000}"/>
    <cellStyle name="HEADING1 2 92" xfId="3000" xr:uid="{00000000-0005-0000-0000-0000190E0000}"/>
    <cellStyle name="HEADING1 2 93" xfId="3001" xr:uid="{00000000-0005-0000-0000-00001A0E0000}"/>
    <cellStyle name="HEADING1 2 94" xfId="3002" xr:uid="{00000000-0005-0000-0000-00001B0E0000}"/>
    <cellStyle name="HEADING1 2 95" xfId="3003" xr:uid="{00000000-0005-0000-0000-00001C0E0000}"/>
    <cellStyle name="HEADING1 2 96" xfId="3004" xr:uid="{00000000-0005-0000-0000-00001D0E0000}"/>
    <cellStyle name="HEADING1 2 97" xfId="3005" xr:uid="{00000000-0005-0000-0000-00001E0E0000}"/>
    <cellStyle name="HEADING1 2 98" xfId="3006" xr:uid="{00000000-0005-0000-0000-00001F0E0000}"/>
    <cellStyle name="HEADING1 2 99" xfId="3007" xr:uid="{00000000-0005-0000-0000-0000200E0000}"/>
    <cellStyle name="Heading1 20" xfId="5535" xr:uid="{00000000-0005-0000-0000-0000210E0000}"/>
    <cellStyle name="HEADING1 3" xfId="440" xr:uid="{00000000-0005-0000-0000-0000220E0000}"/>
    <cellStyle name="HEADING1 4" xfId="441" xr:uid="{00000000-0005-0000-0000-0000230E0000}"/>
    <cellStyle name="HEADING1 5" xfId="442" xr:uid="{00000000-0005-0000-0000-0000240E0000}"/>
    <cellStyle name="HEADING1 6" xfId="443" xr:uid="{00000000-0005-0000-0000-0000250E0000}"/>
    <cellStyle name="HEADING1 7" xfId="444" xr:uid="{00000000-0005-0000-0000-0000260E0000}"/>
    <cellStyle name="HEADING1 8" xfId="445" xr:uid="{00000000-0005-0000-0000-0000270E0000}"/>
    <cellStyle name="HEADING1 9" xfId="446" xr:uid="{00000000-0005-0000-0000-0000280E0000}"/>
    <cellStyle name="HEADING2" xfId="18" xr:uid="{00000000-0005-0000-0000-0000290E0000}"/>
    <cellStyle name="HEADING2 10" xfId="447" xr:uid="{00000000-0005-0000-0000-00002A0E0000}"/>
    <cellStyle name="Heading2 11" xfId="5242" xr:uid="{00000000-0005-0000-0000-00002B0E0000}"/>
    <cellStyle name="Heading2 12" xfId="5518" xr:uid="{00000000-0005-0000-0000-00002C0E0000}"/>
    <cellStyle name="Heading2 13" xfId="5501" xr:uid="{00000000-0005-0000-0000-00002D0E0000}"/>
    <cellStyle name="Heading2 14" xfId="5520" xr:uid="{00000000-0005-0000-0000-00002E0E0000}"/>
    <cellStyle name="Heading2 15" xfId="5499" xr:uid="{00000000-0005-0000-0000-00002F0E0000}"/>
    <cellStyle name="Heading2 16" xfId="5522" xr:uid="{00000000-0005-0000-0000-0000300E0000}"/>
    <cellStyle name="Heading2 17" xfId="5503" xr:uid="{00000000-0005-0000-0000-0000310E0000}"/>
    <cellStyle name="Heading2 18" xfId="5534" xr:uid="{00000000-0005-0000-0000-0000320E0000}"/>
    <cellStyle name="Heading2 19" xfId="5525" xr:uid="{00000000-0005-0000-0000-0000330E0000}"/>
    <cellStyle name="HEADING2 2" xfId="264" xr:uid="{00000000-0005-0000-0000-0000340E0000}"/>
    <cellStyle name="HEADING2 2 10" xfId="3008" xr:uid="{00000000-0005-0000-0000-0000350E0000}"/>
    <cellStyle name="HEADING2 2 100" xfId="3009" xr:uid="{00000000-0005-0000-0000-0000360E0000}"/>
    <cellStyle name="HEADING2 2 101" xfId="3010" xr:uid="{00000000-0005-0000-0000-0000370E0000}"/>
    <cellStyle name="HEADING2 2 102" xfId="3011" xr:uid="{00000000-0005-0000-0000-0000380E0000}"/>
    <cellStyle name="HEADING2 2 103" xfId="3012" xr:uid="{00000000-0005-0000-0000-0000390E0000}"/>
    <cellStyle name="HEADING2 2 104" xfId="3013" xr:uid="{00000000-0005-0000-0000-00003A0E0000}"/>
    <cellStyle name="HEADING2 2 105" xfId="3014" xr:uid="{00000000-0005-0000-0000-00003B0E0000}"/>
    <cellStyle name="HEADING2 2 106" xfId="3015" xr:uid="{00000000-0005-0000-0000-00003C0E0000}"/>
    <cellStyle name="HEADING2 2 107" xfId="3016" xr:uid="{00000000-0005-0000-0000-00003D0E0000}"/>
    <cellStyle name="HEADING2 2 108" xfId="3017" xr:uid="{00000000-0005-0000-0000-00003E0E0000}"/>
    <cellStyle name="HEADING2 2 109" xfId="3018" xr:uid="{00000000-0005-0000-0000-00003F0E0000}"/>
    <cellStyle name="HEADING2 2 11" xfId="3019" xr:uid="{00000000-0005-0000-0000-0000400E0000}"/>
    <cellStyle name="HEADING2 2 110" xfId="3020" xr:uid="{00000000-0005-0000-0000-0000410E0000}"/>
    <cellStyle name="HEADING2 2 111" xfId="3021" xr:uid="{00000000-0005-0000-0000-0000420E0000}"/>
    <cellStyle name="HEADING2 2 112" xfId="3022" xr:uid="{00000000-0005-0000-0000-0000430E0000}"/>
    <cellStyle name="HEADING2 2 113" xfId="3023" xr:uid="{00000000-0005-0000-0000-0000440E0000}"/>
    <cellStyle name="HEADING2 2 114" xfId="3024" xr:uid="{00000000-0005-0000-0000-0000450E0000}"/>
    <cellStyle name="HEADING2 2 115" xfId="3025" xr:uid="{00000000-0005-0000-0000-0000460E0000}"/>
    <cellStyle name="HEADING2 2 116" xfId="3026" xr:uid="{00000000-0005-0000-0000-0000470E0000}"/>
    <cellStyle name="HEADING2 2 117" xfId="3027" xr:uid="{00000000-0005-0000-0000-0000480E0000}"/>
    <cellStyle name="HEADING2 2 118" xfId="3028" xr:uid="{00000000-0005-0000-0000-0000490E0000}"/>
    <cellStyle name="HEADING2 2 119" xfId="3029" xr:uid="{00000000-0005-0000-0000-00004A0E0000}"/>
    <cellStyle name="HEADING2 2 12" xfId="3030" xr:uid="{00000000-0005-0000-0000-00004B0E0000}"/>
    <cellStyle name="HEADING2 2 120" xfId="3031" xr:uid="{00000000-0005-0000-0000-00004C0E0000}"/>
    <cellStyle name="HEADING2 2 121" xfId="3032" xr:uid="{00000000-0005-0000-0000-00004D0E0000}"/>
    <cellStyle name="HEADING2 2 122" xfId="3033" xr:uid="{00000000-0005-0000-0000-00004E0E0000}"/>
    <cellStyle name="HEADING2 2 123" xfId="3034" xr:uid="{00000000-0005-0000-0000-00004F0E0000}"/>
    <cellStyle name="HEADING2 2 124" xfId="3035" xr:uid="{00000000-0005-0000-0000-0000500E0000}"/>
    <cellStyle name="HEADING2 2 125" xfId="3036" xr:uid="{00000000-0005-0000-0000-0000510E0000}"/>
    <cellStyle name="HEADING2 2 126" xfId="3037" xr:uid="{00000000-0005-0000-0000-0000520E0000}"/>
    <cellStyle name="HEADING2 2 127" xfId="3038" xr:uid="{00000000-0005-0000-0000-0000530E0000}"/>
    <cellStyle name="HEADING2 2 128" xfId="3039" xr:uid="{00000000-0005-0000-0000-0000540E0000}"/>
    <cellStyle name="HEADING2 2 129" xfId="3040" xr:uid="{00000000-0005-0000-0000-0000550E0000}"/>
    <cellStyle name="HEADING2 2 13" xfId="3041" xr:uid="{00000000-0005-0000-0000-0000560E0000}"/>
    <cellStyle name="HEADING2 2 130" xfId="3042" xr:uid="{00000000-0005-0000-0000-0000570E0000}"/>
    <cellStyle name="HEADING2 2 131" xfId="3043" xr:uid="{00000000-0005-0000-0000-0000580E0000}"/>
    <cellStyle name="HEADING2 2 132" xfId="3044" xr:uid="{00000000-0005-0000-0000-0000590E0000}"/>
    <cellStyle name="HEADING2 2 133" xfId="3045" xr:uid="{00000000-0005-0000-0000-00005A0E0000}"/>
    <cellStyle name="HEADING2 2 134" xfId="3046" xr:uid="{00000000-0005-0000-0000-00005B0E0000}"/>
    <cellStyle name="HEADING2 2 135" xfId="3047" xr:uid="{00000000-0005-0000-0000-00005C0E0000}"/>
    <cellStyle name="HEADING2 2 136" xfId="3048" xr:uid="{00000000-0005-0000-0000-00005D0E0000}"/>
    <cellStyle name="HEADING2 2 137" xfId="3049" xr:uid="{00000000-0005-0000-0000-00005E0E0000}"/>
    <cellStyle name="HEADING2 2 138" xfId="3050" xr:uid="{00000000-0005-0000-0000-00005F0E0000}"/>
    <cellStyle name="HEADING2 2 139" xfId="3051" xr:uid="{00000000-0005-0000-0000-0000600E0000}"/>
    <cellStyle name="HEADING2 2 14" xfId="3052" xr:uid="{00000000-0005-0000-0000-0000610E0000}"/>
    <cellStyle name="HEADING2 2 140" xfId="3053" xr:uid="{00000000-0005-0000-0000-0000620E0000}"/>
    <cellStyle name="HEADING2 2 141" xfId="3054" xr:uid="{00000000-0005-0000-0000-0000630E0000}"/>
    <cellStyle name="HEADING2 2 142" xfId="3055" xr:uid="{00000000-0005-0000-0000-0000640E0000}"/>
    <cellStyle name="HEADING2 2 143" xfId="3056" xr:uid="{00000000-0005-0000-0000-0000650E0000}"/>
    <cellStyle name="HEADING2 2 144" xfId="3057" xr:uid="{00000000-0005-0000-0000-0000660E0000}"/>
    <cellStyle name="HEADING2 2 145" xfId="3058" xr:uid="{00000000-0005-0000-0000-0000670E0000}"/>
    <cellStyle name="HEADING2 2 146" xfId="3059" xr:uid="{00000000-0005-0000-0000-0000680E0000}"/>
    <cellStyle name="HEADING2 2 147" xfId="3060" xr:uid="{00000000-0005-0000-0000-0000690E0000}"/>
    <cellStyle name="HEADING2 2 148" xfId="3061" xr:uid="{00000000-0005-0000-0000-00006A0E0000}"/>
    <cellStyle name="HEADING2 2 149" xfId="3062" xr:uid="{00000000-0005-0000-0000-00006B0E0000}"/>
    <cellStyle name="HEADING2 2 15" xfId="3063" xr:uid="{00000000-0005-0000-0000-00006C0E0000}"/>
    <cellStyle name="HEADING2 2 150" xfId="3064" xr:uid="{00000000-0005-0000-0000-00006D0E0000}"/>
    <cellStyle name="HEADING2 2 151" xfId="3065" xr:uid="{00000000-0005-0000-0000-00006E0E0000}"/>
    <cellStyle name="HEADING2 2 152" xfId="3066" xr:uid="{00000000-0005-0000-0000-00006F0E0000}"/>
    <cellStyle name="HEADING2 2 153" xfId="3067" xr:uid="{00000000-0005-0000-0000-0000700E0000}"/>
    <cellStyle name="HEADING2 2 154" xfId="3068" xr:uid="{00000000-0005-0000-0000-0000710E0000}"/>
    <cellStyle name="HEADING2 2 155" xfId="3069" xr:uid="{00000000-0005-0000-0000-0000720E0000}"/>
    <cellStyle name="HEADING2 2 156" xfId="3070" xr:uid="{00000000-0005-0000-0000-0000730E0000}"/>
    <cellStyle name="HEADING2 2 157" xfId="3071" xr:uid="{00000000-0005-0000-0000-0000740E0000}"/>
    <cellStyle name="HEADING2 2 158" xfId="3072" xr:uid="{00000000-0005-0000-0000-0000750E0000}"/>
    <cellStyle name="HEADING2 2 159" xfId="3073" xr:uid="{00000000-0005-0000-0000-0000760E0000}"/>
    <cellStyle name="HEADING2 2 16" xfId="3074" xr:uid="{00000000-0005-0000-0000-0000770E0000}"/>
    <cellStyle name="HEADING2 2 160" xfId="3075" xr:uid="{00000000-0005-0000-0000-0000780E0000}"/>
    <cellStyle name="HEADING2 2 161" xfId="3076" xr:uid="{00000000-0005-0000-0000-0000790E0000}"/>
    <cellStyle name="HEADING2 2 162" xfId="3077" xr:uid="{00000000-0005-0000-0000-00007A0E0000}"/>
    <cellStyle name="HEADING2 2 163" xfId="3078" xr:uid="{00000000-0005-0000-0000-00007B0E0000}"/>
    <cellStyle name="HEADING2 2 164" xfId="3079" xr:uid="{00000000-0005-0000-0000-00007C0E0000}"/>
    <cellStyle name="HEADING2 2 165" xfId="3080" xr:uid="{00000000-0005-0000-0000-00007D0E0000}"/>
    <cellStyle name="HEADING2 2 166" xfId="3081" xr:uid="{00000000-0005-0000-0000-00007E0E0000}"/>
    <cellStyle name="HEADING2 2 167" xfId="3082" xr:uid="{00000000-0005-0000-0000-00007F0E0000}"/>
    <cellStyle name="HEADING2 2 168" xfId="3083" xr:uid="{00000000-0005-0000-0000-0000800E0000}"/>
    <cellStyle name="HEADING2 2 169" xfId="3084" xr:uid="{00000000-0005-0000-0000-0000810E0000}"/>
    <cellStyle name="HEADING2 2 17" xfId="3085" xr:uid="{00000000-0005-0000-0000-0000820E0000}"/>
    <cellStyle name="HEADING2 2 170" xfId="3086" xr:uid="{00000000-0005-0000-0000-0000830E0000}"/>
    <cellStyle name="HEADING2 2 171" xfId="3087" xr:uid="{00000000-0005-0000-0000-0000840E0000}"/>
    <cellStyle name="HEADING2 2 172" xfId="3088" xr:uid="{00000000-0005-0000-0000-0000850E0000}"/>
    <cellStyle name="HEADING2 2 173" xfId="3089" xr:uid="{00000000-0005-0000-0000-0000860E0000}"/>
    <cellStyle name="HEADING2 2 174" xfId="3090" xr:uid="{00000000-0005-0000-0000-0000870E0000}"/>
    <cellStyle name="HEADING2 2 175" xfId="3091" xr:uid="{00000000-0005-0000-0000-0000880E0000}"/>
    <cellStyle name="HEADING2 2 176" xfId="3092" xr:uid="{00000000-0005-0000-0000-0000890E0000}"/>
    <cellStyle name="HEADING2 2 177" xfId="3093" xr:uid="{00000000-0005-0000-0000-00008A0E0000}"/>
    <cellStyle name="HEADING2 2 178" xfId="3094" xr:uid="{00000000-0005-0000-0000-00008B0E0000}"/>
    <cellStyle name="HEADING2 2 179" xfId="3095" xr:uid="{00000000-0005-0000-0000-00008C0E0000}"/>
    <cellStyle name="HEADING2 2 18" xfId="3096" xr:uid="{00000000-0005-0000-0000-00008D0E0000}"/>
    <cellStyle name="HEADING2 2 180" xfId="3097" xr:uid="{00000000-0005-0000-0000-00008E0E0000}"/>
    <cellStyle name="HEADING2 2 181" xfId="3098" xr:uid="{00000000-0005-0000-0000-00008F0E0000}"/>
    <cellStyle name="HEADING2 2 182" xfId="3099" xr:uid="{00000000-0005-0000-0000-0000900E0000}"/>
    <cellStyle name="HEADING2 2 183" xfId="3100" xr:uid="{00000000-0005-0000-0000-0000910E0000}"/>
    <cellStyle name="HEADING2 2 184" xfId="3101" xr:uid="{00000000-0005-0000-0000-0000920E0000}"/>
    <cellStyle name="HEADING2 2 185" xfId="3102" xr:uid="{00000000-0005-0000-0000-0000930E0000}"/>
    <cellStyle name="HEADING2 2 186" xfId="3103" xr:uid="{00000000-0005-0000-0000-0000940E0000}"/>
    <cellStyle name="HEADING2 2 187" xfId="3104" xr:uid="{00000000-0005-0000-0000-0000950E0000}"/>
    <cellStyle name="HEADING2 2 188" xfId="3105" xr:uid="{00000000-0005-0000-0000-0000960E0000}"/>
    <cellStyle name="HEADING2 2 189" xfId="3106" xr:uid="{00000000-0005-0000-0000-0000970E0000}"/>
    <cellStyle name="HEADING2 2 19" xfId="3107" xr:uid="{00000000-0005-0000-0000-0000980E0000}"/>
    <cellStyle name="HEADING2 2 190" xfId="3108" xr:uid="{00000000-0005-0000-0000-0000990E0000}"/>
    <cellStyle name="HEADING2 2 191" xfId="3109" xr:uid="{00000000-0005-0000-0000-00009A0E0000}"/>
    <cellStyle name="HEADING2 2 192" xfId="3110" xr:uid="{00000000-0005-0000-0000-00009B0E0000}"/>
    <cellStyle name="HEADING2 2 193" xfId="3111" xr:uid="{00000000-0005-0000-0000-00009C0E0000}"/>
    <cellStyle name="HEADING2 2 194" xfId="3112" xr:uid="{00000000-0005-0000-0000-00009D0E0000}"/>
    <cellStyle name="HEADING2 2 195" xfId="3113" xr:uid="{00000000-0005-0000-0000-00009E0E0000}"/>
    <cellStyle name="HEADING2 2 196" xfId="3114" xr:uid="{00000000-0005-0000-0000-00009F0E0000}"/>
    <cellStyle name="HEADING2 2 197" xfId="3115" xr:uid="{00000000-0005-0000-0000-0000A00E0000}"/>
    <cellStyle name="HEADING2 2 198" xfId="3116" xr:uid="{00000000-0005-0000-0000-0000A10E0000}"/>
    <cellStyle name="HEADING2 2 199" xfId="3117" xr:uid="{00000000-0005-0000-0000-0000A20E0000}"/>
    <cellStyle name="HEADING2 2 2" xfId="378" xr:uid="{00000000-0005-0000-0000-0000A30E0000}"/>
    <cellStyle name="HEADING2 2 20" xfId="3118" xr:uid="{00000000-0005-0000-0000-0000A40E0000}"/>
    <cellStyle name="HEADING2 2 200" xfId="3119" xr:uid="{00000000-0005-0000-0000-0000A50E0000}"/>
    <cellStyle name="HEADING2 2 201" xfId="3120" xr:uid="{00000000-0005-0000-0000-0000A60E0000}"/>
    <cellStyle name="HEADING2 2 202" xfId="3121" xr:uid="{00000000-0005-0000-0000-0000A70E0000}"/>
    <cellStyle name="HEADING2 2 203" xfId="3122" xr:uid="{00000000-0005-0000-0000-0000A80E0000}"/>
    <cellStyle name="HEADING2 2 204" xfId="3123" xr:uid="{00000000-0005-0000-0000-0000A90E0000}"/>
    <cellStyle name="HEADING2 2 205" xfId="3124" xr:uid="{00000000-0005-0000-0000-0000AA0E0000}"/>
    <cellStyle name="HEADING2 2 206" xfId="3125" xr:uid="{00000000-0005-0000-0000-0000AB0E0000}"/>
    <cellStyle name="HEADING2 2 207" xfId="3126" xr:uid="{00000000-0005-0000-0000-0000AC0E0000}"/>
    <cellStyle name="HEADING2 2 208" xfId="3127" xr:uid="{00000000-0005-0000-0000-0000AD0E0000}"/>
    <cellStyle name="HEADING2 2 209" xfId="3128" xr:uid="{00000000-0005-0000-0000-0000AE0E0000}"/>
    <cellStyle name="HEADING2 2 21" xfId="3129" xr:uid="{00000000-0005-0000-0000-0000AF0E0000}"/>
    <cellStyle name="HEADING2 2 210" xfId="3130" xr:uid="{00000000-0005-0000-0000-0000B00E0000}"/>
    <cellStyle name="HEADING2 2 211" xfId="3131" xr:uid="{00000000-0005-0000-0000-0000B10E0000}"/>
    <cellStyle name="HEADING2 2 212" xfId="3132" xr:uid="{00000000-0005-0000-0000-0000B20E0000}"/>
    <cellStyle name="HEADING2 2 213" xfId="3133" xr:uid="{00000000-0005-0000-0000-0000B30E0000}"/>
    <cellStyle name="HEADING2 2 214" xfId="3134" xr:uid="{00000000-0005-0000-0000-0000B40E0000}"/>
    <cellStyle name="HEADING2 2 215" xfId="3135" xr:uid="{00000000-0005-0000-0000-0000B50E0000}"/>
    <cellStyle name="HEADING2 2 216" xfId="3136" xr:uid="{00000000-0005-0000-0000-0000B60E0000}"/>
    <cellStyle name="HEADING2 2 217" xfId="3137" xr:uid="{00000000-0005-0000-0000-0000B70E0000}"/>
    <cellStyle name="HEADING2 2 218" xfId="3138" xr:uid="{00000000-0005-0000-0000-0000B80E0000}"/>
    <cellStyle name="HEADING2 2 219" xfId="3139" xr:uid="{00000000-0005-0000-0000-0000B90E0000}"/>
    <cellStyle name="HEADING2 2 22" xfId="3140" xr:uid="{00000000-0005-0000-0000-0000BA0E0000}"/>
    <cellStyle name="HEADING2 2 220" xfId="3141" xr:uid="{00000000-0005-0000-0000-0000BB0E0000}"/>
    <cellStyle name="HEADING2 2 221" xfId="3142" xr:uid="{00000000-0005-0000-0000-0000BC0E0000}"/>
    <cellStyle name="HEADING2 2 222" xfId="3143" xr:uid="{00000000-0005-0000-0000-0000BD0E0000}"/>
    <cellStyle name="HEADING2 2 223" xfId="3144" xr:uid="{00000000-0005-0000-0000-0000BE0E0000}"/>
    <cellStyle name="HEADING2 2 224" xfId="3145" xr:uid="{00000000-0005-0000-0000-0000BF0E0000}"/>
    <cellStyle name="HEADING2 2 225" xfId="3146" xr:uid="{00000000-0005-0000-0000-0000C00E0000}"/>
    <cellStyle name="HEADING2 2 226" xfId="3147" xr:uid="{00000000-0005-0000-0000-0000C10E0000}"/>
    <cellStyle name="HEADING2 2 227" xfId="3148" xr:uid="{00000000-0005-0000-0000-0000C20E0000}"/>
    <cellStyle name="HEADING2 2 228" xfId="3149" xr:uid="{00000000-0005-0000-0000-0000C30E0000}"/>
    <cellStyle name="HEADING2 2 229" xfId="3150" xr:uid="{00000000-0005-0000-0000-0000C40E0000}"/>
    <cellStyle name="HEADING2 2 23" xfId="3151" xr:uid="{00000000-0005-0000-0000-0000C50E0000}"/>
    <cellStyle name="HEADING2 2 230" xfId="3152" xr:uid="{00000000-0005-0000-0000-0000C60E0000}"/>
    <cellStyle name="HEADING2 2 231" xfId="3153" xr:uid="{00000000-0005-0000-0000-0000C70E0000}"/>
    <cellStyle name="HEADING2 2 232" xfId="3154" xr:uid="{00000000-0005-0000-0000-0000C80E0000}"/>
    <cellStyle name="HEADING2 2 233" xfId="3155" xr:uid="{00000000-0005-0000-0000-0000C90E0000}"/>
    <cellStyle name="HEADING2 2 234" xfId="3156" xr:uid="{00000000-0005-0000-0000-0000CA0E0000}"/>
    <cellStyle name="HEADING2 2 235" xfId="3157" xr:uid="{00000000-0005-0000-0000-0000CB0E0000}"/>
    <cellStyle name="HEADING2 2 236" xfId="3158" xr:uid="{00000000-0005-0000-0000-0000CC0E0000}"/>
    <cellStyle name="HEADING2 2 237" xfId="3159" xr:uid="{00000000-0005-0000-0000-0000CD0E0000}"/>
    <cellStyle name="HEADING2 2 238" xfId="3160" xr:uid="{00000000-0005-0000-0000-0000CE0E0000}"/>
    <cellStyle name="HEADING2 2 239" xfId="3161" xr:uid="{00000000-0005-0000-0000-0000CF0E0000}"/>
    <cellStyle name="HEADING2 2 24" xfId="3162" xr:uid="{00000000-0005-0000-0000-0000D00E0000}"/>
    <cellStyle name="HEADING2 2 240" xfId="3163" xr:uid="{00000000-0005-0000-0000-0000D10E0000}"/>
    <cellStyle name="HEADING2 2 241" xfId="3164" xr:uid="{00000000-0005-0000-0000-0000D20E0000}"/>
    <cellStyle name="HEADING2 2 242" xfId="3165" xr:uid="{00000000-0005-0000-0000-0000D30E0000}"/>
    <cellStyle name="HEADING2 2 243" xfId="3166" xr:uid="{00000000-0005-0000-0000-0000D40E0000}"/>
    <cellStyle name="HEADING2 2 244" xfId="3167" xr:uid="{00000000-0005-0000-0000-0000D50E0000}"/>
    <cellStyle name="HEADING2 2 245" xfId="3168" xr:uid="{00000000-0005-0000-0000-0000D60E0000}"/>
    <cellStyle name="HEADING2 2 246" xfId="3169" xr:uid="{00000000-0005-0000-0000-0000D70E0000}"/>
    <cellStyle name="HEADING2 2 247" xfId="3170" xr:uid="{00000000-0005-0000-0000-0000D80E0000}"/>
    <cellStyle name="HEADING2 2 248" xfId="3171" xr:uid="{00000000-0005-0000-0000-0000D90E0000}"/>
    <cellStyle name="HEADING2 2 249" xfId="3172" xr:uid="{00000000-0005-0000-0000-0000DA0E0000}"/>
    <cellStyle name="HEADING2 2 25" xfId="3173" xr:uid="{00000000-0005-0000-0000-0000DB0E0000}"/>
    <cellStyle name="HEADING2 2 250" xfId="3174" xr:uid="{00000000-0005-0000-0000-0000DC0E0000}"/>
    <cellStyle name="HEADING2 2 251" xfId="3175" xr:uid="{00000000-0005-0000-0000-0000DD0E0000}"/>
    <cellStyle name="HEADING2 2 252" xfId="3176" xr:uid="{00000000-0005-0000-0000-0000DE0E0000}"/>
    <cellStyle name="HEADING2 2 253" xfId="3177" xr:uid="{00000000-0005-0000-0000-0000DF0E0000}"/>
    <cellStyle name="HEADING2 2 254" xfId="3178" xr:uid="{00000000-0005-0000-0000-0000E00E0000}"/>
    <cellStyle name="HEADING2 2 255" xfId="3179" xr:uid="{00000000-0005-0000-0000-0000E10E0000}"/>
    <cellStyle name="HEADING2 2 26" xfId="3180" xr:uid="{00000000-0005-0000-0000-0000E20E0000}"/>
    <cellStyle name="HEADING2 2 27" xfId="3181" xr:uid="{00000000-0005-0000-0000-0000E30E0000}"/>
    <cellStyle name="HEADING2 2 28" xfId="3182" xr:uid="{00000000-0005-0000-0000-0000E40E0000}"/>
    <cellStyle name="HEADING2 2 29" xfId="3183" xr:uid="{00000000-0005-0000-0000-0000E50E0000}"/>
    <cellStyle name="HEADING2 2 3" xfId="386" xr:uid="{00000000-0005-0000-0000-0000E60E0000}"/>
    <cellStyle name="HEADING2 2 30" xfId="3184" xr:uid="{00000000-0005-0000-0000-0000E70E0000}"/>
    <cellStyle name="HEADING2 2 31" xfId="3185" xr:uid="{00000000-0005-0000-0000-0000E80E0000}"/>
    <cellStyle name="HEADING2 2 32" xfId="3186" xr:uid="{00000000-0005-0000-0000-0000E90E0000}"/>
    <cellStyle name="HEADING2 2 33" xfId="3187" xr:uid="{00000000-0005-0000-0000-0000EA0E0000}"/>
    <cellStyle name="HEADING2 2 34" xfId="3188" xr:uid="{00000000-0005-0000-0000-0000EB0E0000}"/>
    <cellStyle name="HEADING2 2 35" xfId="3189" xr:uid="{00000000-0005-0000-0000-0000EC0E0000}"/>
    <cellStyle name="HEADING2 2 36" xfId="3190" xr:uid="{00000000-0005-0000-0000-0000ED0E0000}"/>
    <cellStyle name="HEADING2 2 37" xfId="3191" xr:uid="{00000000-0005-0000-0000-0000EE0E0000}"/>
    <cellStyle name="HEADING2 2 38" xfId="3192" xr:uid="{00000000-0005-0000-0000-0000EF0E0000}"/>
    <cellStyle name="HEADING2 2 39" xfId="3193" xr:uid="{00000000-0005-0000-0000-0000F00E0000}"/>
    <cellStyle name="HEADING2 2 4" xfId="354" xr:uid="{00000000-0005-0000-0000-0000F10E0000}"/>
    <cellStyle name="HEADING2 2 40" xfId="3194" xr:uid="{00000000-0005-0000-0000-0000F20E0000}"/>
    <cellStyle name="HEADING2 2 41" xfId="3195" xr:uid="{00000000-0005-0000-0000-0000F30E0000}"/>
    <cellStyle name="HEADING2 2 42" xfId="3196" xr:uid="{00000000-0005-0000-0000-0000F40E0000}"/>
    <cellStyle name="HEADING2 2 43" xfId="3197" xr:uid="{00000000-0005-0000-0000-0000F50E0000}"/>
    <cellStyle name="HEADING2 2 44" xfId="3198" xr:uid="{00000000-0005-0000-0000-0000F60E0000}"/>
    <cellStyle name="HEADING2 2 45" xfId="3199" xr:uid="{00000000-0005-0000-0000-0000F70E0000}"/>
    <cellStyle name="HEADING2 2 46" xfId="3200" xr:uid="{00000000-0005-0000-0000-0000F80E0000}"/>
    <cellStyle name="HEADING2 2 47" xfId="3201" xr:uid="{00000000-0005-0000-0000-0000F90E0000}"/>
    <cellStyle name="HEADING2 2 48" xfId="3202" xr:uid="{00000000-0005-0000-0000-0000FA0E0000}"/>
    <cellStyle name="HEADING2 2 49" xfId="3203" xr:uid="{00000000-0005-0000-0000-0000FB0E0000}"/>
    <cellStyle name="HEADING2 2 5" xfId="384" xr:uid="{00000000-0005-0000-0000-0000FC0E0000}"/>
    <cellStyle name="HEADING2 2 50" xfId="3204" xr:uid="{00000000-0005-0000-0000-0000FD0E0000}"/>
    <cellStyle name="HEADING2 2 51" xfId="3205" xr:uid="{00000000-0005-0000-0000-0000FE0E0000}"/>
    <cellStyle name="HEADING2 2 52" xfId="3206" xr:uid="{00000000-0005-0000-0000-0000FF0E0000}"/>
    <cellStyle name="HEADING2 2 53" xfId="3207" xr:uid="{00000000-0005-0000-0000-0000000F0000}"/>
    <cellStyle name="HEADING2 2 54" xfId="3208" xr:uid="{00000000-0005-0000-0000-0000010F0000}"/>
    <cellStyle name="HEADING2 2 55" xfId="3209" xr:uid="{00000000-0005-0000-0000-0000020F0000}"/>
    <cellStyle name="HEADING2 2 56" xfId="3210" xr:uid="{00000000-0005-0000-0000-0000030F0000}"/>
    <cellStyle name="HEADING2 2 57" xfId="3211" xr:uid="{00000000-0005-0000-0000-0000040F0000}"/>
    <cellStyle name="HEADING2 2 58" xfId="3212" xr:uid="{00000000-0005-0000-0000-0000050F0000}"/>
    <cellStyle name="HEADING2 2 59" xfId="3213" xr:uid="{00000000-0005-0000-0000-0000060F0000}"/>
    <cellStyle name="HEADING2 2 6" xfId="3214" xr:uid="{00000000-0005-0000-0000-0000070F0000}"/>
    <cellStyle name="HEADING2 2 60" xfId="3215" xr:uid="{00000000-0005-0000-0000-0000080F0000}"/>
    <cellStyle name="HEADING2 2 61" xfId="3216" xr:uid="{00000000-0005-0000-0000-0000090F0000}"/>
    <cellStyle name="HEADING2 2 62" xfId="3217" xr:uid="{00000000-0005-0000-0000-00000A0F0000}"/>
    <cellStyle name="HEADING2 2 63" xfId="3218" xr:uid="{00000000-0005-0000-0000-00000B0F0000}"/>
    <cellStyle name="HEADING2 2 64" xfId="3219" xr:uid="{00000000-0005-0000-0000-00000C0F0000}"/>
    <cellStyle name="HEADING2 2 65" xfId="3220" xr:uid="{00000000-0005-0000-0000-00000D0F0000}"/>
    <cellStyle name="HEADING2 2 66" xfId="3221" xr:uid="{00000000-0005-0000-0000-00000E0F0000}"/>
    <cellStyle name="HEADING2 2 67" xfId="3222" xr:uid="{00000000-0005-0000-0000-00000F0F0000}"/>
    <cellStyle name="HEADING2 2 68" xfId="3223" xr:uid="{00000000-0005-0000-0000-0000100F0000}"/>
    <cellStyle name="HEADING2 2 69" xfId="3224" xr:uid="{00000000-0005-0000-0000-0000110F0000}"/>
    <cellStyle name="HEADING2 2 7" xfId="3225" xr:uid="{00000000-0005-0000-0000-0000120F0000}"/>
    <cellStyle name="HEADING2 2 70" xfId="3226" xr:uid="{00000000-0005-0000-0000-0000130F0000}"/>
    <cellStyle name="HEADING2 2 71" xfId="3227" xr:uid="{00000000-0005-0000-0000-0000140F0000}"/>
    <cellStyle name="HEADING2 2 72" xfId="3228" xr:uid="{00000000-0005-0000-0000-0000150F0000}"/>
    <cellStyle name="HEADING2 2 73" xfId="3229" xr:uid="{00000000-0005-0000-0000-0000160F0000}"/>
    <cellStyle name="HEADING2 2 74" xfId="3230" xr:uid="{00000000-0005-0000-0000-0000170F0000}"/>
    <cellStyle name="HEADING2 2 75" xfId="3231" xr:uid="{00000000-0005-0000-0000-0000180F0000}"/>
    <cellStyle name="HEADING2 2 76" xfId="3232" xr:uid="{00000000-0005-0000-0000-0000190F0000}"/>
    <cellStyle name="HEADING2 2 77" xfId="3233" xr:uid="{00000000-0005-0000-0000-00001A0F0000}"/>
    <cellStyle name="HEADING2 2 78" xfId="3234" xr:uid="{00000000-0005-0000-0000-00001B0F0000}"/>
    <cellStyle name="HEADING2 2 79" xfId="3235" xr:uid="{00000000-0005-0000-0000-00001C0F0000}"/>
    <cellStyle name="HEADING2 2 8" xfId="3236" xr:uid="{00000000-0005-0000-0000-00001D0F0000}"/>
    <cellStyle name="HEADING2 2 80" xfId="3237" xr:uid="{00000000-0005-0000-0000-00001E0F0000}"/>
    <cellStyle name="HEADING2 2 81" xfId="3238" xr:uid="{00000000-0005-0000-0000-00001F0F0000}"/>
    <cellStyle name="HEADING2 2 82" xfId="3239" xr:uid="{00000000-0005-0000-0000-0000200F0000}"/>
    <cellStyle name="HEADING2 2 83" xfId="3240" xr:uid="{00000000-0005-0000-0000-0000210F0000}"/>
    <cellStyle name="HEADING2 2 84" xfId="3241" xr:uid="{00000000-0005-0000-0000-0000220F0000}"/>
    <cellStyle name="HEADING2 2 85" xfId="3242" xr:uid="{00000000-0005-0000-0000-0000230F0000}"/>
    <cellStyle name="HEADING2 2 86" xfId="3243" xr:uid="{00000000-0005-0000-0000-0000240F0000}"/>
    <cellStyle name="HEADING2 2 87" xfId="3244" xr:uid="{00000000-0005-0000-0000-0000250F0000}"/>
    <cellStyle name="HEADING2 2 88" xfId="3245" xr:uid="{00000000-0005-0000-0000-0000260F0000}"/>
    <cellStyle name="HEADING2 2 89" xfId="3246" xr:uid="{00000000-0005-0000-0000-0000270F0000}"/>
    <cellStyle name="HEADING2 2 9" xfId="3247" xr:uid="{00000000-0005-0000-0000-0000280F0000}"/>
    <cellStyle name="HEADING2 2 90" xfId="3248" xr:uid="{00000000-0005-0000-0000-0000290F0000}"/>
    <cellStyle name="HEADING2 2 91" xfId="3249" xr:uid="{00000000-0005-0000-0000-00002A0F0000}"/>
    <cellStyle name="HEADING2 2 92" xfId="3250" xr:uid="{00000000-0005-0000-0000-00002B0F0000}"/>
    <cellStyle name="HEADING2 2 93" xfId="3251" xr:uid="{00000000-0005-0000-0000-00002C0F0000}"/>
    <cellStyle name="HEADING2 2 94" xfId="3252" xr:uid="{00000000-0005-0000-0000-00002D0F0000}"/>
    <cellStyle name="HEADING2 2 95" xfId="3253" xr:uid="{00000000-0005-0000-0000-00002E0F0000}"/>
    <cellStyle name="HEADING2 2 96" xfId="3254" xr:uid="{00000000-0005-0000-0000-00002F0F0000}"/>
    <cellStyle name="HEADING2 2 97" xfId="3255" xr:uid="{00000000-0005-0000-0000-0000300F0000}"/>
    <cellStyle name="HEADING2 2 98" xfId="3256" xr:uid="{00000000-0005-0000-0000-0000310F0000}"/>
    <cellStyle name="HEADING2 2 99" xfId="3257" xr:uid="{00000000-0005-0000-0000-0000320F0000}"/>
    <cellStyle name="Heading2 20" xfId="5536" xr:uid="{00000000-0005-0000-0000-0000330F0000}"/>
    <cellStyle name="HEADING2 3" xfId="448" xr:uid="{00000000-0005-0000-0000-0000340F0000}"/>
    <cellStyle name="HEADING2 4" xfId="449" xr:uid="{00000000-0005-0000-0000-0000350F0000}"/>
    <cellStyle name="HEADING2 5" xfId="450" xr:uid="{00000000-0005-0000-0000-0000360F0000}"/>
    <cellStyle name="HEADING2 6" xfId="451" xr:uid="{00000000-0005-0000-0000-0000370F0000}"/>
    <cellStyle name="HEADING2 7" xfId="452" xr:uid="{00000000-0005-0000-0000-0000380F0000}"/>
    <cellStyle name="HEADING2 8" xfId="453" xr:uid="{00000000-0005-0000-0000-0000390F0000}"/>
    <cellStyle name="HEADING2 9" xfId="454" xr:uid="{00000000-0005-0000-0000-00003A0F0000}"/>
    <cellStyle name="Input [yellow]" xfId="5243" xr:uid="{00000000-0005-0000-0000-00003B0F0000}"/>
    <cellStyle name="Input [yellow] 10" xfId="5244" xr:uid="{00000000-0005-0000-0000-00003C0F0000}"/>
    <cellStyle name="Input [yellow] 11" xfId="5245" xr:uid="{00000000-0005-0000-0000-00003D0F0000}"/>
    <cellStyle name="Input [yellow] 12" xfId="5246" xr:uid="{00000000-0005-0000-0000-00003E0F0000}"/>
    <cellStyle name="Input [yellow] 13" xfId="5247" xr:uid="{00000000-0005-0000-0000-00003F0F0000}"/>
    <cellStyle name="Input [yellow] 14" xfId="5248" xr:uid="{00000000-0005-0000-0000-0000400F0000}"/>
    <cellStyle name="Input [yellow] 15" xfId="5249" xr:uid="{00000000-0005-0000-0000-0000410F0000}"/>
    <cellStyle name="Input [yellow] 16" xfId="5250" xr:uid="{00000000-0005-0000-0000-0000420F0000}"/>
    <cellStyle name="Input [yellow] 17" xfId="5251" xr:uid="{00000000-0005-0000-0000-0000430F0000}"/>
    <cellStyle name="Input [yellow] 18" xfId="5252" xr:uid="{00000000-0005-0000-0000-0000440F0000}"/>
    <cellStyle name="Input [yellow] 19" xfId="5253" xr:uid="{00000000-0005-0000-0000-0000450F0000}"/>
    <cellStyle name="Input [yellow] 2" xfId="5254" xr:uid="{00000000-0005-0000-0000-0000460F0000}"/>
    <cellStyle name="Input [yellow] 20" xfId="5255" xr:uid="{00000000-0005-0000-0000-0000470F0000}"/>
    <cellStyle name="Input [yellow] 21" xfId="5256" xr:uid="{00000000-0005-0000-0000-0000480F0000}"/>
    <cellStyle name="Input [yellow] 22" xfId="5257" xr:uid="{00000000-0005-0000-0000-0000490F0000}"/>
    <cellStyle name="Input [yellow] 23" xfId="5258" xr:uid="{00000000-0005-0000-0000-00004A0F0000}"/>
    <cellStyle name="Input [yellow] 24" xfId="5259" xr:uid="{00000000-0005-0000-0000-00004B0F0000}"/>
    <cellStyle name="Input [yellow] 25" xfId="5260" xr:uid="{00000000-0005-0000-0000-00004C0F0000}"/>
    <cellStyle name="Input [yellow] 26" xfId="5261" xr:uid="{00000000-0005-0000-0000-00004D0F0000}"/>
    <cellStyle name="Input [yellow] 27" xfId="5262" xr:uid="{00000000-0005-0000-0000-00004E0F0000}"/>
    <cellStyle name="Input [yellow] 28" xfId="5263" xr:uid="{00000000-0005-0000-0000-00004F0F0000}"/>
    <cellStyle name="Input [yellow] 29" xfId="5264" xr:uid="{00000000-0005-0000-0000-0000500F0000}"/>
    <cellStyle name="Input [yellow] 3" xfId="5265" xr:uid="{00000000-0005-0000-0000-0000510F0000}"/>
    <cellStyle name="Input [yellow] 30" xfId="5266" xr:uid="{00000000-0005-0000-0000-0000520F0000}"/>
    <cellStyle name="Input [yellow] 31" xfId="5267" xr:uid="{00000000-0005-0000-0000-0000530F0000}"/>
    <cellStyle name="Input [yellow] 32" xfId="5268" xr:uid="{00000000-0005-0000-0000-0000540F0000}"/>
    <cellStyle name="Input [yellow] 33" xfId="5269" xr:uid="{00000000-0005-0000-0000-0000550F0000}"/>
    <cellStyle name="Input [yellow] 34" xfId="5270" xr:uid="{00000000-0005-0000-0000-0000560F0000}"/>
    <cellStyle name="Input [yellow] 35" xfId="5271" xr:uid="{00000000-0005-0000-0000-0000570F0000}"/>
    <cellStyle name="Input [yellow] 36" xfId="5272" xr:uid="{00000000-0005-0000-0000-0000580F0000}"/>
    <cellStyle name="Input [yellow] 4" xfId="5273" xr:uid="{00000000-0005-0000-0000-0000590F0000}"/>
    <cellStyle name="Input [yellow] 5" xfId="5274" xr:uid="{00000000-0005-0000-0000-00005A0F0000}"/>
    <cellStyle name="Input [yellow] 6" xfId="5275" xr:uid="{00000000-0005-0000-0000-00005B0F0000}"/>
    <cellStyle name="Input [yellow] 7" xfId="5276" xr:uid="{00000000-0005-0000-0000-00005C0F0000}"/>
    <cellStyle name="Input [yellow] 8" xfId="5277" xr:uid="{00000000-0005-0000-0000-00005D0F0000}"/>
    <cellStyle name="Input [yellow] 9" xfId="5278" xr:uid="{00000000-0005-0000-0000-00005E0F0000}"/>
    <cellStyle name="Input 2" xfId="5279" xr:uid="{00000000-0005-0000-0000-00005F0F0000}"/>
    <cellStyle name="Input 2 2" xfId="5280" xr:uid="{00000000-0005-0000-0000-0000600F0000}"/>
    <cellStyle name="Input 2 3" xfId="5281" xr:uid="{00000000-0005-0000-0000-0000610F0000}"/>
    <cellStyle name="Input 2 4" xfId="5282" xr:uid="{00000000-0005-0000-0000-0000620F0000}"/>
    <cellStyle name="Input 2 5" xfId="5283" xr:uid="{00000000-0005-0000-0000-0000630F0000}"/>
    <cellStyle name="Input 2 6" xfId="5284" xr:uid="{00000000-0005-0000-0000-0000640F0000}"/>
    <cellStyle name="Input 2 7" xfId="5285" xr:uid="{00000000-0005-0000-0000-0000650F0000}"/>
    <cellStyle name="Input 3" xfId="5286" xr:uid="{00000000-0005-0000-0000-0000660F0000}"/>
    <cellStyle name="Input 3 2" xfId="5287" xr:uid="{00000000-0005-0000-0000-0000670F0000}"/>
    <cellStyle name="Input 3 3" xfId="5288" xr:uid="{00000000-0005-0000-0000-0000680F0000}"/>
    <cellStyle name="Input 3 4" xfId="5289" xr:uid="{00000000-0005-0000-0000-0000690F0000}"/>
    <cellStyle name="Input 3 5" xfId="5290" xr:uid="{00000000-0005-0000-0000-00006A0F0000}"/>
    <cellStyle name="Input 3 6" xfId="5291" xr:uid="{00000000-0005-0000-0000-00006B0F0000}"/>
    <cellStyle name="Input 3 7" xfId="5292" xr:uid="{00000000-0005-0000-0000-00006C0F0000}"/>
    <cellStyle name="Input 4" xfId="5293" xr:uid="{00000000-0005-0000-0000-00006D0F0000}"/>
    <cellStyle name="Input 4 2" xfId="5294" xr:uid="{00000000-0005-0000-0000-00006E0F0000}"/>
    <cellStyle name="Input 4 3" xfId="5295" xr:uid="{00000000-0005-0000-0000-00006F0F0000}"/>
    <cellStyle name="Input 4 4" xfId="5296" xr:uid="{00000000-0005-0000-0000-0000700F0000}"/>
    <cellStyle name="Input 4 5" xfId="5297" xr:uid="{00000000-0005-0000-0000-0000710F0000}"/>
    <cellStyle name="Input 4 6" xfId="5298" xr:uid="{00000000-0005-0000-0000-0000720F0000}"/>
    <cellStyle name="Input 4 7" xfId="5299" xr:uid="{00000000-0005-0000-0000-0000730F0000}"/>
    <cellStyle name="Left line" xfId="5300" xr:uid="{00000000-0005-0000-0000-0000740F0000}"/>
    <cellStyle name="Link Currency (0)" xfId="5301" xr:uid="{00000000-0005-0000-0000-0000750F0000}"/>
    <cellStyle name="Link Currency (2)" xfId="5302" xr:uid="{00000000-0005-0000-0000-0000760F0000}"/>
    <cellStyle name="Link Units (0)" xfId="5303" xr:uid="{00000000-0005-0000-0000-0000770F0000}"/>
    <cellStyle name="Link Units (1)" xfId="5304" xr:uid="{00000000-0005-0000-0000-0000780F0000}"/>
    <cellStyle name="Link Units (2)" xfId="5305" xr:uid="{00000000-0005-0000-0000-0000790F0000}"/>
    <cellStyle name="Linked Cell 2" xfId="5306" xr:uid="{00000000-0005-0000-0000-00007A0F0000}"/>
    <cellStyle name="Linked Cell 2 2" xfId="5307" xr:uid="{00000000-0005-0000-0000-00007B0F0000}"/>
    <cellStyle name="Linked Cell 2 3" xfId="5308" xr:uid="{00000000-0005-0000-0000-00007C0F0000}"/>
    <cellStyle name="Linked Cell 2 4" xfId="5309" xr:uid="{00000000-0005-0000-0000-00007D0F0000}"/>
    <cellStyle name="Linked Cell 2 5" xfId="5310" xr:uid="{00000000-0005-0000-0000-00007E0F0000}"/>
    <cellStyle name="Linked Cell 2 6" xfId="5311" xr:uid="{00000000-0005-0000-0000-00007F0F0000}"/>
    <cellStyle name="Linked Cell 2 7" xfId="5312" xr:uid="{00000000-0005-0000-0000-0000800F0000}"/>
    <cellStyle name="Linked Cell 3" xfId="5313" xr:uid="{00000000-0005-0000-0000-0000810F0000}"/>
    <cellStyle name="Linked Cell 3 2" xfId="5314" xr:uid="{00000000-0005-0000-0000-0000820F0000}"/>
    <cellStyle name="Linked Cell 3 3" xfId="5315" xr:uid="{00000000-0005-0000-0000-0000830F0000}"/>
    <cellStyle name="Linked Cell 3 4" xfId="5316" xr:uid="{00000000-0005-0000-0000-0000840F0000}"/>
    <cellStyle name="Linked Cell 3 5" xfId="5317" xr:uid="{00000000-0005-0000-0000-0000850F0000}"/>
    <cellStyle name="Linked Cell 3 6" xfId="5318" xr:uid="{00000000-0005-0000-0000-0000860F0000}"/>
    <cellStyle name="Linked Cell 3 7" xfId="5319" xr:uid="{00000000-0005-0000-0000-0000870F0000}"/>
    <cellStyle name="Linked Cell 4" xfId="5320" xr:uid="{00000000-0005-0000-0000-0000880F0000}"/>
    <cellStyle name="Linked Cell 4 2" xfId="5321" xr:uid="{00000000-0005-0000-0000-0000890F0000}"/>
    <cellStyle name="Linked Cell 4 3" xfId="5322" xr:uid="{00000000-0005-0000-0000-00008A0F0000}"/>
    <cellStyle name="Linked Cell 4 4" xfId="5323" xr:uid="{00000000-0005-0000-0000-00008B0F0000}"/>
    <cellStyle name="Linked Cell 4 5" xfId="5324" xr:uid="{00000000-0005-0000-0000-00008C0F0000}"/>
    <cellStyle name="Linked Cell 4 6" xfId="5325" xr:uid="{00000000-0005-0000-0000-00008D0F0000}"/>
    <cellStyle name="Linked Cell 4 7" xfId="5326" xr:uid="{00000000-0005-0000-0000-00008E0F0000}"/>
    <cellStyle name="Neutral 2" xfId="5327" xr:uid="{00000000-0005-0000-0000-00008F0F0000}"/>
    <cellStyle name="Neutral 2 2" xfId="5328" xr:uid="{00000000-0005-0000-0000-0000900F0000}"/>
    <cellStyle name="Neutral 2 3" xfId="5329" xr:uid="{00000000-0005-0000-0000-0000910F0000}"/>
    <cellStyle name="Neutral 2 4" xfId="5330" xr:uid="{00000000-0005-0000-0000-0000920F0000}"/>
    <cellStyle name="Neutral 2 5" xfId="5331" xr:uid="{00000000-0005-0000-0000-0000930F0000}"/>
    <cellStyle name="Neutral 2 6" xfId="5332" xr:uid="{00000000-0005-0000-0000-0000940F0000}"/>
    <cellStyle name="Neutral 2 7" xfId="5333" xr:uid="{00000000-0005-0000-0000-0000950F0000}"/>
    <cellStyle name="Neutral 3" xfId="5334" xr:uid="{00000000-0005-0000-0000-0000960F0000}"/>
    <cellStyle name="Neutral 3 2" xfId="5335" xr:uid="{00000000-0005-0000-0000-0000970F0000}"/>
    <cellStyle name="Neutral 3 3" xfId="5336" xr:uid="{00000000-0005-0000-0000-0000980F0000}"/>
    <cellStyle name="Neutral 3 4" xfId="5337" xr:uid="{00000000-0005-0000-0000-0000990F0000}"/>
    <cellStyle name="Neutral 3 5" xfId="5338" xr:uid="{00000000-0005-0000-0000-00009A0F0000}"/>
    <cellStyle name="Neutral 3 6" xfId="5339" xr:uid="{00000000-0005-0000-0000-00009B0F0000}"/>
    <cellStyle name="Neutral 3 7" xfId="5340" xr:uid="{00000000-0005-0000-0000-00009C0F0000}"/>
    <cellStyle name="Neutral 4" xfId="5341" xr:uid="{00000000-0005-0000-0000-00009D0F0000}"/>
    <cellStyle name="Neutral 4 2" xfId="5342" xr:uid="{00000000-0005-0000-0000-00009E0F0000}"/>
    <cellStyle name="Neutral 4 3" xfId="5343" xr:uid="{00000000-0005-0000-0000-00009F0F0000}"/>
    <cellStyle name="Neutral 4 4" xfId="5344" xr:uid="{00000000-0005-0000-0000-0000A00F0000}"/>
    <cellStyle name="Neutral 4 5" xfId="5345" xr:uid="{00000000-0005-0000-0000-0000A10F0000}"/>
    <cellStyle name="Neutral 4 6" xfId="5346" xr:uid="{00000000-0005-0000-0000-0000A20F0000}"/>
    <cellStyle name="Neutral 4 7" xfId="5347" xr:uid="{00000000-0005-0000-0000-0000A30F0000}"/>
    <cellStyle name="Normal" xfId="0" builtinId="0"/>
    <cellStyle name="Normal - Style1" xfId="5348" xr:uid="{00000000-0005-0000-0000-0000A50F0000}"/>
    <cellStyle name="Normal 10" xfId="43" xr:uid="{00000000-0005-0000-0000-0000A60F0000}"/>
    <cellStyle name="Normal 10 2" xfId="5349" xr:uid="{00000000-0005-0000-0000-0000A70F0000}"/>
    <cellStyle name="Normal 100" xfId="3258" xr:uid="{00000000-0005-0000-0000-0000A80F0000}"/>
    <cellStyle name="Normal 101" xfId="3259" xr:uid="{00000000-0005-0000-0000-0000A90F0000}"/>
    <cellStyle name="Normal 102" xfId="3260" xr:uid="{00000000-0005-0000-0000-0000AA0F0000}"/>
    <cellStyle name="Normal 103" xfId="3261" xr:uid="{00000000-0005-0000-0000-0000AB0F0000}"/>
    <cellStyle name="Normal 104" xfId="3262" xr:uid="{00000000-0005-0000-0000-0000AC0F0000}"/>
    <cellStyle name="Normal 105" xfId="3263" xr:uid="{00000000-0005-0000-0000-0000AD0F0000}"/>
    <cellStyle name="Normal 106" xfId="3264" xr:uid="{00000000-0005-0000-0000-0000AE0F0000}"/>
    <cellStyle name="Normal 107" xfId="3265" xr:uid="{00000000-0005-0000-0000-0000AF0F0000}"/>
    <cellStyle name="Normal 108" xfId="3266" xr:uid="{00000000-0005-0000-0000-0000B00F0000}"/>
    <cellStyle name="Normal 109" xfId="3267" xr:uid="{00000000-0005-0000-0000-0000B10F0000}"/>
    <cellStyle name="Normal 11" xfId="45" xr:uid="{00000000-0005-0000-0000-0000B20F0000}"/>
    <cellStyle name="Normal 110" xfId="3268" xr:uid="{00000000-0005-0000-0000-0000B30F0000}"/>
    <cellStyle name="Normal 111" xfId="3269" xr:uid="{00000000-0005-0000-0000-0000B40F0000}"/>
    <cellStyle name="Normal 112" xfId="3270" xr:uid="{00000000-0005-0000-0000-0000B50F0000}"/>
    <cellStyle name="Normal 113" xfId="3271" xr:uid="{00000000-0005-0000-0000-0000B60F0000}"/>
    <cellStyle name="Normal 114" xfId="3272" xr:uid="{00000000-0005-0000-0000-0000B70F0000}"/>
    <cellStyle name="Normal 115" xfId="3273" xr:uid="{00000000-0005-0000-0000-0000B80F0000}"/>
    <cellStyle name="Normal 116" xfId="3274" xr:uid="{00000000-0005-0000-0000-0000B90F0000}"/>
    <cellStyle name="Normal 117" xfId="3275" xr:uid="{00000000-0005-0000-0000-0000BA0F0000}"/>
    <cellStyle name="Normal 118" xfId="3276" xr:uid="{00000000-0005-0000-0000-0000BB0F0000}"/>
    <cellStyle name="Normal 119" xfId="3277" xr:uid="{00000000-0005-0000-0000-0000BC0F0000}"/>
    <cellStyle name="Normal 12" xfId="47" xr:uid="{00000000-0005-0000-0000-0000BD0F0000}"/>
    <cellStyle name="Normal 12 2" xfId="5350" xr:uid="{00000000-0005-0000-0000-0000BE0F0000}"/>
    <cellStyle name="Normal 120" xfId="3278" xr:uid="{00000000-0005-0000-0000-0000BF0F0000}"/>
    <cellStyle name="Normal 121" xfId="3279" xr:uid="{00000000-0005-0000-0000-0000C00F0000}"/>
    <cellStyle name="Normal 122" xfId="3280" xr:uid="{00000000-0005-0000-0000-0000C10F0000}"/>
    <cellStyle name="Normal 123" xfId="3281" xr:uid="{00000000-0005-0000-0000-0000C20F0000}"/>
    <cellStyle name="Normal 124" xfId="3282" xr:uid="{00000000-0005-0000-0000-0000C30F0000}"/>
    <cellStyle name="Normal 125" xfId="3283" xr:uid="{00000000-0005-0000-0000-0000C40F0000}"/>
    <cellStyle name="Normal 126" xfId="3284" xr:uid="{00000000-0005-0000-0000-0000C50F0000}"/>
    <cellStyle name="Normal 127" xfId="3285" xr:uid="{00000000-0005-0000-0000-0000C60F0000}"/>
    <cellStyle name="Normal 128" xfId="3286" xr:uid="{00000000-0005-0000-0000-0000C70F0000}"/>
    <cellStyle name="Normal 129" xfId="3287" xr:uid="{00000000-0005-0000-0000-0000C80F0000}"/>
    <cellStyle name="Normal 13" xfId="49" xr:uid="{00000000-0005-0000-0000-0000C90F0000}"/>
    <cellStyle name="Normal 13 2" xfId="5351" xr:uid="{00000000-0005-0000-0000-0000CA0F0000}"/>
    <cellStyle name="Normal 130" xfId="3288" xr:uid="{00000000-0005-0000-0000-0000CB0F0000}"/>
    <cellStyle name="Normal 131" xfId="3289" xr:uid="{00000000-0005-0000-0000-0000CC0F0000}"/>
    <cellStyle name="Normal 132" xfId="3290" xr:uid="{00000000-0005-0000-0000-0000CD0F0000}"/>
    <cellStyle name="Normal 133" xfId="3291" xr:uid="{00000000-0005-0000-0000-0000CE0F0000}"/>
    <cellStyle name="Normal 134" xfId="3292" xr:uid="{00000000-0005-0000-0000-0000CF0F0000}"/>
    <cellStyle name="Normal 135" xfId="3293" xr:uid="{00000000-0005-0000-0000-0000D00F0000}"/>
    <cellStyle name="Normal 136" xfId="3294" xr:uid="{00000000-0005-0000-0000-0000D10F0000}"/>
    <cellStyle name="Normal 137" xfId="3295" xr:uid="{00000000-0005-0000-0000-0000D20F0000}"/>
    <cellStyle name="Normal 138" xfId="3296" xr:uid="{00000000-0005-0000-0000-0000D30F0000}"/>
    <cellStyle name="Normal 139" xfId="3297" xr:uid="{00000000-0005-0000-0000-0000D40F0000}"/>
    <cellStyle name="Normal 14" xfId="51" xr:uid="{00000000-0005-0000-0000-0000D50F0000}"/>
    <cellStyle name="Normal 14 2" xfId="5352" xr:uid="{00000000-0005-0000-0000-0000D60F0000}"/>
    <cellStyle name="Normal 140" xfId="3298" xr:uid="{00000000-0005-0000-0000-0000D70F0000}"/>
    <cellStyle name="Normal 141" xfId="3299" xr:uid="{00000000-0005-0000-0000-0000D80F0000}"/>
    <cellStyle name="Normal 142" xfId="3300" xr:uid="{00000000-0005-0000-0000-0000D90F0000}"/>
    <cellStyle name="Normal 143" xfId="3301" xr:uid="{00000000-0005-0000-0000-0000DA0F0000}"/>
    <cellStyle name="Normal 144" xfId="3302" xr:uid="{00000000-0005-0000-0000-0000DB0F0000}"/>
    <cellStyle name="Normal 145" xfId="3303" xr:uid="{00000000-0005-0000-0000-0000DC0F0000}"/>
    <cellStyle name="Normal 146" xfId="3304" xr:uid="{00000000-0005-0000-0000-0000DD0F0000}"/>
    <cellStyle name="Normal 147" xfId="3305" xr:uid="{00000000-0005-0000-0000-0000DE0F0000}"/>
    <cellStyle name="Normal 148" xfId="3306" xr:uid="{00000000-0005-0000-0000-0000DF0F0000}"/>
    <cellStyle name="Normal 149" xfId="466" xr:uid="{00000000-0005-0000-0000-0000E00F0000}"/>
    <cellStyle name="Normal 15" xfId="53" xr:uid="{00000000-0005-0000-0000-0000E10F0000}"/>
    <cellStyle name="Normal 150" xfId="468" xr:uid="{00000000-0005-0000-0000-0000E20F0000}"/>
    <cellStyle name="Normal 151" xfId="3307" xr:uid="{00000000-0005-0000-0000-0000E30F0000}"/>
    <cellStyle name="Normal 152" xfId="3308" xr:uid="{00000000-0005-0000-0000-0000E40F0000}"/>
    <cellStyle name="Normal 153" xfId="3309" xr:uid="{00000000-0005-0000-0000-0000E50F0000}"/>
    <cellStyle name="Normal 154" xfId="3310" xr:uid="{00000000-0005-0000-0000-0000E60F0000}"/>
    <cellStyle name="Normal 155" xfId="3311" xr:uid="{00000000-0005-0000-0000-0000E70F0000}"/>
    <cellStyle name="Normal 156" xfId="3312" xr:uid="{00000000-0005-0000-0000-0000E80F0000}"/>
    <cellStyle name="Normal 157" xfId="3313" xr:uid="{00000000-0005-0000-0000-0000E90F0000}"/>
    <cellStyle name="Normal 158" xfId="3314" xr:uid="{00000000-0005-0000-0000-0000EA0F0000}"/>
    <cellStyle name="Normal 159" xfId="3315" xr:uid="{00000000-0005-0000-0000-0000EB0F0000}"/>
    <cellStyle name="Normal 16" xfId="55" xr:uid="{00000000-0005-0000-0000-0000EC0F0000}"/>
    <cellStyle name="Normal 160" xfId="3316" xr:uid="{00000000-0005-0000-0000-0000ED0F0000}"/>
    <cellStyle name="Normal 161" xfId="3317" xr:uid="{00000000-0005-0000-0000-0000EE0F0000}"/>
    <cellStyle name="Normal 162" xfId="3318" xr:uid="{00000000-0005-0000-0000-0000EF0F0000}"/>
    <cellStyle name="Normal 163" xfId="3319" xr:uid="{00000000-0005-0000-0000-0000F00F0000}"/>
    <cellStyle name="Normal 164" xfId="3320" xr:uid="{00000000-0005-0000-0000-0000F10F0000}"/>
    <cellStyle name="Normal 165" xfId="3321" xr:uid="{00000000-0005-0000-0000-0000F20F0000}"/>
    <cellStyle name="Normal 166" xfId="3322" xr:uid="{00000000-0005-0000-0000-0000F30F0000}"/>
    <cellStyle name="Normal 167" xfId="3323" xr:uid="{00000000-0005-0000-0000-0000F40F0000}"/>
    <cellStyle name="Normal 168" xfId="3324" xr:uid="{00000000-0005-0000-0000-0000F50F0000}"/>
    <cellStyle name="Normal 169" xfId="3325" xr:uid="{00000000-0005-0000-0000-0000F60F0000}"/>
    <cellStyle name="Normal 17" xfId="57" xr:uid="{00000000-0005-0000-0000-0000F70F0000}"/>
    <cellStyle name="Normal 17 2" xfId="5353" xr:uid="{00000000-0005-0000-0000-0000F80F0000}"/>
    <cellStyle name="Normal 170" xfId="3326" xr:uid="{00000000-0005-0000-0000-0000F90F0000}"/>
    <cellStyle name="Normal 171" xfId="3327" xr:uid="{00000000-0005-0000-0000-0000FA0F0000}"/>
    <cellStyle name="Normal 172" xfId="3328" xr:uid="{00000000-0005-0000-0000-0000FB0F0000}"/>
    <cellStyle name="Normal 173" xfId="3329" xr:uid="{00000000-0005-0000-0000-0000FC0F0000}"/>
    <cellStyle name="Normal 174" xfId="3330" xr:uid="{00000000-0005-0000-0000-0000FD0F0000}"/>
    <cellStyle name="Normal 175" xfId="3331" xr:uid="{00000000-0005-0000-0000-0000FE0F0000}"/>
    <cellStyle name="Normal 176" xfId="3332" xr:uid="{00000000-0005-0000-0000-0000FF0F0000}"/>
    <cellStyle name="Normal 177" xfId="3333" xr:uid="{00000000-0005-0000-0000-000000100000}"/>
    <cellStyle name="Normal 178" xfId="3334" xr:uid="{00000000-0005-0000-0000-000001100000}"/>
    <cellStyle name="Normal 179" xfId="3335" xr:uid="{00000000-0005-0000-0000-000002100000}"/>
    <cellStyle name="Normal 18" xfId="59" xr:uid="{00000000-0005-0000-0000-000003100000}"/>
    <cellStyle name="Normal 180" xfId="3336" xr:uid="{00000000-0005-0000-0000-000004100000}"/>
    <cellStyle name="Normal 181" xfId="3337" xr:uid="{00000000-0005-0000-0000-000005100000}"/>
    <cellStyle name="Normal 182" xfId="3338" xr:uid="{00000000-0005-0000-0000-000006100000}"/>
    <cellStyle name="Normal 183" xfId="3339" xr:uid="{00000000-0005-0000-0000-000007100000}"/>
    <cellStyle name="Normal 184" xfId="3340" xr:uid="{00000000-0005-0000-0000-000008100000}"/>
    <cellStyle name="Normal 185" xfId="3341" xr:uid="{00000000-0005-0000-0000-000009100000}"/>
    <cellStyle name="Normal 186" xfId="3342" xr:uid="{00000000-0005-0000-0000-00000A100000}"/>
    <cellStyle name="Normal 187" xfId="3343" xr:uid="{00000000-0005-0000-0000-00000B100000}"/>
    <cellStyle name="Normal 188" xfId="3344" xr:uid="{00000000-0005-0000-0000-00000C100000}"/>
    <cellStyle name="Normal 189" xfId="3345" xr:uid="{00000000-0005-0000-0000-00000D100000}"/>
    <cellStyle name="Normal 19" xfId="61" xr:uid="{00000000-0005-0000-0000-00000E100000}"/>
    <cellStyle name="Normal 190" xfId="3346" xr:uid="{00000000-0005-0000-0000-00000F100000}"/>
    <cellStyle name="Normal 191" xfId="3347" xr:uid="{00000000-0005-0000-0000-000010100000}"/>
    <cellStyle name="Normal 192" xfId="3348" xr:uid="{00000000-0005-0000-0000-000011100000}"/>
    <cellStyle name="Normal 193" xfId="3349" xr:uid="{00000000-0005-0000-0000-000012100000}"/>
    <cellStyle name="Normal 194" xfId="3350" xr:uid="{00000000-0005-0000-0000-000013100000}"/>
    <cellStyle name="Normal 195" xfId="3351" xr:uid="{00000000-0005-0000-0000-000014100000}"/>
    <cellStyle name="Normal 196" xfId="3352" xr:uid="{00000000-0005-0000-0000-000015100000}"/>
    <cellStyle name="Normal 197" xfId="3353" xr:uid="{00000000-0005-0000-0000-000016100000}"/>
    <cellStyle name="Normal 198" xfId="3354" xr:uid="{00000000-0005-0000-0000-000017100000}"/>
    <cellStyle name="Normal 199" xfId="3355" xr:uid="{00000000-0005-0000-0000-000018100000}"/>
    <cellStyle name="Normal 2" xfId="4" xr:uid="{00000000-0005-0000-0000-000019100000}"/>
    <cellStyle name="Normal 2 2" xfId="4407" xr:uid="{00000000-0005-0000-0000-00001A100000}"/>
    <cellStyle name="Normal 20" xfId="63" xr:uid="{00000000-0005-0000-0000-00001B100000}"/>
    <cellStyle name="Normal 200" xfId="3356" xr:uid="{00000000-0005-0000-0000-00001C100000}"/>
    <cellStyle name="Normal 201" xfId="3357" xr:uid="{00000000-0005-0000-0000-00001D100000}"/>
    <cellStyle name="Normal 202" xfId="3358" xr:uid="{00000000-0005-0000-0000-00001E100000}"/>
    <cellStyle name="Normal 203" xfId="3359" xr:uid="{00000000-0005-0000-0000-00001F100000}"/>
    <cellStyle name="Normal 204" xfId="3360" xr:uid="{00000000-0005-0000-0000-000020100000}"/>
    <cellStyle name="Normal 205" xfId="3361" xr:uid="{00000000-0005-0000-0000-000021100000}"/>
    <cellStyle name="Normal 206" xfId="3362" xr:uid="{00000000-0005-0000-0000-000022100000}"/>
    <cellStyle name="Normal 207" xfId="3363" xr:uid="{00000000-0005-0000-0000-000023100000}"/>
    <cellStyle name="Normal 208" xfId="3364" xr:uid="{00000000-0005-0000-0000-000024100000}"/>
    <cellStyle name="Normal 209" xfId="3365" xr:uid="{00000000-0005-0000-0000-000025100000}"/>
    <cellStyle name="Normal 21" xfId="65" xr:uid="{00000000-0005-0000-0000-000026100000}"/>
    <cellStyle name="Normal 210" xfId="467" xr:uid="{00000000-0005-0000-0000-000027100000}"/>
    <cellStyle name="Normal 211" xfId="3366" xr:uid="{00000000-0005-0000-0000-000028100000}"/>
    <cellStyle name="Normal 212" xfId="469" xr:uid="{00000000-0005-0000-0000-000029100000}"/>
    <cellStyle name="Normal 213" xfId="3367" xr:uid="{00000000-0005-0000-0000-00002A100000}"/>
    <cellStyle name="Normal 214" xfId="3368" xr:uid="{00000000-0005-0000-0000-00002B100000}"/>
    <cellStyle name="Normal 215" xfId="3369" xr:uid="{00000000-0005-0000-0000-00002C100000}"/>
    <cellStyle name="Normal 216" xfId="3370" xr:uid="{00000000-0005-0000-0000-00002D100000}"/>
    <cellStyle name="Normal 217" xfId="3371" xr:uid="{00000000-0005-0000-0000-00002E100000}"/>
    <cellStyle name="Normal 218" xfId="3372" xr:uid="{00000000-0005-0000-0000-00002F100000}"/>
    <cellStyle name="Normal 219" xfId="3373" xr:uid="{00000000-0005-0000-0000-000030100000}"/>
    <cellStyle name="Normal 22" xfId="67" xr:uid="{00000000-0005-0000-0000-000031100000}"/>
    <cellStyle name="Normal 220" xfId="3374" xr:uid="{00000000-0005-0000-0000-000032100000}"/>
    <cellStyle name="Normal 221" xfId="3375" xr:uid="{00000000-0005-0000-0000-000033100000}"/>
    <cellStyle name="Normal 222" xfId="3376" xr:uid="{00000000-0005-0000-0000-000034100000}"/>
    <cellStyle name="Normal 223" xfId="3377" xr:uid="{00000000-0005-0000-0000-000035100000}"/>
    <cellStyle name="Normal 224" xfId="3378" xr:uid="{00000000-0005-0000-0000-000036100000}"/>
    <cellStyle name="Normal 225" xfId="3379" xr:uid="{00000000-0005-0000-0000-000037100000}"/>
    <cellStyle name="Normal 226" xfId="3380" xr:uid="{00000000-0005-0000-0000-000038100000}"/>
    <cellStyle name="Normal 227" xfId="3381" xr:uid="{00000000-0005-0000-0000-000039100000}"/>
    <cellStyle name="Normal 228" xfId="3382" xr:uid="{00000000-0005-0000-0000-00003A100000}"/>
    <cellStyle name="Normal 229" xfId="3383" xr:uid="{00000000-0005-0000-0000-00003B100000}"/>
    <cellStyle name="Normal 23" xfId="69" xr:uid="{00000000-0005-0000-0000-00003C100000}"/>
    <cellStyle name="Normal 230" xfId="3384" xr:uid="{00000000-0005-0000-0000-00003D100000}"/>
    <cellStyle name="Normal 231" xfId="3385" xr:uid="{00000000-0005-0000-0000-00003E100000}"/>
    <cellStyle name="Normal 232" xfId="3386" xr:uid="{00000000-0005-0000-0000-00003F100000}"/>
    <cellStyle name="Normal 233" xfId="3387" xr:uid="{00000000-0005-0000-0000-000040100000}"/>
    <cellStyle name="Normal 234" xfId="3388" xr:uid="{00000000-0005-0000-0000-000041100000}"/>
    <cellStyle name="Normal 235" xfId="3389" xr:uid="{00000000-0005-0000-0000-000042100000}"/>
    <cellStyle name="Normal 236" xfId="4408" xr:uid="{00000000-0005-0000-0000-000043100000}"/>
    <cellStyle name="Normal 236 2" xfId="5550" xr:uid="{00000000-0005-0000-0000-000044100000}"/>
    <cellStyle name="Normal 236 2 2" xfId="5556" xr:uid="{00000000-0005-0000-0000-000045100000}"/>
    <cellStyle name="Normal 236 2 2 2" xfId="5559" xr:uid="{00000000-0005-0000-0000-000046100000}"/>
    <cellStyle name="Normal 236 2 2 2 2" xfId="5564" xr:uid="{00000000-0005-0000-0000-000047100000}"/>
    <cellStyle name="Normal 236 2 2 3" xfId="5561" xr:uid="{00000000-0005-0000-0000-000048100000}"/>
    <cellStyle name="Normal 236 2 3" xfId="5560" xr:uid="{00000000-0005-0000-0000-000049100000}"/>
    <cellStyle name="Normal 236 2 4" xfId="5562" xr:uid="{00000000-0005-0000-0000-00004A100000}"/>
    <cellStyle name="Normal 236 2 5" xfId="5563" xr:uid="{00000000-0005-0000-0000-00004B100000}"/>
    <cellStyle name="Normal 236 2 6" xfId="5565" xr:uid="{00000000-0005-0000-0000-00004C100000}"/>
    <cellStyle name="Normal 237" xfId="4409" xr:uid="{00000000-0005-0000-0000-00004D100000}"/>
    <cellStyle name="Normal 237 2" xfId="5551" xr:uid="{00000000-0005-0000-0000-00004E100000}"/>
    <cellStyle name="Normal 238" xfId="5498" xr:uid="{00000000-0005-0000-0000-00004F100000}"/>
    <cellStyle name="Normal 239" xfId="3390" xr:uid="{00000000-0005-0000-0000-000050100000}"/>
    <cellStyle name="Normal 24" xfId="71" xr:uid="{00000000-0005-0000-0000-000051100000}"/>
    <cellStyle name="Normal 240" xfId="3391" xr:uid="{00000000-0005-0000-0000-000052100000}"/>
    <cellStyle name="Normal 241" xfId="5523" xr:uid="{00000000-0005-0000-0000-000053100000}"/>
    <cellStyle name="Normal 242" xfId="3392" xr:uid="{00000000-0005-0000-0000-000054100000}"/>
    <cellStyle name="Normal 243" xfId="3393" xr:uid="{00000000-0005-0000-0000-000055100000}"/>
    <cellStyle name="Normal 244" xfId="5524" xr:uid="{00000000-0005-0000-0000-000056100000}"/>
    <cellStyle name="Normal 245" xfId="5537" xr:uid="{00000000-0005-0000-0000-000057100000}"/>
    <cellStyle name="Normal 246" xfId="5538" xr:uid="{00000000-0005-0000-0000-000058100000}"/>
    <cellStyle name="Normal 247" xfId="5539" xr:uid="{00000000-0005-0000-0000-000059100000}"/>
    <cellStyle name="Normal 248" xfId="5546" xr:uid="{00000000-0005-0000-0000-00005A100000}"/>
    <cellStyle name="Normal 248 2" xfId="5549" xr:uid="{00000000-0005-0000-0000-00005B100000}"/>
    <cellStyle name="Normal 249" xfId="5543" xr:uid="{00000000-0005-0000-0000-00005C100000}"/>
    <cellStyle name="Normal 25" xfId="73" xr:uid="{00000000-0005-0000-0000-00005D100000}"/>
    <cellStyle name="Normal 250" xfId="3394" xr:uid="{00000000-0005-0000-0000-00005E100000}"/>
    <cellStyle name="Normal 251" xfId="3395" xr:uid="{00000000-0005-0000-0000-00005F100000}"/>
    <cellStyle name="Normal 252" xfId="3396" xr:uid="{00000000-0005-0000-0000-000060100000}"/>
    <cellStyle name="Normal 253" xfId="3397" xr:uid="{00000000-0005-0000-0000-000061100000}"/>
    <cellStyle name="Normal 26" xfId="75" xr:uid="{00000000-0005-0000-0000-000062100000}"/>
    <cellStyle name="Normal 261" xfId="5557" xr:uid="{00000000-0005-0000-0000-000063100000}"/>
    <cellStyle name="Normal 27" xfId="77" xr:uid="{00000000-0005-0000-0000-000064100000}"/>
    <cellStyle name="Normal 28" xfId="79" xr:uid="{00000000-0005-0000-0000-000065100000}"/>
    <cellStyle name="Normal 29" xfId="81" xr:uid="{00000000-0005-0000-0000-000066100000}"/>
    <cellStyle name="Normal 3" xfId="253" xr:uid="{00000000-0005-0000-0000-000067100000}"/>
    <cellStyle name="Normal 3 10" xfId="3398" xr:uid="{00000000-0005-0000-0000-000068100000}"/>
    <cellStyle name="Normal 3 100" xfId="3399" xr:uid="{00000000-0005-0000-0000-000069100000}"/>
    <cellStyle name="Normal 3 101" xfId="3400" xr:uid="{00000000-0005-0000-0000-00006A100000}"/>
    <cellStyle name="Normal 3 102" xfId="3401" xr:uid="{00000000-0005-0000-0000-00006B100000}"/>
    <cellStyle name="Normal 3 103" xfId="3402" xr:uid="{00000000-0005-0000-0000-00006C100000}"/>
    <cellStyle name="Normal 3 104" xfId="3403" xr:uid="{00000000-0005-0000-0000-00006D100000}"/>
    <cellStyle name="Normal 3 105" xfId="3404" xr:uid="{00000000-0005-0000-0000-00006E100000}"/>
    <cellStyle name="Normal 3 106" xfId="3405" xr:uid="{00000000-0005-0000-0000-00006F100000}"/>
    <cellStyle name="Normal 3 107" xfId="3406" xr:uid="{00000000-0005-0000-0000-000070100000}"/>
    <cellStyle name="Normal 3 108" xfId="3407" xr:uid="{00000000-0005-0000-0000-000071100000}"/>
    <cellStyle name="Normal 3 109" xfId="3408" xr:uid="{00000000-0005-0000-0000-000072100000}"/>
    <cellStyle name="Normal 3 11" xfId="3409" xr:uid="{00000000-0005-0000-0000-000073100000}"/>
    <cellStyle name="Normal 3 110" xfId="3410" xr:uid="{00000000-0005-0000-0000-000074100000}"/>
    <cellStyle name="Normal 3 111" xfId="3411" xr:uid="{00000000-0005-0000-0000-000075100000}"/>
    <cellStyle name="Normal 3 112" xfId="3412" xr:uid="{00000000-0005-0000-0000-000076100000}"/>
    <cellStyle name="Normal 3 113" xfId="3413" xr:uid="{00000000-0005-0000-0000-000077100000}"/>
    <cellStyle name="Normal 3 114" xfId="3414" xr:uid="{00000000-0005-0000-0000-000078100000}"/>
    <cellStyle name="Normal 3 115" xfId="3415" xr:uid="{00000000-0005-0000-0000-000079100000}"/>
    <cellStyle name="Normal 3 116" xfId="3416" xr:uid="{00000000-0005-0000-0000-00007A100000}"/>
    <cellStyle name="Normal 3 117" xfId="3417" xr:uid="{00000000-0005-0000-0000-00007B100000}"/>
    <cellStyle name="Normal 3 118" xfId="3418" xr:uid="{00000000-0005-0000-0000-00007C100000}"/>
    <cellStyle name="Normal 3 119" xfId="3419" xr:uid="{00000000-0005-0000-0000-00007D100000}"/>
    <cellStyle name="Normal 3 12" xfId="3420" xr:uid="{00000000-0005-0000-0000-00007E100000}"/>
    <cellStyle name="Normal 3 120" xfId="3421" xr:uid="{00000000-0005-0000-0000-00007F100000}"/>
    <cellStyle name="Normal 3 121" xfId="3422" xr:uid="{00000000-0005-0000-0000-000080100000}"/>
    <cellStyle name="Normal 3 122" xfId="3423" xr:uid="{00000000-0005-0000-0000-000081100000}"/>
    <cellStyle name="Normal 3 123" xfId="3424" xr:uid="{00000000-0005-0000-0000-000082100000}"/>
    <cellStyle name="Normal 3 124" xfId="3425" xr:uid="{00000000-0005-0000-0000-000083100000}"/>
    <cellStyle name="Normal 3 125" xfId="3426" xr:uid="{00000000-0005-0000-0000-000084100000}"/>
    <cellStyle name="Normal 3 126" xfId="3427" xr:uid="{00000000-0005-0000-0000-000085100000}"/>
    <cellStyle name="Normal 3 127" xfId="3428" xr:uid="{00000000-0005-0000-0000-000086100000}"/>
    <cellStyle name="Normal 3 128" xfId="3429" xr:uid="{00000000-0005-0000-0000-000087100000}"/>
    <cellStyle name="Normal 3 129" xfId="3430" xr:uid="{00000000-0005-0000-0000-000088100000}"/>
    <cellStyle name="Normal 3 13" xfId="3431" xr:uid="{00000000-0005-0000-0000-000089100000}"/>
    <cellStyle name="Normal 3 130" xfId="3432" xr:uid="{00000000-0005-0000-0000-00008A100000}"/>
    <cellStyle name="Normal 3 131" xfId="3433" xr:uid="{00000000-0005-0000-0000-00008B100000}"/>
    <cellStyle name="Normal 3 132" xfId="3434" xr:uid="{00000000-0005-0000-0000-00008C100000}"/>
    <cellStyle name="Normal 3 133" xfId="3435" xr:uid="{00000000-0005-0000-0000-00008D100000}"/>
    <cellStyle name="Normal 3 134" xfId="3436" xr:uid="{00000000-0005-0000-0000-00008E100000}"/>
    <cellStyle name="Normal 3 135" xfId="3437" xr:uid="{00000000-0005-0000-0000-00008F100000}"/>
    <cellStyle name="Normal 3 136" xfId="3438" xr:uid="{00000000-0005-0000-0000-000090100000}"/>
    <cellStyle name="Normal 3 137" xfId="3439" xr:uid="{00000000-0005-0000-0000-000091100000}"/>
    <cellStyle name="Normal 3 138" xfId="3440" xr:uid="{00000000-0005-0000-0000-000092100000}"/>
    <cellStyle name="Normal 3 139" xfId="3441" xr:uid="{00000000-0005-0000-0000-000093100000}"/>
    <cellStyle name="Normal 3 14" xfId="3442" xr:uid="{00000000-0005-0000-0000-000094100000}"/>
    <cellStyle name="Normal 3 140" xfId="3443" xr:uid="{00000000-0005-0000-0000-000095100000}"/>
    <cellStyle name="Normal 3 141" xfId="3444" xr:uid="{00000000-0005-0000-0000-000096100000}"/>
    <cellStyle name="Normal 3 142" xfId="3445" xr:uid="{00000000-0005-0000-0000-000097100000}"/>
    <cellStyle name="Normal 3 143" xfId="3446" xr:uid="{00000000-0005-0000-0000-000098100000}"/>
    <cellStyle name="Normal 3 144" xfId="3447" xr:uid="{00000000-0005-0000-0000-000099100000}"/>
    <cellStyle name="Normal 3 145" xfId="3448" xr:uid="{00000000-0005-0000-0000-00009A100000}"/>
    <cellStyle name="Normal 3 146" xfId="3449" xr:uid="{00000000-0005-0000-0000-00009B100000}"/>
    <cellStyle name="Normal 3 147" xfId="3450" xr:uid="{00000000-0005-0000-0000-00009C100000}"/>
    <cellStyle name="Normal 3 148" xfId="3451" xr:uid="{00000000-0005-0000-0000-00009D100000}"/>
    <cellStyle name="Normal 3 149" xfId="3452" xr:uid="{00000000-0005-0000-0000-00009E100000}"/>
    <cellStyle name="Normal 3 15" xfId="3453" xr:uid="{00000000-0005-0000-0000-00009F100000}"/>
    <cellStyle name="Normal 3 150" xfId="3454" xr:uid="{00000000-0005-0000-0000-0000A0100000}"/>
    <cellStyle name="Normal 3 151" xfId="3455" xr:uid="{00000000-0005-0000-0000-0000A1100000}"/>
    <cellStyle name="Normal 3 152" xfId="3456" xr:uid="{00000000-0005-0000-0000-0000A2100000}"/>
    <cellStyle name="Normal 3 153" xfId="3457" xr:uid="{00000000-0005-0000-0000-0000A3100000}"/>
    <cellStyle name="Normal 3 154" xfId="3458" xr:uid="{00000000-0005-0000-0000-0000A4100000}"/>
    <cellStyle name="Normal 3 155" xfId="3459" xr:uid="{00000000-0005-0000-0000-0000A5100000}"/>
    <cellStyle name="Normal 3 156" xfId="3460" xr:uid="{00000000-0005-0000-0000-0000A6100000}"/>
    <cellStyle name="Normal 3 157" xfId="3461" xr:uid="{00000000-0005-0000-0000-0000A7100000}"/>
    <cellStyle name="Normal 3 158" xfId="3462" xr:uid="{00000000-0005-0000-0000-0000A8100000}"/>
    <cellStyle name="Normal 3 159" xfId="3463" xr:uid="{00000000-0005-0000-0000-0000A9100000}"/>
    <cellStyle name="Normal 3 16" xfId="3464" xr:uid="{00000000-0005-0000-0000-0000AA100000}"/>
    <cellStyle name="Normal 3 160" xfId="3465" xr:uid="{00000000-0005-0000-0000-0000AB100000}"/>
    <cellStyle name="Normal 3 161" xfId="3466" xr:uid="{00000000-0005-0000-0000-0000AC100000}"/>
    <cellStyle name="Normal 3 162" xfId="3467" xr:uid="{00000000-0005-0000-0000-0000AD100000}"/>
    <cellStyle name="Normal 3 163" xfId="3468" xr:uid="{00000000-0005-0000-0000-0000AE100000}"/>
    <cellStyle name="Normal 3 164" xfId="3469" xr:uid="{00000000-0005-0000-0000-0000AF100000}"/>
    <cellStyle name="Normal 3 165" xfId="3470" xr:uid="{00000000-0005-0000-0000-0000B0100000}"/>
    <cellStyle name="Normal 3 166" xfId="3471" xr:uid="{00000000-0005-0000-0000-0000B1100000}"/>
    <cellStyle name="Normal 3 167" xfId="3472" xr:uid="{00000000-0005-0000-0000-0000B2100000}"/>
    <cellStyle name="Normal 3 168" xfId="3473" xr:uid="{00000000-0005-0000-0000-0000B3100000}"/>
    <cellStyle name="Normal 3 169" xfId="3474" xr:uid="{00000000-0005-0000-0000-0000B4100000}"/>
    <cellStyle name="Normal 3 17" xfId="3475" xr:uid="{00000000-0005-0000-0000-0000B5100000}"/>
    <cellStyle name="Normal 3 170" xfId="3476" xr:uid="{00000000-0005-0000-0000-0000B6100000}"/>
    <cellStyle name="Normal 3 171" xfId="3477" xr:uid="{00000000-0005-0000-0000-0000B7100000}"/>
    <cellStyle name="Normal 3 172" xfId="3478" xr:uid="{00000000-0005-0000-0000-0000B8100000}"/>
    <cellStyle name="Normal 3 173" xfId="3479" xr:uid="{00000000-0005-0000-0000-0000B9100000}"/>
    <cellStyle name="Normal 3 174" xfId="3480" xr:uid="{00000000-0005-0000-0000-0000BA100000}"/>
    <cellStyle name="Normal 3 175" xfId="3481" xr:uid="{00000000-0005-0000-0000-0000BB100000}"/>
    <cellStyle name="Normal 3 176" xfId="3482" xr:uid="{00000000-0005-0000-0000-0000BC100000}"/>
    <cellStyle name="Normal 3 177" xfId="3483" xr:uid="{00000000-0005-0000-0000-0000BD100000}"/>
    <cellStyle name="Normal 3 178" xfId="3484" xr:uid="{00000000-0005-0000-0000-0000BE100000}"/>
    <cellStyle name="Normal 3 179" xfId="3485" xr:uid="{00000000-0005-0000-0000-0000BF100000}"/>
    <cellStyle name="Normal 3 18" xfId="3486" xr:uid="{00000000-0005-0000-0000-0000C0100000}"/>
    <cellStyle name="Normal 3 180" xfId="3487" xr:uid="{00000000-0005-0000-0000-0000C1100000}"/>
    <cellStyle name="Normal 3 181" xfId="3488" xr:uid="{00000000-0005-0000-0000-0000C2100000}"/>
    <cellStyle name="Normal 3 182" xfId="3489" xr:uid="{00000000-0005-0000-0000-0000C3100000}"/>
    <cellStyle name="Normal 3 183" xfId="3490" xr:uid="{00000000-0005-0000-0000-0000C4100000}"/>
    <cellStyle name="Normal 3 184" xfId="3491" xr:uid="{00000000-0005-0000-0000-0000C5100000}"/>
    <cellStyle name="Normal 3 185" xfId="3492" xr:uid="{00000000-0005-0000-0000-0000C6100000}"/>
    <cellStyle name="Normal 3 186" xfId="3493" xr:uid="{00000000-0005-0000-0000-0000C7100000}"/>
    <cellStyle name="Normal 3 187" xfId="3494" xr:uid="{00000000-0005-0000-0000-0000C8100000}"/>
    <cellStyle name="Normal 3 188" xfId="3495" xr:uid="{00000000-0005-0000-0000-0000C9100000}"/>
    <cellStyle name="Normal 3 189" xfId="3496" xr:uid="{00000000-0005-0000-0000-0000CA100000}"/>
    <cellStyle name="Normal 3 19" xfId="3497" xr:uid="{00000000-0005-0000-0000-0000CB100000}"/>
    <cellStyle name="Normal 3 190" xfId="3498" xr:uid="{00000000-0005-0000-0000-0000CC100000}"/>
    <cellStyle name="Normal 3 191" xfId="3499" xr:uid="{00000000-0005-0000-0000-0000CD100000}"/>
    <cellStyle name="Normal 3 192" xfId="3500" xr:uid="{00000000-0005-0000-0000-0000CE100000}"/>
    <cellStyle name="Normal 3 193" xfId="3501" xr:uid="{00000000-0005-0000-0000-0000CF100000}"/>
    <cellStyle name="Normal 3 194" xfId="3502" xr:uid="{00000000-0005-0000-0000-0000D0100000}"/>
    <cellStyle name="Normal 3 195" xfId="3503" xr:uid="{00000000-0005-0000-0000-0000D1100000}"/>
    <cellStyle name="Normal 3 196" xfId="3504" xr:uid="{00000000-0005-0000-0000-0000D2100000}"/>
    <cellStyle name="Normal 3 197" xfId="3505" xr:uid="{00000000-0005-0000-0000-0000D3100000}"/>
    <cellStyle name="Normal 3 198" xfId="3506" xr:uid="{00000000-0005-0000-0000-0000D4100000}"/>
    <cellStyle name="Normal 3 199" xfId="3507" xr:uid="{00000000-0005-0000-0000-0000D5100000}"/>
    <cellStyle name="Normal 3 2" xfId="367" xr:uid="{00000000-0005-0000-0000-0000D6100000}"/>
    <cellStyle name="Normal 3 2 2" xfId="5354" xr:uid="{00000000-0005-0000-0000-0000D7100000}"/>
    <cellStyle name="Normal 3 20" xfId="3508" xr:uid="{00000000-0005-0000-0000-0000D8100000}"/>
    <cellStyle name="Normal 3 200" xfId="3509" xr:uid="{00000000-0005-0000-0000-0000D9100000}"/>
    <cellStyle name="Normal 3 201" xfId="3510" xr:uid="{00000000-0005-0000-0000-0000DA100000}"/>
    <cellStyle name="Normal 3 202" xfId="3511" xr:uid="{00000000-0005-0000-0000-0000DB100000}"/>
    <cellStyle name="Normal 3 203" xfId="3512" xr:uid="{00000000-0005-0000-0000-0000DC100000}"/>
    <cellStyle name="Normal 3 204" xfId="3513" xr:uid="{00000000-0005-0000-0000-0000DD100000}"/>
    <cellStyle name="Normal 3 205" xfId="3514" xr:uid="{00000000-0005-0000-0000-0000DE100000}"/>
    <cellStyle name="Normal 3 206" xfId="3515" xr:uid="{00000000-0005-0000-0000-0000DF100000}"/>
    <cellStyle name="Normal 3 207" xfId="3516" xr:uid="{00000000-0005-0000-0000-0000E0100000}"/>
    <cellStyle name="Normal 3 208" xfId="3517" xr:uid="{00000000-0005-0000-0000-0000E1100000}"/>
    <cellStyle name="Normal 3 209" xfId="3518" xr:uid="{00000000-0005-0000-0000-0000E2100000}"/>
    <cellStyle name="Normal 3 21" xfId="3519" xr:uid="{00000000-0005-0000-0000-0000E3100000}"/>
    <cellStyle name="Normal 3 210" xfId="3520" xr:uid="{00000000-0005-0000-0000-0000E4100000}"/>
    <cellStyle name="Normal 3 211" xfId="3521" xr:uid="{00000000-0005-0000-0000-0000E5100000}"/>
    <cellStyle name="Normal 3 212" xfId="3522" xr:uid="{00000000-0005-0000-0000-0000E6100000}"/>
    <cellStyle name="Normal 3 213" xfId="3523" xr:uid="{00000000-0005-0000-0000-0000E7100000}"/>
    <cellStyle name="Normal 3 214" xfId="3524" xr:uid="{00000000-0005-0000-0000-0000E8100000}"/>
    <cellStyle name="Normal 3 215" xfId="3525" xr:uid="{00000000-0005-0000-0000-0000E9100000}"/>
    <cellStyle name="Normal 3 216" xfId="3526" xr:uid="{00000000-0005-0000-0000-0000EA100000}"/>
    <cellStyle name="Normal 3 217" xfId="3527" xr:uid="{00000000-0005-0000-0000-0000EB100000}"/>
    <cellStyle name="Normal 3 218" xfId="3528" xr:uid="{00000000-0005-0000-0000-0000EC100000}"/>
    <cellStyle name="Normal 3 219" xfId="3529" xr:uid="{00000000-0005-0000-0000-0000ED100000}"/>
    <cellStyle name="Normal 3 22" xfId="3530" xr:uid="{00000000-0005-0000-0000-0000EE100000}"/>
    <cellStyle name="Normal 3 220" xfId="3531" xr:uid="{00000000-0005-0000-0000-0000EF100000}"/>
    <cellStyle name="Normal 3 221" xfId="3532" xr:uid="{00000000-0005-0000-0000-0000F0100000}"/>
    <cellStyle name="Normal 3 222" xfId="3533" xr:uid="{00000000-0005-0000-0000-0000F1100000}"/>
    <cellStyle name="Normal 3 223" xfId="3534" xr:uid="{00000000-0005-0000-0000-0000F2100000}"/>
    <cellStyle name="Normal 3 224" xfId="3535" xr:uid="{00000000-0005-0000-0000-0000F3100000}"/>
    <cellStyle name="Normal 3 225" xfId="3536" xr:uid="{00000000-0005-0000-0000-0000F4100000}"/>
    <cellStyle name="Normal 3 226" xfId="3537" xr:uid="{00000000-0005-0000-0000-0000F5100000}"/>
    <cellStyle name="Normal 3 227" xfId="3538" xr:uid="{00000000-0005-0000-0000-0000F6100000}"/>
    <cellStyle name="Normal 3 228" xfId="3539" xr:uid="{00000000-0005-0000-0000-0000F7100000}"/>
    <cellStyle name="Normal 3 229" xfId="3540" xr:uid="{00000000-0005-0000-0000-0000F8100000}"/>
    <cellStyle name="Normal 3 23" xfId="3541" xr:uid="{00000000-0005-0000-0000-0000F9100000}"/>
    <cellStyle name="Normal 3 230" xfId="3542" xr:uid="{00000000-0005-0000-0000-0000FA100000}"/>
    <cellStyle name="Normal 3 231" xfId="3543" xr:uid="{00000000-0005-0000-0000-0000FB100000}"/>
    <cellStyle name="Normal 3 232" xfId="3544" xr:uid="{00000000-0005-0000-0000-0000FC100000}"/>
    <cellStyle name="Normal 3 233" xfId="3545" xr:uid="{00000000-0005-0000-0000-0000FD100000}"/>
    <cellStyle name="Normal 3 234" xfId="3546" xr:uid="{00000000-0005-0000-0000-0000FE100000}"/>
    <cellStyle name="Normal 3 235" xfId="3547" xr:uid="{00000000-0005-0000-0000-0000FF100000}"/>
    <cellStyle name="Normal 3 236" xfId="3548" xr:uid="{00000000-0005-0000-0000-000000110000}"/>
    <cellStyle name="Normal 3 237" xfId="3549" xr:uid="{00000000-0005-0000-0000-000001110000}"/>
    <cellStyle name="Normal 3 238" xfId="3550" xr:uid="{00000000-0005-0000-0000-000002110000}"/>
    <cellStyle name="Normal 3 239" xfId="3551" xr:uid="{00000000-0005-0000-0000-000003110000}"/>
    <cellStyle name="Normal 3 24" xfId="3552" xr:uid="{00000000-0005-0000-0000-000004110000}"/>
    <cellStyle name="Normal 3 240" xfId="3553" xr:uid="{00000000-0005-0000-0000-000005110000}"/>
    <cellStyle name="Normal 3 241" xfId="3554" xr:uid="{00000000-0005-0000-0000-000006110000}"/>
    <cellStyle name="Normal 3 242" xfId="3555" xr:uid="{00000000-0005-0000-0000-000007110000}"/>
    <cellStyle name="Normal 3 243" xfId="3556" xr:uid="{00000000-0005-0000-0000-000008110000}"/>
    <cellStyle name="Normal 3 244" xfId="3557" xr:uid="{00000000-0005-0000-0000-000009110000}"/>
    <cellStyle name="Normal 3 245" xfId="3558" xr:uid="{00000000-0005-0000-0000-00000A110000}"/>
    <cellStyle name="Normal 3 246" xfId="3559" xr:uid="{00000000-0005-0000-0000-00000B110000}"/>
    <cellStyle name="Normal 3 247" xfId="3560" xr:uid="{00000000-0005-0000-0000-00000C110000}"/>
    <cellStyle name="Normal 3 248" xfId="3561" xr:uid="{00000000-0005-0000-0000-00000D110000}"/>
    <cellStyle name="Normal 3 249" xfId="3562" xr:uid="{00000000-0005-0000-0000-00000E110000}"/>
    <cellStyle name="Normal 3 25" xfId="3563" xr:uid="{00000000-0005-0000-0000-00000F110000}"/>
    <cellStyle name="Normal 3 250" xfId="3564" xr:uid="{00000000-0005-0000-0000-000010110000}"/>
    <cellStyle name="Normal 3 251" xfId="3565" xr:uid="{00000000-0005-0000-0000-000011110000}"/>
    <cellStyle name="Normal 3 252" xfId="3566" xr:uid="{00000000-0005-0000-0000-000012110000}"/>
    <cellStyle name="Normal 3 253" xfId="3567" xr:uid="{00000000-0005-0000-0000-000013110000}"/>
    <cellStyle name="Normal 3 254" xfId="3568" xr:uid="{00000000-0005-0000-0000-000014110000}"/>
    <cellStyle name="Normal 3 255" xfId="3569" xr:uid="{00000000-0005-0000-0000-000015110000}"/>
    <cellStyle name="Normal 3 26" xfId="3570" xr:uid="{00000000-0005-0000-0000-000016110000}"/>
    <cellStyle name="Normal 3 27" xfId="3571" xr:uid="{00000000-0005-0000-0000-000017110000}"/>
    <cellStyle name="Normal 3 28" xfId="3572" xr:uid="{00000000-0005-0000-0000-000018110000}"/>
    <cellStyle name="Normal 3 29" xfId="3573" xr:uid="{00000000-0005-0000-0000-000019110000}"/>
    <cellStyle name="Normal 3 3" xfId="398" xr:uid="{00000000-0005-0000-0000-00001A110000}"/>
    <cellStyle name="Normal 3 3 2" xfId="5355" xr:uid="{00000000-0005-0000-0000-00001B110000}"/>
    <cellStyle name="Normal 3 30" xfId="3574" xr:uid="{00000000-0005-0000-0000-00001C110000}"/>
    <cellStyle name="Normal 3 31" xfId="3575" xr:uid="{00000000-0005-0000-0000-00001D110000}"/>
    <cellStyle name="Normal 3 32" xfId="3576" xr:uid="{00000000-0005-0000-0000-00001E110000}"/>
    <cellStyle name="Normal 3 33" xfId="3577" xr:uid="{00000000-0005-0000-0000-00001F110000}"/>
    <cellStyle name="Normal 3 34" xfId="3578" xr:uid="{00000000-0005-0000-0000-000020110000}"/>
    <cellStyle name="Normal 3 35" xfId="3579" xr:uid="{00000000-0005-0000-0000-000021110000}"/>
    <cellStyle name="Normal 3 36" xfId="3580" xr:uid="{00000000-0005-0000-0000-000022110000}"/>
    <cellStyle name="Normal 3 37" xfId="3581" xr:uid="{00000000-0005-0000-0000-000023110000}"/>
    <cellStyle name="Normal 3 38" xfId="3582" xr:uid="{00000000-0005-0000-0000-000024110000}"/>
    <cellStyle name="Normal 3 39" xfId="3583" xr:uid="{00000000-0005-0000-0000-000025110000}"/>
    <cellStyle name="Normal 3 4" xfId="365" xr:uid="{00000000-0005-0000-0000-000026110000}"/>
    <cellStyle name="Normal 3 4 2" xfId="5356" xr:uid="{00000000-0005-0000-0000-000027110000}"/>
    <cellStyle name="Normal 3 40" xfId="3584" xr:uid="{00000000-0005-0000-0000-000028110000}"/>
    <cellStyle name="Normal 3 41" xfId="3585" xr:uid="{00000000-0005-0000-0000-000029110000}"/>
    <cellStyle name="Normal 3 42" xfId="3586" xr:uid="{00000000-0005-0000-0000-00002A110000}"/>
    <cellStyle name="Normal 3 43" xfId="3587" xr:uid="{00000000-0005-0000-0000-00002B110000}"/>
    <cellStyle name="Normal 3 44" xfId="3588" xr:uid="{00000000-0005-0000-0000-00002C110000}"/>
    <cellStyle name="Normal 3 45" xfId="3589" xr:uid="{00000000-0005-0000-0000-00002D110000}"/>
    <cellStyle name="Normal 3 46" xfId="3590" xr:uid="{00000000-0005-0000-0000-00002E110000}"/>
    <cellStyle name="Normal 3 47" xfId="3591" xr:uid="{00000000-0005-0000-0000-00002F110000}"/>
    <cellStyle name="Normal 3 48" xfId="3592" xr:uid="{00000000-0005-0000-0000-000030110000}"/>
    <cellStyle name="Normal 3 49" xfId="3593" xr:uid="{00000000-0005-0000-0000-000031110000}"/>
    <cellStyle name="Normal 3 5" xfId="385" xr:uid="{00000000-0005-0000-0000-000032110000}"/>
    <cellStyle name="Normal 3 5 2" xfId="5357" xr:uid="{00000000-0005-0000-0000-000033110000}"/>
    <cellStyle name="Normal 3 50" xfId="3594" xr:uid="{00000000-0005-0000-0000-000034110000}"/>
    <cellStyle name="Normal 3 51" xfId="3595" xr:uid="{00000000-0005-0000-0000-000035110000}"/>
    <cellStyle name="Normal 3 52" xfId="3596" xr:uid="{00000000-0005-0000-0000-000036110000}"/>
    <cellStyle name="Normal 3 53" xfId="3597" xr:uid="{00000000-0005-0000-0000-000037110000}"/>
    <cellStyle name="Normal 3 54" xfId="3598" xr:uid="{00000000-0005-0000-0000-000038110000}"/>
    <cellStyle name="Normal 3 55" xfId="3599" xr:uid="{00000000-0005-0000-0000-000039110000}"/>
    <cellStyle name="Normal 3 56" xfId="3600" xr:uid="{00000000-0005-0000-0000-00003A110000}"/>
    <cellStyle name="Normal 3 57" xfId="3601" xr:uid="{00000000-0005-0000-0000-00003B110000}"/>
    <cellStyle name="Normal 3 58" xfId="3602" xr:uid="{00000000-0005-0000-0000-00003C110000}"/>
    <cellStyle name="Normal 3 59" xfId="3603" xr:uid="{00000000-0005-0000-0000-00003D110000}"/>
    <cellStyle name="Normal 3 6" xfId="3604" xr:uid="{00000000-0005-0000-0000-00003E110000}"/>
    <cellStyle name="Normal 3 6 2" xfId="5358" xr:uid="{00000000-0005-0000-0000-00003F110000}"/>
    <cellStyle name="Normal 3 60" xfId="3605" xr:uid="{00000000-0005-0000-0000-000040110000}"/>
    <cellStyle name="Normal 3 61" xfId="3606" xr:uid="{00000000-0005-0000-0000-000041110000}"/>
    <cellStyle name="Normal 3 62" xfId="3607" xr:uid="{00000000-0005-0000-0000-000042110000}"/>
    <cellStyle name="Normal 3 63" xfId="3608" xr:uid="{00000000-0005-0000-0000-000043110000}"/>
    <cellStyle name="Normal 3 64" xfId="3609" xr:uid="{00000000-0005-0000-0000-000044110000}"/>
    <cellStyle name="Normal 3 65" xfId="3610" xr:uid="{00000000-0005-0000-0000-000045110000}"/>
    <cellStyle name="Normal 3 66" xfId="3611" xr:uid="{00000000-0005-0000-0000-000046110000}"/>
    <cellStyle name="Normal 3 67" xfId="3612" xr:uid="{00000000-0005-0000-0000-000047110000}"/>
    <cellStyle name="Normal 3 68" xfId="3613" xr:uid="{00000000-0005-0000-0000-000048110000}"/>
    <cellStyle name="Normal 3 69" xfId="3614" xr:uid="{00000000-0005-0000-0000-000049110000}"/>
    <cellStyle name="Normal 3 7" xfId="3615" xr:uid="{00000000-0005-0000-0000-00004A110000}"/>
    <cellStyle name="Normal 3 7 2" xfId="5359" xr:uid="{00000000-0005-0000-0000-00004B110000}"/>
    <cellStyle name="Normal 3 70" xfId="3616" xr:uid="{00000000-0005-0000-0000-00004C110000}"/>
    <cellStyle name="Normal 3 71" xfId="3617" xr:uid="{00000000-0005-0000-0000-00004D110000}"/>
    <cellStyle name="Normal 3 72" xfId="3618" xr:uid="{00000000-0005-0000-0000-00004E110000}"/>
    <cellStyle name="Normal 3 73" xfId="3619" xr:uid="{00000000-0005-0000-0000-00004F110000}"/>
    <cellStyle name="Normal 3 74" xfId="3620" xr:uid="{00000000-0005-0000-0000-000050110000}"/>
    <cellStyle name="Normal 3 75" xfId="3621" xr:uid="{00000000-0005-0000-0000-000051110000}"/>
    <cellStyle name="Normal 3 76" xfId="3622" xr:uid="{00000000-0005-0000-0000-000052110000}"/>
    <cellStyle name="Normal 3 77" xfId="3623" xr:uid="{00000000-0005-0000-0000-000053110000}"/>
    <cellStyle name="Normal 3 78" xfId="3624" xr:uid="{00000000-0005-0000-0000-000054110000}"/>
    <cellStyle name="Normal 3 79" xfId="3625" xr:uid="{00000000-0005-0000-0000-000055110000}"/>
    <cellStyle name="Normal 3 8" xfId="3626" xr:uid="{00000000-0005-0000-0000-000056110000}"/>
    <cellStyle name="Normal 3 80" xfId="3627" xr:uid="{00000000-0005-0000-0000-000057110000}"/>
    <cellStyle name="Normal 3 81" xfId="3628" xr:uid="{00000000-0005-0000-0000-000058110000}"/>
    <cellStyle name="Normal 3 82" xfId="3629" xr:uid="{00000000-0005-0000-0000-000059110000}"/>
    <cellStyle name="Normal 3 83" xfId="3630" xr:uid="{00000000-0005-0000-0000-00005A110000}"/>
    <cellStyle name="Normal 3 84" xfId="3631" xr:uid="{00000000-0005-0000-0000-00005B110000}"/>
    <cellStyle name="Normal 3 85" xfId="3632" xr:uid="{00000000-0005-0000-0000-00005C110000}"/>
    <cellStyle name="Normal 3 86" xfId="3633" xr:uid="{00000000-0005-0000-0000-00005D110000}"/>
    <cellStyle name="Normal 3 87" xfId="3634" xr:uid="{00000000-0005-0000-0000-00005E110000}"/>
    <cellStyle name="Normal 3 88" xfId="3635" xr:uid="{00000000-0005-0000-0000-00005F110000}"/>
    <cellStyle name="Normal 3 89" xfId="3636" xr:uid="{00000000-0005-0000-0000-000060110000}"/>
    <cellStyle name="Normal 3 9" xfId="3637" xr:uid="{00000000-0005-0000-0000-000061110000}"/>
    <cellStyle name="Normal 3 90" xfId="3638" xr:uid="{00000000-0005-0000-0000-000062110000}"/>
    <cellStyle name="Normal 3 91" xfId="3639" xr:uid="{00000000-0005-0000-0000-000063110000}"/>
    <cellStyle name="Normal 3 92" xfId="3640" xr:uid="{00000000-0005-0000-0000-000064110000}"/>
    <cellStyle name="Normal 3 93" xfId="3641" xr:uid="{00000000-0005-0000-0000-000065110000}"/>
    <cellStyle name="Normal 3 94" xfId="3642" xr:uid="{00000000-0005-0000-0000-000066110000}"/>
    <cellStyle name="Normal 3 95" xfId="3643" xr:uid="{00000000-0005-0000-0000-000067110000}"/>
    <cellStyle name="Normal 3 96" xfId="3644" xr:uid="{00000000-0005-0000-0000-000068110000}"/>
    <cellStyle name="Normal 3 97" xfId="3645" xr:uid="{00000000-0005-0000-0000-000069110000}"/>
    <cellStyle name="Normal 3 98" xfId="3646" xr:uid="{00000000-0005-0000-0000-00006A110000}"/>
    <cellStyle name="Normal 3 99" xfId="3647" xr:uid="{00000000-0005-0000-0000-00006B110000}"/>
    <cellStyle name="Normal 30" xfId="273" xr:uid="{00000000-0005-0000-0000-00006C110000}"/>
    <cellStyle name="Normal 31" xfId="84" xr:uid="{00000000-0005-0000-0000-00006D110000}"/>
    <cellStyle name="Normal 32" xfId="87" xr:uid="{00000000-0005-0000-0000-00006E110000}"/>
    <cellStyle name="Normal 33" xfId="277" xr:uid="{00000000-0005-0000-0000-00006F110000}"/>
    <cellStyle name="Normal 34" xfId="90" xr:uid="{00000000-0005-0000-0000-000070110000}"/>
    <cellStyle name="Normal 35" xfId="92" xr:uid="{00000000-0005-0000-0000-000071110000}"/>
    <cellStyle name="Normal 36" xfId="95" xr:uid="{00000000-0005-0000-0000-000072110000}"/>
    <cellStyle name="Normal 37" xfId="330" xr:uid="{00000000-0005-0000-0000-000073110000}"/>
    <cellStyle name="Normal 38" xfId="102" xr:uid="{00000000-0005-0000-0000-000074110000}"/>
    <cellStyle name="Normal 39" xfId="99" xr:uid="{00000000-0005-0000-0000-000075110000}"/>
    <cellStyle name="Normal 4" xfId="268" xr:uid="{00000000-0005-0000-0000-000076110000}"/>
    <cellStyle name="Normal 4 2" xfId="5361" xr:uid="{00000000-0005-0000-0000-000077110000}"/>
    <cellStyle name="Normal 4 3" xfId="5362" xr:uid="{00000000-0005-0000-0000-000078110000}"/>
    <cellStyle name="Normal 4 4" xfId="5363" xr:uid="{00000000-0005-0000-0000-000079110000}"/>
    <cellStyle name="Normal 4 5" xfId="5364" xr:uid="{00000000-0005-0000-0000-00007A110000}"/>
    <cellStyle name="Normal 4 6" xfId="5365" xr:uid="{00000000-0005-0000-0000-00007B110000}"/>
    <cellStyle name="Normal 4 7" xfId="5366" xr:uid="{00000000-0005-0000-0000-00007C110000}"/>
    <cellStyle name="Normal 4 8" xfId="5360" xr:uid="{00000000-0005-0000-0000-00007D110000}"/>
    <cellStyle name="Normal 40" xfId="104" xr:uid="{00000000-0005-0000-0000-00007E110000}"/>
    <cellStyle name="Normal 41" xfId="106" xr:uid="{00000000-0005-0000-0000-00007F110000}"/>
    <cellStyle name="Normal 42" xfId="108" xr:uid="{00000000-0005-0000-0000-000080110000}"/>
    <cellStyle name="Normal 43" xfId="110" xr:uid="{00000000-0005-0000-0000-000081110000}"/>
    <cellStyle name="Normal 44" xfId="112" xr:uid="{00000000-0005-0000-0000-000082110000}"/>
    <cellStyle name="Normal 45" xfId="114" xr:uid="{00000000-0005-0000-0000-000083110000}"/>
    <cellStyle name="Normal 46" xfId="116" xr:uid="{00000000-0005-0000-0000-000084110000}"/>
    <cellStyle name="Normal 47" xfId="118" xr:uid="{00000000-0005-0000-0000-000085110000}"/>
    <cellStyle name="Normal 48" xfId="120" xr:uid="{00000000-0005-0000-0000-000086110000}"/>
    <cellStyle name="Normal 49" xfId="122" xr:uid="{00000000-0005-0000-0000-000087110000}"/>
    <cellStyle name="Normal 5" xfId="31" xr:uid="{00000000-0005-0000-0000-000088110000}"/>
    <cellStyle name="Normal 50" xfId="125" xr:uid="{00000000-0005-0000-0000-000089110000}"/>
    <cellStyle name="Normal 51" xfId="127" xr:uid="{00000000-0005-0000-0000-00008A110000}"/>
    <cellStyle name="Normal 52" xfId="129" xr:uid="{00000000-0005-0000-0000-00008B110000}"/>
    <cellStyle name="Normal 53" xfId="131" xr:uid="{00000000-0005-0000-0000-00008C110000}"/>
    <cellStyle name="Normal 54" xfId="133" xr:uid="{00000000-0005-0000-0000-00008D110000}"/>
    <cellStyle name="Normal 55" xfId="140" xr:uid="{00000000-0005-0000-0000-00008E110000}"/>
    <cellStyle name="Normal 56" xfId="144" xr:uid="{00000000-0005-0000-0000-00008F110000}"/>
    <cellStyle name="Normal 57" xfId="147" xr:uid="{00000000-0005-0000-0000-000090110000}"/>
    <cellStyle name="Normal 58" xfId="142" xr:uid="{00000000-0005-0000-0000-000091110000}"/>
    <cellStyle name="Normal 59" xfId="149" xr:uid="{00000000-0005-0000-0000-000092110000}"/>
    <cellStyle name="Normal 6" xfId="35" xr:uid="{00000000-0005-0000-0000-000093110000}"/>
    <cellStyle name="Normal 60" xfId="151" xr:uid="{00000000-0005-0000-0000-000094110000}"/>
    <cellStyle name="Normal 61" xfId="159" xr:uid="{00000000-0005-0000-0000-000095110000}"/>
    <cellStyle name="Normal 62" xfId="163" xr:uid="{00000000-0005-0000-0000-000096110000}"/>
    <cellStyle name="Normal 63" xfId="166" xr:uid="{00000000-0005-0000-0000-000097110000}"/>
    <cellStyle name="Normal 64" xfId="171" xr:uid="{00000000-0005-0000-0000-000098110000}"/>
    <cellStyle name="Normal 65" xfId="175" xr:uid="{00000000-0005-0000-0000-000099110000}"/>
    <cellStyle name="Normal 66" xfId="179" xr:uid="{00000000-0005-0000-0000-00009A110000}"/>
    <cellStyle name="Normal 67" xfId="183" xr:uid="{00000000-0005-0000-0000-00009B110000}"/>
    <cellStyle name="Normal 68" xfId="187" xr:uid="{00000000-0005-0000-0000-00009C110000}"/>
    <cellStyle name="Normal 69" xfId="191" xr:uid="{00000000-0005-0000-0000-00009D110000}"/>
    <cellStyle name="Normal 7" xfId="39" xr:uid="{00000000-0005-0000-0000-00009E110000}"/>
    <cellStyle name="Normal 7 2" xfId="5367" xr:uid="{00000000-0005-0000-0000-00009F110000}"/>
    <cellStyle name="Normal 70" xfId="195" xr:uid="{00000000-0005-0000-0000-0000A0110000}"/>
    <cellStyle name="Normal 71" xfId="199" xr:uid="{00000000-0005-0000-0000-0000A1110000}"/>
    <cellStyle name="Normal 72" xfId="203" xr:uid="{00000000-0005-0000-0000-0000A2110000}"/>
    <cellStyle name="Normal 73" xfId="207" xr:uid="{00000000-0005-0000-0000-0000A3110000}"/>
    <cellStyle name="Normal 74" xfId="211" xr:uid="{00000000-0005-0000-0000-0000A4110000}"/>
    <cellStyle name="Normal 75" xfId="215" xr:uid="{00000000-0005-0000-0000-0000A5110000}"/>
    <cellStyle name="Normal 76" xfId="219" xr:uid="{00000000-0005-0000-0000-0000A6110000}"/>
    <cellStyle name="Normal 77" xfId="306" xr:uid="{00000000-0005-0000-0000-0000A7110000}"/>
    <cellStyle name="Normal 78" xfId="226" xr:uid="{00000000-0005-0000-0000-0000A8110000}"/>
    <cellStyle name="Normal 79" xfId="230" xr:uid="{00000000-0005-0000-0000-0000A9110000}"/>
    <cellStyle name="Normal 8" xfId="41" xr:uid="{00000000-0005-0000-0000-0000AA110000}"/>
    <cellStyle name="Normal 8 2" xfId="5368" xr:uid="{00000000-0005-0000-0000-0000AB110000}"/>
    <cellStyle name="Normal 80" xfId="234" xr:uid="{00000000-0005-0000-0000-0000AC110000}"/>
    <cellStyle name="Normal 81" xfId="238" xr:uid="{00000000-0005-0000-0000-0000AD110000}"/>
    <cellStyle name="Normal 82" xfId="242" xr:uid="{00000000-0005-0000-0000-0000AE110000}"/>
    <cellStyle name="Normal 83" xfId="245" xr:uid="{00000000-0005-0000-0000-0000AF110000}"/>
    <cellStyle name="Normal 84" xfId="248" xr:uid="{00000000-0005-0000-0000-0000B0110000}"/>
    <cellStyle name="Normal 85" xfId="250" xr:uid="{00000000-0005-0000-0000-0000B1110000}"/>
    <cellStyle name="Normal 86" xfId="310" xr:uid="{00000000-0005-0000-0000-0000B2110000}"/>
    <cellStyle name="Normal 87" xfId="335" xr:uid="{00000000-0005-0000-0000-0000B3110000}"/>
    <cellStyle name="Normal 88" xfId="339" xr:uid="{00000000-0005-0000-0000-0000B4110000}"/>
    <cellStyle name="Normal 89" xfId="463" xr:uid="{00000000-0005-0000-0000-0000B5110000}"/>
    <cellStyle name="Normal 89 2" xfId="470" xr:uid="{00000000-0005-0000-0000-0000B6110000}"/>
    <cellStyle name="Normal 9" xfId="37" xr:uid="{00000000-0005-0000-0000-0000B7110000}"/>
    <cellStyle name="Normal 9 2" xfId="5369" xr:uid="{00000000-0005-0000-0000-0000B8110000}"/>
    <cellStyle name="Normal 90" xfId="286" xr:uid="{00000000-0005-0000-0000-0000B9110000}"/>
    <cellStyle name="Normal 91" xfId="299" xr:uid="{00000000-0005-0000-0000-0000BA110000}"/>
    <cellStyle name="Normal 92" xfId="301" xr:uid="{00000000-0005-0000-0000-0000BB110000}"/>
    <cellStyle name="Normal 93" xfId="464" xr:uid="{00000000-0005-0000-0000-0000BC110000}"/>
    <cellStyle name="Normal 93 2" xfId="465" xr:uid="{00000000-0005-0000-0000-0000BD110000}"/>
    <cellStyle name="Normal 93 3" xfId="5552" xr:uid="{00000000-0005-0000-0000-0000BE110000}"/>
    <cellStyle name="Normal 94" xfId="3648" xr:uid="{00000000-0005-0000-0000-0000BF110000}"/>
    <cellStyle name="Normal 95" xfId="3649" xr:uid="{00000000-0005-0000-0000-0000C0110000}"/>
    <cellStyle name="Normal 96" xfId="3650" xr:uid="{00000000-0005-0000-0000-0000C1110000}"/>
    <cellStyle name="Normal 97" xfId="3651" xr:uid="{00000000-0005-0000-0000-0000C2110000}"/>
    <cellStyle name="Normal 98" xfId="3652" xr:uid="{00000000-0005-0000-0000-0000C3110000}"/>
    <cellStyle name="Normal 99" xfId="3653" xr:uid="{00000000-0005-0000-0000-0000C4110000}"/>
    <cellStyle name="Note 2" xfId="5370" xr:uid="{00000000-0005-0000-0000-0000C5110000}"/>
    <cellStyle name="Note 2 2" xfId="5371" xr:uid="{00000000-0005-0000-0000-0000C6110000}"/>
    <cellStyle name="Note 2 3" xfId="5372" xr:uid="{00000000-0005-0000-0000-0000C7110000}"/>
    <cellStyle name="Note 2 4" xfId="5373" xr:uid="{00000000-0005-0000-0000-0000C8110000}"/>
    <cellStyle name="Note 2 5" xfId="5374" xr:uid="{00000000-0005-0000-0000-0000C9110000}"/>
    <cellStyle name="Note 2 6" xfId="5375" xr:uid="{00000000-0005-0000-0000-0000CA110000}"/>
    <cellStyle name="Note 2 7" xfId="5376" xr:uid="{00000000-0005-0000-0000-0000CB110000}"/>
    <cellStyle name="Note 3" xfId="5377" xr:uid="{00000000-0005-0000-0000-0000CC110000}"/>
    <cellStyle name="Note 3 2" xfId="5378" xr:uid="{00000000-0005-0000-0000-0000CD110000}"/>
    <cellStyle name="Note 3 3" xfId="5379" xr:uid="{00000000-0005-0000-0000-0000CE110000}"/>
    <cellStyle name="Note 3 4" xfId="5380" xr:uid="{00000000-0005-0000-0000-0000CF110000}"/>
    <cellStyle name="Note 3 5" xfId="5381" xr:uid="{00000000-0005-0000-0000-0000D0110000}"/>
    <cellStyle name="Note 3 6" xfId="5382" xr:uid="{00000000-0005-0000-0000-0000D1110000}"/>
    <cellStyle name="Note 3 7" xfId="5383" xr:uid="{00000000-0005-0000-0000-0000D2110000}"/>
    <cellStyle name="Note 4" xfId="5384" xr:uid="{00000000-0005-0000-0000-0000D3110000}"/>
    <cellStyle name="Note 4 2" xfId="5385" xr:uid="{00000000-0005-0000-0000-0000D4110000}"/>
    <cellStyle name="Note 4 3" xfId="5386" xr:uid="{00000000-0005-0000-0000-0000D5110000}"/>
    <cellStyle name="Note 4 4" xfId="5387" xr:uid="{00000000-0005-0000-0000-0000D6110000}"/>
    <cellStyle name="Note 4 5" xfId="5388" xr:uid="{00000000-0005-0000-0000-0000D7110000}"/>
    <cellStyle name="Note 4 6" xfId="5389" xr:uid="{00000000-0005-0000-0000-0000D8110000}"/>
    <cellStyle name="Note 4 7" xfId="5390" xr:uid="{00000000-0005-0000-0000-0000D9110000}"/>
    <cellStyle name="OPSKRIF" xfId="2" xr:uid="{00000000-0005-0000-0000-0000DA110000}"/>
    <cellStyle name="OPSKRIF 2" xfId="265" xr:uid="{00000000-0005-0000-0000-0000DB110000}"/>
    <cellStyle name="OPSKRIF 2 10" xfId="3654" xr:uid="{00000000-0005-0000-0000-0000DC110000}"/>
    <cellStyle name="OPSKRIF 2 100" xfId="3655" xr:uid="{00000000-0005-0000-0000-0000DD110000}"/>
    <cellStyle name="OPSKRIF 2 101" xfId="3656" xr:uid="{00000000-0005-0000-0000-0000DE110000}"/>
    <cellStyle name="OPSKRIF 2 102" xfId="3657" xr:uid="{00000000-0005-0000-0000-0000DF110000}"/>
    <cellStyle name="OPSKRIF 2 103" xfId="3658" xr:uid="{00000000-0005-0000-0000-0000E0110000}"/>
    <cellStyle name="OPSKRIF 2 104" xfId="3659" xr:uid="{00000000-0005-0000-0000-0000E1110000}"/>
    <cellStyle name="OPSKRIF 2 105" xfId="3660" xr:uid="{00000000-0005-0000-0000-0000E2110000}"/>
    <cellStyle name="OPSKRIF 2 106" xfId="3661" xr:uid="{00000000-0005-0000-0000-0000E3110000}"/>
    <cellStyle name="OPSKRIF 2 107" xfId="3662" xr:uid="{00000000-0005-0000-0000-0000E4110000}"/>
    <cellStyle name="OPSKRIF 2 108" xfId="3663" xr:uid="{00000000-0005-0000-0000-0000E5110000}"/>
    <cellStyle name="OPSKRIF 2 109" xfId="3664" xr:uid="{00000000-0005-0000-0000-0000E6110000}"/>
    <cellStyle name="OPSKRIF 2 11" xfId="3665" xr:uid="{00000000-0005-0000-0000-0000E7110000}"/>
    <cellStyle name="OPSKRIF 2 110" xfId="3666" xr:uid="{00000000-0005-0000-0000-0000E8110000}"/>
    <cellStyle name="OPSKRIF 2 111" xfId="3667" xr:uid="{00000000-0005-0000-0000-0000E9110000}"/>
    <cellStyle name="OPSKRIF 2 112" xfId="3668" xr:uid="{00000000-0005-0000-0000-0000EA110000}"/>
    <cellStyle name="OPSKRIF 2 113" xfId="3669" xr:uid="{00000000-0005-0000-0000-0000EB110000}"/>
    <cellStyle name="OPSKRIF 2 114" xfId="3670" xr:uid="{00000000-0005-0000-0000-0000EC110000}"/>
    <cellStyle name="OPSKRIF 2 115" xfId="3671" xr:uid="{00000000-0005-0000-0000-0000ED110000}"/>
    <cellStyle name="OPSKRIF 2 116" xfId="3672" xr:uid="{00000000-0005-0000-0000-0000EE110000}"/>
    <cellStyle name="OPSKRIF 2 117" xfId="3673" xr:uid="{00000000-0005-0000-0000-0000EF110000}"/>
    <cellStyle name="OPSKRIF 2 118" xfId="3674" xr:uid="{00000000-0005-0000-0000-0000F0110000}"/>
    <cellStyle name="OPSKRIF 2 119" xfId="3675" xr:uid="{00000000-0005-0000-0000-0000F1110000}"/>
    <cellStyle name="OPSKRIF 2 12" xfId="3676" xr:uid="{00000000-0005-0000-0000-0000F2110000}"/>
    <cellStyle name="OPSKRIF 2 120" xfId="3677" xr:uid="{00000000-0005-0000-0000-0000F3110000}"/>
    <cellStyle name="OPSKRIF 2 121" xfId="3678" xr:uid="{00000000-0005-0000-0000-0000F4110000}"/>
    <cellStyle name="OPSKRIF 2 122" xfId="3679" xr:uid="{00000000-0005-0000-0000-0000F5110000}"/>
    <cellStyle name="OPSKRIF 2 123" xfId="3680" xr:uid="{00000000-0005-0000-0000-0000F6110000}"/>
    <cellStyle name="OPSKRIF 2 124" xfId="3681" xr:uid="{00000000-0005-0000-0000-0000F7110000}"/>
    <cellStyle name="OPSKRIF 2 125" xfId="3682" xr:uid="{00000000-0005-0000-0000-0000F8110000}"/>
    <cellStyle name="OPSKRIF 2 126" xfId="3683" xr:uid="{00000000-0005-0000-0000-0000F9110000}"/>
    <cellStyle name="OPSKRIF 2 127" xfId="3684" xr:uid="{00000000-0005-0000-0000-0000FA110000}"/>
    <cellStyle name="OPSKRIF 2 128" xfId="3685" xr:uid="{00000000-0005-0000-0000-0000FB110000}"/>
    <cellStyle name="OPSKRIF 2 129" xfId="3686" xr:uid="{00000000-0005-0000-0000-0000FC110000}"/>
    <cellStyle name="OPSKRIF 2 13" xfId="3687" xr:uid="{00000000-0005-0000-0000-0000FD110000}"/>
    <cellStyle name="OPSKRIF 2 130" xfId="3688" xr:uid="{00000000-0005-0000-0000-0000FE110000}"/>
    <cellStyle name="OPSKRIF 2 131" xfId="3689" xr:uid="{00000000-0005-0000-0000-0000FF110000}"/>
    <cellStyle name="OPSKRIF 2 132" xfId="3690" xr:uid="{00000000-0005-0000-0000-000000120000}"/>
    <cellStyle name="OPSKRIF 2 133" xfId="3691" xr:uid="{00000000-0005-0000-0000-000001120000}"/>
    <cellStyle name="OPSKRIF 2 134" xfId="3692" xr:uid="{00000000-0005-0000-0000-000002120000}"/>
    <cellStyle name="OPSKRIF 2 135" xfId="3693" xr:uid="{00000000-0005-0000-0000-000003120000}"/>
    <cellStyle name="OPSKRIF 2 136" xfId="3694" xr:uid="{00000000-0005-0000-0000-000004120000}"/>
    <cellStyle name="OPSKRIF 2 137" xfId="3695" xr:uid="{00000000-0005-0000-0000-000005120000}"/>
    <cellStyle name="OPSKRIF 2 138" xfId="3696" xr:uid="{00000000-0005-0000-0000-000006120000}"/>
    <cellStyle name="OPSKRIF 2 139" xfId="3697" xr:uid="{00000000-0005-0000-0000-000007120000}"/>
    <cellStyle name="OPSKRIF 2 14" xfId="3698" xr:uid="{00000000-0005-0000-0000-000008120000}"/>
    <cellStyle name="OPSKRIF 2 140" xfId="3699" xr:uid="{00000000-0005-0000-0000-000009120000}"/>
    <cellStyle name="OPSKRIF 2 141" xfId="3700" xr:uid="{00000000-0005-0000-0000-00000A120000}"/>
    <cellStyle name="OPSKRIF 2 142" xfId="3701" xr:uid="{00000000-0005-0000-0000-00000B120000}"/>
    <cellStyle name="OPSKRIF 2 143" xfId="3702" xr:uid="{00000000-0005-0000-0000-00000C120000}"/>
    <cellStyle name="OPSKRIF 2 144" xfId="3703" xr:uid="{00000000-0005-0000-0000-00000D120000}"/>
    <cellStyle name="OPSKRIF 2 145" xfId="3704" xr:uid="{00000000-0005-0000-0000-00000E120000}"/>
    <cellStyle name="OPSKRIF 2 146" xfId="3705" xr:uid="{00000000-0005-0000-0000-00000F120000}"/>
    <cellStyle name="OPSKRIF 2 147" xfId="3706" xr:uid="{00000000-0005-0000-0000-000010120000}"/>
    <cellStyle name="OPSKRIF 2 148" xfId="3707" xr:uid="{00000000-0005-0000-0000-000011120000}"/>
    <cellStyle name="OPSKRIF 2 149" xfId="3708" xr:uid="{00000000-0005-0000-0000-000012120000}"/>
    <cellStyle name="OPSKRIF 2 15" xfId="3709" xr:uid="{00000000-0005-0000-0000-000013120000}"/>
    <cellStyle name="OPSKRIF 2 150" xfId="3710" xr:uid="{00000000-0005-0000-0000-000014120000}"/>
    <cellStyle name="OPSKRIF 2 151" xfId="3711" xr:uid="{00000000-0005-0000-0000-000015120000}"/>
    <cellStyle name="OPSKRIF 2 152" xfId="3712" xr:uid="{00000000-0005-0000-0000-000016120000}"/>
    <cellStyle name="OPSKRIF 2 153" xfId="3713" xr:uid="{00000000-0005-0000-0000-000017120000}"/>
    <cellStyle name="OPSKRIF 2 154" xfId="3714" xr:uid="{00000000-0005-0000-0000-000018120000}"/>
    <cellStyle name="OPSKRIF 2 155" xfId="3715" xr:uid="{00000000-0005-0000-0000-000019120000}"/>
    <cellStyle name="OPSKRIF 2 156" xfId="3716" xr:uid="{00000000-0005-0000-0000-00001A120000}"/>
    <cellStyle name="OPSKRIF 2 157" xfId="3717" xr:uid="{00000000-0005-0000-0000-00001B120000}"/>
    <cellStyle name="OPSKRIF 2 158" xfId="3718" xr:uid="{00000000-0005-0000-0000-00001C120000}"/>
    <cellStyle name="OPSKRIF 2 159" xfId="3719" xr:uid="{00000000-0005-0000-0000-00001D120000}"/>
    <cellStyle name="OPSKRIF 2 16" xfId="3720" xr:uid="{00000000-0005-0000-0000-00001E120000}"/>
    <cellStyle name="OPSKRIF 2 160" xfId="3721" xr:uid="{00000000-0005-0000-0000-00001F120000}"/>
    <cellStyle name="OPSKRIF 2 161" xfId="3722" xr:uid="{00000000-0005-0000-0000-000020120000}"/>
    <cellStyle name="OPSKRIF 2 162" xfId="3723" xr:uid="{00000000-0005-0000-0000-000021120000}"/>
    <cellStyle name="OPSKRIF 2 163" xfId="3724" xr:uid="{00000000-0005-0000-0000-000022120000}"/>
    <cellStyle name="OPSKRIF 2 164" xfId="3725" xr:uid="{00000000-0005-0000-0000-000023120000}"/>
    <cellStyle name="OPSKRIF 2 165" xfId="3726" xr:uid="{00000000-0005-0000-0000-000024120000}"/>
    <cellStyle name="OPSKRIF 2 166" xfId="3727" xr:uid="{00000000-0005-0000-0000-000025120000}"/>
    <cellStyle name="OPSKRIF 2 167" xfId="3728" xr:uid="{00000000-0005-0000-0000-000026120000}"/>
    <cellStyle name="OPSKRIF 2 168" xfId="3729" xr:uid="{00000000-0005-0000-0000-000027120000}"/>
    <cellStyle name="OPSKRIF 2 169" xfId="3730" xr:uid="{00000000-0005-0000-0000-000028120000}"/>
    <cellStyle name="OPSKRIF 2 17" xfId="3731" xr:uid="{00000000-0005-0000-0000-000029120000}"/>
    <cellStyle name="OPSKRIF 2 170" xfId="3732" xr:uid="{00000000-0005-0000-0000-00002A120000}"/>
    <cellStyle name="OPSKRIF 2 171" xfId="3733" xr:uid="{00000000-0005-0000-0000-00002B120000}"/>
    <cellStyle name="OPSKRIF 2 172" xfId="3734" xr:uid="{00000000-0005-0000-0000-00002C120000}"/>
    <cellStyle name="OPSKRIF 2 173" xfId="3735" xr:uid="{00000000-0005-0000-0000-00002D120000}"/>
    <cellStyle name="OPSKRIF 2 174" xfId="3736" xr:uid="{00000000-0005-0000-0000-00002E120000}"/>
    <cellStyle name="OPSKRIF 2 175" xfId="3737" xr:uid="{00000000-0005-0000-0000-00002F120000}"/>
    <cellStyle name="OPSKRIF 2 176" xfId="3738" xr:uid="{00000000-0005-0000-0000-000030120000}"/>
    <cellStyle name="OPSKRIF 2 177" xfId="3739" xr:uid="{00000000-0005-0000-0000-000031120000}"/>
    <cellStyle name="OPSKRIF 2 178" xfId="3740" xr:uid="{00000000-0005-0000-0000-000032120000}"/>
    <cellStyle name="OPSKRIF 2 179" xfId="3741" xr:uid="{00000000-0005-0000-0000-000033120000}"/>
    <cellStyle name="OPSKRIF 2 18" xfId="3742" xr:uid="{00000000-0005-0000-0000-000034120000}"/>
    <cellStyle name="OPSKRIF 2 180" xfId="3743" xr:uid="{00000000-0005-0000-0000-000035120000}"/>
    <cellStyle name="OPSKRIF 2 181" xfId="3744" xr:uid="{00000000-0005-0000-0000-000036120000}"/>
    <cellStyle name="OPSKRIF 2 182" xfId="3745" xr:uid="{00000000-0005-0000-0000-000037120000}"/>
    <cellStyle name="OPSKRIF 2 183" xfId="3746" xr:uid="{00000000-0005-0000-0000-000038120000}"/>
    <cellStyle name="OPSKRIF 2 184" xfId="3747" xr:uid="{00000000-0005-0000-0000-000039120000}"/>
    <cellStyle name="OPSKRIF 2 185" xfId="3748" xr:uid="{00000000-0005-0000-0000-00003A120000}"/>
    <cellStyle name="OPSKRIF 2 186" xfId="3749" xr:uid="{00000000-0005-0000-0000-00003B120000}"/>
    <cellStyle name="OPSKRIF 2 187" xfId="3750" xr:uid="{00000000-0005-0000-0000-00003C120000}"/>
    <cellStyle name="OPSKRIF 2 188" xfId="3751" xr:uid="{00000000-0005-0000-0000-00003D120000}"/>
    <cellStyle name="OPSKRIF 2 189" xfId="3752" xr:uid="{00000000-0005-0000-0000-00003E120000}"/>
    <cellStyle name="OPSKRIF 2 19" xfId="3753" xr:uid="{00000000-0005-0000-0000-00003F120000}"/>
    <cellStyle name="OPSKRIF 2 190" xfId="3754" xr:uid="{00000000-0005-0000-0000-000040120000}"/>
    <cellStyle name="OPSKRIF 2 191" xfId="3755" xr:uid="{00000000-0005-0000-0000-000041120000}"/>
    <cellStyle name="OPSKRIF 2 192" xfId="3756" xr:uid="{00000000-0005-0000-0000-000042120000}"/>
    <cellStyle name="OPSKRIF 2 193" xfId="3757" xr:uid="{00000000-0005-0000-0000-000043120000}"/>
    <cellStyle name="OPSKRIF 2 194" xfId="3758" xr:uid="{00000000-0005-0000-0000-000044120000}"/>
    <cellStyle name="OPSKRIF 2 195" xfId="3759" xr:uid="{00000000-0005-0000-0000-000045120000}"/>
    <cellStyle name="OPSKRIF 2 196" xfId="3760" xr:uid="{00000000-0005-0000-0000-000046120000}"/>
    <cellStyle name="OPSKRIF 2 197" xfId="3761" xr:uid="{00000000-0005-0000-0000-000047120000}"/>
    <cellStyle name="OPSKRIF 2 198" xfId="3762" xr:uid="{00000000-0005-0000-0000-000048120000}"/>
    <cellStyle name="OPSKRIF 2 199" xfId="3763" xr:uid="{00000000-0005-0000-0000-000049120000}"/>
    <cellStyle name="OPSKRIF 2 2" xfId="379" xr:uid="{00000000-0005-0000-0000-00004A120000}"/>
    <cellStyle name="OPSKRIF 2 20" xfId="3764" xr:uid="{00000000-0005-0000-0000-00004B120000}"/>
    <cellStyle name="OPSKRIF 2 200" xfId="3765" xr:uid="{00000000-0005-0000-0000-00004C120000}"/>
    <cellStyle name="OPSKRIF 2 201" xfId="3766" xr:uid="{00000000-0005-0000-0000-00004D120000}"/>
    <cellStyle name="OPSKRIF 2 202" xfId="3767" xr:uid="{00000000-0005-0000-0000-00004E120000}"/>
    <cellStyle name="OPSKRIF 2 203" xfId="3768" xr:uid="{00000000-0005-0000-0000-00004F120000}"/>
    <cellStyle name="OPSKRIF 2 204" xfId="3769" xr:uid="{00000000-0005-0000-0000-000050120000}"/>
    <cellStyle name="OPSKRIF 2 205" xfId="3770" xr:uid="{00000000-0005-0000-0000-000051120000}"/>
    <cellStyle name="OPSKRIF 2 206" xfId="3771" xr:uid="{00000000-0005-0000-0000-000052120000}"/>
    <cellStyle name="OPSKRIF 2 207" xfId="3772" xr:uid="{00000000-0005-0000-0000-000053120000}"/>
    <cellStyle name="OPSKRIF 2 208" xfId="3773" xr:uid="{00000000-0005-0000-0000-000054120000}"/>
    <cellStyle name="OPSKRIF 2 209" xfId="3774" xr:uid="{00000000-0005-0000-0000-000055120000}"/>
    <cellStyle name="OPSKRIF 2 21" xfId="3775" xr:uid="{00000000-0005-0000-0000-000056120000}"/>
    <cellStyle name="OPSKRIF 2 210" xfId="3776" xr:uid="{00000000-0005-0000-0000-000057120000}"/>
    <cellStyle name="OPSKRIF 2 211" xfId="3777" xr:uid="{00000000-0005-0000-0000-000058120000}"/>
    <cellStyle name="OPSKRIF 2 212" xfId="3778" xr:uid="{00000000-0005-0000-0000-000059120000}"/>
    <cellStyle name="OPSKRIF 2 213" xfId="3779" xr:uid="{00000000-0005-0000-0000-00005A120000}"/>
    <cellStyle name="OPSKRIF 2 214" xfId="3780" xr:uid="{00000000-0005-0000-0000-00005B120000}"/>
    <cellStyle name="OPSKRIF 2 215" xfId="3781" xr:uid="{00000000-0005-0000-0000-00005C120000}"/>
    <cellStyle name="OPSKRIF 2 216" xfId="3782" xr:uid="{00000000-0005-0000-0000-00005D120000}"/>
    <cellStyle name="OPSKRIF 2 217" xfId="3783" xr:uid="{00000000-0005-0000-0000-00005E120000}"/>
    <cellStyle name="OPSKRIF 2 218" xfId="3784" xr:uid="{00000000-0005-0000-0000-00005F120000}"/>
    <cellStyle name="OPSKRIF 2 219" xfId="3785" xr:uid="{00000000-0005-0000-0000-000060120000}"/>
    <cellStyle name="OPSKRIF 2 22" xfId="3786" xr:uid="{00000000-0005-0000-0000-000061120000}"/>
    <cellStyle name="OPSKRIF 2 220" xfId="3787" xr:uid="{00000000-0005-0000-0000-000062120000}"/>
    <cellStyle name="OPSKRIF 2 221" xfId="3788" xr:uid="{00000000-0005-0000-0000-000063120000}"/>
    <cellStyle name="OPSKRIF 2 222" xfId="3789" xr:uid="{00000000-0005-0000-0000-000064120000}"/>
    <cellStyle name="OPSKRIF 2 223" xfId="3790" xr:uid="{00000000-0005-0000-0000-000065120000}"/>
    <cellStyle name="OPSKRIF 2 224" xfId="3791" xr:uid="{00000000-0005-0000-0000-000066120000}"/>
    <cellStyle name="OPSKRIF 2 225" xfId="3792" xr:uid="{00000000-0005-0000-0000-000067120000}"/>
    <cellStyle name="OPSKRIF 2 226" xfId="3793" xr:uid="{00000000-0005-0000-0000-000068120000}"/>
    <cellStyle name="OPSKRIF 2 227" xfId="3794" xr:uid="{00000000-0005-0000-0000-000069120000}"/>
    <cellStyle name="OPSKRIF 2 228" xfId="3795" xr:uid="{00000000-0005-0000-0000-00006A120000}"/>
    <cellStyle name="OPSKRIF 2 229" xfId="3796" xr:uid="{00000000-0005-0000-0000-00006B120000}"/>
    <cellStyle name="OPSKRIF 2 23" xfId="3797" xr:uid="{00000000-0005-0000-0000-00006C120000}"/>
    <cellStyle name="OPSKRIF 2 230" xfId="3798" xr:uid="{00000000-0005-0000-0000-00006D120000}"/>
    <cellStyle name="OPSKRIF 2 231" xfId="3799" xr:uid="{00000000-0005-0000-0000-00006E120000}"/>
    <cellStyle name="OPSKRIF 2 232" xfId="3800" xr:uid="{00000000-0005-0000-0000-00006F120000}"/>
    <cellStyle name="OPSKRIF 2 233" xfId="3801" xr:uid="{00000000-0005-0000-0000-000070120000}"/>
    <cellStyle name="OPSKRIF 2 234" xfId="3802" xr:uid="{00000000-0005-0000-0000-000071120000}"/>
    <cellStyle name="OPSKRIF 2 235" xfId="3803" xr:uid="{00000000-0005-0000-0000-000072120000}"/>
    <cellStyle name="OPSKRIF 2 236" xfId="3804" xr:uid="{00000000-0005-0000-0000-000073120000}"/>
    <cellStyle name="OPSKRIF 2 237" xfId="3805" xr:uid="{00000000-0005-0000-0000-000074120000}"/>
    <cellStyle name="OPSKRIF 2 238" xfId="3806" xr:uid="{00000000-0005-0000-0000-000075120000}"/>
    <cellStyle name="OPSKRIF 2 239" xfId="3807" xr:uid="{00000000-0005-0000-0000-000076120000}"/>
    <cellStyle name="OPSKRIF 2 24" xfId="3808" xr:uid="{00000000-0005-0000-0000-000077120000}"/>
    <cellStyle name="OPSKRIF 2 240" xfId="3809" xr:uid="{00000000-0005-0000-0000-000078120000}"/>
    <cellStyle name="OPSKRIF 2 241" xfId="3810" xr:uid="{00000000-0005-0000-0000-000079120000}"/>
    <cellStyle name="OPSKRIF 2 242" xfId="3811" xr:uid="{00000000-0005-0000-0000-00007A120000}"/>
    <cellStyle name="OPSKRIF 2 243" xfId="3812" xr:uid="{00000000-0005-0000-0000-00007B120000}"/>
    <cellStyle name="OPSKRIF 2 244" xfId="3813" xr:uid="{00000000-0005-0000-0000-00007C120000}"/>
    <cellStyle name="OPSKRIF 2 245" xfId="3814" xr:uid="{00000000-0005-0000-0000-00007D120000}"/>
    <cellStyle name="OPSKRIF 2 246" xfId="3815" xr:uid="{00000000-0005-0000-0000-00007E120000}"/>
    <cellStyle name="OPSKRIF 2 247" xfId="3816" xr:uid="{00000000-0005-0000-0000-00007F120000}"/>
    <cellStyle name="OPSKRIF 2 248" xfId="3817" xr:uid="{00000000-0005-0000-0000-000080120000}"/>
    <cellStyle name="OPSKRIF 2 249" xfId="3818" xr:uid="{00000000-0005-0000-0000-000081120000}"/>
    <cellStyle name="OPSKRIF 2 25" xfId="3819" xr:uid="{00000000-0005-0000-0000-000082120000}"/>
    <cellStyle name="OPSKRIF 2 250" xfId="3820" xr:uid="{00000000-0005-0000-0000-000083120000}"/>
    <cellStyle name="OPSKRIF 2 251" xfId="3821" xr:uid="{00000000-0005-0000-0000-000084120000}"/>
    <cellStyle name="OPSKRIF 2 252" xfId="3822" xr:uid="{00000000-0005-0000-0000-000085120000}"/>
    <cellStyle name="OPSKRIF 2 253" xfId="3823" xr:uid="{00000000-0005-0000-0000-000086120000}"/>
    <cellStyle name="OPSKRIF 2 254" xfId="3824" xr:uid="{00000000-0005-0000-0000-000087120000}"/>
    <cellStyle name="OPSKRIF 2 255" xfId="3825" xr:uid="{00000000-0005-0000-0000-000088120000}"/>
    <cellStyle name="OPSKRIF 2 26" xfId="3826" xr:uid="{00000000-0005-0000-0000-000089120000}"/>
    <cellStyle name="OPSKRIF 2 27" xfId="3827" xr:uid="{00000000-0005-0000-0000-00008A120000}"/>
    <cellStyle name="OPSKRIF 2 28" xfId="3828" xr:uid="{00000000-0005-0000-0000-00008B120000}"/>
    <cellStyle name="OPSKRIF 2 29" xfId="3829" xr:uid="{00000000-0005-0000-0000-00008C120000}"/>
    <cellStyle name="OPSKRIF 2 3" xfId="387" xr:uid="{00000000-0005-0000-0000-00008D120000}"/>
    <cellStyle name="OPSKRIF 2 30" xfId="3830" xr:uid="{00000000-0005-0000-0000-00008E120000}"/>
    <cellStyle name="OPSKRIF 2 31" xfId="3831" xr:uid="{00000000-0005-0000-0000-00008F120000}"/>
    <cellStyle name="OPSKRIF 2 32" xfId="3832" xr:uid="{00000000-0005-0000-0000-000090120000}"/>
    <cellStyle name="OPSKRIF 2 33" xfId="3833" xr:uid="{00000000-0005-0000-0000-000091120000}"/>
    <cellStyle name="OPSKRIF 2 34" xfId="3834" xr:uid="{00000000-0005-0000-0000-000092120000}"/>
    <cellStyle name="OPSKRIF 2 35" xfId="3835" xr:uid="{00000000-0005-0000-0000-000093120000}"/>
    <cellStyle name="OPSKRIF 2 36" xfId="3836" xr:uid="{00000000-0005-0000-0000-000094120000}"/>
    <cellStyle name="OPSKRIF 2 37" xfId="3837" xr:uid="{00000000-0005-0000-0000-000095120000}"/>
    <cellStyle name="OPSKRIF 2 38" xfId="3838" xr:uid="{00000000-0005-0000-0000-000096120000}"/>
    <cellStyle name="OPSKRIF 2 39" xfId="3839" xr:uid="{00000000-0005-0000-0000-000097120000}"/>
    <cellStyle name="OPSKRIF 2 4" xfId="355" xr:uid="{00000000-0005-0000-0000-000098120000}"/>
    <cellStyle name="OPSKRIF 2 40" xfId="3840" xr:uid="{00000000-0005-0000-0000-000099120000}"/>
    <cellStyle name="OPSKRIF 2 41" xfId="3841" xr:uid="{00000000-0005-0000-0000-00009A120000}"/>
    <cellStyle name="OPSKRIF 2 42" xfId="3842" xr:uid="{00000000-0005-0000-0000-00009B120000}"/>
    <cellStyle name="OPSKRIF 2 43" xfId="3843" xr:uid="{00000000-0005-0000-0000-00009C120000}"/>
    <cellStyle name="OPSKRIF 2 44" xfId="3844" xr:uid="{00000000-0005-0000-0000-00009D120000}"/>
    <cellStyle name="OPSKRIF 2 45" xfId="3845" xr:uid="{00000000-0005-0000-0000-00009E120000}"/>
    <cellStyle name="OPSKRIF 2 46" xfId="3846" xr:uid="{00000000-0005-0000-0000-00009F120000}"/>
    <cellStyle name="OPSKRIF 2 47" xfId="3847" xr:uid="{00000000-0005-0000-0000-0000A0120000}"/>
    <cellStyle name="OPSKRIF 2 48" xfId="3848" xr:uid="{00000000-0005-0000-0000-0000A1120000}"/>
    <cellStyle name="OPSKRIF 2 49" xfId="3849" xr:uid="{00000000-0005-0000-0000-0000A2120000}"/>
    <cellStyle name="OPSKRIF 2 5" xfId="383" xr:uid="{00000000-0005-0000-0000-0000A3120000}"/>
    <cellStyle name="OPSKRIF 2 50" xfId="3850" xr:uid="{00000000-0005-0000-0000-0000A4120000}"/>
    <cellStyle name="OPSKRIF 2 51" xfId="3851" xr:uid="{00000000-0005-0000-0000-0000A5120000}"/>
    <cellStyle name="OPSKRIF 2 52" xfId="3852" xr:uid="{00000000-0005-0000-0000-0000A6120000}"/>
    <cellStyle name="OPSKRIF 2 53" xfId="3853" xr:uid="{00000000-0005-0000-0000-0000A7120000}"/>
    <cellStyle name="OPSKRIF 2 54" xfId="3854" xr:uid="{00000000-0005-0000-0000-0000A8120000}"/>
    <cellStyle name="OPSKRIF 2 55" xfId="3855" xr:uid="{00000000-0005-0000-0000-0000A9120000}"/>
    <cellStyle name="OPSKRIF 2 56" xfId="3856" xr:uid="{00000000-0005-0000-0000-0000AA120000}"/>
    <cellStyle name="OPSKRIF 2 57" xfId="3857" xr:uid="{00000000-0005-0000-0000-0000AB120000}"/>
    <cellStyle name="OPSKRIF 2 58" xfId="3858" xr:uid="{00000000-0005-0000-0000-0000AC120000}"/>
    <cellStyle name="OPSKRIF 2 59" xfId="3859" xr:uid="{00000000-0005-0000-0000-0000AD120000}"/>
    <cellStyle name="OPSKRIF 2 6" xfId="3860" xr:uid="{00000000-0005-0000-0000-0000AE120000}"/>
    <cellStyle name="OPSKRIF 2 60" xfId="3861" xr:uid="{00000000-0005-0000-0000-0000AF120000}"/>
    <cellStyle name="OPSKRIF 2 61" xfId="3862" xr:uid="{00000000-0005-0000-0000-0000B0120000}"/>
    <cellStyle name="OPSKRIF 2 62" xfId="3863" xr:uid="{00000000-0005-0000-0000-0000B1120000}"/>
    <cellStyle name="OPSKRIF 2 63" xfId="3864" xr:uid="{00000000-0005-0000-0000-0000B2120000}"/>
    <cellStyle name="OPSKRIF 2 64" xfId="3865" xr:uid="{00000000-0005-0000-0000-0000B3120000}"/>
    <cellStyle name="OPSKRIF 2 65" xfId="3866" xr:uid="{00000000-0005-0000-0000-0000B4120000}"/>
    <cellStyle name="OPSKRIF 2 66" xfId="3867" xr:uid="{00000000-0005-0000-0000-0000B5120000}"/>
    <cellStyle name="OPSKRIF 2 67" xfId="3868" xr:uid="{00000000-0005-0000-0000-0000B6120000}"/>
    <cellStyle name="OPSKRIF 2 68" xfId="3869" xr:uid="{00000000-0005-0000-0000-0000B7120000}"/>
    <cellStyle name="OPSKRIF 2 69" xfId="3870" xr:uid="{00000000-0005-0000-0000-0000B8120000}"/>
    <cellStyle name="OPSKRIF 2 7" xfId="3871" xr:uid="{00000000-0005-0000-0000-0000B9120000}"/>
    <cellStyle name="OPSKRIF 2 70" xfId="3872" xr:uid="{00000000-0005-0000-0000-0000BA120000}"/>
    <cellStyle name="OPSKRIF 2 71" xfId="3873" xr:uid="{00000000-0005-0000-0000-0000BB120000}"/>
    <cellStyle name="OPSKRIF 2 72" xfId="3874" xr:uid="{00000000-0005-0000-0000-0000BC120000}"/>
    <cellStyle name="OPSKRIF 2 73" xfId="3875" xr:uid="{00000000-0005-0000-0000-0000BD120000}"/>
    <cellStyle name="OPSKRIF 2 74" xfId="3876" xr:uid="{00000000-0005-0000-0000-0000BE120000}"/>
    <cellStyle name="OPSKRIF 2 75" xfId="3877" xr:uid="{00000000-0005-0000-0000-0000BF120000}"/>
    <cellStyle name="OPSKRIF 2 76" xfId="3878" xr:uid="{00000000-0005-0000-0000-0000C0120000}"/>
    <cellStyle name="OPSKRIF 2 77" xfId="3879" xr:uid="{00000000-0005-0000-0000-0000C1120000}"/>
    <cellStyle name="OPSKRIF 2 78" xfId="3880" xr:uid="{00000000-0005-0000-0000-0000C2120000}"/>
    <cellStyle name="OPSKRIF 2 79" xfId="3881" xr:uid="{00000000-0005-0000-0000-0000C3120000}"/>
    <cellStyle name="OPSKRIF 2 8" xfId="3882" xr:uid="{00000000-0005-0000-0000-0000C4120000}"/>
    <cellStyle name="OPSKRIF 2 80" xfId="3883" xr:uid="{00000000-0005-0000-0000-0000C5120000}"/>
    <cellStyle name="OPSKRIF 2 81" xfId="3884" xr:uid="{00000000-0005-0000-0000-0000C6120000}"/>
    <cellStyle name="OPSKRIF 2 82" xfId="3885" xr:uid="{00000000-0005-0000-0000-0000C7120000}"/>
    <cellStyle name="OPSKRIF 2 83" xfId="3886" xr:uid="{00000000-0005-0000-0000-0000C8120000}"/>
    <cellStyle name="OPSKRIF 2 84" xfId="3887" xr:uid="{00000000-0005-0000-0000-0000C9120000}"/>
    <cellStyle name="OPSKRIF 2 85" xfId="3888" xr:uid="{00000000-0005-0000-0000-0000CA120000}"/>
    <cellStyle name="OPSKRIF 2 86" xfId="3889" xr:uid="{00000000-0005-0000-0000-0000CB120000}"/>
    <cellStyle name="OPSKRIF 2 87" xfId="3890" xr:uid="{00000000-0005-0000-0000-0000CC120000}"/>
    <cellStyle name="OPSKRIF 2 88" xfId="3891" xr:uid="{00000000-0005-0000-0000-0000CD120000}"/>
    <cellStyle name="OPSKRIF 2 89" xfId="3892" xr:uid="{00000000-0005-0000-0000-0000CE120000}"/>
    <cellStyle name="OPSKRIF 2 9" xfId="3893" xr:uid="{00000000-0005-0000-0000-0000CF120000}"/>
    <cellStyle name="OPSKRIF 2 90" xfId="3894" xr:uid="{00000000-0005-0000-0000-0000D0120000}"/>
    <cellStyle name="OPSKRIF 2 91" xfId="3895" xr:uid="{00000000-0005-0000-0000-0000D1120000}"/>
    <cellStyle name="OPSKRIF 2 92" xfId="3896" xr:uid="{00000000-0005-0000-0000-0000D2120000}"/>
    <cellStyle name="OPSKRIF 2 93" xfId="3897" xr:uid="{00000000-0005-0000-0000-0000D3120000}"/>
    <cellStyle name="OPSKRIF 2 94" xfId="3898" xr:uid="{00000000-0005-0000-0000-0000D4120000}"/>
    <cellStyle name="OPSKRIF 2 95" xfId="3899" xr:uid="{00000000-0005-0000-0000-0000D5120000}"/>
    <cellStyle name="OPSKRIF 2 96" xfId="3900" xr:uid="{00000000-0005-0000-0000-0000D6120000}"/>
    <cellStyle name="OPSKRIF 2 97" xfId="3901" xr:uid="{00000000-0005-0000-0000-0000D7120000}"/>
    <cellStyle name="OPSKRIF 2 98" xfId="3902" xr:uid="{00000000-0005-0000-0000-0000D8120000}"/>
    <cellStyle name="OPSKRIF 2 99" xfId="3903" xr:uid="{00000000-0005-0000-0000-0000D9120000}"/>
    <cellStyle name="OPSKRIF_0801r BOQ" xfId="5391" xr:uid="{00000000-0005-0000-0000-0000DA120000}"/>
    <cellStyle name="OPSKRIFTE" xfId="3" xr:uid="{00000000-0005-0000-0000-0000DB120000}"/>
    <cellStyle name="or" xfId="19" xr:uid="{00000000-0005-0000-0000-0000DC120000}"/>
    <cellStyle name="or 10" xfId="455" xr:uid="{00000000-0005-0000-0000-0000DD120000}"/>
    <cellStyle name="or 2" xfId="266" xr:uid="{00000000-0005-0000-0000-0000DE120000}"/>
    <cellStyle name="or 2 10" xfId="3904" xr:uid="{00000000-0005-0000-0000-0000DF120000}"/>
    <cellStyle name="or 2 100" xfId="3905" xr:uid="{00000000-0005-0000-0000-0000E0120000}"/>
    <cellStyle name="or 2 101" xfId="3906" xr:uid="{00000000-0005-0000-0000-0000E1120000}"/>
    <cellStyle name="or 2 102" xfId="3907" xr:uid="{00000000-0005-0000-0000-0000E2120000}"/>
    <cellStyle name="or 2 103" xfId="3908" xr:uid="{00000000-0005-0000-0000-0000E3120000}"/>
    <cellStyle name="or 2 104" xfId="3909" xr:uid="{00000000-0005-0000-0000-0000E4120000}"/>
    <cellStyle name="or 2 105" xfId="3910" xr:uid="{00000000-0005-0000-0000-0000E5120000}"/>
    <cellStyle name="or 2 106" xfId="3911" xr:uid="{00000000-0005-0000-0000-0000E6120000}"/>
    <cellStyle name="or 2 107" xfId="3912" xr:uid="{00000000-0005-0000-0000-0000E7120000}"/>
    <cellStyle name="or 2 108" xfId="3913" xr:uid="{00000000-0005-0000-0000-0000E8120000}"/>
    <cellStyle name="or 2 109" xfId="3914" xr:uid="{00000000-0005-0000-0000-0000E9120000}"/>
    <cellStyle name="or 2 11" xfId="3915" xr:uid="{00000000-0005-0000-0000-0000EA120000}"/>
    <cellStyle name="or 2 110" xfId="3916" xr:uid="{00000000-0005-0000-0000-0000EB120000}"/>
    <cellStyle name="or 2 111" xfId="3917" xr:uid="{00000000-0005-0000-0000-0000EC120000}"/>
    <cellStyle name="or 2 112" xfId="3918" xr:uid="{00000000-0005-0000-0000-0000ED120000}"/>
    <cellStyle name="or 2 113" xfId="3919" xr:uid="{00000000-0005-0000-0000-0000EE120000}"/>
    <cellStyle name="or 2 114" xfId="3920" xr:uid="{00000000-0005-0000-0000-0000EF120000}"/>
    <cellStyle name="or 2 115" xfId="3921" xr:uid="{00000000-0005-0000-0000-0000F0120000}"/>
    <cellStyle name="or 2 116" xfId="3922" xr:uid="{00000000-0005-0000-0000-0000F1120000}"/>
    <cellStyle name="or 2 117" xfId="3923" xr:uid="{00000000-0005-0000-0000-0000F2120000}"/>
    <cellStyle name="or 2 118" xfId="3924" xr:uid="{00000000-0005-0000-0000-0000F3120000}"/>
    <cellStyle name="or 2 119" xfId="3925" xr:uid="{00000000-0005-0000-0000-0000F4120000}"/>
    <cellStyle name="or 2 12" xfId="3926" xr:uid="{00000000-0005-0000-0000-0000F5120000}"/>
    <cellStyle name="or 2 120" xfId="3927" xr:uid="{00000000-0005-0000-0000-0000F6120000}"/>
    <cellStyle name="or 2 121" xfId="3928" xr:uid="{00000000-0005-0000-0000-0000F7120000}"/>
    <cellStyle name="or 2 122" xfId="3929" xr:uid="{00000000-0005-0000-0000-0000F8120000}"/>
    <cellStyle name="or 2 123" xfId="3930" xr:uid="{00000000-0005-0000-0000-0000F9120000}"/>
    <cellStyle name="or 2 124" xfId="3931" xr:uid="{00000000-0005-0000-0000-0000FA120000}"/>
    <cellStyle name="or 2 125" xfId="3932" xr:uid="{00000000-0005-0000-0000-0000FB120000}"/>
    <cellStyle name="or 2 126" xfId="3933" xr:uid="{00000000-0005-0000-0000-0000FC120000}"/>
    <cellStyle name="or 2 127" xfId="3934" xr:uid="{00000000-0005-0000-0000-0000FD120000}"/>
    <cellStyle name="or 2 128" xfId="3935" xr:uid="{00000000-0005-0000-0000-0000FE120000}"/>
    <cellStyle name="or 2 129" xfId="3936" xr:uid="{00000000-0005-0000-0000-0000FF120000}"/>
    <cellStyle name="or 2 13" xfId="3937" xr:uid="{00000000-0005-0000-0000-000000130000}"/>
    <cellStyle name="or 2 130" xfId="3938" xr:uid="{00000000-0005-0000-0000-000001130000}"/>
    <cellStyle name="or 2 131" xfId="3939" xr:uid="{00000000-0005-0000-0000-000002130000}"/>
    <cellStyle name="or 2 132" xfId="3940" xr:uid="{00000000-0005-0000-0000-000003130000}"/>
    <cellStyle name="or 2 133" xfId="3941" xr:uid="{00000000-0005-0000-0000-000004130000}"/>
    <cellStyle name="or 2 134" xfId="3942" xr:uid="{00000000-0005-0000-0000-000005130000}"/>
    <cellStyle name="or 2 135" xfId="3943" xr:uid="{00000000-0005-0000-0000-000006130000}"/>
    <cellStyle name="or 2 136" xfId="3944" xr:uid="{00000000-0005-0000-0000-000007130000}"/>
    <cellStyle name="or 2 137" xfId="3945" xr:uid="{00000000-0005-0000-0000-000008130000}"/>
    <cellStyle name="or 2 138" xfId="3946" xr:uid="{00000000-0005-0000-0000-000009130000}"/>
    <cellStyle name="or 2 139" xfId="3947" xr:uid="{00000000-0005-0000-0000-00000A130000}"/>
    <cellStyle name="or 2 14" xfId="3948" xr:uid="{00000000-0005-0000-0000-00000B130000}"/>
    <cellStyle name="or 2 140" xfId="3949" xr:uid="{00000000-0005-0000-0000-00000C130000}"/>
    <cellStyle name="or 2 141" xfId="3950" xr:uid="{00000000-0005-0000-0000-00000D130000}"/>
    <cellStyle name="or 2 142" xfId="3951" xr:uid="{00000000-0005-0000-0000-00000E130000}"/>
    <cellStyle name="or 2 143" xfId="3952" xr:uid="{00000000-0005-0000-0000-00000F130000}"/>
    <cellStyle name="or 2 144" xfId="3953" xr:uid="{00000000-0005-0000-0000-000010130000}"/>
    <cellStyle name="or 2 145" xfId="3954" xr:uid="{00000000-0005-0000-0000-000011130000}"/>
    <cellStyle name="or 2 146" xfId="3955" xr:uid="{00000000-0005-0000-0000-000012130000}"/>
    <cellStyle name="or 2 147" xfId="3956" xr:uid="{00000000-0005-0000-0000-000013130000}"/>
    <cellStyle name="or 2 148" xfId="3957" xr:uid="{00000000-0005-0000-0000-000014130000}"/>
    <cellStyle name="or 2 149" xfId="3958" xr:uid="{00000000-0005-0000-0000-000015130000}"/>
    <cellStyle name="or 2 15" xfId="3959" xr:uid="{00000000-0005-0000-0000-000016130000}"/>
    <cellStyle name="or 2 150" xfId="3960" xr:uid="{00000000-0005-0000-0000-000017130000}"/>
    <cellStyle name="or 2 151" xfId="3961" xr:uid="{00000000-0005-0000-0000-000018130000}"/>
    <cellStyle name="or 2 152" xfId="3962" xr:uid="{00000000-0005-0000-0000-000019130000}"/>
    <cellStyle name="or 2 153" xfId="3963" xr:uid="{00000000-0005-0000-0000-00001A130000}"/>
    <cellStyle name="or 2 154" xfId="3964" xr:uid="{00000000-0005-0000-0000-00001B130000}"/>
    <cellStyle name="or 2 155" xfId="3965" xr:uid="{00000000-0005-0000-0000-00001C130000}"/>
    <cellStyle name="or 2 156" xfId="3966" xr:uid="{00000000-0005-0000-0000-00001D130000}"/>
    <cellStyle name="or 2 157" xfId="3967" xr:uid="{00000000-0005-0000-0000-00001E130000}"/>
    <cellStyle name="or 2 158" xfId="3968" xr:uid="{00000000-0005-0000-0000-00001F130000}"/>
    <cellStyle name="or 2 159" xfId="3969" xr:uid="{00000000-0005-0000-0000-000020130000}"/>
    <cellStyle name="or 2 16" xfId="3970" xr:uid="{00000000-0005-0000-0000-000021130000}"/>
    <cellStyle name="or 2 160" xfId="3971" xr:uid="{00000000-0005-0000-0000-000022130000}"/>
    <cellStyle name="or 2 161" xfId="3972" xr:uid="{00000000-0005-0000-0000-000023130000}"/>
    <cellStyle name="or 2 162" xfId="3973" xr:uid="{00000000-0005-0000-0000-000024130000}"/>
    <cellStyle name="or 2 163" xfId="3974" xr:uid="{00000000-0005-0000-0000-000025130000}"/>
    <cellStyle name="or 2 164" xfId="3975" xr:uid="{00000000-0005-0000-0000-000026130000}"/>
    <cellStyle name="or 2 165" xfId="3976" xr:uid="{00000000-0005-0000-0000-000027130000}"/>
    <cellStyle name="or 2 166" xfId="3977" xr:uid="{00000000-0005-0000-0000-000028130000}"/>
    <cellStyle name="or 2 167" xfId="3978" xr:uid="{00000000-0005-0000-0000-000029130000}"/>
    <cellStyle name="or 2 168" xfId="3979" xr:uid="{00000000-0005-0000-0000-00002A130000}"/>
    <cellStyle name="or 2 169" xfId="3980" xr:uid="{00000000-0005-0000-0000-00002B130000}"/>
    <cellStyle name="or 2 17" xfId="3981" xr:uid="{00000000-0005-0000-0000-00002C130000}"/>
    <cellStyle name="or 2 170" xfId="3982" xr:uid="{00000000-0005-0000-0000-00002D130000}"/>
    <cellStyle name="or 2 171" xfId="3983" xr:uid="{00000000-0005-0000-0000-00002E130000}"/>
    <cellStyle name="or 2 172" xfId="3984" xr:uid="{00000000-0005-0000-0000-00002F130000}"/>
    <cellStyle name="or 2 173" xfId="3985" xr:uid="{00000000-0005-0000-0000-000030130000}"/>
    <cellStyle name="or 2 174" xfId="3986" xr:uid="{00000000-0005-0000-0000-000031130000}"/>
    <cellStyle name="or 2 175" xfId="3987" xr:uid="{00000000-0005-0000-0000-000032130000}"/>
    <cellStyle name="or 2 176" xfId="3988" xr:uid="{00000000-0005-0000-0000-000033130000}"/>
    <cellStyle name="or 2 177" xfId="3989" xr:uid="{00000000-0005-0000-0000-000034130000}"/>
    <cellStyle name="or 2 178" xfId="3990" xr:uid="{00000000-0005-0000-0000-000035130000}"/>
    <cellStyle name="or 2 179" xfId="3991" xr:uid="{00000000-0005-0000-0000-000036130000}"/>
    <cellStyle name="or 2 18" xfId="3992" xr:uid="{00000000-0005-0000-0000-000037130000}"/>
    <cellStyle name="or 2 180" xfId="3993" xr:uid="{00000000-0005-0000-0000-000038130000}"/>
    <cellStyle name="or 2 181" xfId="3994" xr:uid="{00000000-0005-0000-0000-000039130000}"/>
    <cellStyle name="or 2 182" xfId="3995" xr:uid="{00000000-0005-0000-0000-00003A130000}"/>
    <cellStyle name="or 2 183" xfId="3996" xr:uid="{00000000-0005-0000-0000-00003B130000}"/>
    <cellStyle name="or 2 184" xfId="3997" xr:uid="{00000000-0005-0000-0000-00003C130000}"/>
    <cellStyle name="or 2 185" xfId="3998" xr:uid="{00000000-0005-0000-0000-00003D130000}"/>
    <cellStyle name="or 2 186" xfId="3999" xr:uid="{00000000-0005-0000-0000-00003E130000}"/>
    <cellStyle name="or 2 187" xfId="4000" xr:uid="{00000000-0005-0000-0000-00003F130000}"/>
    <cellStyle name="or 2 188" xfId="4001" xr:uid="{00000000-0005-0000-0000-000040130000}"/>
    <cellStyle name="or 2 189" xfId="4002" xr:uid="{00000000-0005-0000-0000-000041130000}"/>
    <cellStyle name="or 2 19" xfId="4003" xr:uid="{00000000-0005-0000-0000-000042130000}"/>
    <cellStyle name="or 2 190" xfId="4004" xr:uid="{00000000-0005-0000-0000-000043130000}"/>
    <cellStyle name="or 2 191" xfId="4005" xr:uid="{00000000-0005-0000-0000-000044130000}"/>
    <cellStyle name="or 2 192" xfId="4006" xr:uid="{00000000-0005-0000-0000-000045130000}"/>
    <cellStyle name="or 2 193" xfId="4007" xr:uid="{00000000-0005-0000-0000-000046130000}"/>
    <cellStyle name="or 2 194" xfId="4008" xr:uid="{00000000-0005-0000-0000-000047130000}"/>
    <cellStyle name="or 2 195" xfId="4009" xr:uid="{00000000-0005-0000-0000-000048130000}"/>
    <cellStyle name="or 2 196" xfId="4010" xr:uid="{00000000-0005-0000-0000-000049130000}"/>
    <cellStyle name="or 2 197" xfId="4011" xr:uid="{00000000-0005-0000-0000-00004A130000}"/>
    <cellStyle name="or 2 198" xfId="4012" xr:uid="{00000000-0005-0000-0000-00004B130000}"/>
    <cellStyle name="or 2 199" xfId="4013" xr:uid="{00000000-0005-0000-0000-00004C130000}"/>
    <cellStyle name="or 2 2" xfId="380" xr:uid="{00000000-0005-0000-0000-00004D130000}"/>
    <cellStyle name="or 2 20" xfId="4014" xr:uid="{00000000-0005-0000-0000-00004E130000}"/>
    <cellStyle name="or 2 200" xfId="4015" xr:uid="{00000000-0005-0000-0000-00004F130000}"/>
    <cellStyle name="or 2 201" xfId="4016" xr:uid="{00000000-0005-0000-0000-000050130000}"/>
    <cellStyle name="or 2 202" xfId="4017" xr:uid="{00000000-0005-0000-0000-000051130000}"/>
    <cellStyle name="or 2 203" xfId="4018" xr:uid="{00000000-0005-0000-0000-000052130000}"/>
    <cellStyle name="or 2 204" xfId="4019" xr:uid="{00000000-0005-0000-0000-000053130000}"/>
    <cellStyle name="or 2 205" xfId="4020" xr:uid="{00000000-0005-0000-0000-000054130000}"/>
    <cellStyle name="or 2 206" xfId="4021" xr:uid="{00000000-0005-0000-0000-000055130000}"/>
    <cellStyle name="or 2 207" xfId="4022" xr:uid="{00000000-0005-0000-0000-000056130000}"/>
    <cellStyle name="or 2 208" xfId="4023" xr:uid="{00000000-0005-0000-0000-000057130000}"/>
    <cellStyle name="or 2 209" xfId="4024" xr:uid="{00000000-0005-0000-0000-000058130000}"/>
    <cellStyle name="or 2 21" xfId="4025" xr:uid="{00000000-0005-0000-0000-000059130000}"/>
    <cellStyle name="or 2 210" xfId="4026" xr:uid="{00000000-0005-0000-0000-00005A130000}"/>
    <cellStyle name="or 2 211" xfId="4027" xr:uid="{00000000-0005-0000-0000-00005B130000}"/>
    <cellStyle name="or 2 212" xfId="4028" xr:uid="{00000000-0005-0000-0000-00005C130000}"/>
    <cellStyle name="or 2 213" xfId="4029" xr:uid="{00000000-0005-0000-0000-00005D130000}"/>
    <cellStyle name="or 2 214" xfId="4030" xr:uid="{00000000-0005-0000-0000-00005E130000}"/>
    <cellStyle name="or 2 215" xfId="4031" xr:uid="{00000000-0005-0000-0000-00005F130000}"/>
    <cellStyle name="or 2 216" xfId="4032" xr:uid="{00000000-0005-0000-0000-000060130000}"/>
    <cellStyle name="or 2 217" xfId="4033" xr:uid="{00000000-0005-0000-0000-000061130000}"/>
    <cellStyle name="or 2 218" xfId="4034" xr:uid="{00000000-0005-0000-0000-000062130000}"/>
    <cellStyle name="or 2 219" xfId="4035" xr:uid="{00000000-0005-0000-0000-000063130000}"/>
    <cellStyle name="or 2 22" xfId="4036" xr:uid="{00000000-0005-0000-0000-000064130000}"/>
    <cellStyle name="or 2 220" xfId="4037" xr:uid="{00000000-0005-0000-0000-000065130000}"/>
    <cellStyle name="or 2 221" xfId="4038" xr:uid="{00000000-0005-0000-0000-000066130000}"/>
    <cellStyle name="or 2 222" xfId="4039" xr:uid="{00000000-0005-0000-0000-000067130000}"/>
    <cellStyle name="or 2 223" xfId="4040" xr:uid="{00000000-0005-0000-0000-000068130000}"/>
    <cellStyle name="or 2 224" xfId="4041" xr:uid="{00000000-0005-0000-0000-000069130000}"/>
    <cellStyle name="or 2 225" xfId="4042" xr:uid="{00000000-0005-0000-0000-00006A130000}"/>
    <cellStyle name="or 2 226" xfId="4043" xr:uid="{00000000-0005-0000-0000-00006B130000}"/>
    <cellStyle name="or 2 227" xfId="4044" xr:uid="{00000000-0005-0000-0000-00006C130000}"/>
    <cellStyle name="or 2 228" xfId="4045" xr:uid="{00000000-0005-0000-0000-00006D130000}"/>
    <cellStyle name="or 2 229" xfId="4046" xr:uid="{00000000-0005-0000-0000-00006E130000}"/>
    <cellStyle name="or 2 23" xfId="4047" xr:uid="{00000000-0005-0000-0000-00006F130000}"/>
    <cellStyle name="or 2 230" xfId="4048" xr:uid="{00000000-0005-0000-0000-000070130000}"/>
    <cellStyle name="or 2 231" xfId="4049" xr:uid="{00000000-0005-0000-0000-000071130000}"/>
    <cellStyle name="or 2 232" xfId="4050" xr:uid="{00000000-0005-0000-0000-000072130000}"/>
    <cellStyle name="or 2 233" xfId="4051" xr:uid="{00000000-0005-0000-0000-000073130000}"/>
    <cellStyle name="or 2 234" xfId="4052" xr:uid="{00000000-0005-0000-0000-000074130000}"/>
    <cellStyle name="or 2 235" xfId="4053" xr:uid="{00000000-0005-0000-0000-000075130000}"/>
    <cellStyle name="or 2 236" xfId="4054" xr:uid="{00000000-0005-0000-0000-000076130000}"/>
    <cellStyle name="or 2 237" xfId="4055" xr:uid="{00000000-0005-0000-0000-000077130000}"/>
    <cellStyle name="or 2 238" xfId="4056" xr:uid="{00000000-0005-0000-0000-000078130000}"/>
    <cellStyle name="or 2 239" xfId="4057" xr:uid="{00000000-0005-0000-0000-000079130000}"/>
    <cellStyle name="or 2 24" xfId="4058" xr:uid="{00000000-0005-0000-0000-00007A130000}"/>
    <cellStyle name="or 2 240" xfId="4059" xr:uid="{00000000-0005-0000-0000-00007B130000}"/>
    <cellStyle name="or 2 241" xfId="4060" xr:uid="{00000000-0005-0000-0000-00007C130000}"/>
    <cellStyle name="or 2 242" xfId="4061" xr:uid="{00000000-0005-0000-0000-00007D130000}"/>
    <cellStyle name="or 2 243" xfId="4062" xr:uid="{00000000-0005-0000-0000-00007E130000}"/>
    <cellStyle name="or 2 244" xfId="4063" xr:uid="{00000000-0005-0000-0000-00007F130000}"/>
    <cellStyle name="or 2 245" xfId="4064" xr:uid="{00000000-0005-0000-0000-000080130000}"/>
    <cellStyle name="or 2 246" xfId="4065" xr:uid="{00000000-0005-0000-0000-000081130000}"/>
    <cellStyle name="or 2 247" xfId="4066" xr:uid="{00000000-0005-0000-0000-000082130000}"/>
    <cellStyle name="or 2 248" xfId="4067" xr:uid="{00000000-0005-0000-0000-000083130000}"/>
    <cellStyle name="or 2 249" xfId="4068" xr:uid="{00000000-0005-0000-0000-000084130000}"/>
    <cellStyle name="or 2 25" xfId="4069" xr:uid="{00000000-0005-0000-0000-000085130000}"/>
    <cellStyle name="or 2 250" xfId="4070" xr:uid="{00000000-0005-0000-0000-000086130000}"/>
    <cellStyle name="or 2 251" xfId="4071" xr:uid="{00000000-0005-0000-0000-000087130000}"/>
    <cellStyle name="or 2 252" xfId="4072" xr:uid="{00000000-0005-0000-0000-000088130000}"/>
    <cellStyle name="or 2 253" xfId="4073" xr:uid="{00000000-0005-0000-0000-000089130000}"/>
    <cellStyle name="or 2 254" xfId="4074" xr:uid="{00000000-0005-0000-0000-00008A130000}"/>
    <cellStyle name="or 2 255" xfId="4075" xr:uid="{00000000-0005-0000-0000-00008B130000}"/>
    <cellStyle name="or 2 26" xfId="4076" xr:uid="{00000000-0005-0000-0000-00008C130000}"/>
    <cellStyle name="or 2 27" xfId="4077" xr:uid="{00000000-0005-0000-0000-00008D130000}"/>
    <cellStyle name="or 2 28" xfId="4078" xr:uid="{00000000-0005-0000-0000-00008E130000}"/>
    <cellStyle name="or 2 29" xfId="4079" xr:uid="{00000000-0005-0000-0000-00008F130000}"/>
    <cellStyle name="or 2 3" xfId="400" xr:uid="{00000000-0005-0000-0000-000090130000}"/>
    <cellStyle name="or 2 30" xfId="4080" xr:uid="{00000000-0005-0000-0000-000091130000}"/>
    <cellStyle name="or 2 31" xfId="4081" xr:uid="{00000000-0005-0000-0000-000092130000}"/>
    <cellStyle name="or 2 32" xfId="4082" xr:uid="{00000000-0005-0000-0000-000093130000}"/>
    <cellStyle name="or 2 33" xfId="4083" xr:uid="{00000000-0005-0000-0000-000094130000}"/>
    <cellStyle name="or 2 34" xfId="4084" xr:uid="{00000000-0005-0000-0000-000095130000}"/>
    <cellStyle name="or 2 35" xfId="4085" xr:uid="{00000000-0005-0000-0000-000096130000}"/>
    <cellStyle name="or 2 36" xfId="4086" xr:uid="{00000000-0005-0000-0000-000097130000}"/>
    <cellStyle name="or 2 37" xfId="4087" xr:uid="{00000000-0005-0000-0000-000098130000}"/>
    <cellStyle name="or 2 38" xfId="4088" xr:uid="{00000000-0005-0000-0000-000099130000}"/>
    <cellStyle name="or 2 39" xfId="4089" xr:uid="{00000000-0005-0000-0000-00009A130000}"/>
    <cellStyle name="or 2 4" xfId="353" xr:uid="{00000000-0005-0000-0000-00009B130000}"/>
    <cellStyle name="or 2 40" xfId="4090" xr:uid="{00000000-0005-0000-0000-00009C130000}"/>
    <cellStyle name="or 2 41" xfId="4091" xr:uid="{00000000-0005-0000-0000-00009D130000}"/>
    <cellStyle name="or 2 42" xfId="4092" xr:uid="{00000000-0005-0000-0000-00009E130000}"/>
    <cellStyle name="or 2 43" xfId="4093" xr:uid="{00000000-0005-0000-0000-00009F130000}"/>
    <cellStyle name="or 2 44" xfId="4094" xr:uid="{00000000-0005-0000-0000-0000A0130000}"/>
    <cellStyle name="or 2 45" xfId="4095" xr:uid="{00000000-0005-0000-0000-0000A1130000}"/>
    <cellStyle name="or 2 46" xfId="4096" xr:uid="{00000000-0005-0000-0000-0000A2130000}"/>
    <cellStyle name="or 2 47" xfId="4097" xr:uid="{00000000-0005-0000-0000-0000A3130000}"/>
    <cellStyle name="or 2 48" xfId="4098" xr:uid="{00000000-0005-0000-0000-0000A4130000}"/>
    <cellStyle name="or 2 49" xfId="4099" xr:uid="{00000000-0005-0000-0000-0000A5130000}"/>
    <cellStyle name="or 2 5" xfId="350" xr:uid="{00000000-0005-0000-0000-0000A6130000}"/>
    <cellStyle name="or 2 50" xfId="4100" xr:uid="{00000000-0005-0000-0000-0000A7130000}"/>
    <cellStyle name="or 2 51" xfId="4101" xr:uid="{00000000-0005-0000-0000-0000A8130000}"/>
    <cellStyle name="or 2 52" xfId="4102" xr:uid="{00000000-0005-0000-0000-0000A9130000}"/>
    <cellStyle name="or 2 53" xfId="4103" xr:uid="{00000000-0005-0000-0000-0000AA130000}"/>
    <cellStyle name="or 2 54" xfId="4104" xr:uid="{00000000-0005-0000-0000-0000AB130000}"/>
    <cellStyle name="or 2 55" xfId="4105" xr:uid="{00000000-0005-0000-0000-0000AC130000}"/>
    <cellStyle name="or 2 56" xfId="4106" xr:uid="{00000000-0005-0000-0000-0000AD130000}"/>
    <cellStyle name="or 2 57" xfId="4107" xr:uid="{00000000-0005-0000-0000-0000AE130000}"/>
    <cellStyle name="or 2 58" xfId="4108" xr:uid="{00000000-0005-0000-0000-0000AF130000}"/>
    <cellStyle name="or 2 59" xfId="4109" xr:uid="{00000000-0005-0000-0000-0000B0130000}"/>
    <cellStyle name="or 2 6" xfId="4110" xr:uid="{00000000-0005-0000-0000-0000B1130000}"/>
    <cellStyle name="or 2 60" xfId="4111" xr:uid="{00000000-0005-0000-0000-0000B2130000}"/>
    <cellStyle name="or 2 61" xfId="4112" xr:uid="{00000000-0005-0000-0000-0000B3130000}"/>
    <cellStyle name="or 2 62" xfId="4113" xr:uid="{00000000-0005-0000-0000-0000B4130000}"/>
    <cellStyle name="or 2 63" xfId="4114" xr:uid="{00000000-0005-0000-0000-0000B5130000}"/>
    <cellStyle name="or 2 64" xfId="4115" xr:uid="{00000000-0005-0000-0000-0000B6130000}"/>
    <cellStyle name="or 2 65" xfId="4116" xr:uid="{00000000-0005-0000-0000-0000B7130000}"/>
    <cellStyle name="or 2 66" xfId="4117" xr:uid="{00000000-0005-0000-0000-0000B8130000}"/>
    <cellStyle name="or 2 67" xfId="4118" xr:uid="{00000000-0005-0000-0000-0000B9130000}"/>
    <cellStyle name="or 2 68" xfId="4119" xr:uid="{00000000-0005-0000-0000-0000BA130000}"/>
    <cellStyle name="or 2 69" xfId="4120" xr:uid="{00000000-0005-0000-0000-0000BB130000}"/>
    <cellStyle name="or 2 7" xfId="4121" xr:uid="{00000000-0005-0000-0000-0000BC130000}"/>
    <cellStyle name="or 2 70" xfId="4122" xr:uid="{00000000-0005-0000-0000-0000BD130000}"/>
    <cellStyle name="or 2 71" xfId="4123" xr:uid="{00000000-0005-0000-0000-0000BE130000}"/>
    <cellStyle name="or 2 72" xfId="4124" xr:uid="{00000000-0005-0000-0000-0000BF130000}"/>
    <cellStyle name="or 2 73" xfId="4125" xr:uid="{00000000-0005-0000-0000-0000C0130000}"/>
    <cellStyle name="or 2 74" xfId="4126" xr:uid="{00000000-0005-0000-0000-0000C1130000}"/>
    <cellStyle name="or 2 75" xfId="4127" xr:uid="{00000000-0005-0000-0000-0000C2130000}"/>
    <cellStyle name="or 2 76" xfId="4128" xr:uid="{00000000-0005-0000-0000-0000C3130000}"/>
    <cellStyle name="or 2 77" xfId="4129" xr:uid="{00000000-0005-0000-0000-0000C4130000}"/>
    <cellStyle name="or 2 78" xfId="4130" xr:uid="{00000000-0005-0000-0000-0000C5130000}"/>
    <cellStyle name="or 2 79" xfId="4131" xr:uid="{00000000-0005-0000-0000-0000C6130000}"/>
    <cellStyle name="or 2 8" xfId="4132" xr:uid="{00000000-0005-0000-0000-0000C7130000}"/>
    <cellStyle name="or 2 80" xfId="4133" xr:uid="{00000000-0005-0000-0000-0000C8130000}"/>
    <cellStyle name="or 2 81" xfId="4134" xr:uid="{00000000-0005-0000-0000-0000C9130000}"/>
    <cellStyle name="or 2 82" xfId="4135" xr:uid="{00000000-0005-0000-0000-0000CA130000}"/>
    <cellStyle name="or 2 83" xfId="4136" xr:uid="{00000000-0005-0000-0000-0000CB130000}"/>
    <cellStyle name="or 2 84" xfId="4137" xr:uid="{00000000-0005-0000-0000-0000CC130000}"/>
    <cellStyle name="or 2 85" xfId="4138" xr:uid="{00000000-0005-0000-0000-0000CD130000}"/>
    <cellStyle name="or 2 86" xfId="4139" xr:uid="{00000000-0005-0000-0000-0000CE130000}"/>
    <cellStyle name="or 2 87" xfId="4140" xr:uid="{00000000-0005-0000-0000-0000CF130000}"/>
    <cellStyle name="or 2 88" xfId="4141" xr:uid="{00000000-0005-0000-0000-0000D0130000}"/>
    <cellStyle name="or 2 89" xfId="4142" xr:uid="{00000000-0005-0000-0000-0000D1130000}"/>
    <cellStyle name="or 2 9" xfId="4143" xr:uid="{00000000-0005-0000-0000-0000D2130000}"/>
    <cellStyle name="or 2 90" xfId="4144" xr:uid="{00000000-0005-0000-0000-0000D3130000}"/>
    <cellStyle name="or 2 91" xfId="4145" xr:uid="{00000000-0005-0000-0000-0000D4130000}"/>
    <cellStyle name="or 2 92" xfId="4146" xr:uid="{00000000-0005-0000-0000-0000D5130000}"/>
    <cellStyle name="or 2 93" xfId="4147" xr:uid="{00000000-0005-0000-0000-0000D6130000}"/>
    <cellStyle name="or 2 94" xfId="4148" xr:uid="{00000000-0005-0000-0000-0000D7130000}"/>
    <cellStyle name="or 2 95" xfId="4149" xr:uid="{00000000-0005-0000-0000-0000D8130000}"/>
    <cellStyle name="or 2 96" xfId="4150" xr:uid="{00000000-0005-0000-0000-0000D9130000}"/>
    <cellStyle name="or 2 97" xfId="4151" xr:uid="{00000000-0005-0000-0000-0000DA130000}"/>
    <cellStyle name="or 2 98" xfId="4152" xr:uid="{00000000-0005-0000-0000-0000DB130000}"/>
    <cellStyle name="or 2 99" xfId="4153" xr:uid="{00000000-0005-0000-0000-0000DC130000}"/>
    <cellStyle name="or 3" xfId="456" xr:uid="{00000000-0005-0000-0000-0000DD130000}"/>
    <cellStyle name="or 4" xfId="457" xr:uid="{00000000-0005-0000-0000-0000DE130000}"/>
    <cellStyle name="or 5" xfId="458" xr:uid="{00000000-0005-0000-0000-0000DF130000}"/>
    <cellStyle name="or 6" xfId="459" xr:uid="{00000000-0005-0000-0000-0000E0130000}"/>
    <cellStyle name="or 7" xfId="460" xr:uid="{00000000-0005-0000-0000-0000E1130000}"/>
    <cellStyle name="or 8" xfId="461" xr:uid="{00000000-0005-0000-0000-0000E2130000}"/>
    <cellStyle name="or 9" xfId="462" xr:uid="{00000000-0005-0000-0000-0000E3130000}"/>
    <cellStyle name="Output 2" xfId="5392" xr:uid="{00000000-0005-0000-0000-0000E4130000}"/>
    <cellStyle name="Output 2 2" xfId="5393" xr:uid="{00000000-0005-0000-0000-0000E5130000}"/>
    <cellStyle name="Output 2 3" xfId="5394" xr:uid="{00000000-0005-0000-0000-0000E6130000}"/>
    <cellStyle name="Output 2 4" xfId="5395" xr:uid="{00000000-0005-0000-0000-0000E7130000}"/>
    <cellStyle name="Output 2 5" xfId="5396" xr:uid="{00000000-0005-0000-0000-0000E8130000}"/>
    <cellStyle name="Output 2 6" xfId="5397" xr:uid="{00000000-0005-0000-0000-0000E9130000}"/>
    <cellStyle name="Output 2 7" xfId="5398" xr:uid="{00000000-0005-0000-0000-0000EA130000}"/>
    <cellStyle name="Output 3" xfId="5399" xr:uid="{00000000-0005-0000-0000-0000EB130000}"/>
    <cellStyle name="Output 3 2" xfId="5400" xr:uid="{00000000-0005-0000-0000-0000EC130000}"/>
    <cellStyle name="Output 3 3" xfId="5401" xr:uid="{00000000-0005-0000-0000-0000ED130000}"/>
    <cellStyle name="Output 3 4" xfId="5402" xr:uid="{00000000-0005-0000-0000-0000EE130000}"/>
    <cellStyle name="Output 3 5" xfId="5403" xr:uid="{00000000-0005-0000-0000-0000EF130000}"/>
    <cellStyle name="Output 3 6" xfId="5404" xr:uid="{00000000-0005-0000-0000-0000F0130000}"/>
    <cellStyle name="Output 3 7" xfId="5405" xr:uid="{00000000-0005-0000-0000-0000F1130000}"/>
    <cellStyle name="Output 4" xfId="5406" xr:uid="{00000000-0005-0000-0000-0000F2130000}"/>
    <cellStyle name="Output 4 2" xfId="5407" xr:uid="{00000000-0005-0000-0000-0000F3130000}"/>
    <cellStyle name="Output 4 3" xfId="5408" xr:uid="{00000000-0005-0000-0000-0000F4130000}"/>
    <cellStyle name="Output 4 4" xfId="5409" xr:uid="{00000000-0005-0000-0000-0000F5130000}"/>
    <cellStyle name="Output 4 5" xfId="5410" xr:uid="{00000000-0005-0000-0000-0000F6130000}"/>
    <cellStyle name="Output 4 6" xfId="5411" xr:uid="{00000000-0005-0000-0000-0000F7130000}"/>
    <cellStyle name="Output 4 7" xfId="5412" xr:uid="{00000000-0005-0000-0000-0000F8130000}"/>
    <cellStyle name="Percent [0]" xfId="5413" xr:uid="{00000000-0005-0000-0000-0000F9130000}"/>
    <cellStyle name="Percent [00]" xfId="5414" xr:uid="{00000000-0005-0000-0000-0000FA130000}"/>
    <cellStyle name="Percent [2]" xfId="5415" xr:uid="{00000000-0005-0000-0000-0000FB130000}"/>
    <cellStyle name="Percent 10" xfId="5416" xr:uid="{00000000-0005-0000-0000-0000FC130000}"/>
    <cellStyle name="Percent 2" xfId="7" xr:uid="{00000000-0005-0000-0000-0000FD130000}"/>
    <cellStyle name="Percent 3" xfId="5417" xr:uid="{00000000-0005-0000-0000-0000FE130000}"/>
    <cellStyle name="Percent 4" xfId="322" xr:uid="{00000000-0005-0000-0000-0000FF130000}"/>
    <cellStyle name="Percent 4 2" xfId="5418" xr:uid="{00000000-0005-0000-0000-000000140000}"/>
    <cellStyle name="Percent 5" xfId="5542" xr:uid="{00000000-0005-0000-0000-000001140000}"/>
    <cellStyle name="Percent 6" xfId="5547" xr:uid="{00000000-0005-0000-0000-000002140000}"/>
    <cellStyle name="Percent 7" xfId="5548" xr:uid="{00000000-0005-0000-0000-000003140000}"/>
    <cellStyle name="Percent 8" xfId="5419" xr:uid="{00000000-0005-0000-0000-000004140000}"/>
    <cellStyle name="PrePop Currency (0)" xfId="5420" xr:uid="{00000000-0005-0000-0000-000005140000}"/>
    <cellStyle name="PrePop Currency (2)" xfId="5421" xr:uid="{00000000-0005-0000-0000-000006140000}"/>
    <cellStyle name="PrePop Units (0)" xfId="5422" xr:uid="{00000000-0005-0000-0000-000007140000}"/>
    <cellStyle name="PrePop Units (1)" xfId="5423" xr:uid="{00000000-0005-0000-0000-000008140000}"/>
    <cellStyle name="PrePop Units (2)" xfId="5424" xr:uid="{00000000-0005-0000-0000-000009140000}"/>
    <cellStyle name="STYL1 - Style1" xfId="5425" xr:uid="{00000000-0005-0000-0000-00000A140000}"/>
    <cellStyle name="STYL2 - Style2" xfId="5426" xr:uid="{00000000-0005-0000-0000-00000B140000}"/>
    <cellStyle name="STYL3 - Style3" xfId="5427" xr:uid="{00000000-0005-0000-0000-00000C140000}"/>
    <cellStyle name="STYL4 - Style4" xfId="5428" xr:uid="{00000000-0005-0000-0000-00000D140000}"/>
    <cellStyle name="STYL5 - Style5" xfId="5429" xr:uid="{00000000-0005-0000-0000-00000E140000}"/>
    <cellStyle name="Text Indent A" xfId="5430" xr:uid="{00000000-0005-0000-0000-00000F140000}"/>
    <cellStyle name="Text Indent B" xfId="5431" xr:uid="{00000000-0005-0000-0000-000010140000}"/>
    <cellStyle name="Text Indent C" xfId="5432" xr:uid="{00000000-0005-0000-0000-000011140000}"/>
    <cellStyle name="Title 2" xfId="5433" xr:uid="{00000000-0005-0000-0000-000012140000}"/>
    <cellStyle name="Title 2 2" xfId="5434" xr:uid="{00000000-0005-0000-0000-000013140000}"/>
    <cellStyle name="Title 2 3" xfId="5435" xr:uid="{00000000-0005-0000-0000-000014140000}"/>
    <cellStyle name="Title 2 4" xfId="5436" xr:uid="{00000000-0005-0000-0000-000015140000}"/>
    <cellStyle name="Title 2 5" xfId="5437" xr:uid="{00000000-0005-0000-0000-000016140000}"/>
    <cellStyle name="Title 2 6" xfId="5438" xr:uid="{00000000-0005-0000-0000-000017140000}"/>
    <cellStyle name="Title 2 7" xfId="5439" xr:uid="{00000000-0005-0000-0000-000018140000}"/>
    <cellStyle name="Title 3" xfId="5440" xr:uid="{00000000-0005-0000-0000-000019140000}"/>
    <cellStyle name="Title 3 2" xfId="5441" xr:uid="{00000000-0005-0000-0000-00001A140000}"/>
    <cellStyle name="Title 3 3" xfId="5442" xr:uid="{00000000-0005-0000-0000-00001B140000}"/>
    <cellStyle name="Title 3 4" xfId="5443" xr:uid="{00000000-0005-0000-0000-00001C140000}"/>
    <cellStyle name="Title 3 5" xfId="5444" xr:uid="{00000000-0005-0000-0000-00001D140000}"/>
    <cellStyle name="Title 3 6" xfId="5445" xr:uid="{00000000-0005-0000-0000-00001E140000}"/>
    <cellStyle name="Title 3 7" xfId="5446" xr:uid="{00000000-0005-0000-0000-00001F140000}"/>
    <cellStyle name="Title 4" xfId="5447" xr:uid="{00000000-0005-0000-0000-000020140000}"/>
    <cellStyle name="Title 4 2" xfId="5448" xr:uid="{00000000-0005-0000-0000-000021140000}"/>
    <cellStyle name="Title 4 3" xfId="5449" xr:uid="{00000000-0005-0000-0000-000022140000}"/>
    <cellStyle name="Title 4 4" xfId="5450" xr:uid="{00000000-0005-0000-0000-000023140000}"/>
    <cellStyle name="Title 4 5" xfId="5451" xr:uid="{00000000-0005-0000-0000-000024140000}"/>
    <cellStyle name="Title 4 6" xfId="5452" xr:uid="{00000000-0005-0000-0000-000025140000}"/>
    <cellStyle name="Title 4 7" xfId="5453" xr:uid="{00000000-0005-0000-0000-000026140000}"/>
    <cellStyle name="Total 10" xfId="46" xr:uid="{00000000-0005-0000-0000-000027140000}"/>
    <cellStyle name="Total 100" xfId="313" xr:uid="{00000000-0005-0000-0000-000028140000}"/>
    <cellStyle name="Total 101" xfId="323" xr:uid="{00000000-0005-0000-0000-000029140000}"/>
    <cellStyle name="Total 102" xfId="325" xr:uid="{00000000-0005-0000-0000-00002A140000}"/>
    <cellStyle name="Total 103" xfId="326" xr:uid="{00000000-0005-0000-0000-00002B140000}"/>
    <cellStyle name="Total 104" xfId="328" xr:uid="{00000000-0005-0000-0000-00002C140000}"/>
    <cellStyle name="Total 105" xfId="329" xr:uid="{00000000-0005-0000-0000-00002D140000}"/>
    <cellStyle name="Total 106" xfId="336" xr:uid="{00000000-0005-0000-0000-00002E140000}"/>
    <cellStyle name="Total 107" xfId="340" xr:uid="{00000000-0005-0000-0000-00002F140000}"/>
    <cellStyle name="Total 108" xfId="341" xr:uid="{00000000-0005-0000-0000-000030140000}"/>
    <cellStyle name="Total 109" xfId="4154" xr:uid="{00000000-0005-0000-0000-000031140000}"/>
    <cellStyle name="Total 11" xfId="48" xr:uid="{00000000-0005-0000-0000-000032140000}"/>
    <cellStyle name="Total 110" xfId="4155" xr:uid="{00000000-0005-0000-0000-000033140000}"/>
    <cellStyle name="Total 111" xfId="5454" xr:uid="{00000000-0005-0000-0000-000034140000}"/>
    <cellStyle name="Total 12" xfId="50" xr:uid="{00000000-0005-0000-0000-000035140000}"/>
    <cellStyle name="Total 13" xfId="52" xr:uid="{00000000-0005-0000-0000-000036140000}"/>
    <cellStyle name="Total 14" xfId="54" xr:uid="{00000000-0005-0000-0000-000037140000}"/>
    <cellStyle name="Total 15" xfId="56" xr:uid="{00000000-0005-0000-0000-000038140000}"/>
    <cellStyle name="Total 16" xfId="58" xr:uid="{00000000-0005-0000-0000-000039140000}"/>
    <cellStyle name="Total 17" xfId="60" xr:uid="{00000000-0005-0000-0000-00003A140000}"/>
    <cellStyle name="Total 18" xfId="62" xr:uid="{00000000-0005-0000-0000-00003B140000}"/>
    <cellStyle name="Total 19" xfId="64" xr:uid="{00000000-0005-0000-0000-00003C140000}"/>
    <cellStyle name="Total 2" xfId="20" xr:uid="{00000000-0005-0000-0000-00003D140000}"/>
    <cellStyle name="Total 2 2" xfId="5456" xr:uid="{00000000-0005-0000-0000-00003E140000}"/>
    <cellStyle name="Total 2 3" xfId="5457" xr:uid="{00000000-0005-0000-0000-00003F140000}"/>
    <cellStyle name="Total 2 4" xfId="5458" xr:uid="{00000000-0005-0000-0000-000040140000}"/>
    <cellStyle name="Total 2 5" xfId="5459" xr:uid="{00000000-0005-0000-0000-000041140000}"/>
    <cellStyle name="Total 2 6" xfId="5460" xr:uid="{00000000-0005-0000-0000-000042140000}"/>
    <cellStyle name="Total 2 7" xfId="5461" xr:uid="{00000000-0005-0000-0000-000043140000}"/>
    <cellStyle name="Total 2 8" xfId="5455" xr:uid="{00000000-0005-0000-0000-000044140000}"/>
    <cellStyle name="Total 20" xfId="66" xr:uid="{00000000-0005-0000-0000-000045140000}"/>
    <cellStyle name="Total 21" xfId="68" xr:uid="{00000000-0005-0000-0000-000046140000}"/>
    <cellStyle name="Total 22" xfId="70" xr:uid="{00000000-0005-0000-0000-000047140000}"/>
    <cellStyle name="Total 23" xfId="72" xr:uid="{00000000-0005-0000-0000-000048140000}"/>
    <cellStyle name="Total 24" xfId="74" xr:uid="{00000000-0005-0000-0000-000049140000}"/>
    <cellStyle name="Total 25" xfId="76" xr:uid="{00000000-0005-0000-0000-00004A140000}"/>
    <cellStyle name="Total 26" xfId="78" xr:uid="{00000000-0005-0000-0000-00004B140000}"/>
    <cellStyle name="Total 27" xfId="80" xr:uid="{00000000-0005-0000-0000-00004C140000}"/>
    <cellStyle name="Total 28" xfId="82" xr:uid="{00000000-0005-0000-0000-00004D140000}"/>
    <cellStyle name="Total 29" xfId="83" xr:uid="{00000000-0005-0000-0000-00004E140000}"/>
    <cellStyle name="Total 3" xfId="26" xr:uid="{00000000-0005-0000-0000-00004F140000}"/>
    <cellStyle name="Total 3 2" xfId="5463" xr:uid="{00000000-0005-0000-0000-000050140000}"/>
    <cellStyle name="Total 3 3" xfId="5464" xr:uid="{00000000-0005-0000-0000-000051140000}"/>
    <cellStyle name="Total 3 4" xfId="5465" xr:uid="{00000000-0005-0000-0000-000052140000}"/>
    <cellStyle name="Total 3 5" xfId="5466" xr:uid="{00000000-0005-0000-0000-000053140000}"/>
    <cellStyle name="Total 3 6" xfId="5467" xr:uid="{00000000-0005-0000-0000-000054140000}"/>
    <cellStyle name="Total 3 7" xfId="5468" xr:uid="{00000000-0005-0000-0000-000055140000}"/>
    <cellStyle name="Total 3 8" xfId="5462" xr:uid="{00000000-0005-0000-0000-000056140000}"/>
    <cellStyle name="Total 30" xfId="85" xr:uid="{00000000-0005-0000-0000-000057140000}"/>
    <cellStyle name="Total 31" xfId="88" xr:uid="{00000000-0005-0000-0000-000058140000}"/>
    <cellStyle name="Total 32" xfId="89" xr:uid="{00000000-0005-0000-0000-000059140000}"/>
    <cellStyle name="Total 33" xfId="91" xr:uid="{00000000-0005-0000-0000-00005A140000}"/>
    <cellStyle name="Total 34" xfId="93" xr:uid="{00000000-0005-0000-0000-00005B140000}"/>
    <cellStyle name="Total 35" xfId="96" xr:uid="{00000000-0005-0000-0000-00005C140000}"/>
    <cellStyle name="Total 36" xfId="101" xr:uid="{00000000-0005-0000-0000-00005D140000}"/>
    <cellStyle name="Total 37" xfId="103" xr:uid="{00000000-0005-0000-0000-00005E140000}"/>
    <cellStyle name="Total 38" xfId="100" xr:uid="{00000000-0005-0000-0000-00005F140000}"/>
    <cellStyle name="Total 39" xfId="105" xr:uid="{00000000-0005-0000-0000-000060140000}"/>
    <cellStyle name="Total 4" xfId="32" xr:uid="{00000000-0005-0000-0000-000061140000}"/>
    <cellStyle name="Total 4 2" xfId="5470" xr:uid="{00000000-0005-0000-0000-000062140000}"/>
    <cellStyle name="Total 4 3" xfId="5471" xr:uid="{00000000-0005-0000-0000-000063140000}"/>
    <cellStyle name="Total 4 4" xfId="5472" xr:uid="{00000000-0005-0000-0000-000064140000}"/>
    <cellStyle name="Total 4 5" xfId="5473" xr:uid="{00000000-0005-0000-0000-000065140000}"/>
    <cellStyle name="Total 4 6" xfId="5474" xr:uid="{00000000-0005-0000-0000-000066140000}"/>
    <cellStyle name="Total 4 7" xfId="5475" xr:uid="{00000000-0005-0000-0000-000067140000}"/>
    <cellStyle name="Total 4 8" xfId="5469" xr:uid="{00000000-0005-0000-0000-000068140000}"/>
    <cellStyle name="Total 40" xfId="107" xr:uid="{00000000-0005-0000-0000-000069140000}"/>
    <cellStyle name="Total 41" xfId="109" xr:uid="{00000000-0005-0000-0000-00006A140000}"/>
    <cellStyle name="Total 42" xfId="111" xr:uid="{00000000-0005-0000-0000-00006B140000}"/>
    <cellStyle name="Total 43" xfId="113" xr:uid="{00000000-0005-0000-0000-00006C140000}"/>
    <cellStyle name="Total 44" xfId="115" xr:uid="{00000000-0005-0000-0000-00006D140000}"/>
    <cellStyle name="Total 45" xfId="117" xr:uid="{00000000-0005-0000-0000-00006E140000}"/>
    <cellStyle name="Total 46" xfId="119" xr:uid="{00000000-0005-0000-0000-00006F140000}"/>
    <cellStyle name="Total 47" xfId="121" xr:uid="{00000000-0005-0000-0000-000070140000}"/>
    <cellStyle name="Total 48" xfId="123" xr:uid="{00000000-0005-0000-0000-000071140000}"/>
    <cellStyle name="Total 49" xfId="126" xr:uid="{00000000-0005-0000-0000-000072140000}"/>
    <cellStyle name="Total 5" xfId="36" xr:uid="{00000000-0005-0000-0000-000073140000}"/>
    <cellStyle name="Total 50" xfId="128" xr:uid="{00000000-0005-0000-0000-000074140000}"/>
    <cellStyle name="Total 51" xfId="130" xr:uid="{00000000-0005-0000-0000-000075140000}"/>
    <cellStyle name="Total 52" xfId="132" xr:uid="{00000000-0005-0000-0000-000076140000}"/>
    <cellStyle name="Total 53" xfId="134" xr:uid="{00000000-0005-0000-0000-000077140000}"/>
    <cellStyle name="Total 54" xfId="141" xr:uid="{00000000-0005-0000-0000-000078140000}"/>
    <cellStyle name="Total 55" xfId="145" xr:uid="{00000000-0005-0000-0000-000079140000}"/>
    <cellStyle name="Total 56" xfId="148" xr:uid="{00000000-0005-0000-0000-00007A140000}"/>
    <cellStyle name="Total 57" xfId="143" xr:uid="{00000000-0005-0000-0000-00007B140000}"/>
    <cellStyle name="Total 58" xfId="150" xr:uid="{00000000-0005-0000-0000-00007C140000}"/>
    <cellStyle name="Total 59" xfId="152" xr:uid="{00000000-0005-0000-0000-00007D140000}"/>
    <cellStyle name="Total 6" xfId="40" xr:uid="{00000000-0005-0000-0000-00007E140000}"/>
    <cellStyle name="Total 60" xfId="160" xr:uid="{00000000-0005-0000-0000-00007F140000}"/>
    <cellStyle name="Total 61" xfId="164" xr:uid="{00000000-0005-0000-0000-000080140000}"/>
    <cellStyle name="Total 62" xfId="167" xr:uid="{00000000-0005-0000-0000-000081140000}"/>
    <cellStyle name="Total 63" xfId="172" xr:uid="{00000000-0005-0000-0000-000082140000}"/>
    <cellStyle name="Total 64" xfId="176" xr:uid="{00000000-0005-0000-0000-000083140000}"/>
    <cellStyle name="Total 65" xfId="180" xr:uid="{00000000-0005-0000-0000-000084140000}"/>
    <cellStyle name="Total 66" xfId="184" xr:uid="{00000000-0005-0000-0000-000085140000}"/>
    <cellStyle name="Total 67" xfId="188" xr:uid="{00000000-0005-0000-0000-000086140000}"/>
    <cellStyle name="Total 68" xfId="192" xr:uid="{00000000-0005-0000-0000-000087140000}"/>
    <cellStyle name="Total 69" xfId="196" xr:uid="{00000000-0005-0000-0000-000088140000}"/>
    <cellStyle name="Total 7" xfId="42" xr:uid="{00000000-0005-0000-0000-000089140000}"/>
    <cellStyle name="Total 70" xfId="200" xr:uid="{00000000-0005-0000-0000-00008A140000}"/>
    <cellStyle name="Total 71" xfId="204" xr:uid="{00000000-0005-0000-0000-00008B140000}"/>
    <cellStyle name="Total 72" xfId="208" xr:uid="{00000000-0005-0000-0000-00008C140000}"/>
    <cellStyle name="Total 73" xfId="212" xr:uid="{00000000-0005-0000-0000-00008D140000}"/>
    <cellStyle name="Total 74" xfId="216" xr:uid="{00000000-0005-0000-0000-00008E140000}"/>
    <cellStyle name="Total 75" xfId="220" xr:uid="{00000000-0005-0000-0000-00008F140000}"/>
    <cellStyle name="Total 76" xfId="223" xr:uid="{00000000-0005-0000-0000-000090140000}"/>
    <cellStyle name="Total 77" xfId="227" xr:uid="{00000000-0005-0000-0000-000091140000}"/>
    <cellStyle name="Total 78" xfId="231" xr:uid="{00000000-0005-0000-0000-000092140000}"/>
    <cellStyle name="Total 79" xfId="235" xr:uid="{00000000-0005-0000-0000-000093140000}"/>
    <cellStyle name="Total 8" xfId="38" xr:uid="{00000000-0005-0000-0000-000094140000}"/>
    <cellStyle name="Total 80" xfId="239" xr:uid="{00000000-0005-0000-0000-000095140000}"/>
    <cellStyle name="Total 81" xfId="243" xr:uid="{00000000-0005-0000-0000-000096140000}"/>
    <cellStyle name="Total 82" xfId="246" xr:uid="{00000000-0005-0000-0000-000097140000}"/>
    <cellStyle name="Total 83" xfId="249" xr:uid="{00000000-0005-0000-0000-000098140000}"/>
    <cellStyle name="Total 84" xfId="251" xr:uid="{00000000-0005-0000-0000-000099140000}"/>
    <cellStyle name="Total 85" xfId="252" xr:uid="{00000000-0005-0000-0000-00009A140000}"/>
    <cellStyle name="Total 86" xfId="267" xr:uid="{00000000-0005-0000-0000-00009B140000}"/>
    <cellStyle name="Total 86 10" xfId="4156" xr:uid="{00000000-0005-0000-0000-00009C140000}"/>
    <cellStyle name="Total 86 100" xfId="4157" xr:uid="{00000000-0005-0000-0000-00009D140000}"/>
    <cellStyle name="Total 86 101" xfId="4158" xr:uid="{00000000-0005-0000-0000-00009E140000}"/>
    <cellStyle name="Total 86 102" xfId="4159" xr:uid="{00000000-0005-0000-0000-00009F140000}"/>
    <cellStyle name="Total 86 103" xfId="4160" xr:uid="{00000000-0005-0000-0000-0000A0140000}"/>
    <cellStyle name="Total 86 104" xfId="4161" xr:uid="{00000000-0005-0000-0000-0000A1140000}"/>
    <cellStyle name="Total 86 105" xfId="4162" xr:uid="{00000000-0005-0000-0000-0000A2140000}"/>
    <cellStyle name="Total 86 106" xfId="4163" xr:uid="{00000000-0005-0000-0000-0000A3140000}"/>
    <cellStyle name="Total 86 107" xfId="4164" xr:uid="{00000000-0005-0000-0000-0000A4140000}"/>
    <cellStyle name="Total 86 108" xfId="4165" xr:uid="{00000000-0005-0000-0000-0000A5140000}"/>
    <cellStyle name="Total 86 109" xfId="4166" xr:uid="{00000000-0005-0000-0000-0000A6140000}"/>
    <cellStyle name="Total 86 11" xfId="4167" xr:uid="{00000000-0005-0000-0000-0000A7140000}"/>
    <cellStyle name="Total 86 110" xfId="4168" xr:uid="{00000000-0005-0000-0000-0000A8140000}"/>
    <cellStyle name="Total 86 111" xfId="4169" xr:uid="{00000000-0005-0000-0000-0000A9140000}"/>
    <cellStyle name="Total 86 112" xfId="4170" xr:uid="{00000000-0005-0000-0000-0000AA140000}"/>
    <cellStyle name="Total 86 113" xfId="4171" xr:uid="{00000000-0005-0000-0000-0000AB140000}"/>
    <cellStyle name="Total 86 114" xfId="4172" xr:uid="{00000000-0005-0000-0000-0000AC140000}"/>
    <cellStyle name="Total 86 115" xfId="4173" xr:uid="{00000000-0005-0000-0000-0000AD140000}"/>
    <cellStyle name="Total 86 116" xfId="4174" xr:uid="{00000000-0005-0000-0000-0000AE140000}"/>
    <cellStyle name="Total 86 117" xfId="4175" xr:uid="{00000000-0005-0000-0000-0000AF140000}"/>
    <cellStyle name="Total 86 118" xfId="4176" xr:uid="{00000000-0005-0000-0000-0000B0140000}"/>
    <cellStyle name="Total 86 119" xfId="4177" xr:uid="{00000000-0005-0000-0000-0000B1140000}"/>
    <cellStyle name="Total 86 12" xfId="4178" xr:uid="{00000000-0005-0000-0000-0000B2140000}"/>
    <cellStyle name="Total 86 120" xfId="4179" xr:uid="{00000000-0005-0000-0000-0000B3140000}"/>
    <cellStyle name="Total 86 121" xfId="4180" xr:uid="{00000000-0005-0000-0000-0000B4140000}"/>
    <cellStyle name="Total 86 122" xfId="4181" xr:uid="{00000000-0005-0000-0000-0000B5140000}"/>
    <cellStyle name="Total 86 123" xfId="4182" xr:uid="{00000000-0005-0000-0000-0000B6140000}"/>
    <cellStyle name="Total 86 124" xfId="4183" xr:uid="{00000000-0005-0000-0000-0000B7140000}"/>
    <cellStyle name="Total 86 125" xfId="4184" xr:uid="{00000000-0005-0000-0000-0000B8140000}"/>
    <cellStyle name="Total 86 126" xfId="4185" xr:uid="{00000000-0005-0000-0000-0000B9140000}"/>
    <cellStyle name="Total 86 127" xfId="4186" xr:uid="{00000000-0005-0000-0000-0000BA140000}"/>
    <cellStyle name="Total 86 128" xfId="4187" xr:uid="{00000000-0005-0000-0000-0000BB140000}"/>
    <cellStyle name="Total 86 129" xfId="4188" xr:uid="{00000000-0005-0000-0000-0000BC140000}"/>
    <cellStyle name="Total 86 13" xfId="4189" xr:uid="{00000000-0005-0000-0000-0000BD140000}"/>
    <cellStyle name="Total 86 130" xfId="4190" xr:uid="{00000000-0005-0000-0000-0000BE140000}"/>
    <cellStyle name="Total 86 131" xfId="4191" xr:uid="{00000000-0005-0000-0000-0000BF140000}"/>
    <cellStyle name="Total 86 132" xfId="4192" xr:uid="{00000000-0005-0000-0000-0000C0140000}"/>
    <cellStyle name="Total 86 133" xfId="4193" xr:uid="{00000000-0005-0000-0000-0000C1140000}"/>
    <cellStyle name="Total 86 134" xfId="4194" xr:uid="{00000000-0005-0000-0000-0000C2140000}"/>
    <cellStyle name="Total 86 135" xfId="4195" xr:uid="{00000000-0005-0000-0000-0000C3140000}"/>
    <cellStyle name="Total 86 136" xfId="4196" xr:uid="{00000000-0005-0000-0000-0000C4140000}"/>
    <cellStyle name="Total 86 137" xfId="4197" xr:uid="{00000000-0005-0000-0000-0000C5140000}"/>
    <cellStyle name="Total 86 138" xfId="4198" xr:uid="{00000000-0005-0000-0000-0000C6140000}"/>
    <cellStyle name="Total 86 139" xfId="4199" xr:uid="{00000000-0005-0000-0000-0000C7140000}"/>
    <cellStyle name="Total 86 14" xfId="4200" xr:uid="{00000000-0005-0000-0000-0000C8140000}"/>
    <cellStyle name="Total 86 140" xfId="4201" xr:uid="{00000000-0005-0000-0000-0000C9140000}"/>
    <cellStyle name="Total 86 141" xfId="4202" xr:uid="{00000000-0005-0000-0000-0000CA140000}"/>
    <cellStyle name="Total 86 142" xfId="4203" xr:uid="{00000000-0005-0000-0000-0000CB140000}"/>
    <cellStyle name="Total 86 143" xfId="4204" xr:uid="{00000000-0005-0000-0000-0000CC140000}"/>
    <cellStyle name="Total 86 144" xfId="4205" xr:uid="{00000000-0005-0000-0000-0000CD140000}"/>
    <cellStyle name="Total 86 145" xfId="4206" xr:uid="{00000000-0005-0000-0000-0000CE140000}"/>
    <cellStyle name="Total 86 146" xfId="4207" xr:uid="{00000000-0005-0000-0000-0000CF140000}"/>
    <cellStyle name="Total 86 147" xfId="4208" xr:uid="{00000000-0005-0000-0000-0000D0140000}"/>
    <cellStyle name="Total 86 148" xfId="4209" xr:uid="{00000000-0005-0000-0000-0000D1140000}"/>
    <cellStyle name="Total 86 149" xfId="4210" xr:uid="{00000000-0005-0000-0000-0000D2140000}"/>
    <cellStyle name="Total 86 15" xfId="4211" xr:uid="{00000000-0005-0000-0000-0000D3140000}"/>
    <cellStyle name="Total 86 150" xfId="4212" xr:uid="{00000000-0005-0000-0000-0000D4140000}"/>
    <cellStyle name="Total 86 151" xfId="4213" xr:uid="{00000000-0005-0000-0000-0000D5140000}"/>
    <cellStyle name="Total 86 152" xfId="4214" xr:uid="{00000000-0005-0000-0000-0000D6140000}"/>
    <cellStyle name="Total 86 153" xfId="4215" xr:uid="{00000000-0005-0000-0000-0000D7140000}"/>
    <cellStyle name="Total 86 154" xfId="4216" xr:uid="{00000000-0005-0000-0000-0000D8140000}"/>
    <cellStyle name="Total 86 155" xfId="4217" xr:uid="{00000000-0005-0000-0000-0000D9140000}"/>
    <cellStyle name="Total 86 156" xfId="4218" xr:uid="{00000000-0005-0000-0000-0000DA140000}"/>
    <cellStyle name="Total 86 157" xfId="4219" xr:uid="{00000000-0005-0000-0000-0000DB140000}"/>
    <cellStyle name="Total 86 158" xfId="4220" xr:uid="{00000000-0005-0000-0000-0000DC140000}"/>
    <cellStyle name="Total 86 159" xfId="4221" xr:uid="{00000000-0005-0000-0000-0000DD140000}"/>
    <cellStyle name="Total 86 16" xfId="4222" xr:uid="{00000000-0005-0000-0000-0000DE140000}"/>
    <cellStyle name="Total 86 160" xfId="4223" xr:uid="{00000000-0005-0000-0000-0000DF140000}"/>
    <cellStyle name="Total 86 161" xfId="4224" xr:uid="{00000000-0005-0000-0000-0000E0140000}"/>
    <cellStyle name="Total 86 162" xfId="4225" xr:uid="{00000000-0005-0000-0000-0000E1140000}"/>
    <cellStyle name="Total 86 163" xfId="4226" xr:uid="{00000000-0005-0000-0000-0000E2140000}"/>
    <cellStyle name="Total 86 164" xfId="4227" xr:uid="{00000000-0005-0000-0000-0000E3140000}"/>
    <cellStyle name="Total 86 165" xfId="4228" xr:uid="{00000000-0005-0000-0000-0000E4140000}"/>
    <cellStyle name="Total 86 166" xfId="4229" xr:uid="{00000000-0005-0000-0000-0000E5140000}"/>
    <cellStyle name="Total 86 167" xfId="4230" xr:uid="{00000000-0005-0000-0000-0000E6140000}"/>
    <cellStyle name="Total 86 168" xfId="4231" xr:uid="{00000000-0005-0000-0000-0000E7140000}"/>
    <cellStyle name="Total 86 169" xfId="4232" xr:uid="{00000000-0005-0000-0000-0000E8140000}"/>
    <cellStyle name="Total 86 17" xfId="4233" xr:uid="{00000000-0005-0000-0000-0000E9140000}"/>
    <cellStyle name="Total 86 170" xfId="4234" xr:uid="{00000000-0005-0000-0000-0000EA140000}"/>
    <cellStyle name="Total 86 171" xfId="4235" xr:uid="{00000000-0005-0000-0000-0000EB140000}"/>
    <cellStyle name="Total 86 172" xfId="4236" xr:uid="{00000000-0005-0000-0000-0000EC140000}"/>
    <cellStyle name="Total 86 173" xfId="4237" xr:uid="{00000000-0005-0000-0000-0000ED140000}"/>
    <cellStyle name="Total 86 174" xfId="4238" xr:uid="{00000000-0005-0000-0000-0000EE140000}"/>
    <cellStyle name="Total 86 175" xfId="4239" xr:uid="{00000000-0005-0000-0000-0000EF140000}"/>
    <cellStyle name="Total 86 176" xfId="4240" xr:uid="{00000000-0005-0000-0000-0000F0140000}"/>
    <cellStyle name="Total 86 177" xfId="4241" xr:uid="{00000000-0005-0000-0000-0000F1140000}"/>
    <cellStyle name="Total 86 178" xfId="4242" xr:uid="{00000000-0005-0000-0000-0000F2140000}"/>
    <cellStyle name="Total 86 179" xfId="4243" xr:uid="{00000000-0005-0000-0000-0000F3140000}"/>
    <cellStyle name="Total 86 18" xfId="4244" xr:uid="{00000000-0005-0000-0000-0000F4140000}"/>
    <cellStyle name="Total 86 180" xfId="4245" xr:uid="{00000000-0005-0000-0000-0000F5140000}"/>
    <cellStyle name="Total 86 181" xfId="4246" xr:uid="{00000000-0005-0000-0000-0000F6140000}"/>
    <cellStyle name="Total 86 182" xfId="4247" xr:uid="{00000000-0005-0000-0000-0000F7140000}"/>
    <cellStyle name="Total 86 183" xfId="4248" xr:uid="{00000000-0005-0000-0000-0000F8140000}"/>
    <cellStyle name="Total 86 184" xfId="4249" xr:uid="{00000000-0005-0000-0000-0000F9140000}"/>
    <cellStyle name="Total 86 185" xfId="4250" xr:uid="{00000000-0005-0000-0000-0000FA140000}"/>
    <cellStyle name="Total 86 186" xfId="4251" xr:uid="{00000000-0005-0000-0000-0000FB140000}"/>
    <cellStyle name="Total 86 187" xfId="4252" xr:uid="{00000000-0005-0000-0000-0000FC140000}"/>
    <cellStyle name="Total 86 188" xfId="4253" xr:uid="{00000000-0005-0000-0000-0000FD140000}"/>
    <cellStyle name="Total 86 189" xfId="4254" xr:uid="{00000000-0005-0000-0000-0000FE140000}"/>
    <cellStyle name="Total 86 19" xfId="4255" xr:uid="{00000000-0005-0000-0000-0000FF140000}"/>
    <cellStyle name="Total 86 190" xfId="4256" xr:uid="{00000000-0005-0000-0000-000000150000}"/>
    <cellStyle name="Total 86 191" xfId="4257" xr:uid="{00000000-0005-0000-0000-000001150000}"/>
    <cellStyle name="Total 86 192" xfId="4258" xr:uid="{00000000-0005-0000-0000-000002150000}"/>
    <cellStyle name="Total 86 193" xfId="4259" xr:uid="{00000000-0005-0000-0000-000003150000}"/>
    <cellStyle name="Total 86 194" xfId="4260" xr:uid="{00000000-0005-0000-0000-000004150000}"/>
    <cellStyle name="Total 86 195" xfId="4261" xr:uid="{00000000-0005-0000-0000-000005150000}"/>
    <cellStyle name="Total 86 196" xfId="4262" xr:uid="{00000000-0005-0000-0000-000006150000}"/>
    <cellStyle name="Total 86 197" xfId="4263" xr:uid="{00000000-0005-0000-0000-000007150000}"/>
    <cellStyle name="Total 86 198" xfId="4264" xr:uid="{00000000-0005-0000-0000-000008150000}"/>
    <cellStyle name="Total 86 199" xfId="4265" xr:uid="{00000000-0005-0000-0000-000009150000}"/>
    <cellStyle name="Total 86 2" xfId="381" xr:uid="{00000000-0005-0000-0000-00000A150000}"/>
    <cellStyle name="Total 86 20" xfId="4266" xr:uid="{00000000-0005-0000-0000-00000B150000}"/>
    <cellStyle name="Total 86 200" xfId="4267" xr:uid="{00000000-0005-0000-0000-00000C150000}"/>
    <cellStyle name="Total 86 201" xfId="4268" xr:uid="{00000000-0005-0000-0000-00000D150000}"/>
    <cellStyle name="Total 86 202" xfId="4269" xr:uid="{00000000-0005-0000-0000-00000E150000}"/>
    <cellStyle name="Total 86 203" xfId="4270" xr:uid="{00000000-0005-0000-0000-00000F150000}"/>
    <cellStyle name="Total 86 204" xfId="4271" xr:uid="{00000000-0005-0000-0000-000010150000}"/>
    <cellStyle name="Total 86 205" xfId="4272" xr:uid="{00000000-0005-0000-0000-000011150000}"/>
    <cellStyle name="Total 86 206" xfId="4273" xr:uid="{00000000-0005-0000-0000-000012150000}"/>
    <cellStyle name="Total 86 207" xfId="4274" xr:uid="{00000000-0005-0000-0000-000013150000}"/>
    <cellStyle name="Total 86 208" xfId="4275" xr:uid="{00000000-0005-0000-0000-000014150000}"/>
    <cellStyle name="Total 86 209" xfId="4276" xr:uid="{00000000-0005-0000-0000-000015150000}"/>
    <cellStyle name="Total 86 21" xfId="4277" xr:uid="{00000000-0005-0000-0000-000016150000}"/>
    <cellStyle name="Total 86 210" xfId="4278" xr:uid="{00000000-0005-0000-0000-000017150000}"/>
    <cellStyle name="Total 86 211" xfId="4279" xr:uid="{00000000-0005-0000-0000-000018150000}"/>
    <cellStyle name="Total 86 212" xfId="4280" xr:uid="{00000000-0005-0000-0000-000019150000}"/>
    <cellStyle name="Total 86 213" xfId="4281" xr:uid="{00000000-0005-0000-0000-00001A150000}"/>
    <cellStyle name="Total 86 214" xfId="4282" xr:uid="{00000000-0005-0000-0000-00001B150000}"/>
    <cellStyle name="Total 86 215" xfId="4283" xr:uid="{00000000-0005-0000-0000-00001C150000}"/>
    <cellStyle name="Total 86 216" xfId="4284" xr:uid="{00000000-0005-0000-0000-00001D150000}"/>
    <cellStyle name="Total 86 217" xfId="4285" xr:uid="{00000000-0005-0000-0000-00001E150000}"/>
    <cellStyle name="Total 86 218" xfId="4286" xr:uid="{00000000-0005-0000-0000-00001F150000}"/>
    <cellStyle name="Total 86 219" xfId="4287" xr:uid="{00000000-0005-0000-0000-000020150000}"/>
    <cellStyle name="Total 86 22" xfId="4288" xr:uid="{00000000-0005-0000-0000-000021150000}"/>
    <cellStyle name="Total 86 220" xfId="4289" xr:uid="{00000000-0005-0000-0000-000022150000}"/>
    <cellStyle name="Total 86 221" xfId="4290" xr:uid="{00000000-0005-0000-0000-000023150000}"/>
    <cellStyle name="Total 86 222" xfId="4291" xr:uid="{00000000-0005-0000-0000-000024150000}"/>
    <cellStyle name="Total 86 223" xfId="4292" xr:uid="{00000000-0005-0000-0000-000025150000}"/>
    <cellStyle name="Total 86 224" xfId="4293" xr:uid="{00000000-0005-0000-0000-000026150000}"/>
    <cellStyle name="Total 86 225" xfId="4294" xr:uid="{00000000-0005-0000-0000-000027150000}"/>
    <cellStyle name="Total 86 226" xfId="4295" xr:uid="{00000000-0005-0000-0000-000028150000}"/>
    <cellStyle name="Total 86 227" xfId="4296" xr:uid="{00000000-0005-0000-0000-000029150000}"/>
    <cellStyle name="Total 86 228" xfId="4297" xr:uid="{00000000-0005-0000-0000-00002A150000}"/>
    <cellStyle name="Total 86 229" xfId="4298" xr:uid="{00000000-0005-0000-0000-00002B150000}"/>
    <cellStyle name="Total 86 23" xfId="4299" xr:uid="{00000000-0005-0000-0000-00002C150000}"/>
    <cellStyle name="Total 86 230" xfId="4300" xr:uid="{00000000-0005-0000-0000-00002D150000}"/>
    <cellStyle name="Total 86 231" xfId="4301" xr:uid="{00000000-0005-0000-0000-00002E150000}"/>
    <cellStyle name="Total 86 232" xfId="4302" xr:uid="{00000000-0005-0000-0000-00002F150000}"/>
    <cellStyle name="Total 86 233" xfId="4303" xr:uid="{00000000-0005-0000-0000-000030150000}"/>
    <cellStyle name="Total 86 234" xfId="4304" xr:uid="{00000000-0005-0000-0000-000031150000}"/>
    <cellStyle name="Total 86 235" xfId="4305" xr:uid="{00000000-0005-0000-0000-000032150000}"/>
    <cellStyle name="Total 86 236" xfId="4306" xr:uid="{00000000-0005-0000-0000-000033150000}"/>
    <cellStyle name="Total 86 237" xfId="4307" xr:uid="{00000000-0005-0000-0000-000034150000}"/>
    <cellStyle name="Total 86 238" xfId="4308" xr:uid="{00000000-0005-0000-0000-000035150000}"/>
    <cellStyle name="Total 86 239" xfId="4309" xr:uid="{00000000-0005-0000-0000-000036150000}"/>
    <cellStyle name="Total 86 24" xfId="4310" xr:uid="{00000000-0005-0000-0000-000037150000}"/>
    <cellStyle name="Total 86 240" xfId="4311" xr:uid="{00000000-0005-0000-0000-000038150000}"/>
    <cellStyle name="Total 86 241" xfId="4312" xr:uid="{00000000-0005-0000-0000-000039150000}"/>
    <cellStyle name="Total 86 242" xfId="4313" xr:uid="{00000000-0005-0000-0000-00003A150000}"/>
    <cellStyle name="Total 86 243" xfId="4314" xr:uid="{00000000-0005-0000-0000-00003B150000}"/>
    <cellStyle name="Total 86 244" xfId="4315" xr:uid="{00000000-0005-0000-0000-00003C150000}"/>
    <cellStyle name="Total 86 245" xfId="4316" xr:uid="{00000000-0005-0000-0000-00003D150000}"/>
    <cellStyle name="Total 86 246" xfId="4317" xr:uid="{00000000-0005-0000-0000-00003E150000}"/>
    <cellStyle name="Total 86 247" xfId="4318" xr:uid="{00000000-0005-0000-0000-00003F150000}"/>
    <cellStyle name="Total 86 248" xfId="4319" xr:uid="{00000000-0005-0000-0000-000040150000}"/>
    <cellStyle name="Total 86 249" xfId="4320" xr:uid="{00000000-0005-0000-0000-000041150000}"/>
    <cellStyle name="Total 86 25" xfId="4321" xr:uid="{00000000-0005-0000-0000-000042150000}"/>
    <cellStyle name="Total 86 250" xfId="4322" xr:uid="{00000000-0005-0000-0000-000043150000}"/>
    <cellStyle name="Total 86 251" xfId="4323" xr:uid="{00000000-0005-0000-0000-000044150000}"/>
    <cellStyle name="Total 86 252" xfId="4324" xr:uid="{00000000-0005-0000-0000-000045150000}"/>
    <cellStyle name="Total 86 253" xfId="4325" xr:uid="{00000000-0005-0000-0000-000046150000}"/>
    <cellStyle name="Total 86 254" xfId="4326" xr:uid="{00000000-0005-0000-0000-000047150000}"/>
    <cellStyle name="Total 86 255" xfId="4327" xr:uid="{00000000-0005-0000-0000-000048150000}"/>
    <cellStyle name="Total 86 26" xfId="4328" xr:uid="{00000000-0005-0000-0000-000049150000}"/>
    <cellStyle name="Total 86 27" xfId="4329" xr:uid="{00000000-0005-0000-0000-00004A150000}"/>
    <cellStyle name="Total 86 28" xfId="4330" xr:uid="{00000000-0005-0000-0000-00004B150000}"/>
    <cellStyle name="Total 86 29" xfId="4331" xr:uid="{00000000-0005-0000-0000-00004C150000}"/>
    <cellStyle name="Total 86 3" xfId="401" xr:uid="{00000000-0005-0000-0000-00004D150000}"/>
    <cellStyle name="Total 86 30" xfId="4332" xr:uid="{00000000-0005-0000-0000-00004E150000}"/>
    <cellStyle name="Total 86 31" xfId="4333" xr:uid="{00000000-0005-0000-0000-00004F150000}"/>
    <cellStyle name="Total 86 32" xfId="4334" xr:uid="{00000000-0005-0000-0000-000050150000}"/>
    <cellStyle name="Total 86 33" xfId="4335" xr:uid="{00000000-0005-0000-0000-000051150000}"/>
    <cellStyle name="Total 86 34" xfId="4336" xr:uid="{00000000-0005-0000-0000-000052150000}"/>
    <cellStyle name="Total 86 35" xfId="4337" xr:uid="{00000000-0005-0000-0000-000053150000}"/>
    <cellStyle name="Total 86 36" xfId="4338" xr:uid="{00000000-0005-0000-0000-000054150000}"/>
    <cellStyle name="Total 86 37" xfId="4339" xr:uid="{00000000-0005-0000-0000-000055150000}"/>
    <cellStyle name="Total 86 38" xfId="4340" xr:uid="{00000000-0005-0000-0000-000056150000}"/>
    <cellStyle name="Total 86 39" xfId="4341" xr:uid="{00000000-0005-0000-0000-000057150000}"/>
    <cellStyle name="Total 86 4" xfId="352" xr:uid="{00000000-0005-0000-0000-000058150000}"/>
    <cellStyle name="Total 86 40" xfId="4342" xr:uid="{00000000-0005-0000-0000-000059150000}"/>
    <cellStyle name="Total 86 41" xfId="4343" xr:uid="{00000000-0005-0000-0000-00005A150000}"/>
    <cellStyle name="Total 86 42" xfId="4344" xr:uid="{00000000-0005-0000-0000-00005B150000}"/>
    <cellStyle name="Total 86 43" xfId="4345" xr:uid="{00000000-0005-0000-0000-00005C150000}"/>
    <cellStyle name="Total 86 44" xfId="4346" xr:uid="{00000000-0005-0000-0000-00005D150000}"/>
    <cellStyle name="Total 86 45" xfId="4347" xr:uid="{00000000-0005-0000-0000-00005E150000}"/>
    <cellStyle name="Total 86 46" xfId="4348" xr:uid="{00000000-0005-0000-0000-00005F150000}"/>
    <cellStyle name="Total 86 47" xfId="4349" xr:uid="{00000000-0005-0000-0000-000060150000}"/>
    <cellStyle name="Total 86 48" xfId="4350" xr:uid="{00000000-0005-0000-0000-000061150000}"/>
    <cellStyle name="Total 86 49" xfId="4351" xr:uid="{00000000-0005-0000-0000-000062150000}"/>
    <cellStyle name="Total 86 5" xfId="351" xr:uid="{00000000-0005-0000-0000-000063150000}"/>
    <cellStyle name="Total 86 50" xfId="4352" xr:uid="{00000000-0005-0000-0000-000064150000}"/>
    <cellStyle name="Total 86 51" xfId="4353" xr:uid="{00000000-0005-0000-0000-000065150000}"/>
    <cellStyle name="Total 86 52" xfId="4354" xr:uid="{00000000-0005-0000-0000-000066150000}"/>
    <cellStyle name="Total 86 53" xfId="4355" xr:uid="{00000000-0005-0000-0000-000067150000}"/>
    <cellStyle name="Total 86 54" xfId="4356" xr:uid="{00000000-0005-0000-0000-000068150000}"/>
    <cellStyle name="Total 86 55" xfId="4357" xr:uid="{00000000-0005-0000-0000-000069150000}"/>
    <cellStyle name="Total 86 56" xfId="4358" xr:uid="{00000000-0005-0000-0000-00006A150000}"/>
    <cellStyle name="Total 86 57" xfId="4359" xr:uid="{00000000-0005-0000-0000-00006B150000}"/>
    <cellStyle name="Total 86 58" xfId="4360" xr:uid="{00000000-0005-0000-0000-00006C150000}"/>
    <cellStyle name="Total 86 59" xfId="4361" xr:uid="{00000000-0005-0000-0000-00006D150000}"/>
    <cellStyle name="Total 86 6" xfId="4362" xr:uid="{00000000-0005-0000-0000-00006E150000}"/>
    <cellStyle name="Total 86 60" xfId="4363" xr:uid="{00000000-0005-0000-0000-00006F150000}"/>
    <cellStyle name="Total 86 61" xfId="4364" xr:uid="{00000000-0005-0000-0000-000070150000}"/>
    <cellStyle name="Total 86 62" xfId="4365" xr:uid="{00000000-0005-0000-0000-000071150000}"/>
    <cellStyle name="Total 86 63" xfId="4366" xr:uid="{00000000-0005-0000-0000-000072150000}"/>
    <cellStyle name="Total 86 64" xfId="4367" xr:uid="{00000000-0005-0000-0000-000073150000}"/>
    <cellStyle name="Total 86 65" xfId="4368" xr:uid="{00000000-0005-0000-0000-000074150000}"/>
    <cellStyle name="Total 86 66" xfId="4369" xr:uid="{00000000-0005-0000-0000-000075150000}"/>
    <cellStyle name="Total 86 67" xfId="4370" xr:uid="{00000000-0005-0000-0000-000076150000}"/>
    <cellStyle name="Total 86 68" xfId="4371" xr:uid="{00000000-0005-0000-0000-000077150000}"/>
    <cellStyle name="Total 86 69" xfId="4372" xr:uid="{00000000-0005-0000-0000-000078150000}"/>
    <cellStyle name="Total 86 7" xfId="4373" xr:uid="{00000000-0005-0000-0000-000079150000}"/>
    <cellStyle name="Total 86 70" xfId="4374" xr:uid="{00000000-0005-0000-0000-00007A150000}"/>
    <cellStyle name="Total 86 71" xfId="4375" xr:uid="{00000000-0005-0000-0000-00007B150000}"/>
    <cellStyle name="Total 86 72" xfId="4376" xr:uid="{00000000-0005-0000-0000-00007C150000}"/>
    <cellStyle name="Total 86 73" xfId="4377" xr:uid="{00000000-0005-0000-0000-00007D150000}"/>
    <cellStyle name="Total 86 74" xfId="4378" xr:uid="{00000000-0005-0000-0000-00007E150000}"/>
    <cellStyle name="Total 86 75" xfId="4379" xr:uid="{00000000-0005-0000-0000-00007F150000}"/>
    <cellStyle name="Total 86 76" xfId="4380" xr:uid="{00000000-0005-0000-0000-000080150000}"/>
    <cellStyle name="Total 86 77" xfId="4381" xr:uid="{00000000-0005-0000-0000-000081150000}"/>
    <cellStyle name="Total 86 78" xfId="4382" xr:uid="{00000000-0005-0000-0000-000082150000}"/>
    <cellStyle name="Total 86 79" xfId="4383" xr:uid="{00000000-0005-0000-0000-000083150000}"/>
    <cellStyle name="Total 86 8" xfId="4384" xr:uid="{00000000-0005-0000-0000-000084150000}"/>
    <cellStyle name="Total 86 80" xfId="4385" xr:uid="{00000000-0005-0000-0000-000085150000}"/>
    <cellStyle name="Total 86 81" xfId="4386" xr:uid="{00000000-0005-0000-0000-000086150000}"/>
    <cellStyle name="Total 86 82" xfId="4387" xr:uid="{00000000-0005-0000-0000-000087150000}"/>
    <cellStyle name="Total 86 83" xfId="4388" xr:uid="{00000000-0005-0000-0000-000088150000}"/>
    <cellStyle name="Total 86 84" xfId="4389" xr:uid="{00000000-0005-0000-0000-000089150000}"/>
    <cellStyle name="Total 86 85" xfId="4390" xr:uid="{00000000-0005-0000-0000-00008A150000}"/>
    <cellStyle name="Total 86 86" xfId="4391" xr:uid="{00000000-0005-0000-0000-00008B150000}"/>
    <cellStyle name="Total 86 87" xfId="4392" xr:uid="{00000000-0005-0000-0000-00008C150000}"/>
    <cellStyle name="Total 86 88" xfId="4393" xr:uid="{00000000-0005-0000-0000-00008D150000}"/>
    <cellStyle name="Total 86 89" xfId="4394" xr:uid="{00000000-0005-0000-0000-00008E150000}"/>
    <cellStyle name="Total 86 9" xfId="4395" xr:uid="{00000000-0005-0000-0000-00008F150000}"/>
    <cellStyle name="Total 86 90" xfId="4396" xr:uid="{00000000-0005-0000-0000-000090150000}"/>
    <cellStyle name="Total 86 91" xfId="4397" xr:uid="{00000000-0005-0000-0000-000091150000}"/>
    <cellStyle name="Total 86 92" xfId="4398" xr:uid="{00000000-0005-0000-0000-000092150000}"/>
    <cellStyle name="Total 86 93" xfId="4399" xr:uid="{00000000-0005-0000-0000-000093150000}"/>
    <cellStyle name="Total 86 94" xfId="4400" xr:uid="{00000000-0005-0000-0000-000094150000}"/>
    <cellStyle name="Total 86 95" xfId="4401" xr:uid="{00000000-0005-0000-0000-000095150000}"/>
    <cellStyle name="Total 86 96" xfId="4402" xr:uid="{00000000-0005-0000-0000-000096150000}"/>
    <cellStyle name="Total 86 97" xfId="4403" xr:uid="{00000000-0005-0000-0000-000097150000}"/>
    <cellStyle name="Total 86 98" xfId="4404" xr:uid="{00000000-0005-0000-0000-000098150000}"/>
    <cellStyle name="Total 86 99" xfId="4405" xr:uid="{00000000-0005-0000-0000-000099150000}"/>
    <cellStyle name="Total 87" xfId="274" xr:uid="{00000000-0005-0000-0000-00009A150000}"/>
    <cellStyle name="Total 88" xfId="278" xr:uid="{00000000-0005-0000-0000-00009B150000}"/>
    <cellStyle name="Total 89" xfId="281" xr:uid="{00000000-0005-0000-0000-00009C150000}"/>
    <cellStyle name="Total 9" xfId="44" xr:uid="{00000000-0005-0000-0000-00009D150000}"/>
    <cellStyle name="Total 90" xfId="284" xr:uid="{00000000-0005-0000-0000-00009E150000}"/>
    <cellStyle name="Total 91" xfId="288" xr:uid="{00000000-0005-0000-0000-00009F150000}"/>
    <cellStyle name="Total 92" xfId="291" xr:uid="{00000000-0005-0000-0000-0000A0150000}"/>
    <cellStyle name="Total 93" xfId="294" xr:uid="{00000000-0005-0000-0000-0000A1150000}"/>
    <cellStyle name="Total 94" xfId="296" xr:uid="{00000000-0005-0000-0000-0000A2150000}"/>
    <cellStyle name="Total 95" xfId="298" xr:uid="{00000000-0005-0000-0000-0000A3150000}"/>
    <cellStyle name="Total 96" xfId="300" xr:uid="{00000000-0005-0000-0000-0000A4150000}"/>
    <cellStyle name="Total 97" xfId="302" xr:uid="{00000000-0005-0000-0000-0000A5150000}"/>
    <cellStyle name="Total 98" xfId="303" xr:uid="{00000000-0005-0000-0000-0000A6150000}"/>
    <cellStyle name="Total 99" xfId="309" xr:uid="{00000000-0005-0000-0000-0000A7150000}"/>
    <cellStyle name="Update" xfId="5476" xr:uid="{00000000-0005-0000-0000-0000A8150000}"/>
    <cellStyle name="Warning Text 2" xfId="5477" xr:uid="{00000000-0005-0000-0000-0000A9150000}"/>
    <cellStyle name="Warning Text 2 2" xfId="5478" xr:uid="{00000000-0005-0000-0000-0000AA150000}"/>
    <cellStyle name="Warning Text 2 3" xfId="5479" xr:uid="{00000000-0005-0000-0000-0000AB150000}"/>
    <cellStyle name="Warning Text 2 4" xfId="5480" xr:uid="{00000000-0005-0000-0000-0000AC150000}"/>
    <cellStyle name="Warning Text 2 5" xfId="5481" xr:uid="{00000000-0005-0000-0000-0000AD150000}"/>
    <cellStyle name="Warning Text 2 6" xfId="5482" xr:uid="{00000000-0005-0000-0000-0000AE150000}"/>
    <cellStyle name="Warning Text 2 7" xfId="5483" xr:uid="{00000000-0005-0000-0000-0000AF150000}"/>
    <cellStyle name="Warning Text 3" xfId="5484" xr:uid="{00000000-0005-0000-0000-0000B0150000}"/>
    <cellStyle name="Warning Text 3 2" xfId="5485" xr:uid="{00000000-0005-0000-0000-0000B1150000}"/>
    <cellStyle name="Warning Text 3 3" xfId="5486" xr:uid="{00000000-0005-0000-0000-0000B2150000}"/>
    <cellStyle name="Warning Text 3 4" xfId="5487" xr:uid="{00000000-0005-0000-0000-0000B3150000}"/>
    <cellStyle name="Warning Text 3 5" xfId="5488" xr:uid="{00000000-0005-0000-0000-0000B4150000}"/>
    <cellStyle name="Warning Text 3 6" xfId="5489" xr:uid="{00000000-0005-0000-0000-0000B5150000}"/>
    <cellStyle name="Warning Text 3 7" xfId="5490" xr:uid="{00000000-0005-0000-0000-0000B6150000}"/>
    <cellStyle name="Warning Text 4" xfId="5491" xr:uid="{00000000-0005-0000-0000-0000B7150000}"/>
    <cellStyle name="Warning Text 4 2" xfId="5492" xr:uid="{00000000-0005-0000-0000-0000B8150000}"/>
    <cellStyle name="Warning Text 4 3" xfId="5493" xr:uid="{00000000-0005-0000-0000-0000B9150000}"/>
    <cellStyle name="Warning Text 4 4" xfId="5494" xr:uid="{00000000-0005-0000-0000-0000BA150000}"/>
    <cellStyle name="Warning Text 4 5" xfId="5495" xr:uid="{00000000-0005-0000-0000-0000BB150000}"/>
    <cellStyle name="Warning Text 4 6" xfId="5496" xr:uid="{00000000-0005-0000-0000-0000BC150000}"/>
    <cellStyle name="Warning Text 4 7" xfId="5497" xr:uid="{00000000-0005-0000-0000-0000BD150000}"/>
  </cellStyles>
  <dxfs count="1">
    <dxf>
      <font>
        <color theme="0"/>
      </font>
    </dxf>
  </dxfs>
  <tableStyles count="0" defaultTableStyle="TableStyleMedium9" defaultPivotStyle="PivotStyleLight16"/>
  <colors>
    <mruColors>
      <color rgb="FFF60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51288</xdr:colOff>
      <xdr:row>0</xdr:row>
      <xdr:rowOff>58616</xdr:rowOff>
    </xdr:from>
    <xdr:to>
      <xdr:col>1</xdr:col>
      <xdr:colOff>80596</xdr:colOff>
      <xdr:row>1</xdr:row>
      <xdr:rowOff>241789</xdr:rowOff>
    </xdr:to>
    <xdr:pic>
      <xdr:nvPicPr>
        <xdr:cNvPr id="2" name="Picture 1" descr="rw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8" y="58616"/>
          <a:ext cx="542193" cy="3443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1</xdr:row>
      <xdr:rowOff>252684</xdr:rowOff>
    </xdr:to>
    <xdr:pic>
      <xdr:nvPicPr>
        <xdr:cNvPr id="2" name="Picture 1" descr="rw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26440</xdr:colOff>
      <xdr:row>0</xdr:row>
      <xdr:rowOff>58616</xdr:rowOff>
    </xdr:from>
    <xdr:ext cx="509826" cy="355260"/>
    <xdr:pic>
      <xdr:nvPicPr>
        <xdr:cNvPr id="2" name="Picture 1" descr="rw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09826" cy="35526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1</xdr:row>
      <xdr:rowOff>252684</xdr:rowOff>
    </xdr:to>
    <xdr:pic>
      <xdr:nvPicPr>
        <xdr:cNvPr id="2" name="Picture 1" descr="rwlog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1</xdr:row>
      <xdr:rowOff>252684</xdr:rowOff>
    </xdr:to>
    <xdr:pic>
      <xdr:nvPicPr>
        <xdr:cNvPr id="8" name="Picture 7" descr="rwlogo">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2</xdr:row>
      <xdr:rowOff>90759</xdr:rowOff>
    </xdr:to>
    <xdr:pic>
      <xdr:nvPicPr>
        <xdr:cNvPr id="2" name="Picture 1" descr="rw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3" name="Picture 2" descr="rwlogo">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4" name="Picture 3" descr="rwlogo">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2</xdr:row>
      <xdr:rowOff>90759</xdr:rowOff>
    </xdr:to>
    <xdr:pic>
      <xdr:nvPicPr>
        <xdr:cNvPr id="2" name="Picture 1" descr="rw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7" name="Picture 6" descr="rwlogo">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8" name="Picture 7" descr="rwlogo">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35599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26440</xdr:colOff>
      <xdr:row>0</xdr:row>
      <xdr:rowOff>58616</xdr:rowOff>
    </xdr:from>
    <xdr:to>
      <xdr:col>1</xdr:col>
      <xdr:colOff>24848</xdr:colOff>
      <xdr:row>2</xdr:row>
      <xdr:rowOff>90759</xdr:rowOff>
    </xdr:to>
    <xdr:pic>
      <xdr:nvPicPr>
        <xdr:cNvPr id="2" name="Picture 1" descr="rw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3" name="Picture 2" descr="rwlogo">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twoCellAnchor editAs="oneCell">
    <xdr:from>
      <xdr:col>0</xdr:col>
      <xdr:colOff>26440</xdr:colOff>
      <xdr:row>0</xdr:row>
      <xdr:rowOff>58616</xdr:rowOff>
    </xdr:from>
    <xdr:to>
      <xdr:col>1</xdr:col>
      <xdr:colOff>24848</xdr:colOff>
      <xdr:row>2</xdr:row>
      <xdr:rowOff>90759</xdr:rowOff>
    </xdr:to>
    <xdr:pic>
      <xdr:nvPicPr>
        <xdr:cNvPr id="4" name="Picture 3" descr="rwlogo">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6"/>
          <a:ext cx="512758" cy="479818"/>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26440</xdr:colOff>
      <xdr:row>0</xdr:row>
      <xdr:rowOff>58617</xdr:rowOff>
    </xdr:from>
    <xdr:to>
      <xdr:col>0</xdr:col>
      <xdr:colOff>419100</xdr:colOff>
      <xdr:row>1</xdr:row>
      <xdr:rowOff>190501</xdr:rowOff>
    </xdr:to>
    <xdr:pic>
      <xdr:nvPicPr>
        <xdr:cNvPr id="4" name="Picture 3" descr="rwlogo">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40" y="58617"/>
          <a:ext cx="392660" cy="29952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203332</xdr:colOff>
      <xdr:row>0</xdr:row>
      <xdr:rowOff>99438</xdr:rowOff>
    </xdr:from>
    <xdr:to>
      <xdr:col>0</xdr:col>
      <xdr:colOff>716090</xdr:colOff>
      <xdr:row>1</xdr:row>
      <xdr:rowOff>259488</xdr:rowOff>
    </xdr:to>
    <xdr:pic>
      <xdr:nvPicPr>
        <xdr:cNvPr id="2" name="Picture 1" descr="rwlogo">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332" y="99438"/>
          <a:ext cx="512758" cy="36415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a\Documents%20and%20Settings\Hendrich%20Kilpert\My%20Documents\SUPERWAY%20Pty(Ltd)\CURRENT%20Contracts\F2%20F3\F2-F3%2025-11-04%20Cert%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TASVR\Water\Clint\Temp\Res%20Cost%20She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ata\Projects\24042\Design\Excel\PH2%20PipeQua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Thabiso\Work\Projects\Central%20Depot\AMR\Projects\Reservoir%20Levels%20-%20Phase%204\Bill%20of%20Quantities\BWD%20Telemetry%20%20-%20Elect%20BoQ%20%20Draf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
      <sheetName val="5.A1"/>
      <sheetName val="5.A2"/>
      <sheetName val="5.A3"/>
      <sheetName val="Financial control and cash flow"/>
      <sheetName val="Payment certificate"/>
      <sheetName val="GroupF2-F3"/>
      <sheetName val="CPA-GroupF2-F3"/>
      <sheetName val="CPA-Contractor"/>
      <sheetName val="F2"/>
      <sheetName val="F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SUMMARY OF CONTRACT PRICE ADJUSTMENTS</v>
          </cell>
        </row>
        <row r="3">
          <cell r="A3" t="str">
            <v>PROJECT :</v>
          </cell>
          <cell r="C3" t="str">
            <v>East London Area : Group F2-F3</v>
          </cell>
        </row>
        <row r="4">
          <cell r="A4" t="str">
            <v>BASE MONTH :</v>
          </cell>
          <cell r="C4">
            <v>37288</v>
          </cell>
          <cell r="D4" t="str">
            <v>Labour Indices 2000=100 Pretoria Area</v>
          </cell>
        </row>
        <row r="5">
          <cell r="D5" t="str">
            <v>x=</v>
          </cell>
          <cell r="E5">
            <v>0.15</v>
          </cell>
        </row>
        <row r="6">
          <cell r="D6" t="str">
            <v>a=</v>
          </cell>
          <cell r="E6">
            <v>0.25</v>
          </cell>
          <cell r="F6" t="str">
            <v>Lwt=</v>
          </cell>
          <cell r="G6">
            <v>110.7</v>
          </cell>
        </row>
        <row r="7">
          <cell r="D7" t="str">
            <v>b=</v>
          </cell>
          <cell r="E7">
            <v>0.25</v>
          </cell>
          <cell r="F7" t="str">
            <v>Po=</v>
          </cell>
          <cell r="G7">
            <v>135.80000000000001</v>
          </cell>
          <cell r="H7" t="str">
            <v>ESCALATION FORMULA</v>
          </cell>
        </row>
        <row r="8">
          <cell r="A8" t="str">
            <v>CONTRACT CONSTANTS :</v>
          </cell>
          <cell r="D8" t="str">
            <v>c=</v>
          </cell>
          <cell r="E8">
            <v>0.25</v>
          </cell>
          <cell r="F8" t="str">
            <v>Mo=</v>
          </cell>
          <cell r="G8">
            <v>113.4</v>
          </cell>
          <cell r="H8" t="str">
            <v>f=(0.85)(axLct/Lco + axLwt/Lwo + bxPt/Po + cxMt/Mo + dxFt/Fuo -1)</v>
          </cell>
        </row>
        <row r="9">
          <cell r="D9" t="str">
            <v>d=</v>
          </cell>
          <cell r="E9">
            <v>0.25</v>
          </cell>
          <cell r="F9" t="str">
            <v>Fo=</v>
          </cell>
          <cell r="G9">
            <v>124.4</v>
          </cell>
        </row>
        <row r="10">
          <cell r="A10" t="str">
            <v>CERTIFICATE</v>
          </cell>
          <cell r="C10" t="str">
            <v xml:space="preserve">ESCALATION </v>
          </cell>
          <cell r="D10" t="str">
            <v>CORRECT INDICES</v>
          </cell>
          <cell r="H10" t="str">
            <v>FACTOR</v>
          </cell>
          <cell r="I10" t="str">
            <v>ADJUSTMENT</v>
          </cell>
          <cell r="J10" t="str">
            <v>CUMULATIVE</v>
          </cell>
        </row>
        <row r="11">
          <cell r="A11" t="str">
            <v>NO.</v>
          </cell>
          <cell r="B11" t="str">
            <v>MONTH</v>
          </cell>
          <cell r="C11" t="str">
            <v>VALUE</v>
          </cell>
          <cell r="D11" t="str">
            <v>Lt</v>
          </cell>
          <cell r="E11" t="str">
            <v>Pt</v>
          </cell>
          <cell r="F11" t="str">
            <v>Mt</v>
          </cell>
          <cell r="G11" t="str">
            <v>Ft</v>
          </cell>
        </row>
        <row r="12">
          <cell r="A12">
            <v>1</v>
          </cell>
          <cell r="B12">
            <v>37561</v>
          </cell>
          <cell r="C12">
            <v>0</v>
          </cell>
          <cell r="D12">
            <v>119.5</v>
          </cell>
          <cell r="E12">
            <v>146.80000000000001</v>
          </cell>
          <cell r="F12">
            <v>125.6</v>
          </cell>
          <cell r="G12">
            <v>144.30000000000001</v>
          </cell>
          <cell r="H12">
            <v>9.0959999999999999E-2</v>
          </cell>
          <cell r="I12">
            <v>0</v>
          </cell>
          <cell r="J12">
            <v>0</v>
          </cell>
        </row>
        <row r="13">
          <cell r="A13">
            <v>2</v>
          </cell>
          <cell r="B13">
            <v>37591</v>
          </cell>
          <cell r="C13">
            <v>30000</v>
          </cell>
          <cell r="D13">
            <v>119.2</v>
          </cell>
          <cell r="E13">
            <v>146.5</v>
          </cell>
          <cell r="F13">
            <v>125.5</v>
          </cell>
          <cell r="G13">
            <v>136.1</v>
          </cell>
          <cell r="H13">
            <v>7.5719999999999996E-2</v>
          </cell>
          <cell r="I13">
            <v>2271.6</v>
          </cell>
          <cell r="J13">
            <v>2271.6</v>
          </cell>
        </row>
        <row r="14">
          <cell r="A14">
            <v>3</v>
          </cell>
          <cell r="B14">
            <v>37622</v>
          </cell>
          <cell r="C14">
            <v>528968.60000000009</v>
          </cell>
          <cell r="D14">
            <v>120.1</v>
          </cell>
          <cell r="E14">
            <v>146.19999999999999</v>
          </cell>
          <cell r="F14">
            <v>128.30000000000001</v>
          </cell>
          <cell r="G14">
            <v>121.2</v>
          </cell>
          <cell r="H14">
            <v>5.6772999999999997E-2</v>
          </cell>
          <cell r="I14">
            <v>30031.13</v>
          </cell>
          <cell r="J14">
            <v>32302.73</v>
          </cell>
        </row>
        <row r="15">
          <cell r="A15">
            <v>4</v>
          </cell>
          <cell r="B15">
            <v>37653</v>
          </cell>
          <cell r="C15">
            <v>631972.30000000005</v>
          </cell>
          <cell r="D15">
            <v>120</v>
          </cell>
          <cell r="E15">
            <v>147.19999999999999</v>
          </cell>
          <cell r="F15">
            <v>129.6</v>
          </cell>
          <cell r="G15">
            <v>124.3</v>
          </cell>
          <cell r="H15">
            <v>6.5877000000000005E-2</v>
          </cell>
          <cell r="I15">
            <v>41632.44</v>
          </cell>
          <cell r="J15">
            <v>73935.17</v>
          </cell>
        </row>
        <row r="16">
          <cell r="A16">
            <v>5</v>
          </cell>
          <cell r="B16">
            <v>37681</v>
          </cell>
          <cell r="C16">
            <v>1129009.2</v>
          </cell>
          <cell r="D16">
            <v>121.5</v>
          </cell>
          <cell r="E16">
            <v>146.9</v>
          </cell>
          <cell r="F16">
            <v>129.4</v>
          </cell>
          <cell r="G16">
            <v>133</v>
          </cell>
          <cell r="H16">
            <v>8.2774E-2</v>
          </cell>
          <cell r="I16">
            <v>93452.61</v>
          </cell>
          <cell r="J16">
            <v>167387.78</v>
          </cell>
        </row>
        <row r="17">
          <cell r="A17">
            <v>6</v>
          </cell>
          <cell r="B17">
            <v>37712</v>
          </cell>
          <cell r="C17">
            <v>154708.5</v>
          </cell>
          <cell r="D17">
            <v>121.8</v>
          </cell>
          <cell r="E17">
            <v>146.9</v>
          </cell>
          <cell r="F17">
            <v>129.80000000000001</v>
          </cell>
          <cell r="G17">
            <v>138.5</v>
          </cell>
          <cell r="H17">
            <v>9.3493999999999994E-2</v>
          </cell>
          <cell r="I17">
            <v>14464.32</v>
          </cell>
          <cell r="J17">
            <v>181852.1</v>
          </cell>
        </row>
        <row r="18">
          <cell r="A18">
            <v>7</v>
          </cell>
          <cell r="B18">
            <v>37742</v>
          </cell>
          <cell r="C18">
            <v>30000</v>
          </cell>
          <cell r="D18">
            <v>121.2</v>
          </cell>
          <cell r="E18">
            <v>141.4</v>
          </cell>
          <cell r="F18">
            <v>129.69999999999999</v>
          </cell>
          <cell r="G18">
            <v>105.8</v>
          </cell>
          <cell r="H18">
            <v>2.7691E-2</v>
          </cell>
          <cell r="I18">
            <v>830.73</v>
          </cell>
          <cell r="J18">
            <v>182682.83000000002</v>
          </cell>
        </row>
        <row r="19">
          <cell r="A19">
            <v>8</v>
          </cell>
          <cell r="B19">
            <v>37773</v>
          </cell>
          <cell r="C19">
            <v>30000</v>
          </cell>
          <cell r="D19">
            <v>120.3</v>
          </cell>
          <cell r="E19">
            <v>141.4</v>
          </cell>
          <cell r="F19">
            <v>130.5</v>
          </cell>
          <cell r="G19">
            <v>97.5</v>
          </cell>
          <cell r="H19">
            <v>1.3284000000000001E-2</v>
          </cell>
          <cell r="I19">
            <v>398.52</v>
          </cell>
          <cell r="J19">
            <v>183081.35</v>
          </cell>
        </row>
        <row r="20">
          <cell r="A20">
            <v>9</v>
          </cell>
          <cell r="B20">
            <v>37803</v>
          </cell>
          <cell r="C20">
            <v>30000</v>
          </cell>
          <cell r="D20">
            <v>120.7</v>
          </cell>
          <cell r="E20">
            <v>140.80000000000001</v>
          </cell>
          <cell r="F20">
            <v>131.69999999999999</v>
          </cell>
          <cell r="G20">
            <v>108</v>
          </cell>
          <cell r="H20">
            <v>3.3298000000000001E-2</v>
          </cell>
          <cell r="I20">
            <v>998.94</v>
          </cell>
          <cell r="J20">
            <v>184080.29</v>
          </cell>
        </row>
        <row r="21">
          <cell r="A21">
            <v>10</v>
          </cell>
          <cell r="B21">
            <v>37834</v>
          </cell>
          <cell r="C21">
            <v>30000</v>
          </cell>
          <cell r="D21">
            <v>121.1</v>
          </cell>
          <cell r="E21">
            <v>138.80000000000001</v>
          </cell>
          <cell r="F21">
            <v>132.69999999999999</v>
          </cell>
          <cell r="G21">
            <v>103.9</v>
          </cell>
          <cell r="H21">
            <v>2.5805999999999999E-2</v>
          </cell>
          <cell r="I21">
            <v>774.18</v>
          </cell>
          <cell r="J21">
            <v>184854.47</v>
          </cell>
        </row>
        <row r="22">
          <cell r="A22">
            <v>11</v>
          </cell>
          <cell r="B22">
            <v>37865</v>
          </cell>
          <cell r="C22">
            <v>30000</v>
          </cell>
          <cell r="D22">
            <v>120.8</v>
          </cell>
          <cell r="E22">
            <v>138.5</v>
          </cell>
          <cell r="F22">
            <v>132.69999999999999</v>
          </cell>
          <cell r="G22">
            <v>106.4</v>
          </cell>
          <cell r="H22">
            <v>2.9031999999999999E-2</v>
          </cell>
          <cell r="I22">
            <v>870.96</v>
          </cell>
          <cell r="J22">
            <v>185725.43</v>
          </cell>
        </row>
        <row r="23">
          <cell r="A23">
            <v>12</v>
          </cell>
          <cell r="B23">
            <v>37895</v>
          </cell>
          <cell r="C23">
            <v>40000</v>
          </cell>
          <cell r="D23">
            <v>120</v>
          </cell>
          <cell r="E23">
            <v>138.5</v>
          </cell>
          <cell r="F23">
            <v>132.9</v>
          </cell>
          <cell r="G23">
            <v>103.7</v>
          </cell>
          <cell r="H23">
            <v>2.3258999999999998E-2</v>
          </cell>
          <cell r="I23">
            <v>930.36</v>
          </cell>
          <cell r="J23">
            <v>186655.78999999998</v>
          </cell>
        </row>
        <row r="24">
          <cell r="A24">
            <v>13</v>
          </cell>
          <cell r="B24">
            <v>37926</v>
          </cell>
          <cell r="C24">
            <v>40000</v>
          </cell>
          <cell r="D24">
            <v>119.3</v>
          </cell>
          <cell r="E24">
            <v>135.69999999999999</v>
          </cell>
          <cell r="F24">
            <v>134.69999999999999</v>
          </cell>
          <cell r="G24">
            <v>108.4</v>
          </cell>
          <cell r="H24">
            <v>2.8934999999999999E-2</v>
          </cell>
          <cell r="I24">
            <v>1157.4000000000001</v>
          </cell>
          <cell r="J24">
            <v>187813.18999999997</v>
          </cell>
        </row>
        <row r="25">
          <cell r="A25">
            <v>14</v>
          </cell>
          <cell r="B25">
            <v>37956</v>
          </cell>
          <cell r="C25">
            <v>40000</v>
          </cell>
          <cell r="D25">
            <v>119.7</v>
          </cell>
          <cell r="E25">
            <v>135.69999999999999</v>
          </cell>
          <cell r="F25">
            <v>134.4</v>
          </cell>
          <cell r="G25">
            <v>106.6</v>
          </cell>
          <cell r="H25">
            <v>2.6065999999999999E-2</v>
          </cell>
          <cell r="I25">
            <v>1042.6400000000001</v>
          </cell>
          <cell r="J25">
            <v>188855.83</v>
          </cell>
        </row>
        <row r="26">
          <cell r="A26">
            <v>15</v>
          </cell>
          <cell r="B26">
            <v>37987</v>
          </cell>
          <cell r="C26">
            <v>35140</v>
          </cell>
          <cell r="D26">
            <v>121</v>
          </cell>
          <cell r="E26">
            <v>135.69999999999999</v>
          </cell>
          <cell r="F26">
            <v>137.30000000000001</v>
          </cell>
          <cell r="G26">
            <v>103.4</v>
          </cell>
          <cell r="H26">
            <v>2.8528999999999999E-2</v>
          </cell>
          <cell r="I26">
            <v>1002.51</v>
          </cell>
          <cell r="J26">
            <v>189858.34</v>
          </cell>
        </row>
        <row r="27">
          <cell r="A27">
            <v>16</v>
          </cell>
          <cell r="B27">
            <v>38018</v>
          </cell>
          <cell r="C27">
            <v>50000</v>
          </cell>
          <cell r="D27">
            <v>121.8</v>
          </cell>
          <cell r="E27">
            <v>133.80000000000001</v>
          </cell>
          <cell r="F27">
            <v>137.6</v>
          </cell>
          <cell r="G27">
            <v>117.6</v>
          </cell>
          <cell r="H27">
            <v>5.1910999999999999E-2</v>
          </cell>
          <cell r="I27">
            <v>2595.5500000000002</v>
          </cell>
          <cell r="J27">
            <v>192453.88999999998</v>
          </cell>
        </row>
        <row r="28">
          <cell r="A28">
            <v>17</v>
          </cell>
          <cell r="B28">
            <v>38047</v>
          </cell>
          <cell r="C28">
            <v>40000</v>
          </cell>
          <cell r="D28">
            <v>122.6</v>
          </cell>
          <cell r="E28">
            <v>133.80000000000001</v>
          </cell>
          <cell r="F28">
            <v>137.6</v>
          </cell>
          <cell r="G28">
            <v>112.1</v>
          </cell>
          <cell r="H28">
            <v>4.4051E-2</v>
          </cell>
          <cell r="I28">
            <v>1762.04</v>
          </cell>
          <cell r="J28">
            <v>194215.93</v>
          </cell>
        </row>
        <row r="29">
          <cell r="A29">
            <v>18</v>
          </cell>
          <cell r="B29">
            <v>38078</v>
          </cell>
          <cell r="C29">
            <v>40000</v>
          </cell>
          <cell r="D29">
            <v>122.8</v>
          </cell>
          <cell r="E29">
            <v>133.9</v>
          </cell>
          <cell r="F29">
            <v>142.19999999999999</v>
          </cell>
          <cell r="G29">
            <v>115.9</v>
          </cell>
          <cell r="H29">
            <v>5.9702999999999999E-2</v>
          </cell>
          <cell r="I29">
            <v>2388.12</v>
          </cell>
          <cell r="J29">
            <v>196604.05</v>
          </cell>
        </row>
        <row r="30">
          <cell r="A30">
            <v>19</v>
          </cell>
          <cell r="B30">
            <v>38108</v>
          </cell>
          <cell r="C30">
            <v>42250.799999999814</v>
          </cell>
          <cell r="D30">
            <v>122.8</v>
          </cell>
          <cell r="E30">
            <v>132.4</v>
          </cell>
          <cell r="F30">
            <v>147</v>
          </cell>
          <cell r="G30">
            <v>117.2</v>
          </cell>
          <cell r="H30">
            <v>6.8570999999999993E-2</v>
          </cell>
          <cell r="I30">
            <v>2897.18</v>
          </cell>
          <cell r="J30">
            <v>199501.22999999998</v>
          </cell>
        </row>
        <row r="31">
          <cell r="A31">
            <v>20</v>
          </cell>
          <cell r="B31">
            <v>38139</v>
          </cell>
          <cell r="C31">
            <v>60000</v>
          </cell>
          <cell r="D31">
            <v>123.3</v>
          </cell>
          <cell r="E31">
            <v>132.1</v>
          </cell>
          <cell r="F31">
            <v>145.1</v>
          </cell>
          <cell r="G31">
            <v>130.1</v>
          </cell>
          <cell r="H31">
            <v>8.7537000000000004E-2</v>
          </cell>
          <cell r="I31">
            <v>5252.22</v>
          </cell>
          <cell r="J31">
            <v>204753.44999999998</v>
          </cell>
        </row>
        <row r="32">
          <cell r="A32">
            <v>21</v>
          </cell>
          <cell r="B32">
            <v>38169</v>
          </cell>
          <cell r="C32">
            <v>40000</v>
          </cell>
          <cell r="D32">
            <v>124.1</v>
          </cell>
          <cell r="E32">
            <v>132.1</v>
          </cell>
          <cell r="F32">
            <v>146.30000000000001</v>
          </cell>
          <cell r="G32">
            <v>122</v>
          </cell>
          <cell r="H32">
            <v>7.7483999999999997E-2</v>
          </cell>
          <cell r="I32">
            <v>3099.36</v>
          </cell>
          <cell r="J32">
            <v>207852.80999999997</v>
          </cell>
        </row>
        <row r="33">
          <cell r="A33">
            <v>22</v>
          </cell>
          <cell r="B33">
            <v>38200</v>
          </cell>
          <cell r="C33">
            <v>40000</v>
          </cell>
          <cell r="D33">
            <v>123.8</v>
          </cell>
          <cell r="E33">
            <v>133.1</v>
          </cell>
          <cell r="F33">
            <v>147.6</v>
          </cell>
          <cell r="G33">
            <v>126.6</v>
          </cell>
          <cell r="H33">
            <v>8.8766999999999999E-2</v>
          </cell>
          <cell r="I33">
            <v>3550.68</v>
          </cell>
          <cell r="J33">
            <v>211403.48999999996</v>
          </cell>
        </row>
        <row r="34">
          <cell r="A34">
            <v>23</v>
          </cell>
          <cell r="B34">
            <v>38231</v>
          </cell>
          <cell r="C34">
            <v>40000</v>
          </cell>
          <cell r="D34">
            <v>123.7</v>
          </cell>
          <cell r="E34">
            <v>133.4</v>
          </cell>
          <cell r="F34">
            <v>147.6</v>
          </cell>
          <cell r="G34">
            <v>139.19999999999999</v>
          </cell>
          <cell r="H34">
            <v>0.110568</v>
          </cell>
          <cell r="I34">
            <v>4422.72</v>
          </cell>
          <cell r="J34">
            <v>215826.20999999996</v>
          </cell>
        </row>
        <row r="35">
          <cell r="A35">
            <v>24</v>
          </cell>
          <cell r="B35">
            <v>38261</v>
          </cell>
          <cell r="C35">
            <v>40000</v>
          </cell>
          <cell r="D35">
            <v>123.9</v>
          </cell>
          <cell r="E35">
            <v>133.1</v>
          </cell>
          <cell r="F35">
            <v>150.80000000000001</v>
          </cell>
          <cell r="G35">
            <v>148</v>
          </cell>
          <cell r="H35">
            <v>0.13151099999999999</v>
          </cell>
          <cell r="I35">
            <v>5260.44</v>
          </cell>
          <cell r="J35">
            <v>221086.64999999997</v>
          </cell>
        </row>
        <row r="36">
          <cell r="A36">
            <v>25</v>
          </cell>
          <cell r="B36">
            <v>38292</v>
          </cell>
          <cell r="C36">
            <v>40000</v>
          </cell>
          <cell r="D36">
            <v>124.4</v>
          </cell>
          <cell r="E36">
            <v>133.4</v>
          </cell>
          <cell r="F36">
            <v>147.9</v>
          </cell>
          <cell r="G36">
            <v>126.9</v>
          </cell>
          <cell r="H36">
            <v>9.1463000000000003E-2</v>
          </cell>
          <cell r="I36">
            <v>3658.52</v>
          </cell>
          <cell r="J36">
            <v>224745.16999999995</v>
          </cell>
        </row>
        <row r="37">
          <cell r="A37">
            <v>26</v>
          </cell>
          <cell r="B37">
            <v>38322</v>
          </cell>
          <cell r="C37">
            <v>40000</v>
          </cell>
          <cell r="D37">
            <v>124.6</v>
          </cell>
          <cell r="E37">
            <v>133.5</v>
          </cell>
          <cell r="F37">
            <v>148</v>
          </cell>
          <cell r="G37">
            <v>127</v>
          </cell>
          <cell r="H37">
            <v>9.2362E-2</v>
          </cell>
          <cell r="I37">
            <v>3694.48</v>
          </cell>
          <cell r="J37">
            <v>228439.64999999997</v>
          </cell>
        </row>
        <row r="38">
          <cell r="A38">
            <v>27</v>
          </cell>
          <cell r="B38">
            <v>38353</v>
          </cell>
          <cell r="C38">
            <v>40000</v>
          </cell>
          <cell r="D38">
            <v>124.8</v>
          </cell>
          <cell r="E38">
            <v>133.6</v>
          </cell>
          <cell r="F38">
            <v>148.1</v>
          </cell>
          <cell r="G38">
            <v>127.1</v>
          </cell>
          <cell r="H38">
            <v>9.3259999999999996E-2</v>
          </cell>
          <cell r="I38">
            <v>3730.4</v>
          </cell>
          <cell r="J38">
            <v>232170.04999999996</v>
          </cell>
        </row>
        <row r="39">
          <cell r="A39">
            <v>28</v>
          </cell>
          <cell r="B39">
            <v>38384</v>
          </cell>
          <cell r="C39">
            <v>40000</v>
          </cell>
          <cell r="D39">
            <v>125</v>
          </cell>
          <cell r="E39">
            <v>133.69999999999999</v>
          </cell>
          <cell r="F39">
            <v>148.19999999999999</v>
          </cell>
          <cell r="G39">
            <v>127.2</v>
          </cell>
          <cell r="H39">
            <v>9.4159000000000007E-2</v>
          </cell>
          <cell r="I39">
            <v>3766.36</v>
          </cell>
          <cell r="J39">
            <v>235936.40999999995</v>
          </cell>
        </row>
        <row r="40">
          <cell r="A40">
            <v>29</v>
          </cell>
          <cell r="B40">
            <v>38412</v>
          </cell>
          <cell r="C40">
            <v>40000</v>
          </cell>
          <cell r="D40">
            <v>125.2</v>
          </cell>
          <cell r="E40">
            <v>133.80000000000001</v>
          </cell>
          <cell r="F40">
            <v>148.30000000000001</v>
          </cell>
          <cell r="G40">
            <v>127.3</v>
          </cell>
          <cell r="H40">
            <v>9.5057000000000003E-2</v>
          </cell>
          <cell r="I40">
            <v>3802.28</v>
          </cell>
          <cell r="J40">
            <v>239738.68999999994</v>
          </cell>
        </row>
        <row r="41">
          <cell r="A41">
            <v>30</v>
          </cell>
          <cell r="B41">
            <v>38443</v>
          </cell>
          <cell r="C41">
            <v>40000</v>
          </cell>
          <cell r="D41">
            <v>125.4</v>
          </cell>
          <cell r="E41">
            <v>133.9</v>
          </cell>
          <cell r="F41">
            <v>148.4</v>
          </cell>
          <cell r="G41">
            <v>127.4</v>
          </cell>
          <cell r="H41">
            <v>9.5956E-2</v>
          </cell>
          <cell r="I41">
            <v>3838.24</v>
          </cell>
          <cell r="J41">
            <v>243576.92999999993</v>
          </cell>
        </row>
        <row r="42">
          <cell r="A42">
            <v>31</v>
          </cell>
          <cell r="B42">
            <v>38473</v>
          </cell>
          <cell r="C42">
            <v>40000</v>
          </cell>
          <cell r="D42">
            <v>125.6</v>
          </cell>
          <cell r="E42">
            <v>134</v>
          </cell>
          <cell r="F42">
            <v>148.5</v>
          </cell>
          <cell r="G42">
            <v>127.5</v>
          </cell>
          <cell r="H42">
            <v>9.6854999999999997E-2</v>
          </cell>
          <cell r="I42">
            <v>3874.2</v>
          </cell>
          <cell r="J42">
            <v>247451.12999999995</v>
          </cell>
        </row>
        <row r="43">
          <cell r="A43">
            <v>32</v>
          </cell>
          <cell r="B43">
            <v>38504</v>
          </cell>
          <cell r="C43">
            <v>40000</v>
          </cell>
          <cell r="D43">
            <v>125.8</v>
          </cell>
          <cell r="E43">
            <v>134.1</v>
          </cell>
          <cell r="F43">
            <v>148.6</v>
          </cell>
          <cell r="G43">
            <v>127.6</v>
          </cell>
          <cell r="H43">
            <v>9.7753000000000007E-2</v>
          </cell>
          <cell r="I43">
            <v>3910.12</v>
          </cell>
          <cell r="J43">
            <v>251361.24999999994</v>
          </cell>
        </row>
        <row r="44">
          <cell r="A44">
            <v>33</v>
          </cell>
          <cell r="B44">
            <v>38534</v>
          </cell>
          <cell r="C44">
            <v>40000</v>
          </cell>
          <cell r="D44">
            <v>126</v>
          </cell>
          <cell r="E44">
            <v>134.19999999999999</v>
          </cell>
          <cell r="F44">
            <v>148.69999999999999</v>
          </cell>
          <cell r="G44">
            <v>127.7</v>
          </cell>
          <cell r="H44">
            <v>9.8652000000000004E-2</v>
          </cell>
          <cell r="I44">
            <v>3946.08</v>
          </cell>
          <cell r="J44">
            <v>255307.32999999993</v>
          </cell>
        </row>
        <row r="45">
          <cell r="A45">
            <v>34</v>
          </cell>
          <cell r="B45">
            <v>38565</v>
          </cell>
          <cell r="C45">
            <v>40000</v>
          </cell>
          <cell r="D45">
            <v>126.2</v>
          </cell>
          <cell r="E45">
            <v>134.30000000000001</v>
          </cell>
          <cell r="F45">
            <v>148.80000000000001</v>
          </cell>
          <cell r="G45">
            <v>127.8</v>
          </cell>
          <cell r="H45">
            <v>9.955E-2</v>
          </cell>
          <cell r="I45">
            <v>3982</v>
          </cell>
          <cell r="J45">
            <v>259289.32999999993</v>
          </cell>
        </row>
        <row r="46">
          <cell r="A46">
            <v>35</v>
          </cell>
          <cell r="B46">
            <v>38596</v>
          </cell>
          <cell r="C46">
            <v>40000</v>
          </cell>
          <cell r="D46">
            <v>126.4</v>
          </cell>
          <cell r="E46">
            <v>134.4</v>
          </cell>
          <cell r="F46">
            <v>148.9</v>
          </cell>
          <cell r="G46">
            <v>127.9</v>
          </cell>
          <cell r="H46">
            <v>0.100449</v>
          </cell>
          <cell r="I46">
            <v>4017.96</v>
          </cell>
          <cell r="J46">
            <v>263307.28999999992</v>
          </cell>
        </row>
        <row r="47">
          <cell r="A47">
            <v>36</v>
          </cell>
          <cell r="B47">
            <v>38626</v>
          </cell>
          <cell r="C47">
            <v>40000</v>
          </cell>
          <cell r="D47">
            <v>126.6</v>
          </cell>
          <cell r="E47">
            <v>134.5</v>
          </cell>
          <cell r="F47">
            <v>149</v>
          </cell>
          <cell r="G47">
            <v>128</v>
          </cell>
          <cell r="H47">
            <v>0.10134799999999999</v>
          </cell>
          <cell r="I47">
            <v>4053.92</v>
          </cell>
          <cell r="J47">
            <v>267361.2099999999</v>
          </cell>
        </row>
        <row r="48">
          <cell r="A48">
            <v>37</v>
          </cell>
          <cell r="B48">
            <v>38657</v>
          </cell>
          <cell r="C48">
            <v>40000</v>
          </cell>
          <cell r="D48">
            <v>126.8</v>
          </cell>
          <cell r="E48">
            <v>134.6</v>
          </cell>
          <cell r="F48">
            <v>149.1</v>
          </cell>
          <cell r="G48">
            <v>128.1</v>
          </cell>
          <cell r="H48">
            <v>0.102246</v>
          </cell>
          <cell r="I48">
            <v>4089.84</v>
          </cell>
          <cell r="J48">
            <v>271451.04999999993</v>
          </cell>
        </row>
        <row r="49">
          <cell r="A49">
            <v>38</v>
          </cell>
          <cell r="B49">
            <v>38749</v>
          </cell>
          <cell r="C49">
            <v>0</v>
          </cell>
          <cell r="D49">
            <v>126.8</v>
          </cell>
          <cell r="E49">
            <v>134.6</v>
          </cell>
          <cell r="F49">
            <v>149.1</v>
          </cell>
          <cell r="G49">
            <v>128.1</v>
          </cell>
          <cell r="H49">
            <v>0.102246</v>
          </cell>
          <cell r="I49">
            <v>0</v>
          </cell>
          <cell r="J49">
            <v>271451.04999999993</v>
          </cell>
        </row>
        <row r="51">
          <cell r="B51" t="str">
            <v>Bedrag</v>
          </cell>
          <cell r="C51">
            <v>3692049.4</v>
          </cell>
        </row>
        <row r="52">
          <cell r="B52" t="str">
            <v xml:space="preserve">Retention </v>
          </cell>
        </row>
        <row r="53">
          <cell r="B53" t="str">
            <v>Repair 10%</v>
          </cell>
          <cell r="C53">
            <v>-1685.43</v>
          </cell>
        </row>
        <row r="54">
          <cell r="B54" t="str">
            <v>Maintenance 10%</v>
          </cell>
          <cell r="C54">
            <v>-12100</v>
          </cell>
        </row>
        <row r="55">
          <cell r="B55" t="str">
            <v>Retention CPA</v>
          </cell>
          <cell r="H55" t="str">
            <v xml:space="preserve"> </v>
          </cell>
        </row>
        <row r="56">
          <cell r="B56" t="str">
            <v>Repair 10%</v>
          </cell>
          <cell r="C56">
            <v>-157.58000000000001</v>
          </cell>
          <cell r="H56" t="str">
            <v xml:space="preserve"> </v>
          </cell>
        </row>
        <row r="57">
          <cell r="B57" t="str">
            <v>Maintenance 10%</v>
          </cell>
          <cell r="C57">
            <v>-1131.28</v>
          </cell>
          <cell r="H57" t="str">
            <v xml:space="preserve"> </v>
          </cell>
        </row>
        <row r="58">
          <cell r="B58" t="str">
            <v xml:space="preserve">Total Retention </v>
          </cell>
          <cell r="C58">
            <v>-15074.29</v>
          </cell>
          <cell r="H58" t="str">
            <v xml:space="preserve"> </v>
          </cell>
        </row>
        <row r="59">
          <cell r="H59" t="str">
            <v xml:space="preserve"> </v>
          </cell>
          <cell r="I59" t="str">
            <v>Totaal</v>
          </cell>
          <cell r="J59">
            <v>271451.04999999993</v>
          </cell>
        </row>
      </sheetData>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y size"/>
      <sheetName val="Any_size"/>
      <sheetName val="Reticulation_Ph2"/>
      <sheetName val="Any_size1"/>
      <sheetName val="Any_size2"/>
    </sheetNames>
    <sheetDataSet>
      <sheetData sheetId="0" refreshError="1">
        <row r="5">
          <cell r="C5" t="str">
            <v xml:space="preserve">Transport materials to unspecified sites </v>
          </cell>
          <cell r="D5" t="str">
            <v>t.km</v>
          </cell>
          <cell r="E5">
            <v>3.4333333333333336</v>
          </cell>
          <cell r="F5">
            <v>2.2999999999999998</v>
          </cell>
          <cell r="G5">
            <v>3</v>
          </cell>
          <cell r="H5">
            <v>5</v>
          </cell>
          <cell r="L5">
            <v>30</v>
          </cell>
          <cell r="M5">
            <v>103</v>
          </cell>
        </row>
        <row r="6">
          <cell r="C6" t="str">
            <v>Remove topsoil to 150mm &amp; stockpile</v>
          </cell>
          <cell r="D6" t="str">
            <v>m²</v>
          </cell>
          <cell r="E6">
            <v>5.6333333333333329</v>
          </cell>
          <cell r="F6">
            <v>3.7</v>
          </cell>
          <cell r="G6">
            <v>3.2</v>
          </cell>
          <cell r="H6">
            <v>10</v>
          </cell>
          <cell r="L6">
            <v>56.462920227426856</v>
          </cell>
          <cell r="M6">
            <v>318.0744506145046</v>
          </cell>
          <cell r="O6" t="str">
            <v>Height (m)</v>
          </cell>
          <cell r="P6">
            <v>3</v>
          </cell>
        </row>
        <row r="7">
          <cell r="C7" t="str">
            <v>EARTHWORKS</v>
          </cell>
          <cell r="M7">
            <v>0</v>
          </cell>
          <cell r="O7" t="str">
            <v>Diameter ø (m)</v>
          </cell>
          <cell r="P7">
            <v>7.9788456080286538</v>
          </cell>
        </row>
        <row r="8">
          <cell r="C8" t="str">
            <v>Bulk Excavation</v>
          </cell>
          <cell r="M8">
            <v>0</v>
          </cell>
        </row>
        <row r="9">
          <cell r="C9" t="str">
            <v xml:space="preserve">Exc. in all materials, use for backfill </v>
          </cell>
          <cell r="D9" t="str">
            <v>m³</v>
          </cell>
          <cell r="E9">
            <v>29.233333333333334</v>
          </cell>
          <cell r="F9">
            <v>28.7</v>
          </cell>
          <cell r="G9">
            <v>27</v>
          </cell>
          <cell r="H9">
            <v>32</v>
          </cell>
          <cell r="L9">
            <v>28.231460113713428</v>
          </cell>
          <cell r="M9">
            <v>825.29968399088921</v>
          </cell>
        </row>
        <row r="10">
          <cell r="C10" t="str">
            <v>E.O.</v>
          </cell>
          <cell r="M10">
            <v>0</v>
          </cell>
          <cell r="O10" t="str">
            <v>Area (m²)</v>
          </cell>
          <cell r="P10">
            <v>50</v>
          </cell>
        </row>
        <row r="11">
          <cell r="C11" t="str">
            <v>Intermediate excavation</v>
          </cell>
          <cell r="D11" t="str">
            <v>m³</v>
          </cell>
          <cell r="E11">
            <v>25.666666666666668</v>
          </cell>
          <cell r="F11">
            <v>35</v>
          </cell>
          <cell r="G11">
            <v>12</v>
          </cell>
          <cell r="H11">
            <v>30</v>
          </cell>
          <cell r="L11">
            <v>2.8231460113713429</v>
          </cell>
          <cell r="M11">
            <v>72.460747625197811</v>
          </cell>
          <cell r="O11" t="str">
            <v>Capacity (kl)</v>
          </cell>
          <cell r="P11">
            <v>150</v>
          </cell>
        </row>
        <row r="12">
          <cell r="C12" t="str">
            <v>Hard rock excavation</v>
          </cell>
          <cell r="D12" t="str">
            <v>m³</v>
          </cell>
          <cell r="E12">
            <v>129.93333333333334</v>
          </cell>
          <cell r="F12">
            <v>149.80000000000001</v>
          </cell>
          <cell r="G12">
            <v>140</v>
          </cell>
          <cell r="H12">
            <v>100</v>
          </cell>
          <cell r="L12">
            <v>1.4115730056856715</v>
          </cell>
          <cell r="M12">
            <v>183.41038587209158</v>
          </cell>
        </row>
        <row r="13">
          <cell r="C13" t="str">
            <v>Restricted excavation</v>
          </cell>
          <cell r="M13">
            <v>0</v>
          </cell>
          <cell r="N13">
            <v>8.4788456080286529</v>
          </cell>
          <cell r="O13" t="str">
            <v>m</v>
          </cell>
          <cell r="P13" t="str">
            <v>Outside diameter of reservoir</v>
          </cell>
        </row>
        <row r="14">
          <cell r="C14" t="str">
            <v xml:space="preserve">Exc. for restricted foundations, footings, chambers &amp; trenches in all materials </v>
          </cell>
          <cell r="D14" t="str">
            <v>m³</v>
          </cell>
          <cell r="E14">
            <v>39.666666666666664</v>
          </cell>
          <cell r="F14">
            <v>48</v>
          </cell>
          <cell r="G14">
            <v>41</v>
          </cell>
          <cell r="H14">
            <v>30</v>
          </cell>
          <cell r="L14">
            <v>5.25</v>
          </cell>
          <cell r="M14">
            <v>208.25</v>
          </cell>
          <cell r="N14">
            <v>7.9788456080286538</v>
          </cell>
          <cell r="O14" t="str">
            <v>m</v>
          </cell>
          <cell r="P14" t="str">
            <v>Inside diameter of reservoir</v>
          </cell>
        </row>
        <row r="15">
          <cell r="C15" t="str">
            <v>E.O.</v>
          </cell>
          <cell r="M15">
            <v>0</v>
          </cell>
          <cell r="N15">
            <v>0.25</v>
          </cell>
          <cell r="O15" t="str">
            <v>m</v>
          </cell>
          <cell r="P15" t="str">
            <v>Wall thickness</v>
          </cell>
        </row>
        <row r="16">
          <cell r="C16" t="str">
            <v>Intermediate excavation</v>
          </cell>
          <cell r="D16" t="str">
            <v>m³</v>
          </cell>
          <cell r="E16">
            <v>38.333333333333336</v>
          </cell>
          <cell r="F16">
            <v>50</v>
          </cell>
          <cell r="G16">
            <v>15</v>
          </cell>
          <cell r="H16">
            <v>50</v>
          </cell>
          <cell r="L16">
            <v>1</v>
          </cell>
          <cell r="M16">
            <v>38.333333333333336</v>
          </cell>
          <cell r="N16">
            <v>0.25</v>
          </cell>
          <cell r="O16" t="str">
            <v>m</v>
          </cell>
          <cell r="P16" t="str">
            <v>Deck slab thickness</v>
          </cell>
        </row>
        <row r="17">
          <cell r="C17" t="str">
            <v>Hard rock excavation</v>
          </cell>
          <cell r="D17" t="str">
            <v>m³</v>
          </cell>
          <cell r="E17">
            <v>147.93333333333334</v>
          </cell>
          <cell r="F17">
            <v>149.80000000000001</v>
          </cell>
          <cell r="G17">
            <v>174</v>
          </cell>
          <cell r="H17">
            <v>120</v>
          </cell>
          <cell r="L17">
            <v>1.5</v>
          </cell>
          <cell r="M17">
            <v>221.9</v>
          </cell>
          <cell r="N17">
            <v>0.25</v>
          </cell>
          <cell r="O17" t="str">
            <v>m</v>
          </cell>
          <cell r="P17" t="str">
            <v>Floor slab thickness</v>
          </cell>
        </row>
        <row r="18">
          <cell r="C18" t="str">
            <v xml:space="preserve">Extra exc.for working space </v>
          </cell>
          <cell r="D18" t="str">
            <v>m²</v>
          </cell>
          <cell r="E18">
            <v>22.566666666666666</v>
          </cell>
          <cell r="F18">
            <v>28.7</v>
          </cell>
          <cell r="G18">
            <v>19</v>
          </cell>
          <cell r="H18">
            <v>20</v>
          </cell>
          <cell r="L18">
            <v>6.659269768276225</v>
          </cell>
          <cell r="M18">
            <v>150.27752110410015</v>
          </cell>
          <cell r="N18">
            <v>3</v>
          </cell>
          <cell r="O18" t="str">
            <v>m</v>
          </cell>
          <cell r="P18" t="str">
            <v>Height of walls (excl. slabs)</v>
          </cell>
        </row>
        <row r="19">
          <cell r="C19" t="str">
            <v>Importing of materials</v>
          </cell>
          <cell r="D19" t="str">
            <v>m³</v>
          </cell>
          <cell r="E19">
            <v>42.333333333333336</v>
          </cell>
          <cell r="F19">
            <v>35</v>
          </cell>
          <cell r="G19">
            <v>22</v>
          </cell>
          <cell r="H19">
            <v>70</v>
          </cell>
          <cell r="L19">
            <v>5.6462920227426858</v>
          </cell>
          <cell r="M19">
            <v>239.02636229610704</v>
          </cell>
          <cell r="N19">
            <v>0.5</v>
          </cell>
          <cell r="O19" t="str">
            <v>m</v>
          </cell>
          <cell r="P19" t="str">
            <v>Depth of structure below ground</v>
          </cell>
        </row>
        <row r="20">
          <cell r="C20" t="str">
            <v>CONCRETE (STRUCTURAL)</v>
          </cell>
          <cell r="M20">
            <v>0</v>
          </cell>
          <cell r="N20">
            <v>0.4</v>
          </cell>
          <cell r="O20" t="str">
            <v>m</v>
          </cell>
          <cell r="P20" t="str">
            <v>Column Diameter</v>
          </cell>
        </row>
        <row r="21">
          <cell r="C21" t="str">
            <v>FORMWORK</v>
          </cell>
          <cell r="M21">
            <v>0</v>
          </cell>
          <cell r="N21">
            <v>3</v>
          </cell>
          <cell r="O21" t="str">
            <v>m</v>
          </cell>
          <cell r="P21" t="str">
            <v>Column height</v>
          </cell>
        </row>
        <row r="22">
          <cell r="C22" t="str">
            <v>Rough vertical plane</v>
          </cell>
          <cell r="M22">
            <v>0</v>
          </cell>
        </row>
        <row r="23">
          <cell r="C23" t="str">
            <v>for walls and slabs below ground level</v>
          </cell>
          <cell r="D23" t="str">
            <v>m²</v>
          </cell>
          <cell r="E23">
            <v>109.10000000000001</v>
          </cell>
          <cell r="F23">
            <v>98.3</v>
          </cell>
          <cell r="G23">
            <v>124</v>
          </cell>
          <cell r="H23">
            <v>105</v>
          </cell>
          <cell r="L23">
            <v>13.31853953655245</v>
          </cell>
          <cell r="M23">
            <v>1453.0526634378723</v>
          </cell>
        </row>
        <row r="24">
          <cell r="C24" t="str">
            <v>Smooth vertical plane</v>
          </cell>
          <cell r="M24">
            <v>0</v>
          </cell>
        </row>
        <row r="25">
          <cell r="C25" t="str">
            <v>for walls above ground</v>
          </cell>
          <cell r="D25" t="str">
            <v>m²</v>
          </cell>
          <cell r="E25">
            <v>156.66666666666666</v>
          </cell>
          <cell r="F25">
            <v>170</v>
          </cell>
          <cell r="G25">
            <v>150</v>
          </cell>
          <cell r="H25">
            <v>150</v>
          </cell>
          <cell r="L25">
            <v>141.79154592169226</v>
          </cell>
          <cell r="M25">
            <v>22214.008861065118</v>
          </cell>
        </row>
        <row r="26">
          <cell r="C26" t="str">
            <v>Smooth horizontal plane</v>
          </cell>
          <cell r="M26">
            <v>0</v>
          </cell>
        </row>
        <row r="27">
          <cell r="C27" t="str">
            <v>Slabs above ground level</v>
          </cell>
          <cell r="D27" t="str">
            <v>m²</v>
          </cell>
          <cell r="E27">
            <v>153.33333333333334</v>
          </cell>
          <cell r="F27">
            <v>120</v>
          </cell>
          <cell r="G27">
            <v>150</v>
          </cell>
          <cell r="H27">
            <v>190</v>
          </cell>
          <cell r="L27">
            <v>50</v>
          </cell>
          <cell r="M27">
            <v>7666.666666666667</v>
          </cell>
        </row>
        <row r="28">
          <cell r="C28" t="str">
            <v>Smooth narrow width (0-300m) curved</v>
          </cell>
          <cell r="D28" t="str">
            <v xml:space="preserve"> m</v>
          </cell>
          <cell r="E28">
            <v>26.099999999999998</v>
          </cell>
          <cell r="F28">
            <v>24.3</v>
          </cell>
          <cell r="G28">
            <v>34</v>
          </cell>
          <cell r="H28">
            <v>20</v>
          </cell>
          <cell r="L28">
            <v>26.6370790731049</v>
          </cell>
          <cell r="M28">
            <v>695.22776380803782</v>
          </cell>
        </row>
        <row r="29">
          <cell r="C29" t="str">
            <v>Box out holes for specials</v>
          </cell>
          <cell r="D29" t="str">
            <v>No.</v>
          </cell>
          <cell r="E29">
            <v>67.100000000000009</v>
          </cell>
          <cell r="F29">
            <v>71.3</v>
          </cell>
          <cell r="G29">
            <v>80</v>
          </cell>
          <cell r="H29">
            <v>50</v>
          </cell>
          <cell r="L29">
            <v>7</v>
          </cell>
          <cell r="M29">
            <v>469.70000000000005</v>
          </cell>
        </row>
        <row r="30">
          <cell r="C30" t="str">
            <v>Box out holes for manhole covers</v>
          </cell>
          <cell r="D30" t="str">
            <v>No.</v>
          </cell>
          <cell r="E30">
            <v>104.60000000000001</v>
          </cell>
          <cell r="F30">
            <v>118.8</v>
          </cell>
          <cell r="G30">
            <v>80</v>
          </cell>
          <cell r="H30">
            <v>115</v>
          </cell>
          <cell r="L30">
            <v>4</v>
          </cell>
          <cell r="M30">
            <v>418.40000000000003</v>
          </cell>
        </row>
        <row r="31">
          <cell r="C31" t="str">
            <v>REINFORCEMENT</v>
          </cell>
          <cell r="M31">
            <v>0</v>
          </cell>
        </row>
        <row r="32">
          <cell r="C32" t="str">
            <v>Mild steel bars</v>
          </cell>
          <cell r="D32" t="str">
            <v>t</v>
          </cell>
          <cell r="E32">
            <v>5500</v>
          </cell>
          <cell r="F32">
            <v>5000</v>
          </cell>
          <cell r="G32">
            <v>5500</v>
          </cell>
          <cell r="H32">
            <v>6000</v>
          </cell>
          <cell r="L32">
            <v>0.10139442382884958</v>
          </cell>
          <cell r="M32">
            <v>557.6693310586727</v>
          </cell>
        </row>
        <row r="33">
          <cell r="C33" t="str">
            <v>High-tensile steel bars</v>
          </cell>
          <cell r="D33" t="str">
            <v>t</v>
          </cell>
          <cell r="E33">
            <v>5500</v>
          </cell>
          <cell r="F33">
            <v>5000</v>
          </cell>
          <cell r="G33">
            <v>5500</v>
          </cell>
          <cell r="H33">
            <v>6000</v>
          </cell>
          <cell r="L33">
            <v>5.0697211914424791</v>
          </cell>
          <cell r="M33">
            <v>27883.466552933634</v>
          </cell>
        </row>
        <row r="34">
          <cell r="C34" t="str">
            <v>High tensile welded mesh</v>
          </cell>
          <cell r="D34" t="str">
            <v xml:space="preserve"> t</v>
          </cell>
          <cell r="E34">
            <v>5666.666666666667</v>
          </cell>
          <cell r="F34">
            <v>5000</v>
          </cell>
          <cell r="G34">
            <v>5500</v>
          </cell>
          <cell r="H34">
            <v>6500</v>
          </cell>
          <cell r="L34">
            <v>0.25348605957212395</v>
          </cell>
          <cell r="M34">
            <v>1436.4210042420357</v>
          </cell>
        </row>
        <row r="35">
          <cell r="C35" t="str">
            <v>CONCRETE</v>
          </cell>
          <cell r="M35">
            <v>0</v>
          </cell>
        </row>
        <row r="36">
          <cell r="C36" t="str">
            <v>50mm blinding layer to res. &amp; chambers</v>
          </cell>
          <cell r="D36" t="str">
            <v>m³</v>
          </cell>
          <cell r="E36">
            <v>816.66666666666663</v>
          </cell>
          <cell r="F36">
            <v>650</v>
          </cell>
          <cell r="G36">
            <v>1000</v>
          </cell>
          <cell r="H36">
            <v>800</v>
          </cell>
          <cell r="L36">
            <v>3.201146011371343</v>
          </cell>
          <cell r="M36">
            <v>2614.2692426199301</v>
          </cell>
        </row>
        <row r="37">
          <cell r="C37" t="str">
            <v>Strength concrete : 30MPa/20mm</v>
          </cell>
          <cell r="M37">
            <v>0</v>
          </cell>
        </row>
        <row r="38">
          <cell r="C38" t="str">
            <v>kl Reservoir incl. chambers</v>
          </cell>
          <cell r="D38" t="str">
            <v>m³</v>
          </cell>
          <cell r="E38">
            <v>866.66666666666663</v>
          </cell>
          <cell r="F38">
            <v>850</v>
          </cell>
          <cell r="G38">
            <v>1000</v>
          </cell>
          <cell r="H38">
            <v>750</v>
          </cell>
          <cell r="L38">
            <v>50.697211914424791</v>
          </cell>
          <cell r="M38">
            <v>43937.583659168151</v>
          </cell>
          <cell r="N38" t="str">
            <v>CAPACITY :</v>
          </cell>
          <cell r="O38">
            <v>150</v>
          </cell>
        </row>
        <row r="39">
          <cell r="C39" t="str">
            <v>UNFORMED SURFACE FINISHES</v>
          </cell>
          <cell r="M39">
            <v>0</v>
          </cell>
          <cell r="N39" t="str">
            <v>Vol. of concrete F/Slab</v>
          </cell>
          <cell r="O39">
            <v>14.115730056856714</v>
          </cell>
        </row>
        <row r="40">
          <cell r="C40" t="str">
            <v>a) Wood floated finish to blinding layer, chamber floor slabs, horizontal joints</v>
          </cell>
          <cell r="D40" t="str">
            <v>m²</v>
          </cell>
          <cell r="E40">
            <v>3.2166666666666668</v>
          </cell>
          <cell r="F40">
            <v>3</v>
          </cell>
          <cell r="G40">
            <v>3.15</v>
          </cell>
          <cell r="H40">
            <v>3.5</v>
          </cell>
          <cell r="L40">
            <v>64.022920227426852</v>
          </cell>
          <cell r="M40">
            <v>205.94039339822305</v>
          </cell>
          <cell r="N40" t="str">
            <v>Vol. of concrete R/Slab</v>
          </cell>
          <cell r="O40">
            <v>15.015730056856714</v>
          </cell>
        </row>
        <row r="41">
          <cell r="C41" t="str">
            <v>b) Steel floated finish to reservoir roof and floor slabs and chamber roof slabs</v>
          </cell>
          <cell r="D41" t="str">
            <v>m²</v>
          </cell>
          <cell r="E41">
            <v>4.75</v>
          </cell>
          <cell r="F41">
            <v>4.5</v>
          </cell>
          <cell r="G41">
            <v>4.3499999999999996</v>
          </cell>
          <cell r="H41">
            <v>5.4</v>
          </cell>
          <cell r="L41">
            <v>121.97864045485372</v>
          </cell>
          <cell r="M41">
            <v>579.39854216055517</v>
          </cell>
          <cell r="N41" t="str">
            <v>Vol. of concrete Column</v>
          </cell>
          <cell r="O41">
            <v>0.37699111843077521</v>
          </cell>
        </row>
        <row r="42">
          <cell r="C42" t="str">
            <v>JOINTS</v>
          </cell>
          <cell r="M42">
            <v>0</v>
          </cell>
          <cell r="N42" t="str">
            <v xml:space="preserve"> Walls</v>
          </cell>
          <cell r="O42">
            <v>19.388760682280587</v>
          </cell>
        </row>
        <row r="43">
          <cell r="C43" t="str">
            <v xml:space="preserve">Horizontal joint at base with water stop </v>
          </cell>
          <cell r="D43" t="str">
            <v>m</v>
          </cell>
          <cell r="E43">
            <v>61.433333333333337</v>
          </cell>
          <cell r="F43">
            <v>30</v>
          </cell>
          <cell r="G43">
            <v>54.3</v>
          </cell>
          <cell r="H43">
            <v>100</v>
          </cell>
          <cell r="L43">
            <v>25.851680909707451</v>
          </cell>
          <cell r="M43">
            <v>1588.1549305530277</v>
          </cell>
          <cell r="N43" t="str">
            <v>Chamber slabs</v>
          </cell>
          <cell r="O43">
            <v>1.7999999999999998</v>
          </cell>
        </row>
        <row r="44">
          <cell r="C44" t="str">
            <v>Horizontal at construction joint at intermediate level of reservoir wall</v>
          </cell>
          <cell r="D44" t="str">
            <v>m</v>
          </cell>
          <cell r="E44">
            <v>30</v>
          </cell>
          <cell r="F44">
            <v>25</v>
          </cell>
          <cell r="G44">
            <v>30</v>
          </cell>
          <cell r="H44">
            <v>35</v>
          </cell>
          <cell r="L44">
            <v>25.851680909707451</v>
          </cell>
          <cell r="M44">
            <v>775.55042729122351</v>
          </cell>
        </row>
        <row r="45">
          <cell r="C45" t="str">
            <v>MISCELLANEOUS</v>
          </cell>
          <cell r="M45">
            <v>0</v>
          </cell>
          <cell r="N45" t="str">
            <v>Total Vol. : Concrete</v>
          </cell>
          <cell r="O45">
            <v>50.697211914424791</v>
          </cell>
          <cell r="P45" t="str">
            <v>(m³)</v>
          </cell>
        </row>
        <row r="46">
          <cell r="C46" t="str">
            <v xml:space="preserve">Build in pipes </v>
          </cell>
          <cell r="D46" t="str">
            <v>No.</v>
          </cell>
          <cell r="E46">
            <v>83.333333333333329</v>
          </cell>
          <cell r="F46">
            <v>150</v>
          </cell>
          <cell r="G46">
            <v>45</v>
          </cell>
          <cell r="H46">
            <v>55</v>
          </cell>
          <cell r="L46">
            <v>7</v>
          </cell>
          <cell r="M46">
            <v>583.33333333333326</v>
          </cell>
        </row>
        <row r="47">
          <cell r="C47" t="str">
            <v xml:space="preserve">Install valves in chambers </v>
          </cell>
          <cell r="D47" t="str">
            <v>No.</v>
          </cell>
          <cell r="E47">
            <v>1033.3333333333333</v>
          </cell>
          <cell r="F47">
            <v>1800</v>
          </cell>
          <cell r="G47">
            <v>500</v>
          </cell>
          <cell r="H47">
            <v>800</v>
          </cell>
          <cell r="L47">
            <v>3</v>
          </cell>
          <cell r="M47">
            <v>3100</v>
          </cell>
        </row>
        <row r="48">
          <cell r="C48" t="str">
            <v>Water level indicator</v>
          </cell>
          <cell r="D48" t="str">
            <v>No.</v>
          </cell>
          <cell r="E48">
            <v>5533.333333333333</v>
          </cell>
          <cell r="F48">
            <v>5300</v>
          </cell>
          <cell r="G48">
            <v>5300</v>
          </cell>
          <cell r="H48">
            <v>6000</v>
          </cell>
          <cell r="L48">
            <v>1</v>
          </cell>
          <cell r="M48">
            <v>5533.333333333333</v>
          </cell>
        </row>
        <row r="49">
          <cell r="C49" t="str">
            <v>Supply of Valves</v>
          </cell>
          <cell r="D49" t="str">
            <v>No.</v>
          </cell>
          <cell r="E49">
            <v>2866.6666666666665</v>
          </cell>
          <cell r="F49">
            <v>2800</v>
          </cell>
          <cell r="G49">
            <v>2800</v>
          </cell>
          <cell r="H49">
            <v>3000</v>
          </cell>
          <cell r="L49">
            <v>3</v>
          </cell>
          <cell r="M49">
            <v>8600</v>
          </cell>
        </row>
        <row r="50">
          <cell r="C50" t="str">
            <v>Flow Meter</v>
          </cell>
          <cell r="D50" t="str">
            <v>No.</v>
          </cell>
          <cell r="E50">
            <v>3266.6666666666665</v>
          </cell>
          <cell r="F50">
            <v>4500</v>
          </cell>
          <cell r="G50">
            <v>1800</v>
          </cell>
          <cell r="H50">
            <v>3500</v>
          </cell>
          <cell r="L50">
            <v>1</v>
          </cell>
          <cell r="M50">
            <v>3266.6666666666665</v>
          </cell>
        </row>
        <row r="51">
          <cell r="C51" t="str">
            <v>Strainer</v>
          </cell>
          <cell r="D51" t="str">
            <v>No.</v>
          </cell>
          <cell r="E51">
            <v>1016.6666666666666</v>
          </cell>
          <cell r="F51">
            <v>1500</v>
          </cell>
          <cell r="G51">
            <v>650</v>
          </cell>
          <cell r="H51">
            <v>900</v>
          </cell>
          <cell r="L51">
            <v>1</v>
          </cell>
          <cell r="M51">
            <v>1016.6666666666666</v>
          </cell>
        </row>
        <row r="52">
          <cell r="C52" t="str">
            <v>LevelDex float valve</v>
          </cell>
          <cell r="D52" t="str">
            <v>No.</v>
          </cell>
          <cell r="E52">
            <v>6166.666666666667</v>
          </cell>
          <cell r="F52">
            <v>7000</v>
          </cell>
          <cell r="G52">
            <v>5500</v>
          </cell>
          <cell r="H52">
            <v>6000</v>
          </cell>
          <cell r="L52">
            <v>1</v>
          </cell>
          <cell r="M52">
            <v>6166.666666666667</v>
          </cell>
        </row>
        <row r="53">
          <cell r="C53" t="str">
            <v>50 Micron PVC sheeting , in two layers on top of walls as a bond breaker to roof slabs</v>
          </cell>
          <cell r="D53" t="str">
            <v>m</v>
          </cell>
          <cell r="E53">
            <v>4.42</v>
          </cell>
          <cell r="F53">
            <v>3</v>
          </cell>
          <cell r="G53">
            <v>6</v>
          </cell>
          <cell r="H53">
            <v>4.26</v>
          </cell>
          <cell r="L53">
            <v>51.703361819414901</v>
          </cell>
          <cell r="M53">
            <v>228.52885924181385</v>
          </cell>
        </row>
        <row r="54">
          <cell r="C54" t="str">
            <v>75 Micron PVC sheeting placed as bond breaker between base and blinding</v>
          </cell>
          <cell r="D54" t="str">
            <v>m²</v>
          </cell>
          <cell r="E54">
            <v>6.0666666666666664</v>
          </cell>
          <cell r="F54">
            <v>5</v>
          </cell>
          <cell r="G54">
            <v>8</v>
          </cell>
          <cell r="H54">
            <v>5.2</v>
          </cell>
          <cell r="L54">
            <v>56.462920227426856</v>
          </cell>
          <cell r="M54">
            <v>342.54171604638958</v>
          </cell>
        </row>
        <row r="55">
          <cell r="C55" t="str">
            <v>Manhole covers for :</v>
          </cell>
          <cell r="M55">
            <v>0</v>
          </cell>
        </row>
        <row r="56">
          <cell r="C56" t="str">
            <v xml:space="preserve">          a) Reservoirs</v>
          </cell>
          <cell r="D56" t="str">
            <v>No.</v>
          </cell>
          <cell r="E56">
            <v>603.33333333333337</v>
          </cell>
          <cell r="F56">
            <v>600</v>
          </cell>
          <cell r="G56">
            <v>600</v>
          </cell>
          <cell r="H56">
            <v>610</v>
          </cell>
          <cell r="L56">
            <v>1</v>
          </cell>
          <cell r="M56">
            <v>603.33333333333337</v>
          </cell>
        </row>
        <row r="57">
          <cell r="C57" t="str">
            <v xml:space="preserve">          b) Chambers</v>
          </cell>
          <cell r="D57" t="str">
            <v>No.</v>
          </cell>
          <cell r="E57">
            <v>603.33333333333337</v>
          </cell>
          <cell r="F57">
            <v>600</v>
          </cell>
          <cell r="G57">
            <v>600</v>
          </cell>
          <cell r="H57">
            <v>610</v>
          </cell>
          <cell r="L57">
            <v>3</v>
          </cell>
          <cell r="M57">
            <v>1810</v>
          </cell>
        </row>
        <row r="58">
          <cell r="C58" t="str">
            <v>Ladders : supply and install</v>
          </cell>
          <cell r="D58" t="str">
            <v>No.</v>
          </cell>
          <cell r="E58">
            <v>3100</v>
          </cell>
          <cell r="F58">
            <v>1800</v>
          </cell>
          <cell r="G58">
            <v>3000</v>
          </cell>
          <cell r="H58">
            <v>4500</v>
          </cell>
          <cell r="L58">
            <v>1</v>
          </cell>
          <cell r="M58">
            <v>3100</v>
          </cell>
        </row>
        <row r="59">
          <cell r="C59" t="str">
            <v>MEDIUM PRESSURE PIPELINES</v>
          </cell>
          <cell r="M59">
            <v>0</v>
          </cell>
        </row>
        <row r="60">
          <cell r="C60" t="str">
            <v>Supply &amp; place pipes and specials for :</v>
          </cell>
          <cell r="M60">
            <v>0</v>
          </cell>
        </row>
        <row r="61">
          <cell r="C61" t="str">
            <v xml:space="preserve">Inlet pipe </v>
          </cell>
          <cell r="D61" t="str">
            <v>No.</v>
          </cell>
          <cell r="E61">
            <v>1400</v>
          </cell>
          <cell r="F61">
            <v>1900</v>
          </cell>
          <cell r="G61">
            <v>1500</v>
          </cell>
          <cell r="H61">
            <v>800</v>
          </cell>
          <cell r="L61">
            <v>1</v>
          </cell>
          <cell r="M61">
            <v>1400</v>
          </cell>
        </row>
        <row r="62">
          <cell r="C62" t="str">
            <v xml:space="preserve">Outlet pipe </v>
          </cell>
          <cell r="D62" t="str">
            <v>No.</v>
          </cell>
          <cell r="E62">
            <v>1333.3333333333333</v>
          </cell>
          <cell r="F62">
            <v>1500</v>
          </cell>
          <cell r="G62">
            <v>1000</v>
          </cell>
          <cell r="H62">
            <v>1500</v>
          </cell>
          <cell r="L62">
            <v>1</v>
          </cell>
          <cell r="M62">
            <v>1333.3333333333333</v>
          </cell>
        </row>
        <row r="63">
          <cell r="C63" t="str">
            <v xml:space="preserve">Scour pipe </v>
          </cell>
          <cell r="D63" t="str">
            <v>No.</v>
          </cell>
          <cell r="E63">
            <v>833.33333333333337</v>
          </cell>
          <cell r="F63">
            <v>700</v>
          </cell>
          <cell r="G63">
            <v>1000</v>
          </cell>
          <cell r="H63">
            <v>800</v>
          </cell>
          <cell r="L63">
            <v>1</v>
          </cell>
          <cell r="M63">
            <v>833.33333333333337</v>
          </cell>
        </row>
        <row r="64">
          <cell r="C64" t="str">
            <v>Ventilation pipe</v>
          </cell>
          <cell r="D64" t="str">
            <v>No.</v>
          </cell>
          <cell r="E64">
            <v>766.66666666666663</v>
          </cell>
          <cell r="F64">
            <v>600</v>
          </cell>
          <cell r="G64">
            <v>800</v>
          </cell>
          <cell r="H64">
            <v>900</v>
          </cell>
          <cell r="L64">
            <v>4</v>
          </cell>
          <cell r="M64">
            <v>3066.6666666666665</v>
          </cell>
        </row>
        <row r="65">
          <cell r="C65" t="str">
            <v>Overflow pipe</v>
          </cell>
          <cell r="D65" t="str">
            <v>No.</v>
          </cell>
          <cell r="E65">
            <v>500</v>
          </cell>
          <cell r="F65">
            <v>500</v>
          </cell>
          <cell r="G65">
            <v>500</v>
          </cell>
          <cell r="H65">
            <v>500</v>
          </cell>
          <cell r="L65">
            <v>2</v>
          </cell>
          <cell r="M65">
            <v>1000</v>
          </cell>
        </row>
        <row r="66">
          <cell r="C66" t="str">
            <v>BEDDING (PIPES)</v>
          </cell>
          <cell r="M66">
            <v>0</v>
          </cell>
        </row>
        <row r="67">
          <cell r="C67" t="str">
            <v>Provision of bedding</v>
          </cell>
          <cell r="D67" t="str">
            <v>m³</v>
          </cell>
          <cell r="E67">
            <v>26.666666666666668</v>
          </cell>
          <cell r="F67">
            <v>30</v>
          </cell>
          <cell r="G67">
            <v>25</v>
          </cell>
          <cell r="H67">
            <v>25</v>
          </cell>
          <cell r="L67">
            <v>10</v>
          </cell>
          <cell r="M67">
            <v>266.66666666666669</v>
          </cell>
        </row>
        <row r="68">
          <cell r="C68" t="str">
            <v>BRICKWORK</v>
          </cell>
          <cell r="M68">
            <v>0</v>
          </cell>
        </row>
        <row r="69">
          <cell r="C69" t="str">
            <v>Brickwork to all chambers</v>
          </cell>
          <cell r="D69" t="str">
            <v>m²</v>
          </cell>
          <cell r="E69">
            <v>203.33333333333334</v>
          </cell>
          <cell r="F69">
            <v>180</v>
          </cell>
          <cell r="G69">
            <v>180</v>
          </cell>
          <cell r="H69">
            <v>250</v>
          </cell>
          <cell r="L69">
            <v>12.66</v>
          </cell>
          <cell r="M69">
            <v>2574.2000000000003</v>
          </cell>
        </row>
        <row r="70">
          <cell r="C70" t="str">
            <v>STERILEATION AND HYDROTESTING</v>
          </cell>
          <cell r="D70" t="str">
            <v>No.</v>
          </cell>
          <cell r="E70">
            <v>1166.6666666666667</v>
          </cell>
          <cell r="F70">
            <v>1000</v>
          </cell>
          <cell r="G70">
            <v>1500</v>
          </cell>
          <cell r="H70">
            <v>1000</v>
          </cell>
          <cell r="L70">
            <v>1</v>
          </cell>
          <cell r="M70">
            <v>1166.6666666666667</v>
          </cell>
        </row>
        <row r="72">
          <cell r="L72" t="str">
            <v xml:space="preserve"> Capacity (kl) :</v>
          </cell>
          <cell r="M72">
            <v>150</v>
          </cell>
        </row>
        <row r="73">
          <cell r="L73" t="str">
            <v>Cost :</v>
          </cell>
          <cell r="M73">
            <v>160975.65860402482</v>
          </cell>
        </row>
        <row r="74">
          <cell r="E74">
            <v>0.15</v>
          </cell>
          <cell r="L74" t="str">
            <v>P&amp;G's :</v>
          </cell>
          <cell r="M74">
            <v>24146.348790603723</v>
          </cell>
        </row>
        <row r="75">
          <cell r="L75" t="str">
            <v>Total Est. Cost :</v>
          </cell>
          <cell r="M75">
            <v>185122.00739462854</v>
          </cell>
        </row>
        <row r="76">
          <cell r="L76" t="str">
            <v>Cost / kl :</v>
          </cell>
          <cell r="M76">
            <v>1234.1467159641902</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ing Mains Ph2"/>
      <sheetName val="Reticulation Ph2"/>
    </sheetNames>
    <sheetDataSet>
      <sheetData sheetId="0" refreshError="1"/>
      <sheetData sheetId="1" refreshError="1">
        <row r="1">
          <cell r="A1" t="str">
            <v>E</v>
          </cell>
          <cell r="C1" t="str">
            <v>WILLOWVALE PHASE II : RETICULATION</v>
          </cell>
          <cell r="D1" t="str">
            <v>Unit</v>
          </cell>
          <cell r="E1" t="str">
            <v>Quantity</v>
          </cell>
          <cell r="F1" t="str">
            <v>Rate</v>
          </cell>
          <cell r="G1" t="str">
            <v>Amnt</v>
          </cell>
          <cell r="H1">
            <v>14440</v>
          </cell>
          <cell r="I1" t="str">
            <v>Total length of trenches (Less Shared Trench)</v>
          </cell>
        </row>
        <row r="2">
          <cell r="A2" t="str">
            <v>E1</v>
          </cell>
          <cell r="C2" t="str">
            <v>SITE CLEARANCE</v>
          </cell>
          <cell r="H2">
            <v>0.6</v>
          </cell>
          <cell r="I2" t="str">
            <v xml:space="preserve">Width of cleared area </v>
          </cell>
        </row>
        <row r="3">
          <cell r="B3" t="str">
            <v>8.2.1</v>
          </cell>
          <cell r="C3" t="str">
            <v>Clear and grub</v>
          </cell>
          <cell r="D3" t="str">
            <v>ha</v>
          </cell>
          <cell r="E3">
            <v>0.86639999999999995</v>
          </cell>
          <cell r="F3">
            <v>5000</v>
          </cell>
          <cell r="G3">
            <v>4332</v>
          </cell>
          <cell r="H3">
            <v>0.85</v>
          </cell>
          <cell r="I3" t="str">
            <v>Total depth of excavation</v>
          </cell>
        </row>
        <row r="4">
          <cell r="B4" t="str">
            <v>8.2.10</v>
          </cell>
          <cell r="C4" t="str">
            <v>Remove topsoil to nominal depth of 150mm and stockpile</v>
          </cell>
          <cell r="D4" t="str">
            <v>m³</v>
          </cell>
          <cell r="E4">
            <v>1299.5999999999999</v>
          </cell>
          <cell r="F4">
            <v>15</v>
          </cell>
          <cell r="G4">
            <v>19494</v>
          </cell>
          <cell r="H4">
            <v>6.3E-2</v>
          </cell>
          <cell r="I4" t="str">
            <v>Diameter of average pipe</v>
          </cell>
        </row>
        <row r="5">
          <cell r="A5" t="str">
            <v>E2</v>
          </cell>
          <cell r="C5" t="str">
            <v>EARTHWORKS (PIPE TRENCHES)</v>
          </cell>
          <cell r="G5">
            <v>0</v>
          </cell>
          <cell r="H5">
            <v>0.55000000000000004</v>
          </cell>
          <cell r="I5" t="str">
            <v>Width of excavated trench</v>
          </cell>
        </row>
        <row r="6">
          <cell r="B6" t="str">
            <v>PSD1.1(a)</v>
          </cell>
          <cell r="C6" t="str">
            <v>Excavation for trenches, backfill and compaction.</v>
          </cell>
          <cell r="G6">
            <v>0</v>
          </cell>
        </row>
        <row r="7">
          <cell r="C7" t="str">
            <v>Exceeding 0 m but not exceeding 0.75 m</v>
          </cell>
          <cell r="D7" t="str">
            <v xml:space="preserve"> m</v>
          </cell>
          <cell r="E7">
            <v>8806</v>
          </cell>
          <cell r="F7">
            <v>15</v>
          </cell>
          <cell r="G7">
            <v>132090</v>
          </cell>
        </row>
        <row r="8">
          <cell r="C8" t="str">
            <v>Exceeding 0.75 m but not exceeding 1.0 m</v>
          </cell>
          <cell r="D8" t="str">
            <v xml:space="preserve"> m</v>
          </cell>
          <cell r="E8">
            <v>5584</v>
          </cell>
          <cell r="F8">
            <v>19</v>
          </cell>
          <cell r="G8">
            <v>106096</v>
          </cell>
          <cell r="H8">
            <v>3</v>
          </cell>
          <cell r="I8" t="str">
            <v xml:space="preserve">No. of road crossings </v>
          </cell>
        </row>
        <row r="9">
          <cell r="C9" t="str">
            <v>Exceeding 1.0 m but not exceeding 2.0 m</v>
          </cell>
          <cell r="D9" t="str">
            <v>m</v>
          </cell>
          <cell r="E9">
            <v>50</v>
          </cell>
          <cell r="F9">
            <v>25</v>
          </cell>
          <cell r="G9">
            <v>1250</v>
          </cell>
          <cell r="H9">
            <v>8</v>
          </cell>
          <cell r="I9" t="str">
            <v>Width of road crossing</v>
          </cell>
        </row>
        <row r="10">
          <cell r="B10" t="str">
            <v>(b)</v>
          </cell>
          <cell r="G10">
            <v>0</v>
          </cell>
          <cell r="H10">
            <v>7215.5050000000001</v>
          </cell>
          <cell r="I10" t="str">
            <v>Total excavation  (m³)</v>
          </cell>
        </row>
        <row r="11">
          <cell r="C11" t="str">
            <v>Extra-over items C2.1 and C2.2 above for</v>
          </cell>
        </row>
        <row r="12">
          <cell r="C12" t="str">
            <v>Intermediate excavation</v>
          </cell>
          <cell r="D12" t="str">
            <v>m³</v>
          </cell>
          <cell r="E12">
            <v>721.55050000000006</v>
          </cell>
          <cell r="G12">
            <v>0</v>
          </cell>
          <cell r="H12">
            <v>0.1</v>
          </cell>
        </row>
        <row r="13">
          <cell r="C13" t="str">
            <v>Hard rock excavation</v>
          </cell>
          <cell r="D13" t="str">
            <v>m³</v>
          </cell>
          <cell r="E13">
            <v>360.77525000000003</v>
          </cell>
          <cell r="G13">
            <v>0</v>
          </cell>
          <cell r="H13">
            <v>0.05</v>
          </cell>
        </row>
        <row r="14">
          <cell r="B14" t="str">
            <v>8.3.2(c)</v>
          </cell>
          <cell r="C14" t="str">
            <v xml:space="preserve">Excavate and dispose of unsuitable material </v>
          </cell>
          <cell r="D14" t="str">
            <v>m³</v>
          </cell>
          <cell r="E14">
            <v>144.31010000000001</v>
          </cell>
          <cell r="G14">
            <v>0</v>
          </cell>
          <cell r="H14">
            <v>0.02</v>
          </cell>
        </row>
        <row r="15">
          <cell r="B15" t="str">
            <v>8.3.3</v>
          </cell>
          <cell r="C15" t="str">
            <v>Excavation Ancillaries</v>
          </cell>
          <cell r="G15">
            <v>0</v>
          </cell>
        </row>
        <row r="16">
          <cell r="B16" t="str">
            <v>8.3.3.1</v>
          </cell>
          <cell r="C16" t="str">
            <v>Make up deficiency in back-fill material (Provisional)</v>
          </cell>
          <cell r="D16" t="str">
            <v>m³</v>
          </cell>
          <cell r="E16">
            <v>165.956615</v>
          </cell>
          <cell r="G16">
            <v>0</v>
          </cell>
          <cell r="H16">
            <v>1.1499999999999999</v>
          </cell>
        </row>
        <row r="17">
          <cell r="B17" t="str">
            <v>8.3.3.2</v>
          </cell>
          <cell r="C17" t="str">
            <v>Opening up and closing down of designated borrow pit</v>
          </cell>
          <cell r="D17" t="str">
            <v>Sum</v>
          </cell>
          <cell r="E17">
            <v>0</v>
          </cell>
          <cell r="G17">
            <v>0</v>
          </cell>
          <cell r="J17" t="str">
            <v>Length of shared trench - excavation excluded from Reticulation section (measured under bulk mains)</v>
          </cell>
        </row>
        <row r="18">
          <cell r="B18" t="str">
            <v>8.3.3.3</v>
          </cell>
          <cell r="C18" t="str">
            <v>Compaction in road reserves</v>
          </cell>
          <cell r="D18" t="str">
            <v>m³</v>
          </cell>
          <cell r="E18">
            <v>11.22</v>
          </cell>
          <cell r="G18">
            <v>0</v>
          </cell>
        </row>
        <row r="19">
          <cell r="B19" t="str">
            <v>8.3.6</v>
          </cell>
          <cell r="C19" t="str">
            <v>Finishing</v>
          </cell>
          <cell r="G19">
            <v>0</v>
          </cell>
          <cell r="J19">
            <v>4269</v>
          </cell>
          <cell r="K19">
            <v>1350</v>
          </cell>
          <cell r="L19">
            <v>2875</v>
          </cell>
          <cell r="N19">
            <v>8494</v>
          </cell>
        </row>
        <row r="20">
          <cell r="B20" t="str">
            <v>8.3.6.1</v>
          </cell>
          <cell r="C20" t="str">
            <v>Reinstate gravel road surfaces</v>
          </cell>
          <cell r="D20" t="str">
            <v>m²</v>
          </cell>
          <cell r="E20">
            <v>12</v>
          </cell>
          <cell r="G20">
            <v>0</v>
          </cell>
        </row>
        <row r="21">
          <cell r="A21" t="str">
            <v>E3</v>
          </cell>
          <cell r="C21" t="str">
            <v>MEDIUM PRESSURE PIPELINES</v>
          </cell>
          <cell r="G21">
            <v>0</v>
          </cell>
          <cell r="J21" t="str">
            <v>Reticulation</v>
          </cell>
        </row>
        <row r="22">
          <cell r="B22" t="str">
            <v>8.2.1</v>
          </cell>
          <cell r="C22" t="str">
            <v>Supply, lay and bed pipes complete with couplings for :</v>
          </cell>
          <cell r="G22">
            <v>0</v>
          </cell>
          <cell r="J22" t="str">
            <v>DADAMBA</v>
          </cell>
          <cell r="K22" t="str">
            <v>LUBOMVINI</v>
          </cell>
          <cell r="L22" t="str">
            <v>NTLABANE</v>
          </cell>
          <cell r="N22" t="str">
            <v>TOTAL</v>
          </cell>
        </row>
        <row r="23">
          <cell r="A23" t="str">
            <v>HDPE</v>
          </cell>
          <cell r="C23" t="str">
            <v>32 mm NB class 10</v>
          </cell>
          <cell r="D23" t="str">
            <v>m</v>
          </cell>
          <cell r="E23">
            <v>8000</v>
          </cell>
          <cell r="G23">
            <v>0</v>
          </cell>
          <cell r="I23">
            <v>32</v>
          </cell>
          <cell r="J23">
            <v>3178</v>
          </cell>
          <cell r="K23">
            <v>2143</v>
          </cell>
          <cell r="L23">
            <v>2675</v>
          </cell>
          <cell r="N23">
            <v>7996</v>
          </cell>
        </row>
        <row r="24">
          <cell r="C24" t="str">
            <v>50 mm NB class 10</v>
          </cell>
          <cell r="D24" t="str">
            <v>m</v>
          </cell>
          <cell r="E24">
            <v>2600</v>
          </cell>
          <cell r="G24">
            <v>0</v>
          </cell>
          <cell r="H24" t="str">
            <v>HDPE</v>
          </cell>
          <cell r="I24">
            <v>50</v>
          </cell>
          <cell r="J24">
            <v>1088</v>
          </cell>
          <cell r="K24">
            <v>542</v>
          </cell>
          <cell r="L24">
            <v>888</v>
          </cell>
          <cell r="N24">
            <v>2518</v>
          </cell>
        </row>
        <row r="25">
          <cell r="C25" t="str">
            <v>63 mm NB class 10</v>
          </cell>
          <cell r="D25" t="str">
            <v>m</v>
          </cell>
          <cell r="E25">
            <v>6400</v>
          </cell>
          <cell r="G25">
            <v>0</v>
          </cell>
          <cell r="H25">
            <v>17300</v>
          </cell>
          <cell r="I25" t="str">
            <v>63/9</v>
          </cell>
          <cell r="J25">
            <v>5154</v>
          </cell>
          <cell r="K25">
            <v>398</v>
          </cell>
          <cell r="L25">
            <v>825</v>
          </cell>
          <cell r="N25">
            <v>6377</v>
          </cell>
        </row>
        <row r="26">
          <cell r="C26" t="str">
            <v>63 mm NB class 12</v>
          </cell>
          <cell r="D26" t="str">
            <v>m</v>
          </cell>
          <cell r="E26">
            <v>300</v>
          </cell>
          <cell r="I26" t="str">
            <v>63/12</v>
          </cell>
          <cell r="J26">
            <v>270</v>
          </cell>
          <cell r="N26">
            <v>270</v>
          </cell>
        </row>
        <row r="27">
          <cell r="A27" t="str">
            <v>mPVC</v>
          </cell>
          <cell r="C27" t="str">
            <v>75 mm NB class 9</v>
          </cell>
          <cell r="D27" t="str">
            <v>m</v>
          </cell>
          <cell r="E27">
            <v>4148</v>
          </cell>
          <cell r="G27">
            <v>0</v>
          </cell>
          <cell r="I27">
            <v>75</v>
          </cell>
          <cell r="J27">
            <v>535</v>
          </cell>
          <cell r="K27">
            <v>2013</v>
          </cell>
          <cell r="L27">
            <v>1600</v>
          </cell>
          <cell r="N27">
            <v>4148</v>
          </cell>
        </row>
        <row r="28">
          <cell r="C28" t="str">
            <v>90 mm NB class 9</v>
          </cell>
          <cell r="D28" t="str">
            <v>m</v>
          </cell>
          <cell r="E28">
            <v>1486</v>
          </cell>
          <cell r="G28">
            <v>0</v>
          </cell>
          <cell r="I28">
            <v>90</v>
          </cell>
          <cell r="L28">
            <v>1486</v>
          </cell>
          <cell r="N28">
            <v>1486</v>
          </cell>
        </row>
        <row r="29">
          <cell r="C29" t="str">
            <v>110 mm NB class 9</v>
          </cell>
          <cell r="D29" t="str">
            <v>m</v>
          </cell>
          <cell r="E29">
            <v>0</v>
          </cell>
          <cell r="G29">
            <v>0</v>
          </cell>
          <cell r="I29">
            <v>110</v>
          </cell>
          <cell r="N29">
            <v>0</v>
          </cell>
        </row>
        <row r="30">
          <cell r="D30" t="str">
            <v>m</v>
          </cell>
          <cell r="G30">
            <v>0</v>
          </cell>
          <cell r="H30" t="str">
            <v>PVC</v>
          </cell>
          <cell r="I30" t="str">
            <v>Standpipes</v>
          </cell>
          <cell r="J30">
            <v>29</v>
          </cell>
          <cell r="K30">
            <v>13</v>
          </cell>
          <cell r="L30">
            <v>23</v>
          </cell>
          <cell r="N30">
            <v>65</v>
          </cell>
        </row>
        <row r="31">
          <cell r="D31" t="str">
            <v>m</v>
          </cell>
          <cell r="G31">
            <v>0</v>
          </cell>
          <cell r="I31" t="str">
            <v>Chambers</v>
          </cell>
          <cell r="J31">
            <v>1</v>
          </cell>
          <cell r="K31">
            <v>1</v>
          </cell>
          <cell r="L31">
            <v>0</v>
          </cell>
          <cell r="N31">
            <v>2</v>
          </cell>
        </row>
        <row r="32">
          <cell r="D32" t="str">
            <v>m</v>
          </cell>
          <cell r="G32">
            <v>0</v>
          </cell>
          <cell r="H32">
            <v>5634</v>
          </cell>
          <cell r="I32" t="str">
            <v>BPT</v>
          </cell>
          <cell r="J32">
            <v>0</v>
          </cell>
          <cell r="K32">
            <v>0</v>
          </cell>
          <cell r="L32">
            <v>0</v>
          </cell>
          <cell r="N32">
            <v>0</v>
          </cell>
        </row>
        <row r="33">
          <cell r="I33" t="str">
            <v>Valves</v>
          </cell>
          <cell r="J33">
            <v>2</v>
          </cell>
          <cell r="K33">
            <v>1</v>
          </cell>
          <cell r="L33">
            <v>2</v>
          </cell>
          <cell r="N33">
            <v>5</v>
          </cell>
        </row>
        <row r="34">
          <cell r="C34" t="str">
            <v>Total length of pipe sleeves to be used for road X-ing's</v>
          </cell>
          <cell r="D34" t="str">
            <v>m</v>
          </cell>
          <cell r="E34">
            <v>36</v>
          </cell>
          <cell r="G34">
            <v>0</v>
          </cell>
          <cell r="J34">
            <v>10225</v>
          </cell>
          <cell r="K34">
            <v>5096</v>
          </cell>
          <cell r="L34">
            <v>7474</v>
          </cell>
        </row>
        <row r="35">
          <cell r="B35" t="str">
            <v>8.2.13</v>
          </cell>
          <cell r="C35" t="str">
            <v xml:space="preserve">Valve and hydrant chambers </v>
          </cell>
          <cell r="D35" t="str">
            <v>No.</v>
          </cell>
          <cell r="E35">
            <v>2</v>
          </cell>
          <cell r="G35">
            <v>0</v>
          </cell>
        </row>
        <row r="36">
          <cell r="B36" t="str">
            <v>8.2.15</v>
          </cell>
          <cell r="C36" t="str">
            <v>Special wrapping in corrosive soils</v>
          </cell>
          <cell r="D36" t="str">
            <v>m</v>
          </cell>
          <cell r="E36">
            <v>0</v>
          </cell>
          <cell r="G36">
            <v>0</v>
          </cell>
          <cell r="L36" t="str">
            <v xml:space="preserve">Total length of reticulation piping (m)  </v>
          </cell>
          <cell r="N36">
            <v>22795</v>
          </cell>
        </row>
        <row r="37">
          <cell r="C37" t="str">
            <v>Supply and install PI and route markers</v>
          </cell>
          <cell r="D37" t="str">
            <v>No.</v>
          </cell>
          <cell r="E37">
            <v>9.39</v>
          </cell>
          <cell r="G37">
            <v>0</v>
          </cell>
        </row>
        <row r="38">
          <cell r="A38" t="str">
            <v>E4</v>
          </cell>
          <cell r="C38" t="str">
            <v>BEDDING (PIPES)</v>
          </cell>
          <cell r="G38">
            <v>0</v>
          </cell>
          <cell r="J38" t="str">
            <v xml:space="preserve">Selected Fill </v>
          </cell>
          <cell r="K38" t="str">
            <v>Diameter</v>
          </cell>
          <cell r="L38" t="str">
            <v>Area m²</v>
          </cell>
          <cell r="N38" t="str">
            <v>m³</v>
          </cell>
        </row>
        <row r="39">
          <cell r="B39" t="str">
            <v>PSLB.2.1</v>
          </cell>
          <cell r="C39" t="str">
            <v>Bedding for PVC pipes</v>
          </cell>
          <cell r="D39" t="str">
            <v>m³</v>
          </cell>
          <cell r="E39">
            <v>338.03999999999996</v>
          </cell>
          <cell r="G39">
            <v>0</v>
          </cell>
          <cell r="J39" t="str">
            <v>PVC</v>
          </cell>
          <cell r="K39" t="str">
            <v>ø110 mm</v>
          </cell>
          <cell r="L39">
            <v>0.24860000000000002</v>
          </cell>
          <cell r="N39">
            <v>0</v>
          </cell>
        </row>
        <row r="40">
          <cell r="C40" t="str">
            <v>Selected fill material</v>
          </cell>
          <cell r="D40" t="str">
            <v>m³</v>
          </cell>
          <cell r="E40">
            <v>3648.0046400000001</v>
          </cell>
          <cell r="G40">
            <v>0</v>
          </cell>
          <cell r="J40" t="str">
            <v>PVC</v>
          </cell>
          <cell r="K40" t="str">
            <v>ø90 mm</v>
          </cell>
          <cell r="L40">
            <v>0.23860000000000001</v>
          </cell>
          <cell r="N40">
            <v>354.55959999999999</v>
          </cell>
        </row>
        <row r="41">
          <cell r="C41" t="str">
            <v>STANDPIPES</v>
          </cell>
          <cell r="D41" t="str">
            <v>No.</v>
          </cell>
          <cell r="E41">
            <v>65</v>
          </cell>
          <cell r="G41">
            <v>0</v>
          </cell>
          <cell r="J41" t="str">
            <v>PVC</v>
          </cell>
          <cell r="K41" t="str">
            <v>ø75 mm</v>
          </cell>
          <cell r="L41">
            <v>0.23357999999999998</v>
          </cell>
          <cell r="N41">
            <v>968.88983999999994</v>
          </cell>
        </row>
        <row r="42">
          <cell r="C42" t="str">
            <v>10,000 L Polyethelene tanks</v>
          </cell>
          <cell r="D42" t="str">
            <v>No.</v>
          </cell>
          <cell r="E42">
            <v>0</v>
          </cell>
          <cell r="G42">
            <v>0</v>
          </cell>
          <cell r="J42" t="str">
            <v>HDPE</v>
          </cell>
          <cell r="K42" t="str">
            <v>ø63 mm</v>
          </cell>
          <cell r="L42">
            <v>0.14188299999999998</v>
          </cell>
          <cell r="N42">
            <v>908.05119999999988</v>
          </cell>
        </row>
        <row r="43">
          <cell r="G43">
            <v>0</v>
          </cell>
          <cell r="J43" t="str">
            <v>HDPE</v>
          </cell>
          <cell r="K43" t="str">
            <v>ø50 mm</v>
          </cell>
          <cell r="L43">
            <v>0.13804000000000002</v>
          </cell>
          <cell r="N43">
            <v>358.90400000000005</v>
          </cell>
        </row>
        <row r="44">
          <cell r="G44">
            <v>0</v>
          </cell>
          <cell r="J44" t="str">
            <v>HDPE</v>
          </cell>
          <cell r="K44" t="str">
            <v>ø32 mm</v>
          </cell>
          <cell r="L44">
            <v>0.13220000000000001</v>
          </cell>
          <cell r="N44">
            <v>1057.6000000000001</v>
          </cell>
        </row>
        <row r="45">
          <cell r="G45">
            <v>0</v>
          </cell>
        </row>
        <row r="46">
          <cell r="G46">
            <v>0</v>
          </cell>
          <cell r="K46" t="str">
            <v>Total selected fill (m³)</v>
          </cell>
          <cell r="N46">
            <v>3648.0046400000001</v>
          </cell>
        </row>
        <row r="47">
          <cell r="G47">
            <v>0</v>
          </cell>
        </row>
        <row r="48">
          <cell r="G48">
            <v>0</v>
          </cell>
          <cell r="J48" t="str">
            <v>Bedding</v>
          </cell>
          <cell r="K48" t="str">
            <v>PVC</v>
          </cell>
          <cell r="L48">
            <v>0.06</v>
          </cell>
          <cell r="N48">
            <v>338.03999999999996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A - P&amp;G"/>
      <sheetName val="Schedule B - Automation"/>
      <sheetName val="Schedule C - Electrical"/>
      <sheetName val="Schedule D - Civil"/>
      <sheetName val="Schedule E - Telemetry Building"/>
      <sheetName val="Schedule F - Guard House"/>
      <sheetName val="Schedule G - Mechanical"/>
      <sheetName val="Summary"/>
      <sheetName val="BOQ Cover Page"/>
      <sheetName val="Mechanical"/>
    </sheetNames>
    <sheetDataSet>
      <sheetData sheetId="0">
        <row r="1">
          <cell r="I1" t="str">
            <v>TENDER NO. RWxxx</v>
          </cell>
        </row>
        <row r="2">
          <cell r="B2" t="str">
            <v>TENDER FOR THE DESIGN, MANUFACTURE, SUPPLY, DELIVERY, INSTALLATION, CONSTRUCTION, CONFIGURATION, TESTING AND COMMISSSIONING OF TELEMETRY SYSTEMS AND BUILDINGS FOR ALL RAND WATER BWD RESERVOIRS SITES  AND MUNICIPALITIES RESERVOIRS</v>
          </cell>
          <cell r="C2"/>
          <cell r="D2"/>
          <cell r="E2"/>
          <cell r="F2"/>
          <cell r="G2"/>
          <cell r="H2"/>
          <cell r="I2"/>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57"/>
  <sheetViews>
    <sheetView showZeros="0" view="pageBreakPreview" topLeftCell="A5" zoomScale="130" zoomScaleNormal="90" zoomScaleSheetLayoutView="130" workbookViewId="0">
      <selection activeCell="B42" sqref="B42"/>
    </sheetView>
  </sheetViews>
  <sheetFormatPr defaultRowHeight="13.2" x14ac:dyDescent="0.25"/>
  <cols>
    <col min="1" max="1" width="7.6640625" style="45" customWidth="1"/>
    <col min="2" max="2" width="9.6640625" style="22" customWidth="1"/>
    <col min="3" max="3" width="43.6640625" style="22" customWidth="1"/>
    <col min="4" max="4" width="8.33203125" style="22" customWidth="1"/>
    <col min="5" max="5" width="9.6640625" style="46" customWidth="1"/>
    <col min="6" max="6" width="11.6640625" style="22" customWidth="1"/>
    <col min="7" max="7" width="17.6640625" style="22" customWidth="1"/>
    <col min="8" max="8" width="9.109375" style="21"/>
    <col min="9" max="256" width="9.109375" style="22"/>
    <col min="257" max="257" width="7.6640625" style="22" customWidth="1"/>
    <col min="258" max="258" width="9.6640625" style="22" customWidth="1"/>
    <col min="259" max="259" width="43.6640625" style="22" customWidth="1"/>
    <col min="260" max="260" width="8.33203125" style="22" customWidth="1"/>
    <col min="261" max="261" width="9.6640625" style="22" customWidth="1"/>
    <col min="262" max="262" width="11.6640625" style="22" customWidth="1"/>
    <col min="263" max="263" width="15.6640625" style="22" customWidth="1"/>
    <col min="264" max="512" width="9.109375" style="22"/>
    <col min="513" max="513" width="7.6640625" style="22" customWidth="1"/>
    <col min="514" max="514" width="9.6640625" style="22" customWidth="1"/>
    <col min="515" max="515" width="43.6640625" style="22" customWidth="1"/>
    <col min="516" max="516" width="8.33203125" style="22" customWidth="1"/>
    <col min="517" max="517" width="9.6640625" style="22" customWidth="1"/>
    <col min="518" max="518" width="11.6640625" style="22" customWidth="1"/>
    <col min="519" max="519" width="15.6640625" style="22" customWidth="1"/>
    <col min="520" max="768" width="9.109375" style="22"/>
    <col min="769" max="769" width="7.6640625" style="22" customWidth="1"/>
    <col min="770" max="770" width="9.6640625" style="22" customWidth="1"/>
    <col min="771" max="771" width="43.6640625" style="22" customWidth="1"/>
    <col min="772" max="772" width="8.33203125" style="22" customWidth="1"/>
    <col min="773" max="773" width="9.6640625" style="22" customWidth="1"/>
    <col min="774" max="774" width="11.6640625" style="22" customWidth="1"/>
    <col min="775" max="775" width="15.6640625" style="22" customWidth="1"/>
    <col min="776" max="1024" width="9.109375" style="22"/>
    <col min="1025" max="1025" width="7.6640625" style="22" customWidth="1"/>
    <col min="1026" max="1026" width="9.6640625" style="22" customWidth="1"/>
    <col min="1027" max="1027" width="43.6640625" style="22" customWidth="1"/>
    <col min="1028" max="1028" width="8.33203125" style="22" customWidth="1"/>
    <col min="1029" max="1029" width="9.6640625" style="22" customWidth="1"/>
    <col min="1030" max="1030" width="11.6640625" style="22" customWidth="1"/>
    <col min="1031" max="1031" width="15.6640625" style="22" customWidth="1"/>
    <col min="1032" max="1280" width="9.109375" style="22"/>
    <col min="1281" max="1281" width="7.6640625" style="22" customWidth="1"/>
    <col min="1282" max="1282" width="9.6640625" style="22" customWidth="1"/>
    <col min="1283" max="1283" width="43.6640625" style="22" customWidth="1"/>
    <col min="1284" max="1284" width="8.33203125" style="22" customWidth="1"/>
    <col min="1285" max="1285" width="9.6640625" style="22" customWidth="1"/>
    <col min="1286" max="1286" width="11.6640625" style="22" customWidth="1"/>
    <col min="1287" max="1287" width="15.6640625" style="22" customWidth="1"/>
    <col min="1288" max="1536" width="9.109375" style="22"/>
    <col min="1537" max="1537" width="7.6640625" style="22" customWidth="1"/>
    <col min="1538" max="1538" width="9.6640625" style="22" customWidth="1"/>
    <col min="1539" max="1539" width="43.6640625" style="22" customWidth="1"/>
    <col min="1540" max="1540" width="8.33203125" style="22" customWidth="1"/>
    <col min="1541" max="1541" width="9.6640625" style="22" customWidth="1"/>
    <col min="1542" max="1542" width="11.6640625" style="22" customWidth="1"/>
    <col min="1543" max="1543" width="15.6640625" style="22" customWidth="1"/>
    <col min="1544" max="1792" width="9.109375" style="22"/>
    <col min="1793" max="1793" width="7.6640625" style="22" customWidth="1"/>
    <col min="1794" max="1794" width="9.6640625" style="22" customWidth="1"/>
    <col min="1795" max="1795" width="43.6640625" style="22" customWidth="1"/>
    <col min="1796" max="1796" width="8.33203125" style="22" customWidth="1"/>
    <col min="1797" max="1797" width="9.6640625" style="22" customWidth="1"/>
    <col min="1798" max="1798" width="11.6640625" style="22" customWidth="1"/>
    <col min="1799" max="1799" width="15.6640625" style="22" customWidth="1"/>
    <col min="1800" max="2048" width="9.109375" style="22"/>
    <col min="2049" max="2049" width="7.6640625" style="22" customWidth="1"/>
    <col min="2050" max="2050" width="9.6640625" style="22" customWidth="1"/>
    <col min="2051" max="2051" width="43.6640625" style="22" customWidth="1"/>
    <col min="2052" max="2052" width="8.33203125" style="22" customWidth="1"/>
    <col min="2053" max="2053" width="9.6640625" style="22" customWidth="1"/>
    <col min="2054" max="2054" width="11.6640625" style="22" customWidth="1"/>
    <col min="2055" max="2055" width="15.6640625" style="22" customWidth="1"/>
    <col min="2056" max="2304" width="9.109375" style="22"/>
    <col min="2305" max="2305" width="7.6640625" style="22" customWidth="1"/>
    <col min="2306" max="2306" width="9.6640625" style="22" customWidth="1"/>
    <col min="2307" max="2307" width="43.6640625" style="22" customWidth="1"/>
    <col min="2308" max="2308" width="8.33203125" style="22" customWidth="1"/>
    <col min="2309" max="2309" width="9.6640625" style="22" customWidth="1"/>
    <col min="2310" max="2310" width="11.6640625" style="22" customWidth="1"/>
    <col min="2311" max="2311" width="15.6640625" style="22" customWidth="1"/>
    <col min="2312" max="2560" width="9.109375" style="22"/>
    <col min="2561" max="2561" width="7.6640625" style="22" customWidth="1"/>
    <col min="2562" max="2562" width="9.6640625" style="22" customWidth="1"/>
    <col min="2563" max="2563" width="43.6640625" style="22" customWidth="1"/>
    <col min="2564" max="2564" width="8.33203125" style="22" customWidth="1"/>
    <col min="2565" max="2565" width="9.6640625" style="22" customWidth="1"/>
    <col min="2566" max="2566" width="11.6640625" style="22" customWidth="1"/>
    <col min="2567" max="2567" width="15.6640625" style="22" customWidth="1"/>
    <col min="2568" max="2816" width="9.109375" style="22"/>
    <col min="2817" max="2817" width="7.6640625" style="22" customWidth="1"/>
    <col min="2818" max="2818" width="9.6640625" style="22" customWidth="1"/>
    <col min="2819" max="2819" width="43.6640625" style="22" customWidth="1"/>
    <col min="2820" max="2820" width="8.33203125" style="22" customWidth="1"/>
    <col min="2821" max="2821" width="9.6640625" style="22" customWidth="1"/>
    <col min="2822" max="2822" width="11.6640625" style="22" customWidth="1"/>
    <col min="2823" max="2823" width="15.6640625" style="22" customWidth="1"/>
    <col min="2824" max="3072" width="9.109375" style="22"/>
    <col min="3073" max="3073" width="7.6640625" style="22" customWidth="1"/>
    <col min="3074" max="3074" width="9.6640625" style="22" customWidth="1"/>
    <col min="3075" max="3075" width="43.6640625" style="22" customWidth="1"/>
    <col min="3076" max="3076" width="8.33203125" style="22" customWidth="1"/>
    <col min="3077" max="3077" width="9.6640625" style="22" customWidth="1"/>
    <col min="3078" max="3078" width="11.6640625" style="22" customWidth="1"/>
    <col min="3079" max="3079" width="15.6640625" style="22" customWidth="1"/>
    <col min="3080" max="3328" width="9.109375" style="22"/>
    <col min="3329" max="3329" width="7.6640625" style="22" customWidth="1"/>
    <col min="3330" max="3330" width="9.6640625" style="22" customWidth="1"/>
    <col min="3331" max="3331" width="43.6640625" style="22" customWidth="1"/>
    <col min="3332" max="3332" width="8.33203125" style="22" customWidth="1"/>
    <col min="3333" max="3333" width="9.6640625" style="22" customWidth="1"/>
    <col min="3334" max="3334" width="11.6640625" style="22" customWidth="1"/>
    <col min="3335" max="3335" width="15.6640625" style="22" customWidth="1"/>
    <col min="3336" max="3584" width="9.109375" style="22"/>
    <col min="3585" max="3585" width="7.6640625" style="22" customWidth="1"/>
    <col min="3586" max="3586" width="9.6640625" style="22" customWidth="1"/>
    <col min="3587" max="3587" width="43.6640625" style="22" customWidth="1"/>
    <col min="3588" max="3588" width="8.33203125" style="22" customWidth="1"/>
    <col min="3589" max="3589" width="9.6640625" style="22" customWidth="1"/>
    <col min="3590" max="3590" width="11.6640625" style="22" customWidth="1"/>
    <col min="3591" max="3591" width="15.6640625" style="22" customWidth="1"/>
    <col min="3592" max="3840" width="9.109375" style="22"/>
    <col min="3841" max="3841" width="7.6640625" style="22" customWidth="1"/>
    <col min="3842" max="3842" width="9.6640625" style="22" customWidth="1"/>
    <col min="3843" max="3843" width="43.6640625" style="22" customWidth="1"/>
    <col min="3844" max="3844" width="8.33203125" style="22" customWidth="1"/>
    <col min="3845" max="3845" width="9.6640625" style="22" customWidth="1"/>
    <col min="3846" max="3846" width="11.6640625" style="22" customWidth="1"/>
    <col min="3847" max="3847" width="15.6640625" style="22" customWidth="1"/>
    <col min="3848" max="4096" width="9.109375" style="22"/>
    <col min="4097" max="4097" width="7.6640625" style="22" customWidth="1"/>
    <col min="4098" max="4098" width="9.6640625" style="22" customWidth="1"/>
    <col min="4099" max="4099" width="43.6640625" style="22" customWidth="1"/>
    <col min="4100" max="4100" width="8.33203125" style="22" customWidth="1"/>
    <col min="4101" max="4101" width="9.6640625" style="22" customWidth="1"/>
    <col min="4102" max="4102" width="11.6640625" style="22" customWidth="1"/>
    <col min="4103" max="4103" width="15.6640625" style="22" customWidth="1"/>
    <col min="4104" max="4352" width="9.109375" style="22"/>
    <col min="4353" max="4353" width="7.6640625" style="22" customWidth="1"/>
    <col min="4354" max="4354" width="9.6640625" style="22" customWidth="1"/>
    <col min="4355" max="4355" width="43.6640625" style="22" customWidth="1"/>
    <col min="4356" max="4356" width="8.33203125" style="22" customWidth="1"/>
    <col min="4357" max="4357" width="9.6640625" style="22" customWidth="1"/>
    <col min="4358" max="4358" width="11.6640625" style="22" customWidth="1"/>
    <col min="4359" max="4359" width="15.6640625" style="22" customWidth="1"/>
    <col min="4360" max="4608" width="9.109375" style="22"/>
    <col min="4609" max="4609" width="7.6640625" style="22" customWidth="1"/>
    <col min="4610" max="4610" width="9.6640625" style="22" customWidth="1"/>
    <col min="4611" max="4611" width="43.6640625" style="22" customWidth="1"/>
    <col min="4612" max="4612" width="8.33203125" style="22" customWidth="1"/>
    <col min="4613" max="4613" width="9.6640625" style="22" customWidth="1"/>
    <col min="4614" max="4614" width="11.6640625" style="22" customWidth="1"/>
    <col min="4615" max="4615" width="15.6640625" style="22" customWidth="1"/>
    <col min="4616" max="4864" width="9.109375" style="22"/>
    <col min="4865" max="4865" width="7.6640625" style="22" customWidth="1"/>
    <col min="4866" max="4866" width="9.6640625" style="22" customWidth="1"/>
    <col min="4867" max="4867" width="43.6640625" style="22" customWidth="1"/>
    <col min="4868" max="4868" width="8.33203125" style="22" customWidth="1"/>
    <col min="4869" max="4869" width="9.6640625" style="22" customWidth="1"/>
    <col min="4870" max="4870" width="11.6640625" style="22" customWidth="1"/>
    <col min="4871" max="4871" width="15.6640625" style="22" customWidth="1"/>
    <col min="4872" max="5120" width="9.109375" style="22"/>
    <col min="5121" max="5121" width="7.6640625" style="22" customWidth="1"/>
    <col min="5122" max="5122" width="9.6640625" style="22" customWidth="1"/>
    <col min="5123" max="5123" width="43.6640625" style="22" customWidth="1"/>
    <col min="5124" max="5124" width="8.33203125" style="22" customWidth="1"/>
    <col min="5125" max="5125" width="9.6640625" style="22" customWidth="1"/>
    <col min="5126" max="5126" width="11.6640625" style="22" customWidth="1"/>
    <col min="5127" max="5127" width="15.6640625" style="22" customWidth="1"/>
    <col min="5128" max="5376" width="9.109375" style="22"/>
    <col min="5377" max="5377" width="7.6640625" style="22" customWidth="1"/>
    <col min="5378" max="5378" width="9.6640625" style="22" customWidth="1"/>
    <col min="5379" max="5379" width="43.6640625" style="22" customWidth="1"/>
    <col min="5380" max="5380" width="8.33203125" style="22" customWidth="1"/>
    <col min="5381" max="5381" width="9.6640625" style="22" customWidth="1"/>
    <col min="5382" max="5382" width="11.6640625" style="22" customWidth="1"/>
    <col min="5383" max="5383" width="15.6640625" style="22" customWidth="1"/>
    <col min="5384" max="5632" width="9.109375" style="22"/>
    <col min="5633" max="5633" width="7.6640625" style="22" customWidth="1"/>
    <col min="5634" max="5634" width="9.6640625" style="22" customWidth="1"/>
    <col min="5635" max="5635" width="43.6640625" style="22" customWidth="1"/>
    <col min="5636" max="5636" width="8.33203125" style="22" customWidth="1"/>
    <col min="5637" max="5637" width="9.6640625" style="22" customWidth="1"/>
    <col min="5638" max="5638" width="11.6640625" style="22" customWidth="1"/>
    <col min="5639" max="5639" width="15.6640625" style="22" customWidth="1"/>
    <col min="5640" max="5888" width="9.109375" style="22"/>
    <col min="5889" max="5889" width="7.6640625" style="22" customWidth="1"/>
    <col min="5890" max="5890" width="9.6640625" style="22" customWidth="1"/>
    <col min="5891" max="5891" width="43.6640625" style="22" customWidth="1"/>
    <col min="5892" max="5892" width="8.33203125" style="22" customWidth="1"/>
    <col min="5893" max="5893" width="9.6640625" style="22" customWidth="1"/>
    <col min="5894" max="5894" width="11.6640625" style="22" customWidth="1"/>
    <col min="5895" max="5895" width="15.6640625" style="22" customWidth="1"/>
    <col min="5896" max="6144" width="9.109375" style="22"/>
    <col min="6145" max="6145" width="7.6640625" style="22" customWidth="1"/>
    <col min="6146" max="6146" width="9.6640625" style="22" customWidth="1"/>
    <col min="6147" max="6147" width="43.6640625" style="22" customWidth="1"/>
    <col min="6148" max="6148" width="8.33203125" style="22" customWidth="1"/>
    <col min="6149" max="6149" width="9.6640625" style="22" customWidth="1"/>
    <col min="6150" max="6150" width="11.6640625" style="22" customWidth="1"/>
    <col min="6151" max="6151" width="15.6640625" style="22" customWidth="1"/>
    <col min="6152" max="6400" width="9.109375" style="22"/>
    <col min="6401" max="6401" width="7.6640625" style="22" customWidth="1"/>
    <col min="6402" max="6402" width="9.6640625" style="22" customWidth="1"/>
    <col min="6403" max="6403" width="43.6640625" style="22" customWidth="1"/>
    <col min="6404" max="6404" width="8.33203125" style="22" customWidth="1"/>
    <col min="6405" max="6405" width="9.6640625" style="22" customWidth="1"/>
    <col min="6406" max="6406" width="11.6640625" style="22" customWidth="1"/>
    <col min="6407" max="6407" width="15.6640625" style="22" customWidth="1"/>
    <col min="6408" max="6656" width="9.109375" style="22"/>
    <col min="6657" max="6657" width="7.6640625" style="22" customWidth="1"/>
    <col min="6658" max="6658" width="9.6640625" style="22" customWidth="1"/>
    <col min="6659" max="6659" width="43.6640625" style="22" customWidth="1"/>
    <col min="6660" max="6660" width="8.33203125" style="22" customWidth="1"/>
    <col min="6661" max="6661" width="9.6640625" style="22" customWidth="1"/>
    <col min="6662" max="6662" width="11.6640625" style="22" customWidth="1"/>
    <col min="6663" max="6663" width="15.6640625" style="22" customWidth="1"/>
    <col min="6664" max="6912" width="9.109375" style="22"/>
    <col min="6913" max="6913" width="7.6640625" style="22" customWidth="1"/>
    <col min="6914" max="6914" width="9.6640625" style="22" customWidth="1"/>
    <col min="6915" max="6915" width="43.6640625" style="22" customWidth="1"/>
    <col min="6916" max="6916" width="8.33203125" style="22" customWidth="1"/>
    <col min="6917" max="6917" width="9.6640625" style="22" customWidth="1"/>
    <col min="6918" max="6918" width="11.6640625" style="22" customWidth="1"/>
    <col min="6919" max="6919" width="15.6640625" style="22" customWidth="1"/>
    <col min="6920" max="7168" width="9.109375" style="22"/>
    <col min="7169" max="7169" width="7.6640625" style="22" customWidth="1"/>
    <col min="7170" max="7170" width="9.6640625" style="22" customWidth="1"/>
    <col min="7171" max="7171" width="43.6640625" style="22" customWidth="1"/>
    <col min="7172" max="7172" width="8.33203125" style="22" customWidth="1"/>
    <col min="7173" max="7173" width="9.6640625" style="22" customWidth="1"/>
    <col min="7174" max="7174" width="11.6640625" style="22" customWidth="1"/>
    <col min="7175" max="7175" width="15.6640625" style="22" customWidth="1"/>
    <col min="7176" max="7424" width="9.109375" style="22"/>
    <col min="7425" max="7425" width="7.6640625" style="22" customWidth="1"/>
    <col min="7426" max="7426" width="9.6640625" style="22" customWidth="1"/>
    <col min="7427" max="7427" width="43.6640625" style="22" customWidth="1"/>
    <col min="7428" max="7428" width="8.33203125" style="22" customWidth="1"/>
    <col min="7429" max="7429" width="9.6640625" style="22" customWidth="1"/>
    <col min="7430" max="7430" width="11.6640625" style="22" customWidth="1"/>
    <col min="7431" max="7431" width="15.6640625" style="22" customWidth="1"/>
    <col min="7432" max="7680" width="9.109375" style="22"/>
    <col min="7681" max="7681" width="7.6640625" style="22" customWidth="1"/>
    <col min="7682" max="7682" width="9.6640625" style="22" customWidth="1"/>
    <col min="7683" max="7683" width="43.6640625" style="22" customWidth="1"/>
    <col min="7684" max="7684" width="8.33203125" style="22" customWidth="1"/>
    <col min="7685" max="7685" width="9.6640625" style="22" customWidth="1"/>
    <col min="7686" max="7686" width="11.6640625" style="22" customWidth="1"/>
    <col min="7687" max="7687" width="15.6640625" style="22" customWidth="1"/>
    <col min="7688" max="7936" width="9.109375" style="22"/>
    <col min="7937" max="7937" width="7.6640625" style="22" customWidth="1"/>
    <col min="7938" max="7938" width="9.6640625" style="22" customWidth="1"/>
    <col min="7939" max="7939" width="43.6640625" style="22" customWidth="1"/>
    <col min="7940" max="7940" width="8.33203125" style="22" customWidth="1"/>
    <col min="7941" max="7941" width="9.6640625" style="22" customWidth="1"/>
    <col min="7942" max="7942" width="11.6640625" style="22" customWidth="1"/>
    <col min="7943" max="7943" width="15.6640625" style="22" customWidth="1"/>
    <col min="7944" max="8192" width="9.109375" style="22"/>
    <col min="8193" max="8193" width="7.6640625" style="22" customWidth="1"/>
    <col min="8194" max="8194" width="9.6640625" style="22" customWidth="1"/>
    <col min="8195" max="8195" width="43.6640625" style="22" customWidth="1"/>
    <col min="8196" max="8196" width="8.33203125" style="22" customWidth="1"/>
    <col min="8197" max="8197" width="9.6640625" style="22" customWidth="1"/>
    <col min="8198" max="8198" width="11.6640625" style="22" customWidth="1"/>
    <col min="8199" max="8199" width="15.6640625" style="22" customWidth="1"/>
    <col min="8200" max="8448" width="9.109375" style="22"/>
    <col min="8449" max="8449" width="7.6640625" style="22" customWidth="1"/>
    <col min="8450" max="8450" width="9.6640625" style="22" customWidth="1"/>
    <col min="8451" max="8451" width="43.6640625" style="22" customWidth="1"/>
    <col min="8452" max="8452" width="8.33203125" style="22" customWidth="1"/>
    <col min="8453" max="8453" width="9.6640625" style="22" customWidth="1"/>
    <col min="8454" max="8454" width="11.6640625" style="22" customWidth="1"/>
    <col min="8455" max="8455" width="15.6640625" style="22" customWidth="1"/>
    <col min="8456" max="8704" width="9.109375" style="22"/>
    <col min="8705" max="8705" width="7.6640625" style="22" customWidth="1"/>
    <col min="8706" max="8706" width="9.6640625" style="22" customWidth="1"/>
    <col min="8707" max="8707" width="43.6640625" style="22" customWidth="1"/>
    <col min="8708" max="8708" width="8.33203125" style="22" customWidth="1"/>
    <col min="8709" max="8709" width="9.6640625" style="22" customWidth="1"/>
    <col min="8710" max="8710" width="11.6640625" style="22" customWidth="1"/>
    <col min="8711" max="8711" width="15.6640625" style="22" customWidth="1"/>
    <col min="8712" max="8960" width="9.109375" style="22"/>
    <col min="8961" max="8961" width="7.6640625" style="22" customWidth="1"/>
    <col min="8962" max="8962" width="9.6640625" style="22" customWidth="1"/>
    <col min="8963" max="8963" width="43.6640625" style="22" customWidth="1"/>
    <col min="8964" max="8964" width="8.33203125" style="22" customWidth="1"/>
    <col min="8965" max="8965" width="9.6640625" style="22" customWidth="1"/>
    <col min="8966" max="8966" width="11.6640625" style="22" customWidth="1"/>
    <col min="8967" max="8967" width="15.6640625" style="22" customWidth="1"/>
    <col min="8968" max="9216" width="9.109375" style="22"/>
    <col min="9217" max="9217" width="7.6640625" style="22" customWidth="1"/>
    <col min="9218" max="9218" width="9.6640625" style="22" customWidth="1"/>
    <col min="9219" max="9219" width="43.6640625" style="22" customWidth="1"/>
    <col min="9220" max="9220" width="8.33203125" style="22" customWidth="1"/>
    <col min="9221" max="9221" width="9.6640625" style="22" customWidth="1"/>
    <col min="9222" max="9222" width="11.6640625" style="22" customWidth="1"/>
    <col min="9223" max="9223" width="15.6640625" style="22" customWidth="1"/>
    <col min="9224" max="9472" width="9.109375" style="22"/>
    <col min="9473" max="9473" width="7.6640625" style="22" customWidth="1"/>
    <col min="9474" max="9474" width="9.6640625" style="22" customWidth="1"/>
    <col min="9475" max="9475" width="43.6640625" style="22" customWidth="1"/>
    <col min="9476" max="9476" width="8.33203125" style="22" customWidth="1"/>
    <col min="9477" max="9477" width="9.6640625" style="22" customWidth="1"/>
    <col min="9478" max="9478" width="11.6640625" style="22" customWidth="1"/>
    <col min="9479" max="9479" width="15.6640625" style="22" customWidth="1"/>
    <col min="9480" max="9728" width="9.109375" style="22"/>
    <col min="9729" max="9729" width="7.6640625" style="22" customWidth="1"/>
    <col min="9730" max="9730" width="9.6640625" style="22" customWidth="1"/>
    <col min="9731" max="9731" width="43.6640625" style="22" customWidth="1"/>
    <col min="9732" max="9732" width="8.33203125" style="22" customWidth="1"/>
    <col min="9733" max="9733" width="9.6640625" style="22" customWidth="1"/>
    <col min="9734" max="9734" width="11.6640625" style="22" customWidth="1"/>
    <col min="9735" max="9735" width="15.6640625" style="22" customWidth="1"/>
    <col min="9736" max="9984" width="9.109375" style="22"/>
    <col min="9985" max="9985" width="7.6640625" style="22" customWidth="1"/>
    <col min="9986" max="9986" width="9.6640625" style="22" customWidth="1"/>
    <col min="9987" max="9987" width="43.6640625" style="22" customWidth="1"/>
    <col min="9988" max="9988" width="8.33203125" style="22" customWidth="1"/>
    <col min="9989" max="9989" width="9.6640625" style="22" customWidth="1"/>
    <col min="9990" max="9990" width="11.6640625" style="22" customWidth="1"/>
    <col min="9991" max="9991" width="15.6640625" style="22" customWidth="1"/>
    <col min="9992" max="10240" width="9.109375" style="22"/>
    <col min="10241" max="10241" width="7.6640625" style="22" customWidth="1"/>
    <col min="10242" max="10242" width="9.6640625" style="22" customWidth="1"/>
    <col min="10243" max="10243" width="43.6640625" style="22" customWidth="1"/>
    <col min="10244" max="10244" width="8.33203125" style="22" customWidth="1"/>
    <col min="10245" max="10245" width="9.6640625" style="22" customWidth="1"/>
    <col min="10246" max="10246" width="11.6640625" style="22" customWidth="1"/>
    <col min="10247" max="10247" width="15.6640625" style="22" customWidth="1"/>
    <col min="10248" max="10496" width="9.109375" style="22"/>
    <col min="10497" max="10497" width="7.6640625" style="22" customWidth="1"/>
    <col min="10498" max="10498" width="9.6640625" style="22" customWidth="1"/>
    <col min="10499" max="10499" width="43.6640625" style="22" customWidth="1"/>
    <col min="10500" max="10500" width="8.33203125" style="22" customWidth="1"/>
    <col min="10501" max="10501" width="9.6640625" style="22" customWidth="1"/>
    <col min="10502" max="10502" width="11.6640625" style="22" customWidth="1"/>
    <col min="10503" max="10503" width="15.6640625" style="22" customWidth="1"/>
    <col min="10504" max="10752" width="9.109375" style="22"/>
    <col min="10753" max="10753" width="7.6640625" style="22" customWidth="1"/>
    <col min="10754" max="10754" width="9.6640625" style="22" customWidth="1"/>
    <col min="10755" max="10755" width="43.6640625" style="22" customWidth="1"/>
    <col min="10756" max="10756" width="8.33203125" style="22" customWidth="1"/>
    <col min="10757" max="10757" width="9.6640625" style="22" customWidth="1"/>
    <col min="10758" max="10758" width="11.6640625" style="22" customWidth="1"/>
    <col min="10759" max="10759" width="15.6640625" style="22" customWidth="1"/>
    <col min="10760" max="11008" width="9.109375" style="22"/>
    <col min="11009" max="11009" width="7.6640625" style="22" customWidth="1"/>
    <col min="11010" max="11010" width="9.6640625" style="22" customWidth="1"/>
    <col min="11011" max="11011" width="43.6640625" style="22" customWidth="1"/>
    <col min="11012" max="11012" width="8.33203125" style="22" customWidth="1"/>
    <col min="11013" max="11013" width="9.6640625" style="22" customWidth="1"/>
    <col min="11014" max="11014" width="11.6640625" style="22" customWidth="1"/>
    <col min="11015" max="11015" width="15.6640625" style="22" customWidth="1"/>
    <col min="11016" max="11264" width="9.109375" style="22"/>
    <col min="11265" max="11265" width="7.6640625" style="22" customWidth="1"/>
    <col min="11266" max="11266" width="9.6640625" style="22" customWidth="1"/>
    <col min="11267" max="11267" width="43.6640625" style="22" customWidth="1"/>
    <col min="11268" max="11268" width="8.33203125" style="22" customWidth="1"/>
    <col min="11269" max="11269" width="9.6640625" style="22" customWidth="1"/>
    <col min="11270" max="11270" width="11.6640625" style="22" customWidth="1"/>
    <col min="11271" max="11271" width="15.6640625" style="22" customWidth="1"/>
    <col min="11272" max="11520" width="9.109375" style="22"/>
    <col min="11521" max="11521" width="7.6640625" style="22" customWidth="1"/>
    <col min="11522" max="11522" width="9.6640625" style="22" customWidth="1"/>
    <col min="11523" max="11523" width="43.6640625" style="22" customWidth="1"/>
    <col min="11524" max="11524" width="8.33203125" style="22" customWidth="1"/>
    <col min="11525" max="11525" width="9.6640625" style="22" customWidth="1"/>
    <col min="11526" max="11526" width="11.6640625" style="22" customWidth="1"/>
    <col min="11527" max="11527" width="15.6640625" style="22" customWidth="1"/>
    <col min="11528" max="11776" width="9.109375" style="22"/>
    <col min="11777" max="11777" width="7.6640625" style="22" customWidth="1"/>
    <col min="11778" max="11778" width="9.6640625" style="22" customWidth="1"/>
    <col min="11779" max="11779" width="43.6640625" style="22" customWidth="1"/>
    <col min="11780" max="11780" width="8.33203125" style="22" customWidth="1"/>
    <col min="11781" max="11781" width="9.6640625" style="22" customWidth="1"/>
    <col min="11782" max="11782" width="11.6640625" style="22" customWidth="1"/>
    <col min="11783" max="11783" width="15.6640625" style="22" customWidth="1"/>
    <col min="11784" max="12032" width="9.109375" style="22"/>
    <col min="12033" max="12033" width="7.6640625" style="22" customWidth="1"/>
    <col min="12034" max="12034" width="9.6640625" style="22" customWidth="1"/>
    <col min="12035" max="12035" width="43.6640625" style="22" customWidth="1"/>
    <col min="12036" max="12036" width="8.33203125" style="22" customWidth="1"/>
    <col min="12037" max="12037" width="9.6640625" style="22" customWidth="1"/>
    <col min="12038" max="12038" width="11.6640625" style="22" customWidth="1"/>
    <col min="12039" max="12039" width="15.6640625" style="22" customWidth="1"/>
    <col min="12040" max="12288" width="9.109375" style="22"/>
    <col min="12289" max="12289" width="7.6640625" style="22" customWidth="1"/>
    <col min="12290" max="12290" width="9.6640625" style="22" customWidth="1"/>
    <col min="12291" max="12291" width="43.6640625" style="22" customWidth="1"/>
    <col min="12292" max="12292" width="8.33203125" style="22" customWidth="1"/>
    <col min="12293" max="12293" width="9.6640625" style="22" customWidth="1"/>
    <col min="12294" max="12294" width="11.6640625" style="22" customWidth="1"/>
    <col min="12295" max="12295" width="15.6640625" style="22" customWidth="1"/>
    <col min="12296" max="12544" width="9.109375" style="22"/>
    <col min="12545" max="12545" width="7.6640625" style="22" customWidth="1"/>
    <col min="12546" max="12546" width="9.6640625" style="22" customWidth="1"/>
    <col min="12547" max="12547" width="43.6640625" style="22" customWidth="1"/>
    <col min="12548" max="12548" width="8.33203125" style="22" customWidth="1"/>
    <col min="12549" max="12549" width="9.6640625" style="22" customWidth="1"/>
    <col min="12550" max="12550" width="11.6640625" style="22" customWidth="1"/>
    <col min="12551" max="12551" width="15.6640625" style="22" customWidth="1"/>
    <col min="12552" max="12800" width="9.109375" style="22"/>
    <col min="12801" max="12801" width="7.6640625" style="22" customWidth="1"/>
    <col min="12802" max="12802" width="9.6640625" style="22" customWidth="1"/>
    <col min="12803" max="12803" width="43.6640625" style="22" customWidth="1"/>
    <col min="12804" max="12804" width="8.33203125" style="22" customWidth="1"/>
    <col min="12805" max="12805" width="9.6640625" style="22" customWidth="1"/>
    <col min="12806" max="12806" width="11.6640625" style="22" customWidth="1"/>
    <col min="12807" max="12807" width="15.6640625" style="22" customWidth="1"/>
    <col min="12808" max="13056" width="9.109375" style="22"/>
    <col min="13057" max="13057" width="7.6640625" style="22" customWidth="1"/>
    <col min="13058" max="13058" width="9.6640625" style="22" customWidth="1"/>
    <col min="13059" max="13059" width="43.6640625" style="22" customWidth="1"/>
    <col min="13060" max="13060" width="8.33203125" style="22" customWidth="1"/>
    <col min="13061" max="13061" width="9.6640625" style="22" customWidth="1"/>
    <col min="13062" max="13062" width="11.6640625" style="22" customWidth="1"/>
    <col min="13063" max="13063" width="15.6640625" style="22" customWidth="1"/>
    <col min="13064" max="13312" width="9.109375" style="22"/>
    <col min="13313" max="13313" width="7.6640625" style="22" customWidth="1"/>
    <col min="13314" max="13314" width="9.6640625" style="22" customWidth="1"/>
    <col min="13315" max="13315" width="43.6640625" style="22" customWidth="1"/>
    <col min="13316" max="13316" width="8.33203125" style="22" customWidth="1"/>
    <col min="13317" max="13317" width="9.6640625" style="22" customWidth="1"/>
    <col min="13318" max="13318" width="11.6640625" style="22" customWidth="1"/>
    <col min="13319" max="13319" width="15.6640625" style="22" customWidth="1"/>
    <col min="13320" max="13568" width="9.109375" style="22"/>
    <col min="13569" max="13569" width="7.6640625" style="22" customWidth="1"/>
    <col min="13570" max="13570" width="9.6640625" style="22" customWidth="1"/>
    <col min="13571" max="13571" width="43.6640625" style="22" customWidth="1"/>
    <col min="13572" max="13572" width="8.33203125" style="22" customWidth="1"/>
    <col min="13573" max="13573" width="9.6640625" style="22" customWidth="1"/>
    <col min="13574" max="13574" width="11.6640625" style="22" customWidth="1"/>
    <col min="13575" max="13575" width="15.6640625" style="22" customWidth="1"/>
    <col min="13576" max="13824" width="9.109375" style="22"/>
    <col min="13825" max="13825" width="7.6640625" style="22" customWidth="1"/>
    <col min="13826" max="13826" width="9.6640625" style="22" customWidth="1"/>
    <col min="13827" max="13827" width="43.6640625" style="22" customWidth="1"/>
    <col min="13828" max="13828" width="8.33203125" style="22" customWidth="1"/>
    <col min="13829" max="13829" width="9.6640625" style="22" customWidth="1"/>
    <col min="13830" max="13830" width="11.6640625" style="22" customWidth="1"/>
    <col min="13831" max="13831" width="15.6640625" style="22" customWidth="1"/>
    <col min="13832" max="14080" width="9.109375" style="22"/>
    <col min="14081" max="14081" width="7.6640625" style="22" customWidth="1"/>
    <col min="14082" max="14082" width="9.6640625" style="22" customWidth="1"/>
    <col min="14083" max="14083" width="43.6640625" style="22" customWidth="1"/>
    <col min="14084" max="14084" width="8.33203125" style="22" customWidth="1"/>
    <col min="14085" max="14085" width="9.6640625" style="22" customWidth="1"/>
    <col min="14086" max="14086" width="11.6640625" style="22" customWidth="1"/>
    <col min="14087" max="14087" width="15.6640625" style="22" customWidth="1"/>
    <col min="14088" max="14336" width="9.109375" style="22"/>
    <col min="14337" max="14337" width="7.6640625" style="22" customWidth="1"/>
    <col min="14338" max="14338" width="9.6640625" style="22" customWidth="1"/>
    <col min="14339" max="14339" width="43.6640625" style="22" customWidth="1"/>
    <col min="14340" max="14340" width="8.33203125" style="22" customWidth="1"/>
    <col min="14341" max="14341" width="9.6640625" style="22" customWidth="1"/>
    <col min="14342" max="14342" width="11.6640625" style="22" customWidth="1"/>
    <col min="14343" max="14343" width="15.6640625" style="22" customWidth="1"/>
    <col min="14344" max="14592" width="9.109375" style="22"/>
    <col min="14593" max="14593" width="7.6640625" style="22" customWidth="1"/>
    <col min="14594" max="14594" width="9.6640625" style="22" customWidth="1"/>
    <col min="14595" max="14595" width="43.6640625" style="22" customWidth="1"/>
    <col min="14596" max="14596" width="8.33203125" style="22" customWidth="1"/>
    <col min="14597" max="14597" width="9.6640625" style="22" customWidth="1"/>
    <col min="14598" max="14598" width="11.6640625" style="22" customWidth="1"/>
    <col min="14599" max="14599" width="15.6640625" style="22" customWidth="1"/>
    <col min="14600" max="14848" width="9.109375" style="22"/>
    <col min="14849" max="14849" width="7.6640625" style="22" customWidth="1"/>
    <col min="14850" max="14850" width="9.6640625" style="22" customWidth="1"/>
    <col min="14851" max="14851" width="43.6640625" style="22" customWidth="1"/>
    <col min="14852" max="14852" width="8.33203125" style="22" customWidth="1"/>
    <col min="14853" max="14853" width="9.6640625" style="22" customWidth="1"/>
    <col min="14854" max="14854" width="11.6640625" style="22" customWidth="1"/>
    <col min="14855" max="14855" width="15.6640625" style="22" customWidth="1"/>
    <col min="14856" max="15104" width="9.109375" style="22"/>
    <col min="15105" max="15105" width="7.6640625" style="22" customWidth="1"/>
    <col min="15106" max="15106" width="9.6640625" style="22" customWidth="1"/>
    <col min="15107" max="15107" width="43.6640625" style="22" customWidth="1"/>
    <col min="15108" max="15108" width="8.33203125" style="22" customWidth="1"/>
    <col min="15109" max="15109" width="9.6640625" style="22" customWidth="1"/>
    <col min="15110" max="15110" width="11.6640625" style="22" customWidth="1"/>
    <col min="15111" max="15111" width="15.6640625" style="22" customWidth="1"/>
    <col min="15112" max="15360" width="9.109375" style="22"/>
    <col min="15361" max="15361" width="7.6640625" style="22" customWidth="1"/>
    <col min="15362" max="15362" width="9.6640625" style="22" customWidth="1"/>
    <col min="15363" max="15363" width="43.6640625" style="22" customWidth="1"/>
    <col min="15364" max="15364" width="8.33203125" style="22" customWidth="1"/>
    <col min="15365" max="15365" width="9.6640625" style="22" customWidth="1"/>
    <col min="15366" max="15366" width="11.6640625" style="22" customWidth="1"/>
    <col min="15367" max="15367" width="15.6640625" style="22" customWidth="1"/>
    <col min="15368" max="15616" width="9.109375" style="22"/>
    <col min="15617" max="15617" width="7.6640625" style="22" customWidth="1"/>
    <col min="15618" max="15618" width="9.6640625" style="22" customWidth="1"/>
    <col min="15619" max="15619" width="43.6640625" style="22" customWidth="1"/>
    <col min="15620" max="15620" width="8.33203125" style="22" customWidth="1"/>
    <col min="15621" max="15621" width="9.6640625" style="22" customWidth="1"/>
    <col min="15622" max="15622" width="11.6640625" style="22" customWidth="1"/>
    <col min="15623" max="15623" width="15.6640625" style="22" customWidth="1"/>
    <col min="15624" max="15872" width="9.109375" style="22"/>
    <col min="15873" max="15873" width="7.6640625" style="22" customWidth="1"/>
    <col min="15874" max="15874" width="9.6640625" style="22" customWidth="1"/>
    <col min="15875" max="15875" width="43.6640625" style="22" customWidth="1"/>
    <col min="15876" max="15876" width="8.33203125" style="22" customWidth="1"/>
    <col min="15877" max="15877" width="9.6640625" style="22" customWidth="1"/>
    <col min="15878" max="15878" width="11.6640625" style="22" customWidth="1"/>
    <col min="15879" max="15879" width="15.6640625" style="22" customWidth="1"/>
    <col min="15880" max="16128" width="9.109375" style="22"/>
    <col min="16129" max="16129" width="7.6640625" style="22" customWidth="1"/>
    <col min="16130" max="16130" width="9.6640625" style="22" customWidth="1"/>
    <col min="16131" max="16131" width="43.6640625" style="22" customWidth="1"/>
    <col min="16132" max="16132" width="8.33203125" style="22" customWidth="1"/>
    <col min="16133" max="16133" width="9.6640625" style="22" customWidth="1"/>
    <col min="16134" max="16134" width="11.6640625" style="22" customWidth="1"/>
    <col min="16135" max="16135" width="15.6640625" style="22" customWidth="1"/>
    <col min="16136" max="16382" width="9.109375" style="22"/>
    <col min="16383" max="16384" width="9.109375" style="22" customWidth="1"/>
  </cols>
  <sheetData>
    <row r="1" spans="1:15" x14ac:dyDescent="0.25">
      <c r="A1" s="15"/>
      <c r="B1" s="16"/>
      <c r="C1" s="17"/>
      <c r="D1" s="18"/>
      <c r="E1" s="19"/>
      <c r="F1" s="20"/>
      <c r="G1" s="90"/>
      <c r="I1" s="21"/>
      <c r="J1" s="21"/>
      <c r="K1" s="21"/>
      <c r="L1" s="21"/>
      <c r="M1" s="21"/>
      <c r="N1" s="21"/>
      <c r="O1" s="21"/>
    </row>
    <row r="2" spans="1:15" ht="35.25" customHeight="1" x14ac:dyDescent="0.25">
      <c r="A2" s="23"/>
      <c r="B2" s="461" t="s">
        <v>30</v>
      </c>
      <c r="C2" s="461"/>
      <c r="D2" s="461"/>
      <c r="E2" s="461"/>
      <c r="F2" s="461"/>
      <c r="G2" s="461"/>
      <c r="I2" s="21"/>
      <c r="J2" s="459"/>
      <c r="K2" s="459"/>
      <c r="L2" s="459"/>
      <c r="M2" s="92"/>
      <c r="N2" s="21"/>
      <c r="O2" s="21"/>
    </row>
    <row r="3" spans="1:15" x14ac:dyDescent="0.25">
      <c r="A3" s="23"/>
      <c r="B3" s="91"/>
      <c r="C3" s="91"/>
      <c r="D3" s="91"/>
      <c r="E3" s="91"/>
      <c r="F3" s="91"/>
      <c r="G3" s="91"/>
      <c r="I3" s="21"/>
      <c r="J3" s="200"/>
      <c r="K3" s="200"/>
      <c r="L3" s="200"/>
      <c r="M3" s="92"/>
      <c r="N3" s="21"/>
      <c r="O3" s="21"/>
    </row>
    <row r="4" spans="1:15" ht="12.75" customHeight="1" x14ac:dyDescent="0.25">
      <c r="A4" s="23"/>
      <c r="B4" s="16"/>
      <c r="C4" s="460"/>
      <c r="D4" s="460"/>
      <c r="E4" s="460"/>
      <c r="F4" s="460"/>
      <c r="G4" s="26" t="s">
        <v>24</v>
      </c>
      <c r="I4" s="21"/>
      <c r="J4" s="459"/>
      <c r="K4" s="459"/>
      <c r="L4" s="459"/>
      <c r="M4" s="21"/>
      <c r="N4" s="21"/>
      <c r="O4" s="21"/>
    </row>
    <row r="5" spans="1:15" ht="6" customHeight="1" x14ac:dyDescent="0.25">
      <c r="A5" s="27"/>
      <c r="B5" s="28"/>
      <c r="C5" s="29"/>
      <c r="D5" s="30"/>
      <c r="E5" s="27"/>
      <c r="F5" s="31"/>
      <c r="G5" s="28"/>
      <c r="H5" s="22"/>
      <c r="I5" s="21"/>
      <c r="J5" s="21"/>
      <c r="K5" s="21"/>
      <c r="L5" s="21"/>
      <c r="M5" s="21"/>
      <c r="N5" s="21"/>
      <c r="O5" s="21"/>
    </row>
    <row r="6" spans="1:15" x14ac:dyDescent="0.25">
      <c r="A6" s="32" t="s">
        <v>15</v>
      </c>
      <c r="B6" s="323" t="s">
        <v>16</v>
      </c>
      <c r="C6" s="34" t="s">
        <v>14</v>
      </c>
      <c r="D6" s="33" t="s">
        <v>10</v>
      </c>
      <c r="E6" s="35" t="s">
        <v>17</v>
      </c>
      <c r="F6" s="36" t="s">
        <v>11</v>
      </c>
      <c r="G6" s="36" t="s">
        <v>18</v>
      </c>
      <c r="I6" s="21"/>
      <c r="J6" s="21"/>
      <c r="K6" s="21"/>
      <c r="L6" s="21"/>
      <c r="M6" s="21"/>
      <c r="N6" s="21"/>
      <c r="O6" s="21"/>
    </row>
    <row r="7" spans="1:15" x14ac:dyDescent="0.25">
      <c r="A7" s="37" t="s">
        <v>19</v>
      </c>
      <c r="B7" s="324" t="s">
        <v>20</v>
      </c>
      <c r="C7" s="39"/>
      <c r="D7" s="38"/>
      <c r="E7" s="40"/>
      <c r="F7" s="41"/>
      <c r="G7" s="41"/>
      <c r="I7" s="21"/>
      <c r="J7" s="21"/>
      <c r="K7" s="21"/>
      <c r="L7" s="21"/>
      <c r="M7" s="21"/>
      <c r="N7" s="21"/>
      <c r="O7" s="21"/>
    </row>
    <row r="8" spans="1:15" x14ac:dyDescent="0.25">
      <c r="A8" s="325"/>
      <c r="B8" s="320"/>
      <c r="C8" s="449"/>
      <c r="D8" s="199"/>
      <c r="E8" s="199"/>
      <c r="F8" s="42"/>
      <c r="G8" s="42"/>
      <c r="H8" s="22"/>
    </row>
    <row r="9" spans="1:15" s="44" customFormat="1" ht="13.8" x14ac:dyDescent="0.25">
      <c r="A9" s="326"/>
      <c r="B9" s="450"/>
      <c r="C9" s="451" t="s">
        <v>2321</v>
      </c>
      <c r="D9" s="452"/>
      <c r="E9" s="452"/>
      <c r="F9" s="60"/>
      <c r="G9" s="60"/>
      <c r="H9" s="43"/>
    </row>
    <row r="10" spans="1:15" s="44" customFormat="1" ht="13.8" x14ac:dyDescent="0.25">
      <c r="A10" s="325"/>
      <c r="B10" s="320"/>
      <c r="C10" s="449"/>
      <c r="D10" s="199"/>
      <c r="E10" s="199"/>
      <c r="F10" s="448"/>
      <c r="G10" s="448"/>
      <c r="H10" s="43"/>
    </row>
    <row r="11" spans="1:15" s="44" customFormat="1" ht="13.8" x14ac:dyDescent="0.25">
      <c r="A11" s="326"/>
      <c r="B11" s="321"/>
      <c r="C11" s="319" t="s">
        <v>2321</v>
      </c>
      <c r="D11" s="82"/>
      <c r="E11" s="82"/>
      <c r="F11" s="60"/>
      <c r="G11" s="60"/>
      <c r="H11" s="43"/>
    </row>
    <row r="12" spans="1:15" s="44" customFormat="1" ht="13.8" x14ac:dyDescent="0.25">
      <c r="A12" s="326"/>
      <c r="B12" s="321"/>
      <c r="C12" s="319"/>
      <c r="D12" s="317"/>
      <c r="E12" s="82"/>
      <c r="F12" s="60"/>
      <c r="G12" s="60"/>
      <c r="H12" s="43"/>
    </row>
    <row r="13" spans="1:15" s="44" customFormat="1" ht="13.8" x14ac:dyDescent="0.25">
      <c r="A13" s="326" t="s">
        <v>2333</v>
      </c>
      <c r="B13" s="317"/>
      <c r="C13" s="318" t="s">
        <v>2311</v>
      </c>
      <c r="D13" s="317" t="s">
        <v>37</v>
      </c>
      <c r="E13" s="82">
        <v>1</v>
      </c>
      <c r="F13" s="60"/>
      <c r="G13" s="60"/>
      <c r="H13" s="43"/>
    </row>
    <row r="14" spans="1:15" s="44" customFormat="1" ht="13.8" x14ac:dyDescent="0.25">
      <c r="A14" s="326" t="s">
        <v>2334</v>
      </c>
      <c r="B14" s="322"/>
      <c r="C14" s="318" t="s">
        <v>2312</v>
      </c>
      <c r="D14" s="317" t="s">
        <v>37</v>
      </c>
      <c r="E14" s="82">
        <v>1</v>
      </c>
      <c r="F14" s="60"/>
      <c r="G14" s="60"/>
      <c r="H14" s="43"/>
    </row>
    <row r="15" spans="1:15" s="44" customFormat="1" ht="13.8" x14ac:dyDescent="0.25">
      <c r="A15" s="326" t="s">
        <v>2335</v>
      </c>
      <c r="B15" s="322"/>
      <c r="C15" s="318" t="s">
        <v>2313</v>
      </c>
      <c r="D15" s="317" t="s">
        <v>37</v>
      </c>
      <c r="E15" s="82">
        <v>1</v>
      </c>
      <c r="F15" s="60"/>
      <c r="G15" s="60"/>
      <c r="H15" s="43"/>
    </row>
    <row r="16" spans="1:15" s="44" customFormat="1" ht="13.8" x14ac:dyDescent="0.25">
      <c r="A16" s="326" t="s">
        <v>2336</v>
      </c>
      <c r="B16" s="322"/>
      <c r="C16" s="318" t="s">
        <v>2314</v>
      </c>
      <c r="D16" s="317" t="s">
        <v>37</v>
      </c>
      <c r="E16" s="82">
        <v>1</v>
      </c>
      <c r="F16" s="60"/>
      <c r="G16" s="60"/>
      <c r="H16" s="43"/>
    </row>
    <row r="17" spans="1:13" s="43" customFormat="1" ht="9.9" customHeight="1" x14ac:dyDescent="0.25">
      <c r="A17" s="326"/>
      <c r="B17" s="322"/>
      <c r="C17" s="318"/>
      <c r="D17" s="317"/>
      <c r="E17" s="82"/>
      <c r="F17" s="60"/>
      <c r="G17" s="60"/>
    </row>
    <row r="18" spans="1:13" s="43" customFormat="1" ht="13.8" x14ac:dyDescent="0.25">
      <c r="A18" s="327">
        <v>1.5</v>
      </c>
      <c r="B18" s="322"/>
      <c r="C18" s="453" t="s">
        <v>2509</v>
      </c>
      <c r="D18" s="317"/>
      <c r="E18" s="82"/>
      <c r="F18" s="60"/>
      <c r="G18" s="60"/>
    </row>
    <row r="19" spans="1:13" s="43" customFormat="1" ht="13.8" x14ac:dyDescent="0.25">
      <c r="A19" s="326"/>
      <c r="B19" s="322"/>
      <c r="C19" s="318"/>
      <c r="D19" s="317"/>
      <c r="E19" s="82"/>
      <c r="F19" s="60"/>
      <c r="G19" s="60"/>
    </row>
    <row r="20" spans="1:13" s="43" customFormat="1" ht="39.6" x14ac:dyDescent="0.25">
      <c r="A20" s="326" t="s">
        <v>2337</v>
      </c>
      <c r="B20" s="322"/>
      <c r="C20" s="318" t="s">
        <v>2315</v>
      </c>
      <c r="D20" s="317" t="s">
        <v>37</v>
      </c>
      <c r="E20" s="82">
        <v>1</v>
      </c>
      <c r="F20" s="60"/>
      <c r="G20" s="60"/>
    </row>
    <row r="21" spans="1:13" s="43" customFormat="1" ht="26.4" x14ac:dyDescent="0.25">
      <c r="A21" s="326" t="s">
        <v>2338</v>
      </c>
      <c r="B21" s="322"/>
      <c r="C21" s="445" t="s">
        <v>2316</v>
      </c>
      <c r="D21" s="317" t="s">
        <v>37</v>
      </c>
      <c r="E21" s="82">
        <v>1</v>
      </c>
      <c r="F21" s="60"/>
      <c r="G21" s="60"/>
    </row>
    <row r="22" spans="1:13" s="43" customFormat="1" ht="13.8" x14ac:dyDescent="0.25">
      <c r="A22" s="326" t="s">
        <v>2339</v>
      </c>
      <c r="B22" s="317"/>
      <c r="C22" s="445" t="s">
        <v>2317</v>
      </c>
      <c r="D22" s="317" t="s">
        <v>37</v>
      </c>
      <c r="E22" s="82">
        <v>1</v>
      </c>
      <c r="F22" s="60"/>
      <c r="G22" s="60"/>
      <c r="M22" s="62"/>
    </row>
    <row r="23" spans="1:13" s="43" customFormat="1" ht="13.8" x14ac:dyDescent="0.25">
      <c r="A23" s="326" t="s">
        <v>2340</v>
      </c>
      <c r="B23" s="317"/>
      <c r="C23" s="445" t="s">
        <v>2318</v>
      </c>
      <c r="D23" s="317" t="s">
        <v>37</v>
      </c>
      <c r="E23" s="82">
        <v>1</v>
      </c>
      <c r="F23" s="60"/>
      <c r="G23" s="60"/>
    </row>
    <row r="24" spans="1:13" s="43" customFormat="1" ht="13.8" x14ac:dyDescent="0.25">
      <c r="A24" s="326" t="s">
        <v>2510</v>
      </c>
      <c r="B24" s="317"/>
      <c r="C24" s="445" t="s">
        <v>2319</v>
      </c>
      <c r="D24" s="317" t="s">
        <v>37</v>
      </c>
      <c r="E24" s="82">
        <v>1</v>
      </c>
      <c r="F24" s="60"/>
      <c r="G24" s="60"/>
    </row>
    <row r="25" spans="1:13" s="43" customFormat="1" ht="13.8" x14ac:dyDescent="0.25">
      <c r="A25" s="326"/>
      <c r="B25" s="317"/>
      <c r="C25" s="445"/>
      <c r="D25" s="317"/>
      <c r="E25" s="82"/>
      <c r="F25" s="60"/>
      <c r="G25" s="60"/>
    </row>
    <row r="26" spans="1:13" s="43" customFormat="1" ht="13.8" x14ac:dyDescent="0.25">
      <c r="A26" s="327">
        <v>1.6</v>
      </c>
      <c r="B26" s="317"/>
      <c r="C26" s="454" t="s">
        <v>2511</v>
      </c>
      <c r="D26" s="317"/>
      <c r="E26" s="82"/>
      <c r="F26" s="60"/>
      <c r="G26" s="60"/>
    </row>
    <row r="27" spans="1:13" s="43" customFormat="1" ht="13.8" x14ac:dyDescent="0.25">
      <c r="A27" s="327"/>
      <c r="B27" s="317"/>
      <c r="C27" s="445"/>
      <c r="D27" s="317"/>
      <c r="E27" s="82"/>
      <c r="F27" s="60"/>
      <c r="G27" s="60"/>
    </row>
    <row r="28" spans="1:13" s="43" customFormat="1" ht="13.8" x14ac:dyDescent="0.25">
      <c r="A28" s="326" t="s">
        <v>2512</v>
      </c>
      <c r="B28" s="317"/>
      <c r="C28" s="445" t="s">
        <v>2513</v>
      </c>
      <c r="D28" s="317" t="s">
        <v>2514</v>
      </c>
      <c r="E28" s="82">
        <v>1</v>
      </c>
      <c r="F28" s="455">
        <v>500000</v>
      </c>
      <c r="G28" s="455">
        <v>500000</v>
      </c>
    </row>
    <row r="29" spans="1:13" s="43" customFormat="1" ht="9.9" customHeight="1" x14ac:dyDescent="0.25">
      <c r="A29" s="326" t="s">
        <v>2341</v>
      </c>
      <c r="B29" s="317"/>
      <c r="C29" s="445" t="s">
        <v>2515</v>
      </c>
      <c r="D29" s="317" t="s">
        <v>2516</v>
      </c>
      <c r="E29" s="82"/>
      <c r="F29" s="448"/>
      <c r="G29" s="448"/>
    </row>
    <row r="30" spans="1:13" s="43" customFormat="1" ht="13.8" x14ac:dyDescent="0.25">
      <c r="A30" s="326"/>
      <c r="B30" s="317"/>
      <c r="C30" s="445"/>
      <c r="D30" s="317"/>
      <c r="E30" s="82"/>
      <c r="F30" s="448"/>
      <c r="G30" s="448"/>
    </row>
    <row r="31" spans="1:13" s="43" customFormat="1" ht="13.8" x14ac:dyDescent="0.25">
      <c r="A31" s="326" t="s">
        <v>2342</v>
      </c>
      <c r="B31" s="317"/>
      <c r="C31" s="445" t="s">
        <v>2517</v>
      </c>
      <c r="D31" s="317" t="s">
        <v>2518</v>
      </c>
      <c r="E31" s="82">
        <v>1</v>
      </c>
      <c r="F31" s="455">
        <v>2000000</v>
      </c>
      <c r="G31" s="455">
        <v>2000000</v>
      </c>
    </row>
    <row r="32" spans="1:13" s="43" customFormat="1" ht="13.8" x14ac:dyDescent="0.25">
      <c r="A32" s="326" t="s">
        <v>2343</v>
      </c>
      <c r="B32" s="317"/>
      <c r="C32" s="445" t="s">
        <v>2519</v>
      </c>
      <c r="D32" s="317" t="s">
        <v>2516</v>
      </c>
      <c r="E32" s="82"/>
      <c r="F32" s="448"/>
      <c r="G32" s="448"/>
    </row>
    <row r="33" spans="1:7" s="43" customFormat="1" ht="13.8" x14ac:dyDescent="0.25">
      <c r="A33" s="326"/>
      <c r="B33" s="317"/>
      <c r="C33" s="445"/>
      <c r="D33" s="317"/>
      <c r="E33" s="82"/>
      <c r="F33" s="448"/>
      <c r="G33" s="448"/>
    </row>
    <row r="34" spans="1:7" s="43" customFormat="1" ht="26.4" x14ac:dyDescent="0.25">
      <c r="A34" s="326" t="s">
        <v>2344</v>
      </c>
      <c r="B34" s="317"/>
      <c r="C34" s="445" t="s">
        <v>2520</v>
      </c>
      <c r="D34" s="317" t="s">
        <v>2514</v>
      </c>
      <c r="E34" s="82">
        <v>1</v>
      </c>
      <c r="F34" s="455">
        <v>1000000</v>
      </c>
      <c r="G34" s="455">
        <v>1000000</v>
      </c>
    </row>
    <row r="35" spans="1:7" s="43" customFormat="1" ht="13.8" x14ac:dyDescent="0.25">
      <c r="A35" s="326" t="s">
        <v>2521</v>
      </c>
      <c r="B35" s="317"/>
      <c r="C35" s="445" t="s">
        <v>2522</v>
      </c>
      <c r="D35" s="317" t="s">
        <v>2516</v>
      </c>
      <c r="E35" s="82"/>
      <c r="F35" s="60"/>
      <c r="G35" s="60"/>
    </row>
    <row r="36" spans="1:7" s="43" customFormat="1" ht="13.8" x14ac:dyDescent="0.25">
      <c r="A36" s="326"/>
      <c r="B36" s="317"/>
      <c r="C36" s="447"/>
      <c r="D36" s="317"/>
      <c r="E36" s="82"/>
      <c r="F36" s="448"/>
      <c r="G36" s="448"/>
    </row>
    <row r="37" spans="1:7" s="43" customFormat="1" ht="12.75" customHeight="1" x14ac:dyDescent="0.25">
      <c r="A37" s="326" t="s">
        <v>2530</v>
      </c>
      <c r="B37" s="317"/>
      <c r="C37" s="447" t="s">
        <v>2531</v>
      </c>
      <c r="D37" s="317" t="s">
        <v>2514</v>
      </c>
      <c r="E37" s="82"/>
      <c r="F37" s="455">
        <v>1500000</v>
      </c>
      <c r="G37" s="455">
        <v>1500000</v>
      </c>
    </row>
    <row r="38" spans="1:7" s="43" customFormat="1" ht="13.8" x14ac:dyDescent="0.25">
      <c r="A38" s="326" t="s">
        <v>2532</v>
      </c>
      <c r="B38" s="317"/>
      <c r="C38" s="447" t="s">
        <v>2533</v>
      </c>
      <c r="D38" s="317" t="s">
        <v>2516</v>
      </c>
      <c r="E38" s="82"/>
      <c r="F38" s="455"/>
      <c r="G38" s="455"/>
    </row>
    <row r="39" spans="1:7" s="43" customFormat="1" ht="13.8" x14ac:dyDescent="0.25">
      <c r="A39" s="326"/>
      <c r="B39" s="317"/>
      <c r="C39" s="445"/>
      <c r="D39" s="317"/>
      <c r="E39" s="82"/>
      <c r="F39" s="60"/>
      <c r="G39" s="60"/>
    </row>
    <row r="40" spans="1:7" s="43" customFormat="1" ht="39.6" x14ac:dyDescent="0.25">
      <c r="A40" s="326" t="s">
        <v>2530</v>
      </c>
      <c r="B40" s="317"/>
      <c r="C40" s="447" t="s">
        <v>2531</v>
      </c>
      <c r="D40" s="317" t="s">
        <v>2514</v>
      </c>
      <c r="E40" s="82"/>
      <c r="F40" s="455">
        <v>1500000</v>
      </c>
      <c r="G40" s="455">
        <v>1500000</v>
      </c>
    </row>
    <row r="41" spans="1:7" s="43" customFormat="1" ht="13.8" x14ac:dyDescent="0.25">
      <c r="A41" s="326" t="s">
        <v>2532</v>
      </c>
      <c r="B41" s="317"/>
      <c r="C41" s="447" t="s">
        <v>2533</v>
      </c>
      <c r="D41" s="317" t="s">
        <v>2516</v>
      </c>
      <c r="E41" s="82"/>
      <c r="F41" s="455"/>
      <c r="G41" s="455"/>
    </row>
    <row r="42" spans="1:7" s="43" customFormat="1" ht="13.8" x14ac:dyDescent="0.25">
      <c r="A42" s="326"/>
      <c r="B42" s="317"/>
      <c r="C42" s="447"/>
      <c r="D42" s="317"/>
      <c r="E42" s="82"/>
      <c r="F42" s="448"/>
      <c r="G42" s="448"/>
    </row>
    <row r="43" spans="1:7" s="43" customFormat="1" ht="13.8" x14ac:dyDescent="0.25">
      <c r="A43" s="326"/>
      <c r="B43" s="317"/>
      <c r="C43" s="447"/>
      <c r="D43" s="317"/>
      <c r="E43" s="82"/>
      <c r="F43" s="448"/>
      <c r="G43" s="448"/>
    </row>
    <row r="44" spans="1:7" s="43" customFormat="1" ht="13.8" x14ac:dyDescent="0.25">
      <c r="A44" s="326"/>
      <c r="B44" s="317"/>
      <c r="C44" s="445"/>
      <c r="D44" s="317"/>
      <c r="E44" s="82"/>
      <c r="F44" s="60"/>
      <c r="G44" s="60"/>
    </row>
    <row r="45" spans="1:7" s="43" customFormat="1" ht="27.75" customHeight="1" x14ac:dyDescent="0.25">
      <c r="A45" s="327">
        <v>1.7</v>
      </c>
      <c r="B45" s="322"/>
      <c r="C45" s="454" t="s">
        <v>2523</v>
      </c>
      <c r="D45" s="317"/>
      <c r="E45" s="82"/>
      <c r="F45" s="60"/>
      <c r="G45" s="60"/>
    </row>
    <row r="46" spans="1:7" s="43" customFormat="1" ht="13.8" x14ac:dyDescent="0.25">
      <c r="A46" s="326"/>
      <c r="B46" s="317"/>
      <c r="C46" s="445"/>
      <c r="D46" s="317"/>
      <c r="E46" s="82"/>
      <c r="F46" s="60"/>
      <c r="G46" s="60"/>
    </row>
    <row r="47" spans="1:7" s="43" customFormat="1" ht="52.8" x14ac:dyDescent="0.25">
      <c r="A47" s="326" t="s">
        <v>2524</v>
      </c>
      <c r="B47" s="317"/>
      <c r="C47" s="445" t="s">
        <v>2320</v>
      </c>
      <c r="D47" s="317" t="s">
        <v>37</v>
      </c>
      <c r="E47" s="82">
        <v>1</v>
      </c>
      <c r="F47" s="60"/>
      <c r="G47" s="60"/>
    </row>
    <row r="48" spans="1:7" s="43" customFormat="1" ht="13.8" x14ac:dyDescent="0.25">
      <c r="A48" s="326"/>
      <c r="B48" s="317"/>
      <c r="C48" s="445"/>
      <c r="D48" s="317" t="s">
        <v>37</v>
      </c>
      <c r="E48" s="82">
        <v>1</v>
      </c>
      <c r="F48" s="60"/>
      <c r="G48" s="60"/>
    </row>
    <row r="49" spans="1:17" s="43" customFormat="1" ht="13.8" x14ac:dyDescent="0.25">
      <c r="A49" s="326" t="s">
        <v>2525</v>
      </c>
      <c r="B49" s="317"/>
      <c r="C49" s="445" t="s">
        <v>2322</v>
      </c>
      <c r="D49" s="317" t="s">
        <v>37</v>
      </c>
      <c r="E49" s="82">
        <v>1</v>
      </c>
      <c r="F49" s="60"/>
      <c r="G49" s="60"/>
    </row>
    <row r="50" spans="1:17" s="43" customFormat="1" ht="9.9" customHeight="1" x14ac:dyDescent="0.25">
      <c r="A50" s="326" t="s">
        <v>2526</v>
      </c>
      <c r="B50" s="317"/>
      <c r="C50" s="445" t="s">
        <v>2323</v>
      </c>
      <c r="D50" s="317" t="s">
        <v>37</v>
      </c>
      <c r="E50" s="82">
        <v>1</v>
      </c>
      <c r="F50" s="60"/>
      <c r="G50" s="60"/>
    </row>
    <row r="51" spans="1:17" s="43" customFormat="1" ht="26.4" x14ac:dyDescent="0.25">
      <c r="A51" s="326" t="s">
        <v>2527</v>
      </c>
      <c r="B51" s="317"/>
      <c r="C51" s="445" t="s">
        <v>2324</v>
      </c>
      <c r="D51" s="317" t="s">
        <v>37</v>
      </c>
      <c r="E51" s="82">
        <v>1</v>
      </c>
      <c r="F51" s="61"/>
      <c r="G51" s="61"/>
    </row>
    <row r="52" spans="1:17" s="43" customFormat="1" ht="13.8" x14ac:dyDescent="0.25">
      <c r="A52" s="326" t="s">
        <v>2528</v>
      </c>
      <c r="B52" s="317"/>
      <c r="C52" s="458" t="s">
        <v>2325</v>
      </c>
      <c r="D52" s="317" t="s">
        <v>37</v>
      </c>
      <c r="E52" s="82">
        <v>1</v>
      </c>
      <c r="F52" s="61"/>
      <c r="G52" s="61"/>
    </row>
    <row r="53" spans="1:17" s="43" customFormat="1" ht="13.8" x14ac:dyDescent="0.25">
      <c r="A53" s="326" t="s">
        <v>2529</v>
      </c>
      <c r="B53" s="317"/>
      <c r="C53" s="458"/>
      <c r="D53" s="317" t="s">
        <v>37</v>
      </c>
      <c r="E53" s="82">
        <v>1</v>
      </c>
      <c r="F53" s="61"/>
      <c r="G53" s="61"/>
    </row>
    <row r="54" spans="1:17" s="43" customFormat="1" ht="13.8" x14ac:dyDescent="0.25">
      <c r="A54" s="326"/>
      <c r="B54" s="317"/>
      <c r="C54" s="445"/>
      <c r="D54" s="317"/>
      <c r="E54" s="82"/>
      <c r="F54" s="61"/>
      <c r="G54" s="61"/>
      <c r="P54" s="43">
        <f>208000*0.1</f>
        <v>20800</v>
      </c>
      <c r="Q54" s="43">
        <f>P54/10</f>
        <v>2080</v>
      </c>
    </row>
    <row r="55" spans="1:17" s="43" customFormat="1" ht="26.4" x14ac:dyDescent="0.25">
      <c r="A55" s="327" t="s">
        <v>2345</v>
      </c>
      <c r="B55" s="317"/>
      <c r="C55" s="445" t="s">
        <v>2326</v>
      </c>
      <c r="D55" s="317" t="s">
        <v>37</v>
      </c>
      <c r="E55" s="82">
        <v>1</v>
      </c>
      <c r="F55" s="61"/>
      <c r="G55" s="61"/>
    </row>
    <row r="56" spans="1:17" ht="13.8" x14ac:dyDescent="0.25">
      <c r="A56" s="326"/>
      <c r="B56" s="456"/>
      <c r="C56" s="318"/>
      <c r="D56" s="456"/>
      <c r="E56" s="452"/>
      <c r="F56" s="61"/>
      <c r="G56" s="61"/>
    </row>
    <row r="57" spans="1:17" ht="13.8" x14ac:dyDescent="0.25">
      <c r="A57" s="326"/>
      <c r="B57" s="457"/>
      <c r="C57" s="318"/>
      <c r="D57" s="456"/>
      <c r="E57" s="452"/>
      <c r="F57" s="61"/>
      <c r="G57" s="61"/>
    </row>
  </sheetData>
  <mergeCells count="5">
    <mergeCell ref="C52:C53"/>
    <mergeCell ref="J2:L2"/>
    <mergeCell ref="J4:L4"/>
    <mergeCell ref="C4:F4"/>
    <mergeCell ref="B2:G2"/>
  </mergeCells>
  <printOptions horizontalCentered="1"/>
  <pageMargins left="0.43307086614173229" right="0.39370078740157483" top="0.59055118110236227" bottom="0.62992125984251968" header="0.39370078740157483" footer="0.19685039370078741"/>
  <pageSetup paperSize="9" scale="79" fitToHeight="40" orientation="landscape" useFirstPageNumber="1" r:id="rId1"/>
  <headerFooter alignWithMargins="0">
    <oddFooter xml:space="preserve">&amp;CA 4.8.&amp;P&amp;R
</oddFooter>
  </headerFooter>
  <rowBreaks count="1" manualBreakCount="1">
    <brk id="25"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
  <sheetViews>
    <sheetView workbookViewId="0"/>
  </sheetViews>
  <sheetFormatPr defaultRowHeight="13.2"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AI82"/>
  <sheetViews>
    <sheetView showZeros="0" view="pageBreakPreview" topLeftCell="A4" zoomScaleNormal="100" zoomScaleSheetLayoutView="100" workbookViewId="0">
      <selection activeCell="D18" sqref="D18"/>
    </sheetView>
  </sheetViews>
  <sheetFormatPr defaultColWidth="8.88671875" defaultRowHeight="14.4" x14ac:dyDescent="0.3"/>
  <cols>
    <col min="1" max="1" width="16.44140625" style="1" customWidth="1"/>
    <col min="2" max="2" width="119.88671875" style="1" customWidth="1"/>
    <col min="3" max="3" width="75.44140625" style="1" customWidth="1"/>
    <col min="4" max="4" width="46" style="76" bestFit="1" customWidth="1"/>
    <col min="5" max="5" width="28.33203125" style="1" customWidth="1"/>
    <col min="6" max="16384" width="8.88671875" style="1"/>
  </cols>
  <sheetData>
    <row r="1" spans="1:35" ht="15.6" x14ac:dyDescent="0.3">
      <c r="A1" s="56">
        <f>'Schedule A - P&amp;G'!A1</f>
        <v>0</v>
      </c>
      <c r="B1" s="17"/>
      <c r="C1" s="90">
        <f>'Schedule A - P&amp;G'!G1</f>
        <v>0</v>
      </c>
      <c r="D1" s="79"/>
      <c r="E1" s="80"/>
      <c r="F1" s="81"/>
      <c r="G1" s="90"/>
    </row>
    <row r="2" spans="1:35" ht="53.25" customHeight="1" x14ac:dyDescent="0.3">
      <c r="A2" s="57">
        <f>'Schedule A - P&amp;G'!A2</f>
        <v>0</v>
      </c>
      <c r="B2" s="461" t="str">
        <f>'Schedule A - P&amp;G'!B2:G2</f>
        <v>TENDER FOR THE DESIGN, MANUFACTURE, SUPPLY, DELIVERY, INSTALLATION, CONSTRUCTION, CONFIGURATION, TESTING AND COMMISSSIONING OF TELEMETRY SYSTEMS AND BUILDINGS FOR ALL RAND WATER BWD RESERVOIRS SITES  AND MUNICIPALITIES RESERVOIRS</v>
      </c>
      <c r="C2" s="461"/>
      <c r="D2" s="94"/>
      <c r="E2" s="94"/>
      <c r="F2" s="94"/>
      <c r="G2" s="94"/>
    </row>
    <row r="3" spans="1:35" ht="15.6" x14ac:dyDescent="0.3">
      <c r="A3" s="57">
        <f>'Schedule A - P&amp;G'!A4</f>
        <v>0</v>
      </c>
      <c r="B3" s="536">
        <f>'Schedule A - P&amp;G'!C4</f>
        <v>0</v>
      </c>
      <c r="C3" s="58"/>
      <c r="G3" s="78"/>
    </row>
    <row r="4" spans="1:35" ht="18" thickBot="1" x14ac:dyDescent="0.35">
      <c r="A4" s="55"/>
      <c r="B4" s="537"/>
      <c r="C4" s="55"/>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2" customHeight="1" x14ac:dyDescent="0.3">
      <c r="A5" s="530" t="s">
        <v>6</v>
      </c>
      <c r="B5" s="531"/>
      <c r="C5" s="53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5" customHeight="1" thickBot="1" x14ac:dyDescent="0.35">
      <c r="A6" s="533"/>
      <c r="B6" s="534"/>
      <c r="C6" s="53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ht="15.75" customHeight="1" thickTop="1" x14ac:dyDescent="0.3">
      <c r="A7" s="522" t="s">
        <v>7</v>
      </c>
      <c r="B7" s="524" t="s">
        <v>0</v>
      </c>
      <c r="C7" s="526" t="s">
        <v>12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5.75" customHeight="1" thickBot="1" x14ac:dyDescent="0.35">
      <c r="A8" s="523"/>
      <c r="B8" s="525"/>
      <c r="C8" s="527"/>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x14ac:dyDescent="0.3">
      <c r="A9" s="3"/>
      <c r="B9" s="4"/>
      <c r="C9" s="5"/>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ht="26.4" customHeight="1" x14ac:dyDescent="0.3">
      <c r="A10" s="6" t="s">
        <v>1</v>
      </c>
      <c r="B10" s="7" t="s">
        <v>13</v>
      </c>
      <c r="C10" s="8"/>
      <c r="D10" s="71">
        <f>SUM(C11:C17)*0.4</f>
        <v>0</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26.4" customHeight="1" x14ac:dyDescent="0.3">
      <c r="A11" s="9" t="s">
        <v>2</v>
      </c>
      <c r="B11" s="10" t="s">
        <v>21</v>
      </c>
      <c r="C11" s="8"/>
      <c r="D11" s="71">
        <f>C11</f>
        <v>0</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26.4" customHeight="1" x14ac:dyDescent="0.3">
      <c r="A12" s="9" t="s">
        <v>3</v>
      </c>
      <c r="B12" s="10" t="s">
        <v>32</v>
      </c>
      <c r="C12" s="8"/>
      <c r="D12" s="71">
        <f t="shared" ref="D12:D14" si="0">C12</f>
        <v>0</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26.4" customHeight="1" x14ac:dyDescent="0.3">
      <c r="A13" s="9" t="s">
        <v>4</v>
      </c>
      <c r="B13" s="10" t="s">
        <v>33</v>
      </c>
      <c r="C13" s="8"/>
      <c r="D13" s="71">
        <f t="shared" si="0"/>
        <v>0</v>
      </c>
      <c r="E13" s="86"/>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26.4" customHeight="1" x14ac:dyDescent="0.3">
      <c r="A14" s="9" t="s">
        <v>5</v>
      </c>
      <c r="B14" s="10" t="s">
        <v>31</v>
      </c>
      <c r="C14" s="8"/>
      <c r="D14" s="71">
        <f t="shared" si="0"/>
        <v>0</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s="11" customFormat="1" ht="26.4" customHeight="1" x14ac:dyDescent="0.3">
      <c r="A15" s="9" t="s">
        <v>2346</v>
      </c>
      <c r="B15" s="10" t="s">
        <v>2347</v>
      </c>
      <c r="C15" s="8"/>
      <c r="D15" s="71"/>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26.4" customHeight="1" x14ac:dyDescent="0.3">
      <c r="A16" s="9" t="s">
        <v>2361</v>
      </c>
      <c r="B16" s="10" t="s">
        <v>2362</v>
      </c>
      <c r="C16" s="8"/>
      <c r="D16" s="71"/>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5" ht="26.4" customHeight="1" x14ac:dyDescent="0.3">
      <c r="A17" s="9"/>
      <c r="B17" s="10"/>
      <c r="C17" s="8"/>
      <c r="D17" s="71"/>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ht="26.4" customHeight="1" x14ac:dyDescent="0.3">
      <c r="A18" s="9"/>
      <c r="B18" s="10"/>
      <c r="C18" s="8"/>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ht="26.4" customHeight="1" x14ac:dyDescent="0.3">
      <c r="A19" s="9"/>
      <c r="B19" s="10"/>
      <c r="C19" s="8"/>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ht="26.4" customHeight="1" x14ac:dyDescent="0.3">
      <c r="A20" s="9"/>
      <c r="B20" s="10"/>
      <c r="C20" s="8"/>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s="2" customFormat="1" ht="26.4" customHeight="1" x14ac:dyDescent="0.3">
      <c r="A21" s="9"/>
      <c r="B21" s="10"/>
      <c r="C21" s="8"/>
      <c r="D21" s="76"/>
    </row>
    <row r="22" spans="1:35" ht="26.4" customHeight="1" x14ac:dyDescent="0.3">
      <c r="A22" s="9"/>
      <c r="B22" s="10"/>
      <c r="C22" s="8"/>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ht="26.4" customHeight="1" x14ac:dyDescent="0.3">
      <c r="A23" s="9"/>
      <c r="B23" s="10"/>
      <c r="C23" s="8"/>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ht="15" thickBot="1" x14ac:dyDescent="0.35">
      <c r="A24" s="12"/>
      <c r="B24" s="13"/>
      <c r="C24" s="14"/>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40.200000000000003" customHeight="1" x14ac:dyDescent="0.3">
      <c r="A25" s="528" t="s">
        <v>8</v>
      </c>
      <c r="B25" s="529"/>
      <c r="C25" s="87"/>
      <c r="D25" s="72">
        <f>SUM(D11:D17)+D10</f>
        <v>0</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ht="40.200000000000003" customHeight="1" x14ac:dyDescent="0.3">
      <c r="A26" s="518" t="s">
        <v>23</v>
      </c>
      <c r="B26" s="519"/>
      <c r="C26" s="88"/>
      <c r="D26" s="73"/>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ht="40.200000000000003" customHeight="1" thickBot="1" x14ac:dyDescent="0.35">
      <c r="A27" s="520" t="s">
        <v>9</v>
      </c>
      <c r="B27" s="521"/>
      <c r="C27" s="89"/>
      <c r="D27" s="7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ht="40.200000000000003" customHeight="1" thickBot="1" x14ac:dyDescent="0.35">
      <c r="B28" s="98" t="s">
        <v>69</v>
      </c>
      <c r="D28" s="75"/>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x14ac:dyDescent="0.3">
      <c r="A29" s="517"/>
      <c r="B29" s="517"/>
      <c r="C29" s="95"/>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s="97" customFormat="1" ht="15" customHeight="1" x14ac:dyDescent="0.3">
      <c r="A30" s="1"/>
      <c r="B30" s="1"/>
      <c r="C30" s="1"/>
      <c r="D30" s="95"/>
      <c r="E30" s="95"/>
      <c r="F30" s="95"/>
      <c r="G30" s="96"/>
    </row>
    <row r="39" spans="1:3" x14ac:dyDescent="0.3">
      <c r="A39" s="76"/>
      <c r="B39" s="76"/>
      <c r="C39" s="76"/>
    </row>
    <row r="40" spans="1:3" x14ac:dyDescent="0.3">
      <c r="A40" s="76"/>
      <c r="B40" s="76"/>
      <c r="C40" s="76"/>
    </row>
    <row r="41" spans="1:3" x14ac:dyDescent="0.3">
      <c r="A41" s="76"/>
      <c r="B41" s="76"/>
      <c r="C41" s="76"/>
    </row>
    <row r="42" spans="1:3" x14ac:dyDescent="0.3">
      <c r="A42" s="76"/>
      <c r="B42" s="76"/>
      <c r="C42" s="76"/>
    </row>
    <row r="43" spans="1:3" ht="15.75" customHeight="1" x14ac:dyDescent="0.3">
      <c r="A43" s="76"/>
      <c r="B43" s="76"/>
      <c r="C43" s="76"/>
    </row>
    <row r="44" spans="1:3" ht="15.75" customHeight="1" x14ac:dyDescent="0.3">
      <c r="A44" s="76"/>
      <c r="B44" s="76"/>
      <c r="C44" s="76"/>
    </row>
    <row r="45" spans="1:3" x14ac:dyDescent="0.3">
      <c r="A45" s="76"/>
      <c r="B45" s="76"/>
      <c r="C45" s="76"/>
    </row>
    <row r="46" spans="1:3" x14ac:dyDescent="0.3">
      <c r="A46" s="76"/>
      <c r="B46" s="76"/>
      <c r="C46" s="76"/>
    </row>
    <row r="47" spans="1:3" x14ac:dyDescent="0.3">
      <c r="A47" s="76"/>
      <c r="B47" s="76"/>
      <c r="C47" s="76"/>
    </row>
    <row r="48" spans="1:3" x14ac:dyDescent="0.3">
      <c r="A48" s="76"/>
      <c r="B48" s="76"/>
      <c r="C48" s="76"/>
    </row>
    <row r="49" spans="1:3" x14ac:dyDescent="0.3">
      <c r="A49" s="76"/>
      <c r="B49" s="76"/>
      <c r="C49" s="76"/>
    </row>
    <row r="50" spans="1:3" x14ac:dyDescent="0.3">
      <c r="A50" s="76"/>
      <c r="B50" s="76"/>
      <c r="C50" s="76"/>
    </row>
    <row r="51" spans="1:3" x14ac:dyDescent="0.3">
      <c r="A51" s="76"/>
      <c r="B51" s="76"/>
      <c r="C51" s="76"/>
    </row>
    <row r="52" spans="1:3" x14ac:dyDescent="0.3">
      <c r="A52" s="76"/>
      <c r="B52" s="76"/>
      <c r="C52" s="76"/>
    </row>
    <row r="53" spans="1:3" x14ac:dyDescent="0.3">
      <c r="A53" s="76"/>
      <c r="B53" s="76"/>
      <c r="C53" s="76"/>
    </row>
    <row r="54" spans="1:3" x14ac:dyDescent="0.3">
      <c r="A54" s="76"/>
      <c r="B54" s="76"/>
      <c r="C54" s="76"/>
    </row>
    <row r="55" spans="1:3" x14ac:dyDescent="0.3">
      <c r="A55" s="76"/>
      <c r="B55" s="76"/>
      <c r="C55" s="76"/>
    </row>
    <row r="56" spans="1:3" x14ac:dyDescent="0.3">
      <c r="A56" s="76"/>
      <c r="B56" s="76"/>
      <c r="C56" s="76"/>
    </row>
    <row r="57" spans="1:3" x14ac:dyDescent="0.3">
      <c r="A57" s="76"/>
      <c r="B57" s="76"/>
      <c r="C57" s="76"/>
    </row>
    <row r="58" spans="1:3" x14ac:dyDescent="0.3">
      <c r="A58" s="76"/>
      <c r="B58" s="76"/>
      <c r="C58" s="76"/>
    </row>
    <row r="59" spans="1:3" x14ac:dyDescent="0.3">
      <c r="A59" s="76"/>
      <c r="B59" s="76"/>
      <c r="C59" s="76"/>
    </row>
    <row r="60" spans="1:3" x14ac:dyDescent="0.3">
      <c r="A60" s="76"/>
      <c r="B60" s="76"/>
      <c r="C60" s="76"/>
    </row>
    <row r="61" spans="1:3" ht="32.25" customHeight="1" x14ac:dyDescent="0.3">
      <c r="A61" s="76"/>
      <c r="B61" s="76"/>
      <c r="C61" s="76"/>
    </row>
    <row r="62" spans="1:3" ht="47.25" customHeight="1" x14ac:dyDescent="0.3">
      <c r="A62" s="76"/>
      <c r="B62" s="76"/>
      <c r="C62" s="76"/>
    </row>
    <row r="63" spans="1:3" ht="15.75" customHeight="1" x14ac:dyDescent="0.3">
      <c r="A63" s="76"/>
      <c r="B63" s="76"/>
      <c r="C63" s="76"/>
    </row>
    <row r="64" spans="1:3" ht="15.75" customHeight="1" x14ac:dyDescent="0.3">
      <c r="A64" s="76"/>
      <c r="B64" s="76"/>
      <c r="C64" s="76"/>
    </row>
    <row r="65" spans="1:3" ht="16.5" customHeight="1" x14ac:dyDescent="0.3">
      <c r="A65" s="76"/>
      <c r="B65" s="76"/>
      <c r="C65" s="76"/>
    </row>
    <row r="66" spans="1:3" ht="15.75" customHeight="1" x14ac:dyDescent="0.3">
      <c r="A66" s="76"/>
      <c r="B66" s="76"/>
      <c r="C66" s="76"/>
    </row>
    <row r="67" spans="1:3" x14ac:dyDescent="0.3">
      <c r="A67" s="76"/>
      <c r="B67" s="76"/>
      <c r="C67" s="76"/>
    </row>
    <row r="78" spans="1:3" ht="48" customHeight="1" x14ac:dyDescent="0.3"/>
    <row r="82" ht="46.2" customHeight="1" x14ac:dyDescent="0.3"/>
  </sheetData>
  <mergeCells count="10">
    <mergeCell ref="B2:C2"/>
    <mergeCell ref="A29:B29"/>
    <mergeCell ref="A26:B26"/>
    <mergeCell ref="A27:B27"/>
    <mergeCell ref="A7:A8"/>
    <mergeCell ref="B7:B8"/>
    <mergeCell ref="C7:C8"/>
    <mergeCell ref="A25:B25"/>
    <mergeCell ref="A5:C6"/>
    <mergeCell ref="B3:B4"/>
  </mergeCells>
  <conditionalFormatting sqref="G30">
    <cfRule type="expression" dxfId="0" priority="1" stopIfTrue="1">
      <formula>$M$3=0</formula>
    </cfRule>
  </conditionalFormatting>
  <printOptions horizontalCentered="1"/>
  <pageMargins left="0.25" right="0.25" top="0.75" bottom="0.75" header="0.3" footer="0.3"/>
  <pageSetup paperSize="9" scale="54" firstPageNumber="182" orientation="landscape" useFirstPageNumber="1" r:id="rId1"/>
  <headerFooter>
    <oddFooter>&amp;C&amp;"universe,Regular"&amp;P&amp;R&amp;"universe,Regular"Bill of Quantities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H65"/>
  <sheetViews>
    <sheetView workbookViewId="0">
      <selection sqref="A1:XFD1048576"/>
    </sheetView>
  </sheetViews>
  <sheetFormatPr defaultRowHeight="13.2" x14ac:dyDescent="0.25"/>
  <cols>
    <col min="1" max="1" width="9.109375" customWidth="1"/>
    <col min="2" max="2" width="79.6640625" customWidth="1"/>
    <col min="3" max="3" width="24.6640625" customWidth="1"/>
    <col min="4" max="4" width="20" customWidth="1"/>
    <col min="5" max="5" width="14.5546875" customWidth="1"/>
    <col min="6" max="6" width="13.33203125" customWidth="1"/>
    <col min="7" max="7" width="43.44140625" customWidth="1"/>
  </cols>
  <sheetData>
    <row r="1" spans="1:8" ht="13.8" x14ac:dyDescent="0.25">
      <c r="A1" s="99"/>
      <c r="C1" s="99"/>
    </row>
    <row r="2" spans="1:8" ht="13.8" x14ac:dyDescent="0.25">
      <c r="A2" s="100"/>
    </row>
    <row r="3" spans="1:8" ht="13.8" x14ac:dyDescent="0.25">
      <c r="A3" s="101"/>
    </row>
    <row r="4" spans="1:8" x14ac:dyDescent="0.25">
      <c r="A4" s="102"/>
    </row>
    <row r="5" spans="1:8" ht="14.4" thickBot="1" x14ac:dyDescent="0.3">
      <c r="A5" s="103"/>
    </row>
    <row r="6" spans="1:8" ht="12.75" customHeight="1" x14ac:dyDescent="0.25">
      <c r="A6" s="544"/>
      <c r="B6" s="538"/>
      <c r="C6" s="546"/>
      <c r="D6" s="538"/>
      <c r="E6" s="538"/>
      <c r="F6" s="538"/>
      <c r="G6" s="540"/>
      <c r="H6" s="104"/>
    </row>
    <row r="7" spans="1:8" ht="12.75" customHeight="1" x14ac:dyDescent="0.25">
      <c r="A7" s="545"/>
      <c r="B7" s="539"/>
      <c r="C7" s="547"/>
      <c r="D7" s="539"/>
      <c r="E7" s="539"/>
      <c r="F7" s="539"/>
      <c r="G7" s="541"/>
      <c r="H7" s="104"/>
    </row>
    <row r="8" spans="1:8" x14ac:dyDescent="0.25">
      <c r="A8" s="105"/>
      <c r="B8" s="542"/>
      <c r="C8" s="543"/>
      <c r="D8" s="106"/>
      <c r="E8" s="106"/>
      <c r="F8" s="106"/>
      <c r="G8" s="107"/>
      <c r="H8" s="108"/>
    </row>
    <row r="9" spans="1:8" x14ac:dyDescent="0.25">
      <c r="A9" s="105"/>
      <c r="B9" s="542"/>
      <c r="C9" s="543"/>
      <c r="D9" s="106"/>
      <c r="E9" s="106"/>
      <c r="F9" s="106"/>
      <c r="G9" s="107"/>
      <c r="H9" s="108"/>
    </row>
    <row r="10" spans="1:8" x14ac:dyDescent="0.25">
      <c r="A10" s="105"/>
      <c r="B10" s="542"/>
      <c r="C10" s="543"/>
      <c r="D10" s="106"/>
      <c r="E10" s="106"/>
      <c r="F10" s="106"/>
      <c r="G10" s="107"/>
      <c r="H10" s="108"/>
    </row>
    <row r="11" spans="1:8" x14ac:dyDescent="0.25">
      <c r="A11" s="105"/>
      <c r="B11" s="542"/>
      <c r="C11" s="543"/>
      <c r="D11" s="106"/>
      <c r="E11" s="106"/>
      <c r="F11" s="106"/>
      <c r="G11" s="107"/>
      <c r="H11" s="108"/>
    </row>
    <row r="12" spans="1:8" x14ac:dyDescent="0.25">
      <c r="A12" s="109"/>
      <c r="B12" s="542"/>
      <c r="C12" s="543"/>
      <c r="D12" s="110"/>
      <c r="E12" s="110"/>
      <c r="F12" s="110"/>
      <c r="G12" s="111"/>
      <c r="H12" s="112"/>
    </row>
    <row r="13" spans="1:8" x14ac:dyDescent="0.25">
      <c r="A13" s="105"/>
      <c r="B13" s="542"/>
      <c r="C13" s="543"/>
      <c r="D13" s="106"/>
      <c r="E13" s="106"/>
      <c r="F13" s="106"/>
      <c r="G13" s="107"/>
      <c r="H13" s="108"/>
    </row>
    <row r="14" spans="1:8" x14ac:dyDescent="0.25">
      <c r="A14" s="105"/>
      <c r="B14" s="542"/>
      <c r="C14" s="543"/>
      <c r="D14" s="106"/>
      <c r="E14" s="106"/>
      <c r="F14" s="106"/>
      <c r="G14" s="107"/>
      <c r="H14" s="108"/>
    </row>
    <row r="15" spans="1:8" x14ac:dyDescent="0.25">
      <c r="A15" s="105"/>
      <c r="B15" s="542"/>
      <c r="C15" s="543"/>
      <c r="D15" s="106"/>
      <c r="E15" s="106"/>
      <c r="F15" s="106"/>
      <c r="G15" s="107"/>
      <c r="H15" s="108"/>
    </row>
    <row r="16" spans="1:8" x14ac:dyDescent="0.25">
      <c r="A16" s="105"/>
      <c r="B16" s="542"/>
      <c r="C16" s="543"/>
      <c r="D16" s="106"/>
      <c r="E16" s="106"/>
      <c r="F16" s="106"/>
      <c r="G16" s="107"/>
      <c r="H16" s="108"/>
    </row>
    <row r="17" spans="1:8" x14ac:dyDescent="0.25">
      <c r="A17" s="548"/>
      <c r="B17" s="542"/>
      <c r="C17" s="543"/>
      <c r="D17" s="549"/>
      <c r="E17" s="549"/>
      <c r="F17" s="549"/>
      <c r="G17" s="550"/>
      <c r="H17" s="551"/>
    </row>
    <row r="18" spans="1:8" x14ac:dyDescent="0.25">
      <c r="A18" s="548"/>
      <c r="B18" s="542"/>
      <c r="C18" s="543"/>
      <c r="D18" s="549"/>
      <c r="E18" s="549"/>
      <c r="F18" s="549"/>
      <c r="G18" s="550"/>
      <c r="H18" s="551"/>
    </row>
    <row r="19" spans="1:8" x14ac:dyDescent="0.25">
      <c r="A19" s="548"/>
      <c r="B19" s="542"/>
      <c r="C19" s="543"/>
      <c r="D19" s="549"/>
      <c r="E19" s="549"/>
      <c r="F19" s="549"/>
      <c r="G19" s="550"/>
      <c r="H19" s="551"/>
    </row>
    <row r="20" spans="1:8" x14ac:dyDescent="0.25">
      <c r="A20" s="548"/>
      <c r="B20" s="542"/>
      <c r="C20" s="543"/>
      <c r="D20" s="549"/>
      <c r="E20" s="549"/>
      <c r="F20" s="549"/>
      <c r="G20" s="550"/>
      <c r="H20" s="551"/>
    </row>
    <row r="21" spans="1:8" x14ac:dyDescent="0.25">
      <c r="A21" s="105"/>
      <c r="B21" s="542"/>
      <c r="C21" s="543"/>
      <c r="D21" s="106"/>
      <c r="E21" s="106"/>
      <c r="F21" s="106"/>
      <c r="G21" s="107"/>
      <c r="H21" s="108"/>
    </row>
    <row r="22" spans="1:8" x14ac:dyDescent="0.25">
      <c r="A22" s="105"/>
      <c r="B22" s="542"/>
      <c r="C22" s="543"/>
      <c r="D22" s="106"/>
      <c r="E22" s="106"/>
      <c r="F22" s="106"/>
      <c r="G22" s="107"/>
      <c r="H22" s="108"/>
    </row>
    <row r="23" spans="1:8" x14ac:dyDescent="0.25">
      <c r="A23" s="105"/>
      <c r="B23" s="542"/>
      <c r="C23" s="543"/>
      <c r="D23" s="106"/>
      <c r="E23" s="106"/>
      <c r="F23" s="106"/>
      <c r="G23" s="107"/>
      <c r="H23" s="108"/>
    </row>
    <row r="24" spans="1:8" x14ac:dyDescent="0.25">
      <c r="A24" s="105"/>
      <c r="B24" s="552"/>
      <c r="C24" s="553"/>
      <c r="D24" s="106"/>
      <c r="E24" s="106"/>
      <c r="F24" s="106"/>
      <c r="G24" s="107"/>
      <c r="H24" s="108"/>
    </row>
    <row r="25" spans="1:8" x14ac:dyDescent="0.25">
      <c r="A25" s="105"/>
      <c r="B25" s="552"/>
      <c r="C25" s="553"/>
      <c r="D25" s="106"/>
      <c r="E25" s="106"/>
      <c r="F25" s="106"/>
      <c r="H25" s="108"/>
    </row>
    <row r="26" spans="1:8" x14ac:dyDescent="0.25">
      <c r="A26" s="105"/>
      <c r="B26" s="552"/>
      <c r="C26" s="553"/>
      <c r="D26" s="106"/>
      <c r="E26" s="106"/>
      <c r="F26" s="106"/>
      <c r="G26" s="107"/>
      <c r="H26" s="108"/>
    </row>
    <row r="27" spans="1:8" x14ac:dyDescent="0.25">
      <c r="A27" s="105"/>
      <c r="B27" s="552"/>
      <c r="C27" s="553"/>
      <c r="D27" s="106"/>
      <c r="E27" s="106"/>
      <c r="F27" s="106"/>
      <c r="G27" s="107"/>
      <c r="H27" s="108"/>
    </row>
    <row r="28" spans="1:8" x14ac:dyDescent="0.25">
      <c r="A28" s="105"/>
      <c r="B28" s="552"/>
      <c r="C28" s="553"/>
      <c r="D28" s="106"/>
      <c r="E28" s="106"/>
      <c r="F28" s="106"/>
      <c r="G28" s="107"/>
      <c r="H28" s="108"/>
    </row>
    <row r="29" spans="1:8" x14ac:dyDescent="0.25">
      <c r="A29" s="105"/>
      <c r="B29" s="552"/>
      <c r="C29" s="553"/>
      <c r="D29" s="106"/>
      <c r="E29" s="106"/>
      <c r="F29" s="106"/>
      <c r="G29" s="107"/>
      <c r="H29" s="108"/>
    </row>
    <row r="30" spans="1:8" x14ac:dyDescent="0.25">
      <c r="A30" s="105"/>
      <c r="B30" s="552"/>
      <c r="C30" s="553"/>
      <c r="D30" s="106"/>
      <c r="E30" s="106"/>
      <c r="F30" s="106"/>
      <c r="G30" s="107"/>
      <c r="H30" s="108"/>
    </row>
    <row r="31" spans="1:8" x14ac:dyDescent="0.25">
      <c r="A31" s="105"/>
      <c r="B31" s="552"/>
      <c r="C31" s="553"/>
      <c r="D31" s="106"/>
      <c r="E31" s="106"/>
      <c r="F31" s="106"/>
      <c r="G31" s="107"/>
      <c r="H31" s="108"/>
    </row>
    <row r="32" spans="1:8" x14ac:dyDescent="0.25">
      <c r="A32" s="105"/>
      <c r="B32" s="552"/>
      <c r="C32" s="553"/>
      <c r="D32" s="106"/>
      <c r="E32" s="106"/>
      <c r="F32" s="106"/>
      <c r="G32" s="107"/>
      <c r="H32" s="108"/>
    </row>
    <row r="33" spans="1:8" x14ac:dyDescent="0.25">
      <c r="A33" s="105"/>
      <c r="B33" s="552"/>
      <c r="C33" s="553"/>
      <c r="D33" s="106"/>
      <c r="E33" s="106"/>
      <c r="F33" s="106"/>
      <c r="G33" s="107"/>
      <c r="H33" s="108"/>
    </row>
    <row r="34" spans="1:8" x14ac:dyDescent="0.25">
      <c r="A34" s="105"/>
      <c r="B34" s="552"/>
      <c r="C34" s="553"/>
      <c r="D34" s="106"/>
      <c r="E34" s="106"/>
      <c r="F34" s="106"/>
      <c r="G34" s="107"/>
      <c r="H34" s="108"/>
    </row>
    <row r="35" spans="1:8" x14ac:dyDescent="0.25">
      <c r="A35" s="105"/>
      <c r="B35" s="552"/>
      <c r="C35" s="553"/>
      <c r="D35" s="106"/>
      <c r="E35" s="106"/>
      <c r="F35" s="106"/>
      <c r="G35" s="107"/>
      <c r="H35" s="108"/>
    </row>
    <row r="36" spans="1:8" x14ac:dyDescent="0.25">
      <c r="A36" s="105"/>
      <c r="B36" s="552"/>
      <c r="C36" s="553"/>
      <c r="D36" s="106"/>
      <c r="E36" s="106"/>
      <c r="F36" s="106"/>
      <c r="G36" s="107"/>
      <c r="H36" s="108"/>
    </row>
    <row r="37" spans="1:8" ht="13.8" thickBot="1" x14ac:dyDescent="0.3">
      <c r="A37" s="113"/>
      <c r="B37" s="554"/>
      <c r="C37" s="555"/>
      <c r="D37" s="114"/>
      <c r="E37" s="114"/>
      <c r="F37" s="114"/>
      <c r="G37" s="115"/>
      <c r="H37" s="108"/>
    </row>
    <row r="38" spans="1:8" ht="13.8" thickBot="1" x14ac:dyDescent="0.3">
      <c r="A38" s="556"/>
      <c r="B38" s="557"/>
      <c r="C38" s="557"/>
      <c r="D38" s="557"/>
      <c r="E38" s="557"/>
      <c r="F38" s="558"/>
      <c r="G38" s="116"/>
      <c r="H38" s="108"/>
    </row>
    <row r="39" spans="1:8" x14ac:dyDescent="0.25">
      <c r="A39" s="117"/>
    </row>
    <row r="40" spans="1:8" ht="15.6" x14ac:dyDescent="0.25">
      <c r="A40" s="118"/>
    </row>
    <row r="42" spans="1:8" ht="14.4" thickBot="1" x14ac:dyDescent="0.35">
      <c r="A42" s="119"/>
      <c r="B42" s="120"/>
      <c r="C42" s="121"/>
      <c r="D42" s="121"/>
      <c r="E42" s="122"/>
      <c r="F42" s="122"/>
      <c r="G42" s="122"/>
      <c r="H42" s="122"/>
    </row>
    <row r="43" spans="1:8" ht="18" customHeight="1" thickBot="1" x14ac:dyDescent="0.35">
      <c r="A43" s="559"/>
      <c r="B43" s="560"/>
      <c r="C43" s="560"/>
      <c r="D43" s="560"/>
      <c r="E43" s="560"/>
      <c r="F43" s="560"/>
      <c r="G43" s="561"/>
      <c r="H43" s="122"/>
    </row>
    <row r="44" spans="1:8" ht="30" customHeight="1" thickBot="1" x14ac:dyDescent="0.3">
      <c r="A44" s="123"/>
      <c r="B44" s="171"/>
      <c r="C44" s="172"/>
      <c r="D44" s="172"/>
      <c r="E44" s="173"/>
      <c r="F44" s="173"/>
      <c r="G44" s="174"/>
      <c r="H44" s="124"/>
    </row>
    <row r="45" spans="1:8" ht="21.75" customHeight="1" thickBot="1" x14ac:dyDescent="0.3">
      <c r="A45" s="169"/>
      <c r="B45" s="175"/>
      <c r="C45" s="176"/>
      <c r="D45" s="177"/>
      <c r="E45" s="178"/>
      <c r="F45" s="178"/>
      <c r="G45" s="179"/>
      <c r="H45" s="180"/>
    </row>
    <row r="46" spans="1:8" ht="25.5" customHeight="1" thickBot="1" x14ac:dyDescent="0.3">
      <c r="A46" s="170"/>
      <c r="B46" s="559"/>
      <c r="C46" s="560"/>
      <c r="D46" s="560"/>
      <c r="E46" s="560"/>
      <c r="F46" s="560"/>
      <c r="G46" s="560"/>
      <c r="H46" s="561"/>
    </row>
    <row r="47" spans="1:8" ht="16.5" customHeight="1" x14ac:dyDescent="0.25">
      <c r="A47" s="125"/>
      <c r="B47" s="130"/>
      <c r="C47" s="126"/>
      <c r="D47" s="127"/>
      <c r="E47" s="127"/>
      <c r="F47" s="128"/>
      <c r="G47" s="129"/>
      <c r="H47" s="124"/>
    </row>
    <row r="48" spans="1:8" ht="45" customHeight="1" x14ac:dyDescent="0.3">
      <c r="A48" s="131"/>
      <c r="B48" s="132"/>
      <c r="C48" s="126"/>
      <c r="D48" s="127"/>
      <c r="E48" s="127"/>
      <c r="F48" s="133"/>
      <c r="G48" s="129"/>
      <c r="H48" s="124"/>
    </row>
    <row r="49" spans="1:8" ht="48" customHeight="1" x14ac:dyDescent="0.25">
      <c r="A49" s="131"/>
      <c r="B49" s="132"/>
      <c r="C49" s="126"/>
      <c r="D49" s="127"/>
      <c r="E49" s="127"/>
      <c r="F49" s="132"/>
      <c r="G49" s="129"/>
      <c r="H49" s="124"/>
    </row>
    <row r="50" spans="1:8" ht="46.5" customHeight="1" x14ac:dyDescent="0.25">
      <c r="A50" s="131"/>
      <c r="B50" s="132"/>
      <c r="C50" s="126"/>
      <c r="D50" s="127"/>
      <c r="E50" s="127"/>
      <c r="F50" s="132"/>
      <c r="G50" s="129"/>
      <c r="H50" s="124"/>
    </row>
    <row r="51" spans="1:8" ht="42" customHeight="1" x14ac:dyDescent="0.3">
      <c r="A51" s="131"/>
      <c r="B51" s="132"/>
      <c r="C51" s="126"/>
      <c r="D51" s="127"/>
      <c r="E51" s="127"/>
      <c r="F51" s="133"/>
      <c r="G51" s="129"/>
      <c r="H51" s="124"/>
    </row>
    <row r="52" spans="1:8" ht="35.25" customHeight="1" x14ac:dyDescent="0.3">
      <c r="A52" s="131"/>
      <c r="B52" s="132"/>
      <c r="C52" s="126"/>
      <c r="D52" s="127"/>
      <c r="E52" s="127"/>
      <c r="F52" s="133"/>
      <c r="G52" s="129"/>
      <c r="H52" s="124"/>
    </row>
    <row r="53" spans="1:8" ht="50.25" customHeight="1" x14ac:dyDescent="0.3">
      <c r="A53" s="131"/>
      <c r="B53" s="132"/>
      <c r="C53" s="126"/>
      <c r="D53" s="127"/>
      <c r="E53" s="127"/>
      <c r="F53" s="133"/>
      <c r="G53" s="129"/>
      <c r="H53" s="124"/>
    </row>
    <row r="54" spans="1:8" ht="34.5" customHeight="1" x14ac:dyDescent="0.3">
      <c r="A54" s="134"/>
      <c r="B54" s="132"/>
      <c r="C54" s="126"/>
      <c r="D54" s="127"/>
      <c r="E54" s="135"/>
      <c r="F54" s="133"/>
      <c r="G54" s="136"/>
      <c r="H54" s="124"/>
    </row>
    <row r="55" spans="1:8" ht="22.5" customHeight="1" x14ac:dyDescent="0.3">
      <c r="A55" s="131"/>
      <c r="B55" s="132"/>
      <c r="C55" s="126"/>
      <c r="D55" s="127"/>
      <c r="E55" s="135"/>
      <c r="F55" s="133"/>
      <c r="G55" s="136"/>
      <c r="H55" s="124"/>
    </row>
    <row r="56" spans="1:8" ht="32.25" customHeight="1" x14ac:dyDescent="0.3">
      <c r="A56" s="137"/>
      <c r="B56" s="132"/>
      <c r="C56" s="126"/>
      <c r="D56" s="127"/>
      <c r="E56" s="135"/>
      <c r="F56" s="133"/>
      <c r="G56" s="136"/>
      <c r="H56" s="124"/>
    </row>
    <row r="57" spans="1:8" ht="29.25" customHeight="1" x14ac:dyDescent="0.25">
      <c r="A57" s="134"/>
      <c r="B57" s="132"/>
      <c r="C57" s="126"/>
      <c r="D57" s="138"/>
      <c r="E57" s="139"/>
      <c r="F57" s="139"/>
      <c r="G57" s="136"/>
      <c r="H57" s="124"/>
    </row>
    <row r="58" spans="1:8" ht="26.25" customHeight="1" thickBot="1" x14ac:dyDescent="0.3">
      <c r="A58" s="140"/>
      <c r="B58" s="141"/>
      <c r="C58" s="142"/>
      <c r="D58" s="143"/>
      <c r="E58" s="144"/>
      <c r="F58" s="145"/>
      <c r="G58" s="144"/>
      <c r="H58" s="124"/>
    </row>
    <row r="59" spans="1:8" ht="37.5" customHeight="1" thickBot="1" x14ac:dyDescent="0.3">
      <c r="A59" s="146"/>
      <c r="B59" s="147"/>
      <c r="C59" s="148"/>
      <c r="D59" s="149"/>
      <c r="E59" s="149"/>
      <c r="F59" s="150"/>
      <c r="G59" s="151"/>
      <c r="H59" s="124"/>
    </row>
    <row r="60" spans="1:8" ht="23.25" customHeight="1" thickBot="1" x14ac:dyDescent="0.3">
      <c r="A60" s="152"/>
      <c r="B60" s="153"/>
      <c r="C60" s="154"/>
      <c r="D60" s="155"/>
      <c r="E60" s="155"/>
      <c r="F60" s="156"/>
      <c r="G60" s="157"/>
      <c r="H60" s="124"/>
    </row>
    <row r="61" spans="1:8" ht="22.5" customHeight="1" thickBot="1" x14ac:dyDescent="0.35">
      <c r="A61" s="158"/>
      <c r="B61" s="159"/>
      <c r="C61" s="160"/>
      <c r="D61" s="161"/>
      <c r="E61" s="161"/>
      <c r="F61" s="162"/>
      <c r="G61" s="161"/>
      <c r="H61" s="163"/>
    </row>
    <row r="62" spans="1:8" ht="13.8" x14ac:dyDescent="0.3">
      <c r="A62" s="164"/>
      <c r="B62" s="165"/>
      <c r="C62" s="121"/>
      <c r="D62" s="121"/>
      <c r="E62" s="122"/>
      <c r="F62" s="122"/>
      <c r="G62" s="122"/>
      <c r="H62" s="122"/>
    </row>
    <row r="63" spans="1:8" ht="13.8" x14ac:dyDescent="0.3">
      <c r="A63" s="166"/>
      <c r="B63" s="167"/>
      <c r="C63" s="121"/>
      <c r="D63" s="121"/>
      <c r="E63" s="122"/>
      <c r="F63" s="122"/>
      <c r="G63" s="122"/>
      <c r="H63" s="122"/>
    </row>
    <row r="64" spans="1:8" ht="13.8" x14ac:dyDescent="0.3">
      <c r="A64" s="119"/>
      <c r="B64" s="167"/>
      <c r="C64" s="121"/>
      <c r="D64" s="121"/>
      <c r="E64" s="122"/>
      <c r="F64" s="122"/>
      <c r="G64" s="122"/>
      <c r="H64" s="122"/>
    </row>
    <row r="65" spans="1:8" ht="13.8" x14ac:dyDescent="0.3">
      <c r="A65" s="119"/>
      <c r="B65" s="168"/>
      <c r="C65" s="121"/>
      <c r="D65" s="121"/>
      <c r="E65" s="122"/>
      <c r="F65" s="122"/>
      <c r="G65" s="122"/>
      <c r="H65" s="122"/>
    </row>
  </sheetData>
  <mergeCells count="50">
    <mergeCell ref="B37:C37"/>
    <mergeCell ref="A38:F38"/>
    <mergeCell ref="A43:G43"/>
    <mergeCell ref="B46:H46"/>
    <mergeCell ref="B31:C31"/>
    <mergeCell ref="B32:C32"/>
    <mergeCell ref="B33:C33"/>
    <mergeCell ref="B34:C34"/>
    <mergeCell ref="B35:C35"/>
    <mergeCell ref="B36:C36"/>
    <mergeCell ref="B30:C30"/>
    <mergeCell ref="G19:G20"/>
    <mergeCell ref="H19:H20"/>
    <mergeCell ref="B21:C21"/>
    <mergeCell ref="B22:C22"/>
    <mergeCell ref="B23:C23"/>
    <mergeCell ref="B24:C24"/>
    <mergeCell ref="B25:C25"/>
    <mergeCell ref="B26:C26"/>
    <mergeCell ref="B27:C27"/>
    <mergeCell ref="B28:C28"/>
    <mergeCell ref="B29:C29"/>
    <mergeCell ref="E17:E18"/>
    <mergeCell ref="F17:F18"/>
    <mergeCell ref="G17:G18"/>
    <mergeCell ref="H17:H18"/>
    <mergeCell ref="B18:C18"/>
    <mergeCell ref="D17:D18"/>
    <mergeCell ref="A19:A20"/>
    <mergeCell ref="B19:C20"/>
    <mergeCell ref="D19:D20"/>
    <mergeCell ref="E19:E20"/>
    <mergeCell ref="F19:F20"/>
    <mergeCell ref="B14:C14"/>
    <mergeCell ref="B15:C15"/>
    <mergeCell ref="B16:C16"/>
    <mergeCell ref="A17:A18"/>
    <mergeCell ref="B17:C17"/>
    <mergeCell ref="F6:F7"/>
    <mergeCell ref="G6:G7"/>
    <mergeCell ref="B13:C13"/>
    <mergeCell ref="A6:A7"/>
    <mergeCell ref="B6:C7"/>
    <mergeCell ref="D6:D7"/>
    <mergeCell ref="E6:E7"/>
    <mergeCell ref="B8:C8"/>
    <mergeCell ref="B9:C9"/>
    <mergeCell ref="B10:C10"/>
    <mergeCell ref="B11:C11"/>
    <mergeCell ref="B12:C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710"/>
  <sheetViews>
    <sheetView view="pageBreakPreview" topLeftCell="A23" zoomScaleNormal="90" zoomScaleSheetLayoutView="100" workbookViewId="0">
      <selection activeCell="C29" sqref="C29"/>
    </sheetView>
  </sheetViews>
  <sheetFormatPr defaultRowHeight="13.2" x14ac:dyDescent="0.25"/>
  <cols>
    <col min="1" max="1" width="7.6640625" style="208" customWidth="1"/>
    <col min="2" max="2" width="13" style="205" customWidth="1"/>
    <col min="3" max="3" width="61.44140625" style="304" customWidth="1"/>
    <col min="4" max="4" width="8.33203125" style="29" customWidth="1"/>
    <col min="5" max="6" width="9.6640625" style="46" customWidth="1"/>
    <col min="7" max="7" width="18.109375" style="46" customWidth="1"/>
    <col min="8" max="8" width="20.33203125" style="29" customWidth="1"/>
    <col min="9" max="9" width="17.109375" style="29" customWidth="1"/>
    <col min="10" max="10" width="8.88671875" style="303"/>
    <col min="11" max="11" width="13.6640625" style="29" customWidth="1"/>
    <col min="12" max="258" width="8.88671875" style="29"/>
    <col min="259" max="259" width="7.6640625" style="29" customWidth="1"/>
    <col min="260" max="260" width="9.6640625" style="29" customWidth="1"/>
    <col min="261" max="261" width="43.6640625" style="29" customWidth="1"/>
    <col min="262" max="262" width="8.33203125" style="29" customWidth="1"/>
    <col min="263" max="263" width="9.6640625" style="29" customWidth="1"/>
    <col min="264" max="264" width="11.6640625" style="29" customWidth="1"/>
    <col min="265" max="265" width="15.6640625" style="29" customWidth="1"/>
    <col min="266" max="514" width="8.88671875" style="29"/>
    <col min="515" max="515" width="7.6640625" style="29" customWidth="1"/>
    <col min="516" max="516" width="9.6640625" style="29" customWidth="1"/>
    <col min="517" max="517" width="43.6640625" style="29" customWidth="1"/>
    <col min="518" max="518" width="8.33203125" style="29" customWidth="1"/>
    <col min="519" max="519" width="9.6640625" style="29" customWidth="1"/>
    <col min="520" max="520" width="11.6640625" style="29" customWidth="1"/>
    <col min="521" max="521" width="15.6640625" style="29" customWidth="1"/>
    <col min="522" max="770" width="8.88671875" style="29"/>
    <col min="771" max="771" width="7.6640625" style="29" customWidth="1"/>
    <col min="772" max="772" width="9.6640625" style="29" customWidth="1"/>
    <col min="773" max="773" width="43.6640625" style="29" customWidth="1"/>
    <col min="774" max="774" width="8.33203125" style="29" customWidth="1"/>
    <col min="775" max="775" width="9.6640625" style="29" customWidth="1"/>
    <col min="776" max="776" width="11.6640625" style="29" customWidth="1"/>
    <col min="777" max="777" width="15.6640625" style="29" customWidth="1"/>
    <col min="778" max="1026" width="8.88671875" style="29"/>
    <col min="1027" max="1027" width="7.6640625" style="29" customWidth="1"/>
    <col min="1028" max="1028" width="9.6640625" style="29" customWidth="1"/>
    <col min="1029" max="1029" width="43.6640625" style="29" customWidth="1"/>
    <col min="1030" max="1030" width="8.33203125" style="29" customWidth="1"/>
    <col min="1031" max="1031" width="9.6640625" style="29" customWidth="1"/>
    <col min="1032" max="1032" width="11.6640625" style="29" customWidth="1"/>
    <col min="1033" max="1033" width="15.6640625" style="29" customWidth="1"/>
    <col min="1034" max="1282" width="8.88671875" style="29"/>
    <col min="1283" max="1283" width="7.6640625" style="29" customWidth="1"/>
    <col min="1284" max="1284" width="9.6640625" style="29" customWidth="1"/>
    <col min="1285" max="1285" width="43.6640625" style="29" customWidth="1"/>
    <col min="1286" max="1286" width="8.33203125" style="29" customWidth="1"/>
    <col min="1287" max="1287" width="9.6640625" style="29" customWidth="1"/>
    <col min="1288" max="1288" width="11.6640625" style="29" customWidth="1"/>
    <col min="1289" max="1289" width="15.6640625" style="29" customWidth="1"/>
    <col min="1290" max="1538" width="8.88671875" style="29"/>
    <col min="1539" max="1539" width="7.6640625" style="29" customWidth="1"/>
    <col min="1540" max="1540" width="9.6640625" style="29" customWidth="1"/>
    <col min="1541" max="1541" width="43.6640625" style="29" customWidth="1"/>
    <col min="1542" max="1542" width="8.33203125" style="29" customWidth="1"/>
    <col min="1543" max="1543" width="9.6640625" style="29" customWidth="1"/>
    <col min="1544" max="1544" width="11.6640625" style="29" customWidth="1"/>
    <col min="1545" max="1545" width="15.6640625" style="29" customWidth="1"/>
    <col min="1546" max="1794" width="8.88671875" style="29"/>
    <col min="1795" max="1795" width="7.6640625" style="29" customWidth="1"/>
    <col min="1796" max="1796" width="9.6640625" style="29" customWidth="1"/>
    <col min="1797" max="1797" width="43.6640625" style="29" customWidth="1"/>
    <col min="1798" max="1798" width="8.33203125" style="29" customWidth="1"/>
    <col min="1799" max="1799" width="9.6640625" style="29" customWidth="1"/>
    <col min="1800" max="1800" width="11.6640625" style="29" customWidth="1"/>
    <col min="1801" max="1801" width="15.6640625" style="29" customWidth="1"/>
    <col min="1802" max="2050" width="8.88671875" style="29"/>
    <col min="2051" max="2051" width="7.6640625" style="29" customWidth="1"/>
    <col min="2052" max="2052" width="9.6640625" style="29" customWidth="1"/>
    <col min="2053" max="2053" width="43.6640625" style="29" customWidth="1"/>
    <col min="2054" max="2054" width="8.33203125" style="29" customWidth="1"/>
    <col min="2055" max="2055" width="9.6640625" style="29" customWidth="1"/>
    <col min="2056" max="2056" width="11.6640625" style="29" customWidth="1"/>
    <col min="2057" max="2057" width="15.6640625" style="29" customWidth="1"/>
    <col min="2058" max="2306" width="8.88671875" style="29"/>
    <col min="2307" max="2307" width="7.6640625" style="29" customWidth="1"/>
    <col min="2308" max="2308" width="9.6640625" style="29" customWidth="1"/>
    <col min="2309" max="2309" width="43.6640625" style="29" customWidth="1"/>
    <col min="2310" max="2310" width="8.33203125" style="29" customWidth="1"/>
    <col min="2311" max="2311" width="9.6640625" style="29" customWidth="1"/>
    <col min="2312" max="2312" width="11.6640625" style="29" customWidth="1"/>
    <col min="2313" max="2313" width="15.6640625" style="29" customWidth="1"/>
    <col min="2314" max="2562" width="8.88671875" style="29"/>
    <col min="2563" max="2563" width="7.6640625" style="29" customWidth="1"/>
    <col min="2564" max="2564" width="9.6640625" style="29" customWidth="1"/>
    <col min="2565" max="2565" width="43.6640625" style="29" customWidth="1"/>
    <col min="2566" max="2566" width="8.33203125" style="29" customWidth="1"/>
    <col min="2567" max="2567" width="9.6640625" style="29" customWidth="1"/>
    <col min="2568" max="2568" width="11.6640625" style="29" customWidth="1"/>
    <col min="2569" max="2569" width="15.6640625" style="29" customWidth="1"/>
    <col min="2570" max="2818" width="8.88671875" style="29"/>
    <col min="2819" max="2819" width="7.6640625" style="29" customWidth="1"/>
    <col min="2820" max="2820" width="9.6640625" style="29" customWidth="1"/>
    <col min="2821" max="2821" width="43.6640625" style="29" customWidth="1"/>
    <col min="2822" max="2822" width="8.33203125" style="29" customWidth="1"/>
    <col min="2823" max="2823" width="9.6640625" style="29" customWidth="1"/>
    <col min="2824" max="2824" width="11.6640625" style="29" customWidth="1"/>
    <col min="2825" max="2825" width="15.6640625" style="29" customWidth="1"/>
    <col min="2826" max="3074" width="8.88671875" style="29"/>
    <col min="3075" max="3075" width="7.6640625" style="29" customWidth="1"/>
    <col min="3076" max="3076" width="9.6640625" style="29" customWidth="1"/>
    <col min="3077" max="3077" width="43.6640625" style="29" customWidth="1"/>
    <col min="3078" max="3078" width="8.33203125" style="29" customWidth="1"/>
    <col min="3079" max="3079" width="9.6640625" style="29" customWidth="1"/>
    <col min="3080" max="3080" width="11.6640625" style="29" customWidth="1"/>
    <col min="3081" max="3081" width="15.6640625" style="29" customWidth="1"/>
    <col min="3082" max="3330" width="8.88671875" style="29"/>
    <col min="3331" max="3331" width="7.6640625" style="29" customWidth="1"/>
    <col min="3332" max="3332" width="9.6640625" style="29" customWidth="1"/>
    <col min="3333" max="3333" width="43.6640625" style="29" customWidth="1"/>
    <col min="3334" max="3334" width="8.33203125" style="29" customWidth="1"/>
    <col min="3335" max="3335" width="9.6640625" style="29" customWidth="1"/>
    <col min="3336" max="3336" width="11.6640625" style="29" customWidth="1"/>
    <col min="3337" max="3337" width="15.6640625" style="29" customWidth="1"/>
    <col min="3338" max="3586" width="8.88671875" style="29"/>
    <col min="3587" max="3587" width="7.6640625" style="29" customWidth="1"/>
    <col min="3588" max="3588" width="9.6640625" style="29" customWidth="1"/>
    <col min="3589" max="3589" width="43.6640625" style="29" customWidth="1"/>
    <col min="3590" max="3590" width="8.33203125" style="29" customWidth="1"/>
    <col min="3591" max="3591" width="9.6640625" style="29" customWidth="1"/>
    <col min="3592" max="3592" width="11.6640625" style="29" customWidth="1"/>
    <col min="3593" max="3593" width="15.6640625" style="29" customWidth="1"/>
    <col min="3594" max="3842" width="8.88671875" style="29"/>
    <col min="3843" max="3843" width="7.6640625" style="29" customWidth="1"/>
    <col min="3844" max="3844" width="9.6640625" style="29" customWidth="1"/>
    <col min="3845" max="3845" width="43.6640625" style="29" customWidth="1"/>
    <col min="3846" max="3846" width="8.33203125" style="29" customWidth="1"/>
    <col min="3847" max="3847" width="9.6640625" style="29" customWidth="1"/>
    <col min="3848" max="3848" width="11.6640625" style="29" customWidth="1"/>
    <col min="3849" max="3849" width="15.6640625" style="29" customWidth="1"/>
    <col min="3850" max="4098" width="8.88671875" style="29"/>
    <col min="4099" max="4099" width="7.6640625" style="29" customWidth="1"/>
    <col min="4100" max="4100" width="9.6640625" style="29" customWidth="1"/>
    <col min="4101" max="4101" width="43.6640625" style="29" customWidth="1"/>
    <col min="4102" max="4102" width="8.33203125" style="29" customWidth="1"/>
    <col min="4103" max="4103" width="9.6640625" style="29" customWidth="1"/>
    <col min="4104" max="4104" width="11.6640625" style="29" customWidth="1"/>
    <col min="4105" max="4105" width="15.6640625" style="29" customWidth="1"/>
    <col min="4106" max="4354" width="8.88671875" style="29"/>
    <col min="4355" max="4355" width="7.6640625" style="29" customWidth="1"/>
    <col min="4356" max="4356" width="9.6640625" style="29" customWidth="1"/>
    <col min="4357" max="4357" width="43.6640625" style="29" customWidth="1"/>
    <col min="4358" max="4358" width="8.33203125" style="29" customWidth="1"/>
    <col min="4359" max="4359" width="9.6640625" style="29" customWidth="1"/>
    <col min="4360" max="4360" width="11.6640625" style="29" customWidth="1"/>
    <col min="4361" max="4361" width="15.6640625" style="29" customWidth="1"/>
    <col min="4362" max="4610" width="8.88671875" style="29"/>
    <col min="4611" max="4611" width="7.6640625" style="29" customWidth="1"/>
    <col min="4612" max="4612" width="9.6640625" style="29" customWidth="1"/>
    <col min="4613" max="4613" width="43.6640625" style="29" customWidth="1"/>
    <col min="4614" max="4614" width="8.33203125" style="29" customWidth="1"/>
    <col min="4615" max="4615" width="9.6640625" style="29" customWidth="1"/>
    <col min="4616" max="4616" width="11.6640625" style="29" customWidth="1"/>
    <col min="4617" max="4617" width="15.6640625" style="29" customWidth="1"/>
    <col min="4618" max="4866" width="8.88671875" style="29"/>
    <col min="4867" max="4867" width="7.6640625" style="29" customWidth="1"/>
    <col min="4868" max="4868" width="9.6640625" style="29" customWidth="1"/>
    <col min="4869" max="4869" width="43.6640625" style="29" customWidth="1"/>
    <col min="4870" max="4870" width="8.33203125" style="29" customWidth="1"/>
    <col min="4871" max="4871" width="9.6640625" style="29" customWidth="1"/>
    <col min="4872" max="4872" width="11.6640625" style="29" customWidth="1"/>
    <col min="4873" max="4873" width="15.6640625" style="29" customWidth="1"/>
    <col min="4874" max="5122" width="8.88671875" style="29"/>
    <col min="5123" max="5123" width="7.6640625" style="29" customWidth="1"/>
    <col min="5124" max="5124" width="9.6640625" style="29" customWidth="1"/>
    <col min="5125" max="5125" width="43.6640625" style="29" customWidth="1"/>
    <col min="5126" max="5126" width="8.33203125" style="29" customWidth="1"/>
    <col min="5127" max="5127" width="9.6640625" style="29" customWidth="1"/>
    <col min="5128" max="5128" width="11.6640625" style="29" customWidth="1"/>
    <col min="5129" max="5129" width="15.6640625" style="29" customWidth="1"/>
    <col min="5130" max="5378" width="8.88671875" style="29"/>
    <col min="5379" max="5379" width="7.6640625" style="29" customWidth="1"/>
    <col min="5380" max="5380" width="9.6640625" style="29" customWidth="1"/>
    <col min="5381" max="5381" width="43.6640625" style="29" customWidth="1"/>
    <col min="5382" max="5382" width="8.33203125" style="29" customWidth="1"/>
    <col min="5383" max="5383" width="9.6640625" style="29" customWidth="1"/>
    <col min="5384" max="5384" width="11.6640625" style="29" customWidth="1"/>
    <col min="5385" max="5385" width="15.6640625" style="29" customWidth="1"/>
    <col min="5386" max="5634" width="8.88671875" style="29"/>
    <col min="5635" max="5635" width="7.6640625" style="29" customWidth="1"/>
    <col min="5636" max="5636" width="9.6640625" style="29" customWidth="1"/>
    <col min="5637" max="5637" width="43.6640625" style="29" customWidth="1"/>
    <col min="5638" max="5638" width="8.33203125" style="29" customWidth="1"/>
    <col min="5639" max="5639" width="9.6640625" style="29" customWidth="1"/>
    <col min="5640" max="5640" width="11.6640625" style="29" customWidth="1"/>
    <col min="5641" max="5641" width="15.6640625" style="29" customWidth="1"/>
    <col min="5642" max="5890" width="8.88671875" style="29"/>
    <col min="5891" max="5891" width="7.6640625" style="29" customWidth="1"/>
    <col min="5892" max="5892" width="9.6640625" style="29" customWidth="1"/>
    <col min="5893" max="5893" width="43.6640625" style="29" customWidth="1"/>
    <col min="5894" max="5894" width="8.33203125" style="29" customWidth="1"/>
    <col min="5895" max="5895" width="9.6640625" style="29" customWidth="1"/>
    <col min="5896" max="5896" width="11.6640625" style="29" customWidth="1"/>
    <col min="5897" max="5897" width="15.6640625" style="29" customWidth="1"/>
    <col min="5898" max="6146" width="8.88671875" style="29"/>
    <col min="6147" max="6147" width="7.6640625" style="29" customWidth="1"/>
    <col min="6148" max="6148" width="9.6640625" style="29" customWidth="1"/>
    <col min="6149" max="6149" width="43.6640625" style="29" customWidth="1"/>
    <col min="6150" max="6150" width="8.33203125" style="29" customWidth="1"/>
    <col min="6151" max="6151" width="9.6640625" style="29" customWidth="1"/>
    <col min="6152" max="6152" width="11.6640625" style="29" customWidth="1"/>
    <col min="6153" max="6153" width="15.6640625" style="29" customWidth="1"/>
    <col min="6154" max="6402" width="8.88671875" style="29"/>
    <col min="6403" max="6403" width="7.6640625" style="29" customWidth="1"/>
    <col min="6404" max="6404" width="9.6640625" style="29" customWidth="1"/>
    <col min="6405" max="6405" width="43.6640625" style="29" customWidth="1"/>
    <col min="6406" max="6406" width="8.33203125" style="29" customWidth="1"/>
    <col min="6407" max="6407" width="9.6640625" style="29" customWidth="1"/>
    <col min="6408" max="6408" width="11.6640625" style="29" customWidth="1"/>
    <col min="6409" max="6409" width="15.6640625" style="29" customWidth="1"/>
    <col min="6410" max="6658" width="8.88671875" style="29"/>
    <col min="6659" max="6659" width="7.6640625" style="29" customWidth="1"/>
    <col min="6660" max="6660" width="9.6640625" style="29" customWidth="1"/>
    <col min="6661" max="6661" width="43.6640625" style="29" customWidth="1"/>
    <col min="6662" max="6662" width="8.33203125" style="29" customWidth="1"/>
    <col min="6663" max="6663" width="9.6640625" style="29" customWidth="1"/>
    <col min="6664" max="6664" width="11.6640625" style="29" customWidth="1"/>
    <col min="6665" max="6665" width="15.6640625" style="29" customWidth="1"/>
    <col min="6666" max="6914" width="8.88671875" style="29"/>
    <col min="6915" max="6915" width="7.6640625" style="29" customWidth="1"/>
    <col min="6916" max="6916" width="9.6640625" style="29" customWidth="1"/>
    <col min="6917" max="6917" width="43.6640625" style="29" customWidth="1"/>
    <col min="6918" max="6918" width="8.33203125" style="29" customWidth="1"/>
    <col min="6919" max="6919" width="9.6640625" style="29" customWidth="1"/>
    <col min="6920" max="6920" width="11.6640625" style="29" customWidth="1"/>
    <col min="6921" max="6921" width="15.6640625" style="29" customWidth="1"/>
    <col min="6922" max="7170" width="8.88671875" style="29"/>
    <col min="7171" max="7171" width="7.6640625" style="29" customWidth="1"/>
    <col min="7172" max="7172" width="9.6640625" style="29" customWidth="1"/>
    <col min="7173" max="7173" width="43.6640625" style="29" customWidth="1"/>
    <col min="7174" max="7174" width="8.33203125" style="29" customWidth="1"/>
    <col min="7175" max="7175" width="9.6640625" style="29" customWidth="1"/>
    <col min="7176" max="7176" width="11.6640625" style="29" customWidth="1"/>
    <col min="7177" max="7177" width="15.6640625" style="29" customWidth="1"/>
    <col min="7178" max="7426" width="8.88671875" style="29"/>
    <col min="7427" max="7427" width="7.6640625" style="29" customWidth="1"/>
    <col min="7428" max="7428" width="9.6640625" style="29" customWidth="1"/>
    <col min="7429" max="7429" width="43.6640625" style="29" customWidth="1"/>
    <col min="7430" max="7430" width="8.33203125" style="29" customWidth="1"/>
    <col min="7431" max="7431" width="9.6640625" style="29" customWidth="1"/>
    <col min="7432" max="7432" width="11.6640625" style="29" customWidth="1"/>
    <col min="7433" max="7433" width="15.6640625" style="29" customWidth="1"/>
    <col min="7434" max="7682" width="8.88671875" style="29"/>
    <col min="7683" max="7683" width="7.6640625" style="29" customWidth="1"/>
    <col min="7684" max="7684" width="9.6640625" style="29" customWidth="1"/>
    <col min="7685" max="7685" width="43.6640625" style="29" customWidth="1"/>
    <col min="7686" max="7686" width="8.33203125" style="29" customWidth="1"/>
    <col min="7687" max="7687" width="9.6640625" style="29" customWidth="1"/>
    <col min="7688" max="7688" width="11.6640625" style="29" customWidth="1"/>
    <col min="7689" max="7689" width="15.6640625" style="29" customWidth="1"/>
    <col min="7690" max="7938" width="8.88671875" style="29"/>
    <col min="7939" max="7939" width="7.6640625" style="29" customWidth="1"/>
    <col min="7940" max="7940" width="9.6640625" style="29" customWidth="1"/>
    <col min="7941" max="7941" width="43.6640625" style="29" customWidth="1"/>
    <col min="7942" max="7942" width="8.33203125" style="29" customWidth="1"/>
    <col min="7943" max="7943" width="9.6640625" style="29" customWidth="1"/>
    <col min="7944" max="7944" width="11.6640625" style="29" customWidth="1"/>
    <col min="7945" max="7945" width="15.6640625" style="29" customWidth="1"/>
    <col min="7946" max="8194" width="8.88671875" style="29"/>
    <col min="8195" max="8195" width="7.6640625" style="29" customWidth="1"/>
    <col min="8196" max="8196" width="9.6640625" style="29" customWidth="1"/>
    <col min="8197" max="8197" width="43.6640625" style="29" customWidth="1"/>
    <col min="8198" max="8198" width="8.33203125" style="29" customWidth="1"/>
    <col min="8199" max="8199" width="9.6640625" style="29" customWidth="1"/>
    <col min="8200" max="8200" width="11.6640625" style="29" customWidth="1"/>
    <col min="8201" max="8201" width="15.6640625" style="29" customWidth="1"/>
    <col min="8202" max="8450" width="8.88671875" style="29"/>
    <col min="8451" max="8451" width="7.6640625" style="29" customWidth="1"/>
    <col min="8452" max="8452" width="9.6640625" style="29" customWidth="1"/>
    <col min="8453" max="8453" width="43.6640625" style="29" customWidth="1"/>
    <col min="8454" max="8454" width="8.33203125" style="29" customWidth="1"/>
    <col min="8455" max="8455" width="9.6640625" style="29" customWidth="1"/>
    <col min="8456" max="8456" width="11.6640625" style="29" customWidth="1"/>
    <col min="8457" max="8457" width="15.6640625" style="29" customWidth="1"/>
    <col min="8458" max="8706" width="8.88671875" style="29"/>
    <col min="8707" max="8707" width="7.6640625" style="29" customWidth="1"/>
    <col min="8708" max="8708" width="9.6640625" style="29" customWidth="1"/>
    <col min="8709" max="8709" width="43.6640625" style="29" customWidth="1"/>
    <col min="8710" max="8710" width="8.33203125" style="29" customWidth="1"/>
    <col min="8711" max="8711" width="9.6640625" style="29" customWidth="1"/>
    <col min="8712" max="8712" width="11.6640625" style="29" customWidth="1"/>
    <col min="8713" max="8713" width="15.6640625" style="29" customWidth="1"/>
    <col min="8714" max="8962" width="8.88671875" style="29"/>
    <col min="8963" max="8963" width="7.6640625" style="29" customWidth="1"/>
    <col min="8964" max="8964" width="9.6640625" style="29" customWidth="1"/>
    <col min="8965" max="8965" width="43.6640625" style="29" customWidth="1"/>
    <col min="8966" max="8966" width="8.33203125" style="29" customWidth="1"/>
    <col min="8967" max="8967" width="9.6640625" style="29" customWidth="1"/>
    <col min="8968" max="8968" width="11.6640625" style="29" customWidth="1"/>
    <col min="8969" max="8969" width="15.6640625" style="29" customWidth="1"/>
    <col min="8970" max="9218" width="8.88671875" style="29"/>
    <col min="9219" max="9219" width="7.6640625" style="29" customWidth="1"/>
    <col min="9220" max="9220" width="9.6640625" style="29" customWidth="1"/>
    <col min="9221" max="9221" width="43.6640625" style="29" customWidth="1"/>
    <col min="9222" max="9222" width="8.33203125" style="29" customWidth="1"/>
    <col min="9223" max="9223" width="9.6640625" style="29" customWidth="1"/>
    <col min="9224" max="9224" width="11.6640625" style="29" customWidth="1"/>
    <col min="9225" max="9225" width="15.6640625" style="29" customWidth="1"/>
    <col min="9226" max="9474" width="8.88671875" style="29"/>
    <col min="9475" max="9475" width="7.6640625" style="29" customWidth="1"/>
    <col min="9476" max="9476" width="9.6640625" style="29" customWidth="1"/>
    <col min="9477" max="9477" width="43.6640625" style="29" customWidth="1"/>
    <col min="9478" max="9478" width="8.33203125" style="29" customWidth="1"/>
    <col min="9479" max="9479" width="9.6640625" style="29" customWidth="1"/>
    <col min="9480" max="9480" width="11.6640625" style="29" customWidth="1"/>
    <col min="9481" max="9481" width="15.6640625" style="29" customWidth="1"/>
    <col min="9482" max="9730" width="8.88671875" style="29"/>
    <col min="9731" max="9731" width="7.6640625" style="29" customWidth="1"/>
    <col min="9732" max="9732" width="9.6640625" style="29" customWidth="1"/>
    <col min="9733" max="9733" width="43.6640625" style="29" customWidth="1"/>
    <col min="9734" max="9734" width="8.33203125" style="29" customWidth="1"/>
    <col min="9735" max="9735" width="9.6640625" style="29" customWidth="1"/>
    <col min="9736" max="9736" width="11.6640625" style="29" customWidth="1"/>
    <col min="9737" max="9737" width="15.6640625" style="29" customWidth="1"/>
    <col min="9738" max="9986" width="8.88671875" style="29"/>
    <col min="9987" max="9987" width="7.6640625" style="29" customWidth="1"/>
    <col min="9988" max="9988" width="9.6640625" style="29" customWidth="1"/>
    <col min="9989" max="9989" width="43.6640625" style="29" customWidth="1"/>
    <col min="9990" max="9990" width="8.33203125" style="29" customWidth="1"/>
    <col min="9991" max="9991" width="9.6640625" style="29" customWidth="1"/>
    <col min="9992" max="9992" width="11.6640625" style="29" customWidth="1"/>
    <col min="9993" max="9993" width="15.6640625" style="29" customWidth="1"/>
    <col min="9994" max="10242" width="8.88671875" style="29"/>
    <col min="10243" max="10243" width="7.6640625" style="29" customWidth="1"/>
    <col min="10244" max="10244" width="9.6640625" style="29" customWidth="1"/>
    <col min="10245" max="10245" width="43.6640625" style="29" customWidth="1"/>
    <col min="10246" max="10246" width="8.33203125" style="29" customWidth="1"/>
    <col min="10247" max="10247" width="9.6640625" style="29" customWidth="1"/>
    <col min="10248" max="10248" width="11.6640625" style="29" customWidth="1"/>
    <col min="10249" max="10249" width="15.6640625" style="29" customWidth="1"/>
    <col min="10250" max="10498" width="8.88671875" style="29"/>
    <col min="10499" max="10499" width="7.6640625" style="29" customWidth="1"/>
    <col min="10500" max="10500" width="9.6640625" style="29" customWidth="1"/>
    <col min="10501" max="10501" width="43.6640625" style="29" customWidth="1"/>
    <col min="10502" max="10502" width="8.33203125" style="29" customWidth="1"/>
    <col min="10503" max="10503" width="9.6640625" style="29" customWidth="1"/>
    <col min="10504" max="10504" width="11.6640625" style="29" customWidth="1"/>
    <col min="10505" max="10505" width="15.6640625" style="29" customWidth="1"/>
    <col min="10506" max="10754" width="8.88671875" style="29"/>
    <col min="10755" max="10755" width="7.6640625" style="29" customWidth="1"/>
    <col min="10756" max="10756" width="9.6640625" style="29" customWidth="1"/>
    <col min="10757" max="10757" width="43.6640625" style="29" customWidth="1"/>
    <col min="10758" max="10758" width="8.33203125" style="29" customWidth="1"/>
    <col min="10759" max="10759" width="9.6640625" style="29" customWidth="1"/>
    <col min="10760" max="10760" width="11.6640625" style="29" customWidth="1"/>
    <col min="10761" max="10761" width="15.6640625" style="29" customWidth="1"/>
    <col min="10762" max="11010" width="8.88671875" style="29"/>
    <col min="11011" max="11011" width="7.6640625" style="29" customWidth="1"/>
    <col min="11012" max="11012" width="9.6640625" style="29" customWidth="1"/>
    <col min="11013" max="11013" width="43.6640625" style="29" customWidth="1"/>
    <col min="11014" max="11014" width="8.33203125" style="29" customWidth="1"/>
    <col min="11015" max="11015" width="9.6640625" style="29" customWidth="1"/>
    <col min="11016" max="11016" width="11.6640625" style="29" customWidth="1"/>
    <col min="11017" max="11017" width="15.6640625" style="29" customWidth="1"/>
    <col min="11018" max="11266" width="8.88671875" style="29"/>
    <col min="11267" max="11267" width="7.6640625" style="29" customWidth="1"/>
    <col min="11268" max="11268" width="9.6640625" style="29" customWidth="1"/>
    <col min="11269" max="11269" width="43.6640625" style="29" customWidth="1"/>
    <col min="11270" max="11270" width="8.33203125" style="29" customWidth="1"/>
    <col min="11271" max="11271" width="9.6640625" style="29" customWidth="1"/>
    <col min="11272" max="11272" width="11.6640625" style="29" customWidth="1"/>
    <col min="11273" max="11273" width="15.6640625" style="29" customWidth="1"/>
    <col min="11274" max="11522" width="8.88671875" style="29"/>
    <col min="11523" max="11523" width="7.6640625" style="29" customWidth="1"/>
    <col min="11524" max="11524" width="9.6640625" style="29" customWidth="1"/>
    <col min="11525" max="11525" width="43.6640625" style="29" customWidth="1"/>
    <col min="11526" max="11526" width="8.33203125" style="29" customWidth="1"/>
    <col min="11527" max="11527" width="9.6640625" style="29" customWidth="1"/>
    <col min="11528" max="11528" width="11.6640625" style="29" customWidth="1"/>
    <col min="11529" max="11529" width="15.6640625" style="29" customWidth="1"/>
    <col min="11530" max="11778" width="8.88671875" style="29"/>
    <col min="11779" max="11779" width="7.6640625" style="29" customWidth="1"/>
    <col min="11780" max="11780" width="9.6640625" style="29" customWidth="1"/>
    <col min="11781" max="11781" width="43.6640625" style="29" customWidth="1"/>
    <col min="11782" max="11782" width="8.33203125" style="29" customWidth="1"/>
    <col min="11783" max="11783" width="9.6640625" style="29" customWidth="1"/>
    <col min="11784" max="11784" width="11.6640625" style="29" customWidth="1"/>
    <col min="11785" max="11785" width="15.6640625" style="29" customWidth="1"/>
    <col min="11786" max="12034" width="8.88671875" style="29"/>
    <col min="12035" max="12035" width="7.6640625" style="29" customWidth="1"/>
    <col min="12036" max="12036" width="9.6640625" style="29" customWidth="1"/>
    <col min="12037" max="12037" width="43.6640625" style="29" customWidth="1"/>
    <col min="12038" max="12038" width="8.33203125" style="29" customWidth="1"/>
    <col min="12039" max="12039" width="9.6640625" style="29" customWidth="1"/>
    <col min="12040" max="12040" width="11.6640625" style="29" customWidth="1"/>
    <col min="12041" max="12041" width="15.6640625" style="29" customWidth="1"/>
    <col min="12042" max="12290" width="8.88671875" style="29"/>
    <col min="12291" max="12291" width="7.6640625" style="29" customWidth="1"/>
    <col min="12292" max="12292" width="9.6640625" style="29" customWidth="1"/>
    <col min="12293" max="12293" width="43.6640625" style="29" customWidth="1"/>
    <col min="12294" max="12294" width="8.33203125" style="29" customWidth="1"/>
    <col min="12295" max="12295" width="9.6640625" style="29" customWidth="1"/>
    <col min="12296" max="12296" width="11.6640625" style="29" customWidth="1"/>
    <col min="12297" max="12297" width="15.6640625" style="29" customWidth="1"/>
    <col min="12298" max="12546" width="8.88671875" style="29"/>
    <col min="12547" max="12547" width="7.6640625" style="29" customWidth="1"/>
    <col min="12548" max="12548" width="9.6640625" style="29" customWidth="1"/>
    <col min="12549" max="12549" width="43.6640625" style="29" customWidth="1"/>
    <col min="12550" max="12550" width="8.33203125" style="29" customWidth="1"/>
    <col min="12551" max="12551" width="9.6640625" style="29" customWidth="1"/>
    <col min="12552" max="12552" width="11.6640625" style="29" customWidth="1"/>
    <col min="12553" max="12553" width="15.6640625" style="29" customWidth="1"/>
    <col min="12554" max="12802" width="8.88671875" style="29"/>
    <col min="12803" max="12803" width="7.6640625" style="29" customWidth="1"/>
    <col min="12804" max="12804" width="9.6640625" style="29" customWidth="1"/>
    <col min="12805" max="12805" width="43.6640625" style="29" customWidth="1"/>
    <col min="12806" max="12806" width="8.33203125" style="29" customWidth="1"/>
    <col min="12807" max="12807" width="9.6640625" style="29" customWidth="1"/>
    <col min="12808" max="12808" width="11.6640625" style="29" customWidth="1"/>
    <col min="12809" max="12809" width="15.6640625" style="29" customWidth="1"/>
    <col min="12810" max="13058" width="8.88671875" style="29"/>
    <col min="13059" max="13059" width="7.6640625" style="29" customWidth="1"/>
    <col min="13060" max="13060" width="9.6640625" style="29" customWidth="1"/>
    <col min="13061" max="13061" width="43.6640625" style="29" customWidth="1"/>
    <col min="13062" max="13062" width="8.33203125" style="29" customWidth="1"/>
    <col min="13063" max="13063" width="9.6640625" style="29" customWidth="1"/>
    <col min="13064" max="13064" width="11.6640625" style="29" customWidth="1"/>
    <col min="13065" max="13065" width="15.6640625" style="29" customWidth="1"/>
    <col min="13066" max="13314" width="8.88671875" style="29"/>
    <col min="13315" max="13315" width="7.6640625" style="29" customWidth="1"/>
    <col min="13316" max="13316" width="9.6640625" style="29" customWidth="1"/>
    <col min="13317" max="13317" width="43.6640625" style="29" customWidth="1"/>
    <col min="13318" max="13318" width="8.33203125" style="29" customWidth="1"/>
    <col min="13319" max="13319" width="9.6640625" style="29" customWidth="1"/>
    <col min="13320" max="13320" width="11.6640625" style="29" customWidth="1"/>
    <col min="13321" max="13321" width="15.6640625" style="29" customWidth="1"/>
    <col min="13322" max="13570" width="8.88671875" style="29"/>
    <col min="13571" max="13571" width="7.6640625" style="29" customWidth="1"/>
    <col min="13572" max="13572" width="9.6640625" style="29" customWidth="1"/>
    <col min="13573" max="13573" width="43.6640625" style="29" customWidth="1"/>
    <col min="13574" max="13574" width="8.33203125" style="29" customWidth="1"/>
    <col min="13575" max="13575" width="9.6640625" style="29" customWidth="1"/>
    <col min="13576" max="13576" width="11.6640625" style="29" customWidth="1"/>
    <col min="13577" max="13577" width="15.6640625" style="29" customWidth="1"/>
    <col min="13578" max="13826" width="8.88671875" style="29"/>
    <col min="13827" max="13827" width="7.6640625" style="29" customWidth="1"/>
    <col min="13828" max="13828" width="9.6640625" style="29" customWidth="1"/>
    <col min="13829" max="13829" width="43.6640625" style="29" customWidth="1"/>
    <col min="13830" max="13830" width="8.33203125" style="29" customWidth="1"/>
    <col min="13831" max="13831" width="9.6640625" style="29" customWidth="1"/>
    <col min="13832" max="13832" width="11.6640625" style="29" customWidth="1"/>
    <col min="13833" max="13833" width="15.6640625" style="29" customWidth="1"/>
    <col min="13834" max="14082" width="8.88671875" style="29"/>
    <col min="14083" max="14083" width="7.6640625" style="29" customWidth="1"/>
    <col min="14084" max="14084" width="9.6640625" style="29" customWidth="1"/>
    <col min="14085" max="14085" width="43.6640625" style="29" customWidth="1"/>
    <col min="14086" max="14086" width="8.33203125" style="29" customWidth="1"/>
    <col min="14087" max="14087" width="9.6640625" style="29" customWidth="1"/>
    <col min="14088" max="14088" width="11.6640625" style="29" customWidth="1"/>
    <col min="14089" max="14089" width="15.6640625" style="29" customWidth="1"/>
    <col min="14090" max="14338" width="8.88671875" style="29"/>
    <col min="14339" max="14339" width="7.6640625" style="29" customWidth="1"/>
    <col min="14340" max="14340" width="9.6640625" style="29" customWidth="1"/>
    <col min="14341" max="14341" width="43.6640625" style="29" customWidth="1"/>
    <col min="14342" max="14342" width="8.33203125" style="29" customWidth="1"/>
    <col min="14343" max="14343" width="9.6640625" style="29" customWidth="1"/>
    <col min="14344" max="14344" width="11.6640625" style="29" customWidth="1"/>
    <col min="14345" max="14345" width="15.6640625" style="29" customWidth="1"/>
    <col min="14346" max="14594" width="8.88671875" style="29"/>
    <col min="14595" max="14595" width="7.6640625" style="29" customWidth="1"/>
    <col min="14596" max="14596" width="9.6640625" style="29" customWidth="1"/>
    <col min="14597" max="14597" width="43.6640625" style="29" customWidth="1"/>
    <col min="14598" max="14598" width="8.33203125" style="29" customWidth="1"/>
    <col min="14599" max="14599" width="9.6640625" style="29" customWidth="1"/>
    <col min="14600" max="14600" width="11.6640625" style="29" customWidth="1"/>
    <col min="14601" max="14601" width="15.6640625" style="29" customWidth="1"/>
    <col min="14602" max="14850" width="8.88671875" style="29"/>
    <col min="14851" max="14851" width="7.6640625" style="29" customWidth="1"/>
    <col min="14852" max="14852" width="9.6640625" style="29" customWidth="1"/>
    <col min="14853" max="14853" width="43.6640625" style="29" customWidth="1"/>
    <col min="14854" max="14854" width="8.33203125" style="29" customWidth="1"/>
    <col min="14855" max="14855" width="9.6640625" style="29" customWidth="1"/>
    <col min="14856" max="14856" width="11.6640625" style="29" customWidth="1"/>
    <col min="14857" max="14857" width="15.6640625" style="29" customWidth="1"/>
    <col min="14858" max="15106" width="8.88671875" style="29"/>
    <col min="15107" max="15107" width="7.6640625" style="29" customWidth="1"/>
    <col min="15108" max="15108" width="9.6640625" style="29" customWidth="1"/>
    <col min="15109" max="15109" width="43.6640625" style="29" customWidth="1"/>
    <col min="15110" max="15110" width="8.33203125" style="29" customWidth="1"/>
    <col min="15111" max="15111" width="9.6640625" style="29" customWidth="1"/>
    <col min="15112" max="15112" width="11.6640625" style="29" customWidth="1"/>
    <col min="15113" max="15113" width="15.6640625" style="29" customWidth="1"/>
    <col min="15114" max="15362" width="8.88671875" style="29"/>
    <col min="15363" max="15363" width="7.6640625" style="29" customWidth="1"/>
    <col min="15364" max="15364" width="9.6640625" style="29" customWidth="1"/>
    <col min="15365" max="15365" width="43.6640625" style="29" customWidth="1"/>
    <col min="15366" max="15366" width="8.33203125" style="29" customWidth="1"/>
    <col min="15367" max="15367" width="9.6640625" style="29" customWidth="1"/>
    <col min="15368" max="15368" width="11.6640625" style="29" customWidth="1"/>
    <col min="15369" max="15369" width="15.6640625" style="29" customWidth="1"/>
    <col min="15370" max="15618" width="8.88671875" style="29"/>
    <col min="15619" max="15619" width="7.6640625" style="29" customWidth="1"/>
    <col min="15620" max="15620" width="9.6640625" style="29" customWidth="1"/>
    <col min="15621" max="15621" width="43.6640625" style="29" customWidth="1"/>
    <col min="15622" max="15622" width="8.33203125" style="29" customWidth="1"/>
    <col min="15623" max="15623" width="9.6640625" style="29" customWidth="1"/>
    <col min="15624" max="15624" width="11.6640625" style="29" customWidth="1"/>
    <col min="15625" max="15625" width="15.6640625" style="29" customWidth="1"/>
    <col min="15626" max="15874" width="8.88671875" style="29"/>
    <col min="15875" max="15875" width="7.6640625" style="29" customWidth="1"/>
    <col min="15876" max="15876" width="9.6640625" style="29" customWidth="1"/>
    <col min="15877" max="15877" width="43.6640625" style="29" customWidth="1"/>
    <col min="15878" max="15878" width="8.33203125" style="29" customWidth="1"/>
    <col min="15879" max="15879" width="9.6640625" style="29" customWidth="1"/>
    <col min="15880" max="15880" width="11.6640625" style="29" customWidth="1"/>
    <col min="15881" max="15881" width="15.6640625" style="29" customWidth="1"/>
    <col min="15882" max="16130" width="8.88671875" style="29"/>
    <col min="16131" max="16131" width="7.6640625" style="29" customWidth="1"/>
    <col min="16132" max="16132" width="9.6640625" style="29" customWidth="1"/>
    <col min="16133" max="16133" width="43.6640625" style="29" customWidth="1"/>
    <col min="16134" max="16134" width="8.33203125" style="29" customWidth="1"/>
    <col min="16135" max="16135" width="9.6640625" style="29" customWidth="1"/>
    <col min="16136" max="16136" width="11.6640625" style="29" customWidth="1"/>
    <col min="16137" max="16137" width="15.6640625" style="29" customWidth="1"/>
    <col min="16138" max="16384" width="8.88671875" style="29"/>
  </cols>
  <sheetData>
    <row r="1" spans="1:15" x14ac:dyDescent="0.25">
      <c r="A1" s="206"/>
      <c r="B1" s="203"/>
      <c r="C1" s="17"/>
      <c r="D1" s="79"/>
      <c r="E1" s="80"/>
      <c r="F1" s="80"/>
      <c r="G1" s="80"/>
      <c r="H1" s="81"/>
      <c r="I1" s="309"/>
    </row>
    <row r="2" spans="1:15" ht="22.5" customHeight="1" x14ac:dyDescent="0.25">
      <c r="A2" s="206"/>
      <c r="B2" s="462" t="str">
        <f>'Schedule A - P&amp;G'!B2:G2</f>
        <v>TENDER FOR THE DESIGN, MANUFACTURE, SUPPLY, DELIVERY, INSTALLATION, CONSTRUCTION, CONFIGURATION, TESTING AND COMMISSSIONING OF TELEMETRY SYSTEMS AND BUILDINGS FOR ALL RAND WATER BWD RESERVOIRS SITES  AND MUNICIPALITIES RESERVOIRS</v>
      </c>
      <c r="C2" s="462"/>
      <c r="D2" s="462"/>
      <c r="E2" s="462"/>
      <c r="F2" s="462"/>
      <c r="G2" s="462"/>
      <c r="H2" s="462"/>
      <c r="I2" s="462"/>
      <c r="K2" s="303"/>
      <c r="L2" s="303"/>
      <c r="M2" s="303"/>
      <c r="N2" s="303"/>
      <c r="O2" s="303"/>
    </row>
    <row r="3" spans="1:15" x14ac:dyDescent="0.25">
      <c r="A3" s="206"/>
      <c r="B3" s="202"/>
      <c r="C3" s="17"/>
      <c r="D3" s="18"/>
      <c r="E3" s="24"/>
      <c r="F3" s="24"/>
      <c r="G3" s="24"/>
      <c r="H3" s="25"/>
      <c r="I3" s="181"/>
      <c r="K3" s="303"/>
      <c r="L3" s="459"/>
      <c r="M3" s="459"/>
      <c r="N3" s="459"/>
      <c r="O3" s="280"/>
    </row>
    <row r="4" spans="1:15" ht="12.75" customHeight="1" x14ac:dyDescent="0.25">
      <c r="A4" s="206"/>
      <c r="B4" s="202"/>
      <c r="C4" s="93"/>
      <c r="D4" s="93"/>
      <c r="E4" s="93"/>
      <c r="F4" s="93"/>
      <c r="G4" s="93"/>
      <c r="H4" s="93"/>
      <c r="I4" s="26" t="s">
        <v>34</v>
      </c>
      <c r="K4" s="303"/>
      <c r="L4" s="459"/>
      <c r="M4" s="459"/>
      <c r="N4" s="459"/>
      <c r="O4" s="303"/>
    </row>
    <row r="5" spans="1:15" ht="15.75" customHeight="1" x14ac:dyDescent="0.25">
      <c r="A5" s="207"/>
      <c r="B5" s="204"/>
      <c r="D5" s="30"/>
      <c r="E5" s="27"/>
      <c r="F5" s="27"/>
      <c r="G5" s="27"/>
      <c r="H5" s="31"/>
      <c r="I5" s="304"/>
      <c r="J5" s="29"/>
      <c r="K5" s="303"/>
      <c r="L5" s="303"/>
      <c r="M5" s="303"/>
      <c r="N5" s="303"/>
      <c r="O5" s="303"/>
    </row>
    <row r="6" spans="1:15" ht="25.5" customHeight="1" x14ac:dyDescent="0.25">
      <c r="A6" s="463" t="s">
        <v>28</v>
      </c>
      <c r="B6" s="465" t="s">
        <v>39</v>
      </c>
      <c r="C6" s="281" t="s">
        <v>14</v>
      </c>
      <c r="D6" s="192" t="s">
        <v>10</v>
      </c>
      <c r="E6" s="193" t="s">
        <v>17</v>
      </c>
      <c r="F6" s="463" t="s">
        <v>25</v>
      </c>
      <c r="G6" s="463" t="s">
        <v>26</v>
      </c>
      <c r="H6" s="467" t="s">
        <v>41</v>
      </c>
      <c r="I6" s="194" t="s">
        <v>27</v>
      </c>
      <c r="K6" s="303"/>
      <c r="L6" s="303"/>
      <c r="M6" s="303"/>
      <c r="N6" s="303"/>
      <c r="O6" s="303"/>
    </row>
    <row r="7" spans="1:15" ht="27.75" customHeight="1" x14ac:dyDescent="0.25">
      <c r="A7" s="464"/>
      <c r="B7" s="466"/>
      <c r="C7" s="311"/>
      <c r="D7" s="196"/>
      <c r="E7" s="197"/>
      <c r="F7" s="464"/>
      <c r="G7" s="464"/>
      <c r="H7" s="468"/>
      <c r="I7" s="198"/>
    </row>
    <row r="8" spans="1:15" ht="13.8" x14ac:dyDescent="0.25">
      <c r="A8" s="290"/>
      <c r="B8" s="291"/>
      <c r="C8" s="292"/>
      <c r="D8" s="293"/>
      <c r="E8" s="293"/>
      <c r="F8" s="293"/>
      <c r="G8" s="293"/>
      <c r="H8" s="293"/>
      <c r="I8" s="293"/>
      <c r="J8" s="29"/>
    </row>
    <row r="9" spans="1:15" s="239" customFormat="1" ht="13.8" x14ac:dyDescent="0.25">
      <c r="A9" s="282"/>
      <c r="B9" s="294"/>
      <c r="C9" s="295" t="s">
        <v>22</v>
      </c>
      <c r="D9" s="284"/>
      <c r="E9" s="287"/>
      <c r="F9" s="287"/>
      <c r="G9" s="287"/>
      <c r="H9" s="286"/>
      <c r="I9" s="286"/>
      <c r="J9" s="305"/>
    </row>
    <row r="10" spans="1:15" s="239" customFormat="1" ht="13.8" x14ac:dyDescent="0.25">
      <c r="A10" s="275"/>
      <c r="B10" s="275"/>
      <c r="C10" s="312"/>
      <c r="D10" s="275"/>
      <c r="E10" s="275"/>
      <c r="F10" s="275"/>
      <c r="G10" s="287"/>
      <c r="H10" s="286"/>
      <c r="I10" s="286"/>
      <c r="J10" s="305"/>
    </row>
    <row r="11" spans="1:15" s="239" customFormat="1" ht="28.5" customHeight="1" x14ac:dyDescent="0.25">
      <c r="A11" s="301" t="s">
        <v>690</v>
      </c>
      <c r="B11" s="294" t="s">
        <v>816</v>
      </c>
      <c r="C11" s="271" t="s">
        <v>38</v>
      </c>
      <c r="D11" s="287" t="s">
        <v>37</v>
      </c>
      <c r="E11" s="446">
        <v>1</v>
      </c>
      <c r="F11" s="287"/>
      <c r="G11" s="287"/>
      <c r="H11" s="286"/>
      <c r="I11" s="275"/>
      <c r="J11" s="305"/>
    </row>
    <row r="12" spans="1:15" s="239" customFormat="1" ht="39" customHeight="1" x14ac:dyDescent="0.25">
      <c r="A12" s="301" t="s">
        <v>691</v>
      </c>
      <c r="B12" s="294" t="s">
        <v>817</v>
      </c>
      <c r="C12" s="271" t="s">
        <v>801</v>
      </c>
      <c r="D12" s="287" t="s">
        <v>37</v>
      </c>
      <c r="E12" s="446">
        <v>1</v>
      </c>
      <c r="F12" s="287"/>
      <c r="G12" s="287"/>
      <c r="H12" s="297"/>
      <c r="I12" s="296"/>
      <c r="J12" s="305"/>
    </row>
    <row r="13" spans="1:15" s="239" customFormat="1" ht="78.75" customHeight="1" x14ac:dyDescent="0.25">
      <c r="A13" s="301" t="s">
        <v>692</v>
      </c>
      <c r="B13" s="294" t="s">
        <v>818</v>
      </c>
      <c r="C13" s="271" t="s">
        <v>802</v>
      </c>
      <c r="D13" s="287" t="s">
        <v>37</v>
      </c>
      <c r="E13" s="446">
        <v>1</v>
      </c>
      <c r="F13" s="287"/>
      <c r="G13" s="287"/>
      <c r="H13" s="297"/>
      <c r="I13" s="296"/>
      <c r="J13" s="305"/>
    </row>
    <row r="14" spans="1:15" s="239" customFormat="1" ht="42" customHeight="1" x14ac:dyDescent="0.25">
      <c r="A14" s="301" t="s">
        <v>693</v>
      </c>
      <c r="B14" s="294" t="s">
        <v>819</v>
      </c>
      <c r="C14" s="271" t="s">
        <v>803</v>
      </c>
      <c r="D14" s="287" t="s">
        <v>37</v>
      </c>
      <c r="E14" s="446">
        <v>1</v>
      </c>
      <c r="F14" s="287"/>
      <c r="G14" s="287"/>
      <c r="H14" s="286"/>
      <c r="I14" s="296"/>
      <c r="J14" s="305"/>
    </row>
    <row r="15" spans="1:15" s="239" customFormat="1" ht="54" customHeight="1" x14ac:dyDescent="0.25">
      <c r="A15" s="301" t="s">
        <v>694</v>
      </c>
      <c r="B15" s="294" t="s">
        <v>820</v>
      </c>
      <c r="C15" s="271" t="s">
        <v>804</v>
      </c>
      <c r="D15" s="287" t="s">
        <v>37</v>
      </c>
      <c r="E15" s="446">
        <v>1</v>
      </c>
      <c r="F15" s="287"/>
      <c r="G15" s="287"/>
      <c r="H15" s="286"/>
      <c r="I15" s="296"/>
      <c r="J15" s="305"/>
    </row>
    <row r="16" spans="1:15" s="239" customFormat="1" ht="31.5" customHeight="1" x14ac:dyDescent="0.25">
      <c r="A16" s="301" t="s">
        <v>695</v>
      </c>
      <c r="B16" s="294" t="s">
        <v>821</v>
      </c>
      <c r="C16" s="271" t="s">
        <v>805</v>
      </c>
      <c r="D16" s="287" t="s">
        <v>37</v>
      </c>
      <c r="E16" s="446">
        <v>1</v>
      </c>
      <c r="F16" s="287"/>
      <c r="G16" s="287"/>
      <c r="H16" s="286"/>
      <c r="I16" s="296"/>
      <c r="J16" s="305"/>
    </row>
    <row r="17" spans="1:11" s="239" customFormat="1" ht="42" customHeight="1" x14ac:dyDescent="0.25">
      <c r="A17" s="301" t="s">
        <v>696</v>
      </c>
      <c r="B17" s="294" t="s">
        <v>822</v>
      </c>
      <c r="C17" s="271" t="s">
        <v>2134</v>
      </c>
      <c r="D17" s="287" t="s">
        <v>37</v>
      </c>
      <c r="E17" s="446">
        <v>1</v>
      </c>
      <c r="F17" s="287"/>
      <c r="G17" s="287"/>
      <c r="H17" s="286"/>
      <c r="I17" s="296"/>
      <c r="J17" s="305"/>
    </row>
    <row r="18" spans="1:11" s="239" customFormat="1" ht="30.75" customHeight="1" x14ac:dyDescent="0.25">
      <c r="A18" s="301" t="s">
        <v>697</v>
      </c>
      <c r="B18" s="294" t="s">
        <v>823</v>
      </c>
      <c r="C18" s="271" t="s">
        <v>806</v>
      </c>
      <c r="D18" s="287" t="s">
        <v>37</v>
      </c>
      <c r="E18" s="446">
        <v>1</v>
      </c>
      <c r="F18" s="287"/>
      <c r="G18" s="287"/>
      <c r="H18" s="286"/>
      <c r="I18" s="296"/>
      <c r="J18" s="305"/>
    </row>
    <row r="19" spans="1:11" s="307" customFormat="1" ht="43.5" customHeight="1" x14ac:dyDescent="0.25">
      <c r="A19" s="301" t="s">
        <v>698</v>
      </c>
      <c r="B19" s="294" t="s">
        <v>824</v>
      </c>
      <c r="C19" s="271" t="s">
        <v>807</v>
      </c>
      <c r="D19" s="287" t="s">
        <v>37</v>
      </c>
      <c r="E19" s="446">
        <v>1</v>
      </c>
      <c r="F19" s="287"/>
      <c r="G19" s="298"/>
      <c r="H19" s="299"/>
      <c r="I19" s="300"/>
      <c r="J19" s="306"/>
    </row>
    <row r="20" spans="1:11" s="305" customFormat="1" ht="45" customHeight="1" x14ac:dyDescent="0.25">
      <c r="A20" s="301" t="s">
        <v>699</v>
      </c>
      <c r="B20" s="283" t="s">
        <v>677</v>
      </c>
      <c r="C20" s="271" t="s">
        <v>808</v>
      </c>
      <c r="D20" s="287" t="s">
        <v>37</v>
      </c>
      <c r="E20" s="446">
        <v>1</v>
      </c>
      <c r="F20" s="285"/>
      <c r="G20" s="285"/>
      <c r="H20" s="286"/>
      <c r="I20" s="286"/>
    </row>
    <row r="21" spans="1:11" s="305" customFormat="1" ht="57.75" customHeight="1" x14ac:dyDescent="0.25">
      <c r="A21" s="301" t="s">
        <v>700</v>
      </c>
      <c r="B21" s="283" t="s">
        <v>678</v>
      </c>
      <c r="C21" s="271" t="s">
        <v>809</v>
      </c>
      <c r="D21" s="287" t="s">
        <v>37</v>
      </c>
      <c r="E21" s="446">
        <v>1</v>
      </c>
      <c r="F21" s="285"/>
      <c r="G21" s="285"/>
      <c r="H21" s="286"/>
      <c r="I21" s="286"/>
    </row>
    <row r="22" spans="1:11" ht="57" customHeight="1" x14ac:dyDescent="0.25">
      <c r="A22" s="301" t="s">
        <v>701</v>
      </c>
      <c r="B22" s="283" t="s">
        <v>679</v>
      </c>
      <c r="C22" s="271" t="s">
        <v>810</v>
      </c>
      <c r="D22" s="287" t="s">
        <v>37</v>
      </c>
      <c r="E22" s="446">
        <v>1</v>
      </c>
      <c r="F22" s="289"/>
      <c r="G22" s="289"/>
      <c r="H22" s="308"/>
      <c r="I22" s="308"/>
    </row>
    <row r="23" spans="1:11" s="305" customFormat="1" ht="45.75" customHeight="1" x14ac:dyDescent="0.25">
      <c r="A23" s="301" t="s">
        <v>702</v>
      </c>
      <c r="B23" s="283" t="s">
        <v>680</v>
      </c>
      <c r="C23" s="271" t="s">
        <v>815</v>
      </c>
      <c r="D23" s="287" t="s">
        <v>37</v>
      </c>
      <c r="E23" s="446">
        <v>1</v>
      </c>
      <c r="F23" s="285"/>
      <c r="G23" s="285"/>
      <c r="H23" s="286"/>
      <c r="I23" s="286"/>
    </row>
    <row r="24" spans="1:11" s="305" customFormat="1" ht="43.5" customHeight="1" x14ac:dyDescent="0.25">
      <c r="A24" s="301" t="s">
        <v>703</v>
      </c>
      <c r="B24" s="283" t="s">
        <v>681</v>
      </c>
      <c r="C24" s="271" t="s">
        <v>801</v>
      </c>
      <c r="D24" s="287" t="s">
        <v>37</v>
      </c>
      <c r="E24" s="446">
        <v>1</v>
      </c>
      <c r="F24" s="285"/>
      <c r="G24" s="285"/>
      <c r="H24" s="286"/>
      <c r="I24" s="286"/>
    </row>
    <row r="25" spans="1:11" s="305" customFormat="1" ht="58.5" customHeight="1" x14ac:dyDescent="0.25">
      <c r="A25" s="301" t="s">
        <v>704</v>
      </c>
      <c r="B25" s="283" t="s">
        <v>682</v>
      </c>
      <c r="C25" s="271" t="s">
        <v>814</v>
      </c>
      <c r="D25" s="287" t="s">
        <v>37</v>
      </c>
      <c r="E25" s="446">
        <v>1</v>
      </c>
      <c r="F25" s="287"/>
      <c r="G25" s="287"/>
      <c r="H25" s="286"/>
      <c r="I25" s="286"/>
      <c r="K25" s="239"/>
    </row>
    <row r="26" spans="1:11" s="305" customFormat="1" ht="56.25" customHeight="1" x14ac:dyDescent="0.25">
      <c r="A26" s="301" t="s">
        <v>705</v>
      </c>
      <c r="B26" s="283" t="s">
        <v>683</v>
      </c>
      <c r="C26" s="271" t="s">
        <v>811</v>
      </c>
      <c r="D26" s="287" t="s">
        <v>37</v>
      </c>
      <c r="E26" s="446">
        <v>1</v>
      </c>
      <c r="F26" s="287"/>
      <c r="G26" s="287"/>
      <c r="H26" s="286"/>
      <c r="I26" s="286"/>
      <c r="K26" s="239"/>
    </row>
    <row r="27" spans="1:11" s="305" customFormat="1" ht="57" customHeight="1" x14ac:dyDescent="0.25">
      <c r="A27" s="301" t="s">
        <v>706</v>
      </c>
      <c r="B27" s="283" t="s">
        <v>684</v>
      </c>
      <c r="C27" s="271" t="s">
        <v>812</v>
      </c>
      <c r="D27" s="287" t="s">
        <v>37</v>
      </c>
      <c r="E27" s="446">
        <v>1</v>
      </c>
      <c r="F27" s="287"/>
      <c r="G27" s="287"/>
      <c r="H27" s="286"/>
      <c r="I27" s="286"/>
      <c r="K27" s="239"/>
    </row>
    <row r="28" spans="1:11" ht="44.25" customHeight="1" x14ac:dyDescent="0.25">
      <c r="A28" s="301" t="s">
        <v>707</v>
      </c>
      <c r="B28" s="283" t="s">
        <v>685</v>
      </c>
      <c r="C28" s="271" t="s">
        <v>813</v>
      </c>
      <c r="D28" s="287" t="s">
        <v>37</v>
      </c>
      <c r="E28" s="446">
        <v>1</v>
      </c>
      <c r="F28" s="289"/>
      <c r="G28" s="289"/>
      <c r="H28" s="308"/>
      <c r="I28" s="308"/>
    </row>
    <row r="29" spans="1:11" ht="54" customHeight="1" x14ac:dyDescent="0.25">
      <c r="A29" s="301" t="s">
        <v>708</v>
      </c>
      <c r="B29" s="283" t="s">
        <v>686</v>
      </c>
      <c r="C29" s="271" t="s">
        <v>2465</v>
      </c>
      <c r="D29" s="287" t="s">
        <v>37</v>
      </c>
      <c r="E29" s="446">
        <v>1</v>
      </c>
      <c r="F29" s="289"/>
      <c r="G29" s="289"/>
      <c r="H29" s="308"/>
      <c r="I29" s="308"/>
    </row>
    <row r="30" spans="1:11" ht="34.5" customHeight="1" x14ac:dyDescent="0.25">
      <c r="A30" s="301" t="s">
        <v>709</v>
      </c>
      <c r="B30" s="283" t="s">
        <v>687</v>
      </c>
      <c r="C30" s="271" t="s">
        <v>805</v>
      </c>
      <c r="D30" s="287" t="s">
        <v>37</v>
      </c>
      <c r="E30" s="446">
        <v>1</v>
      </c>
      <c r="F30" s="289"/>
      <c r="G30" s="289"/>
      <c r="H30" s="308"/>
      <c r="I30" s="308"/>
    </row>
    <row r="31" spans="1:11" ht="47.25" customHeight="1" x14ac:dyDescent="0.25">
      <c r="A31" s="301" t="s">
        <v>710</v>
      </c>
      <c r="B31" s="283" t="s">
        <v>688</v>
      </c>
      <c r="C31" s="271" t="s">
        <v>2134</v>
      </c>
      <c r="D31" s="287" t="s">
        <v>37</v>
      </c>
      <c r="E31" s="446">
        <v>1</v>
      </c>
      <c r="F31" s="289"/>
      <c r="G31" s="289"/>
      <c r="H31" s="308"/>
      <c r="I31" s="308"/>
    </row>
    <row r="32" spans="1:11" ht="35.25" customHeight="1" x14ac:dyDescent="0.25">
      <c r="A32" s="301" t="s">
        <v>711</v>
      </c>
      <c r="B32" s="283" t="s">
        <v>689</v>
      </c>
      <c r="C32" s="271" t="s">
        <v>806</v>
      </c>
      <c r="D32" s="287" t="s">
        <v>37</v>
      </c>
      <c r="E32" s="446">
        <v>1</v>
      </c>
      <c r="F32" s="289"/>
      <c r="G32" s="289"/>
      <c r="H32" s="308"/>
      <c r="I32" s="308"/>
    </row>
    <row r="33" spans="1:9" ht="44.25" customHeight="1" x14ac:dyDescent="0.25">
      <c r="A33" s="301" t="s">
        <v>712</v>
      </c>
      <c r="B33" s="283" t="s">
        <v>825</v>
      </c>
      <c r="C33" s="271" t="s">
        <v>840</v>
      </c>
      <c r="D33" s="287" t="s">
        <v>37</v>
      </c>
      <c r="E33" s="446">
        <v>1</v>
      </c>
      <c r="F33" s="289"/>
      <c r="G33" s="289"/>
      <c r="H33" s="308"/>
      <c r="I33" s="308"/>
    </row>
    <row r="34" spans="1:9" ht="58.5" customHeight="1" x14ac:dyDescent="0.25">
      <c r="A34" s="301" t="s">
        <v>713</v>
      </c>
      <c r="B34" s="283" t="s">
        <v>827</v>
      </c>
      <c r="C34" s="271" t="s">
        <v>841</v>
      </c>
      <c r="D34" s="287" t="s">
        <v>37</v>
      </c>
      <c r="E34" s="446">
        <v>1</v>
      </c>
      <c r="F34" s="289"/>
      <c r="G34" s="289"/>
      <c r="H34" s="308"/>
      <c r="I34" s="308"/>
    </row>
    <row r="35" spans="1:9" ht="59.25" customHeight="1" x14ac:dyDescent="0.25">
      <c r="A35" s="301" t="s">
        <v>714</v>
      </c>
      <c r="B35" s="283" t="s">
        <v>828</v>
      </c>
      <c r="C35" s="271" t="s">
        <v>842</v>
      </c>
      <c r="D35" s="287" t="s">
        <v>37</v>
      </c>
      <c r="E35" s="446">
        <v>1</v>
      </c>
      <c r="F35" s="289"/>
      <c r="G35" s="289"/>
      <c r="H35" s="308"/>
      <c r="I35" s="308"/>
    </row>
    <row r="36" spans="1:9" ht="47.25" customHeight="1" x14ac:dyDescent="0.25">
      <c r="A36" s="301" t="s">
        <v>715</v>
      </c>
      <c r="B36" s="283" t="s">
        <v>826</v>
      </c>
      <c r="C36" s="271" t="s">
        <v>815</v>
      </c>
      <c r="D36" s="287" t="s">
        <v>37</v>
      </c>
      <c r="E36" s="446">
        <v>1</v>
      </c>
      <c r="F36" s="289"/>
      <c r="G36" s="289"/>
      <c r="H36" s="308"/>
      <c r="I36" s="308"/>
    </row>
    <row r="37" spans="1:9" ht="43.5" customHeight="1" x14ac:dyDescent="0.25">
      <c r="A37" s="301" t="s">
        <v>716</v>
      </c>
      <c r="B37" s="283" t="s">
        <v>829</v>
      </c>
      <c r="C37" s="271" t="s">
        <v>801</v>
      </c>
      <c r="D37" s="287" t="s">
        <v>37</v>
      </c>
      <c r="E37" s="446">
        <v>1</v>
      </c>
      <c r="F37" s="289"/>
      <c r="G37" s="289"/>
      <c r="H37" s="308"/>
      <c r="I37" s="308"/>
    </row>
    <row r="38" spans="1:9" ht="55.5" customHeight="1" x14ac:dyDescent="0.25">
      <c r="A38" s="301" t="s">
        <v>717</v>
      </c>
      <c r="B38" s="283" t="s">
        <v>830</v>
      </c>
      <c r="C38" s="271" t="s">
        <v>843</v>
      </c>
      <c r="D38" s="287" t="s">
        <v>37</v>
      </c>
      <c r="E38" s="446">
        <v>1</v>
      </c>
      <c r="F38" s="289"/>
      <c r="G38" s="289"/>
      <c r="H38" s="308"/>
      <c r="I38" s="308"/>
    </row>
    <row r="39" spans="1:9" ht="45.75" customHeight="1" x14ac:dyDescent="0.25">
      <c r="A39" s="301" t="s">
        <v>718</v>
      </c>
      <c r="B39" s="283" t="s">
        <v>831</v>
      </c>
      <c r="C39" s="271" t="s">
        <v>844</v>
      </c>
      <c r="D39" s="287" t="s">
        <v>37</v>
      </c>
      <c r="E39" s="446">
        <v>1</v>
      </c>
      <c r="F39" s="289"/>
      <c r="G39" s="289"/>
      <c r="H39" s="308"/>
      <c r="I39" s="308"/>
    </row>
    <row r="40" spans="1:9" ht="55.5" customHeight="1" x14ac:dyDescent="0.25">
      <c r="A40" s="301" t="s">
        <v>719</v>
      </c>
      <c r="B40" s="283" t="s">
        <v>832</v>
      </c>
      <c r="C40" s="271" t="s">
        <v>812</v>
      </c>
      <c r="D40" s="287" t="s">
        <v>37</v>
      </c>
      <c r="E40" s="446">
        <v>1</v>
      </c>
      <c r="F40" s="289"/>
      <c r="G40" s="289"/>
      <c r="H40" s="308"/>
      <c r="I40" s="308"/>
    </row>
    <row r="41" spans="1:9" ht="42" customHeight="1" x14ac:dyDescent="0.25">
      <c r="A41" s="301" t="s">
        <v>720</v>
      </c>
      <c r="B41" s="283" t="s">
        <v>833</v>
      </c>
      <c r="C41" s="271" t="s">
        <v>845</v>
      </c>
      <c r="D41" s="287" t="s">
        <v>37</v>
      </c>
      <c r="E41" s="446">
        <v>1</v>
      </c>
      <c r="F41" s="289"/>
      <c r="G41" s="289"/>
      <c r="H41" s="308"/>
      <c r="I41" s="308"/>
    </row>
    <row r="42" spans="1:9" ht="56.25" customHeight="1" x14ac:dyDescent="0.25">
      <c r="A42" s="301" t="s">
        <v>721</v>
      </c>
      <c r="B42" s="283" t="s">
        <v>834</v>
      </c>
      <c r="C42" s="271" t="s">
        <v>2466</v>
      </c>
      <c r="D42" s="287" t="s">
        <v>37</v>
      </c>
      <c r="E42" s="446">
        <v>1</v>
      </c>
      <c r="F42" s="289"/>
      <c r="G42" s="289"/>
      <c r="H42" s="308"/>
      <c r="I42" s="308"/>
    </row>
    <row r="43" spans="1:9" ht="30" customHeight="1" x14ac:dyDescent="0.25">
      <c r="A43" s="301" t="s">
        <v>722</v>
      </c>
      <c r="B43" s="283" t="s">
        <v>835</v>
      </c>
      <c r="C43" s="271" t="s">
        <v>805</v>
      </c>
      <c r="D43" s="287" t="s">
        <v>37</v>
      </c>
      <c r="E43" s="446">
        <v>1</v>
      </c>
      <c r="F43" s="289"/>
      <c r="G43" s="289"/>
      <c r="H43" s="308"/>
      <c r="I43" s="308"/>
    </row>
    <row r="44" spans="1:9" ht="42" customHeight="1" x14ac:dyDescent="0.25">
      <c r="A44" s="301" t="s">
        <v>723</v>
      </c>
      <c r="B44" s="283" t="s">
        <v>836</v>
      </c>
      <c r="C44" s="271" t="s">
        <v>2134</v>
      </c>
      <c r="D44" s="287" t="s">
        <v>37</v>
      </c>
      <c r="E44" s="446">
        <v>1</v>
      </c>
      <c r="F44" s="289"/>
      <c r="G44" s="289"/>
      <c r="H44" s="308"/>
      <c r="I44" s="308"/>
    </row>
    <row r="45" spans="1:9" ht="30.75" customHeight="1" x14ac:dyDescent="0.25">
      <c r="A45" s="301" t="s">
        <v>724</v>
      </c>
      <c r="B45" s="283" t="s">
        <v>837</v>
      </c>
      <c r="C45" s="271" t="s">
        <v>806</v>
      </c>
      <c r="D45" s="287" t="s">
        <v>37</v>
      </c>
      <c r="E45" s="446">
        <v>1</v>
      </c>
      <c r="F45" s="289"/>
      <c r="G45" s="289"/>
      <c r="H45" s="308"/>
      <c r="I45" s="308"/>
    </row>
    <row r="46" spans="1:9" ht="43.5" customHeight="1" x14ac:dyDescent="0.25">
      <c r="A46" s="301" t="s">
        <v>725</v>
      </c>
      <c r="B46" s="283" t="s">
        <v>838</v>
      </c>
      <c r="C46" s="271" t="s">
        <v>846</v>
      </c>
      <c r="D46" s="287" t="s">
        <v>37</v>
      </c>
      <c r="E46" s="446">
        <v>1</v>
      </c>
      <c r="F46" s="289"/>
      <c r="G46" s="289"/>
      <c r="H46" s="308"/>
      <c r="I46" s="308"/>
    </row>
    <row r="47" spans="1:9" ht="31.5" customHeight="1" x14ac:dyDescent="0.25">
      <c r="A47" s="301" t="s">
        <v>726</v>
      </c>
      <c r="B47" s="283" t="s">
        <v>839</v>
      </c>
      <c r="C47" s="271" t="s">
        <v>847</v>
      </c>
      <c r="D47" s="287" t="s">
        <v>37</v>
      </c>
      <c r="E47" s="446">
        <v>1</v>
      </c>
      <c r="F47" s="289"/>
      <c r="G47" s="289"/>
      <c r="H47" s="308"/>
      <c r="I47" s="308"/>
    </row>
    <row r="48" spans="1:9" ht="44.25" customHeight="1" x14ac:dyDescent="0.25">
      <c r="A48" s="301" t="s">
        <v>727</v>
      </c>
      <c r="B48" s="283" t="s">
        <v>848</v>
      </c>
      <c r="C48" s="271" t="s">
        <v>840</v>
      </c>
      <c r="D48" s="287" t="s">
        <v>37</v>
      </c>
      <c r="E48" s="446">
        <v>1</v>
      </c>
      <c r="F48" s="289"/>
      <c r="G48" s="289"/>
      <c r="H48" s="308"/>
      <c r="I48" s="308"/>
    </row>
    <row r="49" spans="1:9" ht="45" customHeight="1" x14ac:dyDescent="0.25">
      <c r="A49" s="301" t="s">
        <v>728</v>
      </c>
      <c r="B49" s="283" t="s">
        <v>849</v>
      </c>
      <c r="C49" s="271" t="s">
        <v>862</v>
      </c>
      <c r="D49" s="287" t="s">
        <v>37</v>
      </c>
      <c r="E49" s="446">
        <v>1</v>
      </c>
      <c r="F49" s="289"/>
      <c r="G49" s="289"/>
      <c r="H49" s="308"/>
      <c r="I49" s="308"/>
    </row>
    <row r="50" spans="1:9" ht="47.25" customHeight="1" x14ac:dyDescent="0.25">
      <c r="A50" s="301" t="s">
        <v>729</v>
      </c>
      <c r="B50" s="283" t="s">
        <v>850</v>
      </c>
      <c r="C50" s="271" t="s">
        <v>863</v>
      </c>
      <c r="D50" s="287" t="s">
        <v>37</v>
      </c>
      <c r="E50" s="446">
        <v>1</v>
      </c>
      <c r="F50" s="289"/>
      <c r="G50" s="289"/>
      <c r="H50" s="308"/>
      <c r="I50" s="308"/>
    </row>
    <row r="51" spans="1:9" ht="45" customHeight="1" x14ac:dyDescent="0.25">
      <c r="A51" s="301" t="s">
        <v>730</v>
      </c>
      <c r="B51" s="283" t="s">
        <v>851</v>
      </c>
      <c r="C51" s="271" t="s">
        <v>815</v>
      </c>
      <c r="D51" s="287" t="s">
        <v>37</v>
      </c>
      <c r="E51" s="446">
        <v>1</v>
      </c>
      <c r="F51" s="289"/>
      <c r="G51" s="289"/>
      <c r="H51" s="308"/>
      <c r="I51" s="308"/>
    </row>
    <row r="52" spans="1:9" ht="45.75" customHeight="1" x14ac:dyDescent="0.25">
      <c r="A52" s="301" t="s">
        <v>731</v>
      </c>
      <c r="B52" s="283" t="s">
        <v>853</v>
      </c>
      <c r="C52" s="271" t="s">
        <v>801</v>
      </c>
      <c r="D52" s="287" t="s">
        <v>37</v>
      </c>
      <c r="E52" s="446">
        <v>1</v>
      </c>
      <c r="F52" s="289"/>
      <c r="G52" s="289"/>
      <c r="H52" s="308"/>
      <c r="I52" s="308"/>
    </row>
    <row r="53" spans="1:9" ht="54.75" customHeight="1" x14ac:dyDescent="0.25">
      <c r="A53" s="301" t="s">
        <v>732</v>
      </c>
      <c r="B53" s="283" t="s">
        <v>854</v>
      </c>
      <c r="C53" s="271" t="s">
        <v>864</v>
      </c>
      <c r="D53" s="287" t="s">
        <v>37</v>
      </c>
      <c r="E53" s="446">
        <v>1</v>
      </c>
      <c r="F53" s="289"/>
      <c r="G53" s="289"/>
      <c r="H53" s="308"/>
      <c r="I53" s="308"/>
    </row>
    <row r="54" spans="1:9" ht="44.25" customHeight="1" x14ac:dyDescent="0.25">
      <c r="A54" s="301" t="s">
        <v>733</v>
      </c>
      <c r="B54" s="283" t="s">
        <v>855</v>
      </c>
      <c r="C54" s="271" t="s">
        <v>844</v>
      </c>
      <c r="D54" s="287" t="s">
        <v>37</v>
      </c>
      <c r="E54" s="446">
        <v>1</v>
      </c>
      <c r="F54" s="289"/>
      <c r="G54" s="289"/>
      <c r="H54" s="308"/>
      <c r="I54" s="308"/>
    </row>
    <row r="55" spans="1:9" ht="57" customHeight="1" x14ac:dyDescent="0.25">
      <c r="A55" s="301" t="s">
        <v>734</v>
      </c>
      <c r="B55" s="283" t="s">
        <v>856</v>
      </c>
      <c r="C55" s="271" t="s">
        <v>865</v>
      </c>
      <c r="D55" s="287" t="s">
        <v>37</v>
      </c>
      <c r="E55" s="446">
        <v>1</v>
      </c>
      <c r="F55" s="289"/>
      <c r="G55" s="289"/>
      <c r="H55" s="308"/>
      <c r="I55" s="308"/>
    </row>
    <row r="56" spans="1:9" ht="40.5" customHeight="1" x14ac:dyDescent="0.25">
      <c r="A56" s="301" t="s">
        <v>735</v>
      </c>
      <c r="B56" s="283" t="s">
        <v>857</v>
      </c>
      <c r="C56" s="271" t="s">
        <v>866</v>
      </c>
      <c r="D56" s="287" t="s">
        <v>37</v>
      </c>
      <c r="E56" s="446">
        <v>1</v>
      </c>
      <c r="F56" s="289"/>
      <c r="G56" s="289"/>
      <c r="H56" s="308"/>
      <c r="I56" s="308"/>
    </row>
    <row r="57" spans="1:9" ht="54.75" customHeight="1" x14ac:dyDescent="0.25">
      <c r="A57" s="301" t="s">
        <v>736</v>
      </c>
      <c r="B57" s="283" t="s">
        <v>858</v>
      </c>
      <c r="C57" s="271" t="s">
        <v>2467</v>
      </c>
      <c r="D57" s="287" t="s">
        <v>37</v>
      </c>
      <c r="E57" s="446">
        <v>1</v>
      </c>
      <c r="F57" s="289"/>
      <c r="G57" s="289"/>
      <c r="H57" s="308"/>
      <c r="I57" s="308"/>
    </row>
    <row r="58" spans="1:9" ht="30.75" customHeight="1" x14ac:dyDescent="0.25">
      <c r="A58" s="301" t="s">
        <v>737</v>
      </c>
      <c r="B58" s="283" t="s">
        <v>859</v>
      </c>
      <c r="C58" s="271" t="s">
        <v>805</v>
      </c>
      <c r="D58" s="287" t="s">
        <v>37</v>
      </c>
      <c r="E58" s="446">
        <v>1</v>
      </c>
      <c r="F58" s="289"/>
      <c r="G58" s="289"/>
      <c r="H58" s="308"/>
      <c r="I58" s="308"/>
    </row>
    <row r="59" spans="1:9" ht="43.5" customHeight="1" x14ac:dyDescent="0.25">
      <c r="A59" s="301" t="s">
        <v>738</v>
      </c>
      <c r="B59" s="283" t="s">
        <v>860</v>
      </c>
      <c r="C59" s="271" t="s">
        <v>2134</v>
      </c>
      <c r="D59" s="287" t="s">
        <v>37</v>
      </c>
      <c r="E59" s="446">
        <v>1</v>
      </c>
      <c r="F59" s="289"/>
      <c r="G59" s="289"/>
      <c r="H59" s="308"/>
      <c r="I59" s="308"/>
    </row>
    <row r="60" spans="1:9" ht="32.25" customHeight="1" x14ac:dyDescent="0.25">
      <c r="A60" s="301" t="s">
        <v>739</v>
      </c>
      <c r="B60" s="283" t="s">
        <v>861</v>
      </c>
      <c r="C60" s="271" t="s">
        <v>806</v>
      </c>
      <c r="D60" s="287" t="s">
        <v>37</v>
      </c>
      <c r="E60" s="446">
        <v>1</v>
      </c>
      <c r="F60" s="289"/>
      <c r="G60" s="289"/>
      <c r="H60" s="308"/>
      <c r="I60" s="308"/>
    </row>
    <row r="61" spans="1:9" ht="40.5" customHeight="1" x14ac:dyDescent="0.25">
      <c r="A61" s="301" t="s">
        <v>740</v>
      </c>
      <c r="B61" s="283" t="s">
        <v>867</v>
      </c>
      <c r="C61" s="302" t="s">
        <v>840</v>
      </c>
      <c r="D61" s="287" t="s">
        <v>37</v>
      </c>
      <c r="E61" s="446">
        <v>1</v>
      </c>
      <c r="F61" s="289"/>
      <c r="G61" s="289"/>
      <c r="H61" s="308"/>
      <c r="I61" s="308"/>
    </row>
    <row r="62" spans="1:9" ht="43.5" customHeight="1" x14ac:dyDescent="0.25">
      <c r="A62" s="301" t="s">
        <v>741</v>
      </c>
      <c r="B62" s="283" t="s">
        <v>868</v>
      </c>
      <c r="C62" s="302" t="s">
        <v>1022</v>
      </c>
      <c r="D62" s="287" t="s">
        <v>37</v>
      </c>
      <c r="E62" s="446">
        <v>1</v>
      </c>
      <c r="F62" s="289"/>
      <c r="G62" s="289"/>
      <c r="H62" s="308"/>
      <c r="I62" s="308"/>
    </row>
    <row r="63" spans="1:9" ht="45.75" customHeight="1" x14ac:dyDescent="0.25">
      <c r="A63" s="301" t="s">
        <v>742</v>
      </c>
      <c r="B63" s="283" t="s">
        <v>869</v>
      </c>
      <c r="C63" s="302" t="s">
        <v>1023</v>
      </c>
      <c r="D63" s="287" t="s">
        <v>37</v>
      </c>
      <c r="E63" s="446">
        <v>1</v>
      </c>
      <c r="F63" s="289"/>
      <c r="G63" s="289"/>
      <c r="H63" s="308"/>
      <c r="I63" s="308"/>
    </row>
    <row r="64" spans="1:9" ht="44.25" customHeight="1" x14ac:dyDescent="0.25">
      <c r="A64" s="301" t="s">
        <v>743</v>
      </c>
      <c r="B64" s="283" t="s">
        <v>852</v>
      </c>
      <c r="C64" s="302" t="s">
        <v>815</v>
      </c>
      <c r="D64" s="287" t="s">
        <v>37</v>
      </c>
      <c r="E64" s="446">
        <v>1</v>
      </c>
      <c r="F64" s="289"/>
      <c r="G64" s="289"/>
      <c r="H64" s="308"/>
      <c r="I64" s="308"/>
    </row>
    <row r="65" spans="1:9" ht="44.25" customHeight="1" x14ac:dyDescent="0.25">
      <c r="A65" s="301" t="s">
        <v>744</v>
      </c>
      <c r="B65" s="283" t="s">
        <v>870</v>
      </c>
      <c r="C65" s="302" t="s">
        <v>801</v>
      </c>
      <c r="D65" s="287" t="s">
        <v>37</v>
      </c>
      <c r="E65" s="446">
        <v>1</v>
      </c>
      <c r="F65" s="289"/>
      <c r="G65" s="289"/>
      <c r="H65" s="308"/>
      <c r="I65" s="308"/>
    </row>
    <row r="66" spans="1:9" ht="55.5" customHeight="1" x14ac:dyDescent="0.25">
      <c r="A66" s="301" t="s">
        <v>745</v>
      </c>
      <c r="B66" s="283" t="s">
        <v>871</v>
      </c>
      <c r="C66" s="302" t="s">
        <v>1024</v>
      </c>
      <c r="D66" s="287" t="s">
        <v>37</v>
      </c>
      <c r="E66" s="446">
        <v>1</v>
      </c>
      <c r="F66" s="289"/>
      <c r="G66" s="289"/>
      <c r="H66" s="308"/>
      <c r="I66" s="308"/>
    </row>
    <row r="67" spans="1:9" ht="56.25" customHeight="1" x14ac:dyDescent="0.25">
      <c r="A67" s="301" t="s">
        <v>746</v>
      </c>
      <c r="B67" s="283" t="s">
        <v>872</v>
      </c>
      <c r="C67" s="302" t="s">
        <v>1025</v>
      </c>
      <c r="D67" s="287" t="s">
        <v>37</v>
      </c>
      <c r="E67" s="446">
        <v>1</v>
      </c>
      <c r="F67" s="289"/>
      <c r="G67" s="289"/>
      <c r="H67" s="308"/>
      <c r="I67" s="308"/>
    </row>
    <row r="68" spans="1:9" ht="55.5" customHeight="1" x14ac:dyDescent="0.25">
      <c r="A68" s="301" t="s">
        <v>747</v>
      </c>
      <c r="B68" s="283" t="s">
        <v>873</v>
      </c>
      <c r="C68" s="302" t="s">
        <v>812</v>
      </c>
      <c r="D68" s="287" t="s">
        <v>37</v>
      </c>
      <c r="E68" s="446">
        <v>1</v>
      </c>
      <c r="F68" s="289"/>
      <c r="G68" s="289"/>
      <c r="H68" s="308"/>
      <c r="I68" s="308"/>
    </row>
    <row r="69" spans="1:9" ht="42.75" customHeight="1" x14ac:dyDescent="0.25">
      <c r="A69" s="301" t="s">
        <v>748</v>
      </c>
      <c r="B69" s="283" t="s">
        <v>874</v>
      </c>
      <c r="C69" s="302" t="s">
        <v>1026</v>
      </c>
      <c r="D69" s="287" t="s">
        <v>37</v>
      </c>
      <c r="E69" s="446">
        <v>1</v>
      </c>
      <c r="F69" s="289"/>
      <c r="G69" s="289"/>
      <c r="H69" s="308"/>
      <c r="I69" s="308"/>
    </row>
    <row r="70" spans="1:9" ht="54.75" customHeight="1" x14ac:dyDescent="0.25">
      <c r="A70" s="301" t="s">
        <v>749</v>
      </c>
      <c r="B70" s="283" t="s">
        <v>875</v>
      </c>
      <c r="C70" s="302" t="s">
        <v>2468</v>
      </c>
      <c r="D70" s="287" t="s">
        <v>37</v>
      </c>
      <c r="E70" s="446">
        <v>1</v>
      </c>
      <c r="F70" s="289"/>
      <c r="G70" s="289"/>
      <c r="H70" s="308"/>
      <c r="I70" s="308"/>
    </row>
    <row r="71" spans="1:9" ht="28.5" customHeight="1" x14ac:dyDescent="0.25">
      <c r="A71" s="301" t="s">
        <v>750</v>
      </c>
      <c r="B71" s="283" t="s">
        <v>876</v>
      </c>
      <c r="C71" s="302" t="s">
        <v>805</v>
      </c>
      <c r="D71" s="287" t="s">
        <v>37</v>
      </c>
      <c r="E71" s="446">
        <v>1</v>
      </c>
      <c r="F71" s="289"/>
      <c r="G71" s="289"/>
      <c r="H71" s="308"/>
      <c r="I71" s="308"/>
    </row>
    <row r="72" spans="1:9" ht="40.5" customHeight="1" x14ac:dyDescent="0.25">
      <c r="A72" s="301" t="s">
        <v>751</v>
      </c>
      <c r="B72" s="283" t="s">
        <v>877</v>
      </c>
      <c r="C72" s="302" t="s">
        <v>2134</v>
      </c>
      <c r="D72" s="287" t="s">
        <v>37</v>
      </c>
      <c r="E72" s="446">
        <v>1</v>
      </c>
      <c r="F72" s="289"/>
      <c r="G72" s="289"/>
      <c r="H72" s="308"/>
      <c r="I72" s="308"/>
    </row>
    <row r="73" spans="1:9" ht="30.75" customHeight="1" x14ac:dyDescent="0.25">
      <c r="A73" s="301" t="s">
        <v>752</v>
      </c>
      <c r="B73" s="283" t="s">
        <v>878</v>
      </c>
      <c r="C73" s="302" t="s">
        <v>806</v>
      </c>
      <c r="D73" s="287" t="s">
        <v>37</v>
      </c>
      <c r="E73" s="446">
        <v>1</v>
      </c>
      <c r="F73" s="289"/>
      <c r="G73" s="289"/>
      <c r="H73" s="308"/>
      <c r="I73" s="308"/>
    </row>
    <row r="74" spans="1:9" ht="42.75" customHeight="1" x14ac:dyDescent="0.25">
      <c r="A74" s="301" t="s">
        <v>753</v>
      </c>
      <c r="B74" s="283" t="s">
        <v>879</v>
      </c>
      <c r="C74" s="302" t="s">
        <v>840</v>
      </c>
      <c r="D74" s="287" t="s">
        <v>37</v>
      </c>
      <c r="E74" s="446">
        <v>1</v>
      </c>
      <c r="F74" s="289"/>
      <c r="G74" s="289"/>
      <c r="H74" s="308"/>
      <c r="I74" s="308"/>
    </row>
    <row r="75" spans="1:9" ht="42" customHeight="1" x14ac:dyDescent="0.25">
      <c r="A75" s="301" t="s">
        <v>754</v>
      </c>
      <c r="B75" s="283" t="s">
        <v>880</v>
      </c>
      <c r="C75" s="302" t="s">
        <v>801</v>
      </c>
      <c r="D75" s="287" t="s">
        <v>37</v>
      </c>
      <c r="E75" s="446">
        <v>1</v>
      </c>
      <c r="F75" s="289"/>
      <c r="G75" s="289"/>
      <c r="H75" s="308"/>
      <c r="I75" s="308"/>
    </row>
    <row r="76" spans="1:9" ht="70.5" customHeight="1" x14ac:dyDescent="0.25">
      <c r="A76" s="301" t="s">
        <v>755</v>
      </c>
      <c r="B76" s="283" t="s">
        <v>881</v>
      </c>
      <c r="C76" s="302" t="s">
        <v>1027</v>
      </c>
      <c r="D76" s="287" t="s">
        <v>37</v>
      </c>
      <c r="E76" s="446">
        <v>1</v>
      </c>
      <c r="F76" s="289"/>
      <c r="G76" s="289"/>
      <c r="H76" s="308"/>
      <c r="I76" s="308"/>
    </row>
    <row r="77" spans="1:9" ht="44.25" customHeight="1" x14ac:dyDescent="0.25">
      <c r="A77" s="301" t="s">
        <v>756</v>
      </c>
      <c r="B77" s="283" t="s">
        <v>882</v>
      </c>
      <c r="C77" s="302" t="s">
        <v>1028</v>
      </c>
      <c r="D77" s="287" t="s">
        <v>37</v>
      </c>
      <c r="E77" s="446">
        <v>1</v>
      </c>
      <c r="F77" s="289"/>
      <c r="G77" s="289"/>
      <c r="H77" s="308"/>
      <c r="I77" s="308"/>
    </row>
    <row r="78" spans="1:9" ht="56.25" customHeight="1" x14ac:dyDescent="0.25">
      <c r="A78" s="301" t="s">
        <v>757</v>
      </c>
      <c r="B78" s="283" t="s">
        <v>883</v>
      </c>
      <c r="C78" s="302" t="s">
        <v>804</v>
      </c>
      <c r="D78" s="287" t="s">
        <v>37</v>
      </c>
      <c r="E78" s="446">
        <v>1</v>
      </c>
      <c r="F78" s="289"/>
      <c r="G78" s="289"/>
      <c r="H78" s="308"/>
      <c r="I78" s="308"/>
    </row>
    <row r="79" spans="1:9" ht="28.5" customHeight="1" x14ac:dyDescent="0.25">
      <c r="A79" s="301" t="s">
        <v>758</v>
      </c>
      <c r="B79" s="283" t="s">
        <v>884</v>
      </c>
      <c r="C79" s="302" t="s">
        <v>805</v>
      </c>
      <c r="D79" s="287" t="s">
        <v>37</v>
      </c>
      <c r="E79" s="446">
        <v>1</v>
      </c>
      <c r="F79" s="289"/>
      <c r="G79" s="289"/>
      <c r="H79" s="308"/>
      <c r="I79" s="308"/>
    </row>
    <row r="80" spans="1:9" ht="44.25" customHeight="1" x14ac:dyDescent="0.25">
      <c r="A80" s="301" t="s">
        <v>759</v>
      </c>
      <c r="B80" s="283" t="s">
        <v>885</v>
      </c>
      <c r="C80" s="302" t="s">
        <v>2134</v>
      </c>
      <c r="D80" s="287" t="s">
        <v>37</v>
      </c>
      <c r="E80" s="446">
        <v>1</v>
      </c>
      <c r="F80" s="289"/>
      <c r="G80" s="289"/>
      <c r="H80" s="308"/>
      <c r="I80" s="308"/>
    </row>
    <row r="81" spans="1:9" ht="32.25" customHeight="1" x14ac:dyDescent="0.25">
      <c r="A81" s="301" t="s">
        <v>760</v>
      </c>
      <c r="B81" s="283" t="s">
        <v>886</v>
      </c>
      <c r="C81" s="302" t="s">
        <v>806</v>
      </c>
      <c r="D81" s="287" t="s">
        <v>37</v>
      </c>
      <c r="E81" s="446">
        <v>1</v>
      </c>
      <c r="F81" s="289"/>
      <c r="G81" s="289"/>
      <c r="H81" s="308"/>
      <c r="I81" s="308"/>
    </row>
    <row r="82" spans="1:9" ht="42.75" customHeight="1" x14ac:dyDescent="0.25">
      <c r="A82" s="301" t="s">
        <v>761</v>
      </c>
      <c r="B82" s="283" t="s">
        <v>887</v>
      </c>
      <c r="C82" s="302" t="s">
        <v>1029</v>
      </c>
      <c r="D82" s="287" t="s">
        <v>37</v>
      </c>
      <c r="E82" s="446">
        <v>1</v>
      </c>
      <c r="F82" s="289"/>
      <c r="G82" s="289"/>
      <c r="H82" s="308"/>
      <c r="I82" s="308"/>
    </row>
    <row r="83" spans="1:9" ht="44.25" customHeight="1" x14ac:dyDescent="0.25">
      <c r="A83" s="301" t="s">
        <v>762</v>
      </c>
      <c r="B83" s="283" t="s">
        <v>888</v>
      </c>
      <c r="C83" s="302" t="s">
        <v>840</v>
      </c>
      <c r="D83" s="287" t="s">
        <v>37</v>
      </c>
      <c r="E83" s="446">
        <v>1</v>
      </c>
      <c r="F83" s="289"/>
      <c r="G83" s="289"/>
      <c r="H83" s="308"/>
      <c r="I83" s="308"/>
    </row>
    <row r="84" spans="1:9" ht="54.75" customHeight="1" x14ac:dyDescent="0.25">
      <c r="A84" s="301" t="s">
        <v>763</v>
      </c>
      <c r="B84" s="283" t="s">
        <v>889</v>
      </c>
      <c r="C84" s="302" t="s">
        <v>1030</v>
      </c>
      <c r="D84" s="287" t="s">
        <v>37</v>
      </c>
      <c r="E84" s="446">
        <v>1</v>
      </c>
      <c r="F84" s="289"/>
      <c r="G84" s="289"/>
      <c r="H84" s="308"/>
      <c r="I84" s="308"/>
    </row>
    <row r="85" spans="1:9" ht="54" customHeight="1" x14ac:dyDescent="0.25">
      <c r="A85" s="301" t="s">
        <v>764</v>
      </c>
      <c r="B85" s="283" t="s">
        <v>890</v>
      </c>
      <c r="C85" s="302" t="s">
        <v>1031</v>
      </c>
      <c r="D85" s="287" t="s">
        <v>37</v>
      </c>
      <c r="E85" s="446">
        <v>1</v>
      </c>
      <c r="F85" s="289"/>
      <c r="G85" s="289"/>
      <c r="H85" s="308"/>
      <c r="I85" s="308"/>
    </row>
    <row r="86" spans="1:9" ht="44.25" customHeight="1" x14ac:dyDescent="0.25">
      <c r="A86" s="301" t="s">
        <v>765</v>
      </c>
      <c r="B86" s="283" t="s">
        <v>891</v>
      </c>
      <c r="C86" s="302" t="s">
        <v>815</v>
      </c>
      <c r="D86" s="287" t="s">
        <v>37</v>
      </c>
      <c r="E86" s="446">
        <v>1</v>
      </c>
      <c r="F86" s="289"/>
      <c r="G86" s="289"/>
      <c r="H86" s="308"/>
      <c r="I86" s="308"/>
    </row>
    <row r="87" spans="1:9" ht="44.25" customHeight="1" x14ac:dyDescent="0.25">
      <c r="A87" s="301" t="s">
        <v>766</v>
      </c>
      <c r="B87" s="283" t="s">
        <v>892</v>
      </c>
      <c r="C87" s="302" t="s">
        <v>801</v>
      </c>
      <c r="D87" s="287" t="s">
        <v>37</v>
      </c>
      <c r="E87" s="446">
        <v>1</v>
      </c>
      <c r="F87" s="289"/>
      <c r="G87" s="289"/>
      <c r="H87" s="308"/>
      <c r="I87" s="308"/>
    </row>
    <row r="88" spans="1:9" ht="58.5" customHeight="1" x14ac:dyDescent="0.25">
      <c r="A88" s="301" t="s">
        <v>767</v>
      </c>
      <c r="B88" s="283" t="s">
        <v>893</v>
      </c>
      <c r="C88" s="302" t="s">
        <v>1032</v>
      </c>
      <c r="D88" s="287" t="s">
        <v>37</v>
      </c>
      <c r="E88" s="446">
        <v>1</v>
      </c>
      <c r="F88" s="289"/>
      <c r="G88" s="289"/>
      <c r="H88" s="308"/>
      <c r="I88" s="308"/>
    </row>
    <row r="89" spans="1:9" ht="69.75" customHeight="1" x14ac:dyDescent="0.25">
      <c r="A89" s="301" t="s">
        <v>768</v>
      </c>
      <c r="B89" s="283" t="s">
        <v>894</v>
      </c>
      <c r="C89" s="302" t="s">
        <v>1033</v>
      </c>
      <c r="D89" s="287" t="s">
        <v>37</v>
      </c>
      <c r="E89" s="446">
        <v>1</v>
      </c>
      <c r="F89" s="289"/>
      <c r="G89" s="289"/>
      <c r="H89" s="308"/>
      <c r="I89" s="308"/>
    </row>
    <row r="90" spans="1:9" ht="42.75" customHeight="1" x14ac:dyDescent="0.25">
      <c r="A90" s="301" t="s">
        <v>769</v>
      </c>
      <c r="B90" s="283" t="s">
        <v>895</v>
      </c>
      <c r="C90" s="302" t="s">
        <v>1034</v>
      </c>
      <c r="D90" s="287" t="s">
        <v>37</v>
      </c>
      <c r="E90" s="446">
        <v>1</v>
      </c>
      <c r="F90" s="289"/>
      <c r="G90" s="289"/>
      <c r="H90" s="308"/>
      <c r="I90" s="308"/>
    </row>
    <row r="91" spans="1:9" ht="55.5" customHeight="1" x14ac:dyDescent="0.25">
      <c r="A91" s="301" t="s">
        <v>770</v>
      </c>
      <c r="B91" s="283" t="s">
        <v>896</v>
      </c>
      <c r="C91" s="302" t="s">
        <v>812</v>
      </c>
      <c r="D91" s="287" t="s">
        <v>37</v>
      </c>
      <c r="E91" s="446">
        <v>1</v>
      </c>
      <c r="F91" s="289"/>
      <c r="G91" s="289"/>
      <c r="H91" s="308"/>
      <c r="I91" s="308"/>
    </row>
    <row r="92" spans="1:9" ht="57" customHeight="1" x14ac:dyDescent="0.25">
      <c r="A92" s="301" t="s">
        <v>771</v>
      </c>
      <c r="B92" s="283" t="s">
        <v>897</v>
      </c>
      <c r="C92" s="302" t="s">
        <v>1035</v>
      </c>
      <c r="D92" s="287" t="s">
        <v>37</v>
      </c>
      <c r="E92" s="446">
        <v>1</v>
      </c>
      <c r="F92" s="289"/>
      <c r="G92" s="289"/>
      <c r="H92" s="308"/>
      <c r="I92" s="308"/>
    </row>
    <row r="93" spans="1:9" ht="57" customHeight="1" x14ac:dyDescent="0.25">
      <c r="A93" s="301" t="s">
        <v>772</v>
      </c>
      <c r="B93" s="283" t="s">
        <v>898</v>
      </c>
      <c r="C93" s="302" t="s">
        <v>2469</v>
      </c>
      <c r="D93" s="287" t="s">
        <v>37</v>
      </c>
      <c r="E93" s="446">
        <v>1</v>
      </c>
      <c r="F93" s="289"/>
      <c r="G93" s="289"/>
      <c r="H93" s="308"/>
      <c r="I93" s="308"/>
    </row>
    <row r="94" spans="1:9" ht="31.5" customHeight="1" x14ac:dyDescent="0.25">
      <c r="A94" s="301" t="s">
        <v>773</v>
      </c>
      <c r="B94" s="283" t="s">
        <v>899</v>
      </c>
      <c r="C94" s="302" t="s">
        <v>805</v>
      </c>
      <c r="D94" s="287" t="s">
        <v>37</v>
      </c>
      <c r="E94" s="446">
        <v>1</v>
      </c>
      <c r="F94" s="289"/>
      <c r="G94" s="289"/>
      <c r="H94" s="308"/>
      <c r="I94" s="308"/>
    </row>
    <row r="95" spans="1:9" ht="41.25" customHeight="1" x14ac:dyDescent="0.25">
      <c r="A95" s="301" t="s">
        <v>774</v>
      </c>
      <c r="B95" s="283" t="s">
        <v>900</v>
      </c>
      <c r="C95" s="302" t="s">
        <v>2134</v>
      </c>
      <c r="D95" s="287" t="s">
        <v>37</v>
      </c>
      <c r="E95" s="446">
        <v>1</v>
      </c>
      <c r="F95" s="289"/>
      <c r="G95" s="289"/>
      <c r="H95" s="308"/>
      <c r="I95" s="308"/>
    </row>
    <row r="96" spans="1:9" ht="33.75" customHeight="1" x14ac:dyDescent="0.25">
      <c r="A96" s="301" t="s">
        <v>775</v>
      </c>
      <c r="B96" s="283" t="s">
        <v>901</v>
      </c>
      <c r="C96" s="302" t="s">
        <v>806</v>
      </c>
      <c r="D96" s="287" t="s">
        <v>37</v>
      </c>
      <c r="E96" s="446">
        <v>1</v>
      </c>
      <c r="F96" s="289"/>
      <c r="G96" s="289"/>
      <c r="H96" s="308"/>
      <c r="I96" s="308"/>
    </row>
    <row r="97" spans="1:9" ht="42.75" customHeight="1" x14ac:dyDescent="0.25">
      <c r="A97" s="301" t="s">
        <v>776</v>
      </c>
      <c r="B97" s="283" t="s">
        <v>902</v>
      </c>
      <c r="C97" s="302" t="s">
        <v>1036</v>
      </c>
      <c r="D97" s="287" t="s">
        <v>37</v>
      </c>
      <c r="E97" s="446">
        <v>1</v>
      </c>
      <c r="F97" s="289"/>
      <c r="G97" s="289"/>
      <c r="H97" s="308"/>
      <c r="I97" s="308"/>
    </row>
    <row r="98" spans="1:9" ht="31.5" customHeight="1" x14ac:dyDescent="0.25">
      <c r="A98" s="301" t="s">
        <v>777</v>
      </c>
      <c r="B98" s="283" t="s">
        <v>903</v>
      </c>
      <c r="C98" s="302" t="s">
        <v>1037</v>
      </c>
      <c r="D98" s="287" t="s">
        <v>37</v>
      </c>
      <c r="E98" s="446">
        <v>1</v>
      </c>
      <c r="F98" s="289"/>
      <c r="G98" s="289"/>
      <c r="H98" s="308"/>
      <c r="I98" s="308"/>
    </row>
    <row r="99" spans="1:9" ht="45" customHeight="1" x14ac:dyDescent="0.25">
      <c r="A99" s="301" t="s">
        <v>778</v>
      </c>
      <c r="B99" s="283" t="s">
        <v>904</v>
      </c>
      <c r="C99" s="302" t="s">
        <v>840</v>
      </c>
      <c r="D99" s="287" t="s">
        <v>37</v>
      </c>
      <c r="E99" s="446">
        <v>1</v>
      </c>
      <c r="F99" s="289"/>
      <c r="G99" s="289"/>
      <c r="H99" s="308"/>
      <c r="I99" s="308"/>
    </row>
    <row r="100" spans="1:9" ht="57" customHeight="1" x14ac:dyDescent="0.25">
      <c r="A100" s="301" t="s">
        <v>779</v>
      </c>
      <c r="B100" s="283" t="s">
        <v>905</v>
      </c>
      <c r="C100" s="302" t="s">
        <v>1038</v>
      </c>
      <c r="D100" s="287" t="s">
        <v>37</v>
      </c>
      <c r="E100" s="446">
        <v>1</v>
      </c>
      <c r="F100" s="289"/>
      <c r="G100" s="289"/>
      <c r="H100" s="308"/>
      <c r="I100" s="308"/>
    </row>
    <row r="101" spans="1:9" ht="56.25" customHeight="1" x14ac:dyDescent="0.25">
      <c r="A101" s="301" t="s">
        <v>780</v>
      </c>
      <c r="B101" s="283" t="s">
        <v>906</v>
      </c>
      <c r="C101" s="302" t="s">
        <v>1039</v>
      </c>
      <c r="D101" s="287" t="s">
        <v>37</v>
      </c>
      <c r="E101" s="446">
        <v>1</v>
      </c>
      <c r="F101" s="289"/>
      <c r="G101" s="289"/>
      <c r="H101" s="308"/>
      <c r="I101" s="308"/>
    </row>
    <row r="102" spans="1:9" ht="42" customHeight="1" x14ac:dyDescent="0.25">
      <c r="A102" s="301" t="s">
        <v>781</v>
      </c>
      <c r="B102" s="283" t="s">
        <v>907</v>
      </c>
      <c r="C102" s="302" t="s">
        <v>815</v>
      </c>
      <c r="D102" s="287" t="s">
        <v>37</v>
      </c>
      <c r="E102" s="446">
        <v>1</v>
      </c>
      <c r="F102" s="289"/>
      <c r="G102" s="289"/>
      <c r="H102" s="308"/>
      <c r="I102" s="308"/>
    </row>
    <row r="103" spans="1:9" ht="45" customHeight="1" x14ac:dyDescent="0.25">
      <c r="A103" s="301" t="s">
        <v>782</v>
      </c>
      <c r="B103" s="283" t="s">
        <v>908</v>
      </c>
      <c r="C103" s="302" t="s">
        <v>801</v>
      </c>
      <c r="D103" s="287" t="s">
        <v>37</v>
      </c>
      <c r="E103" s="446">
        <v>1</v>
      </c>
      <c r="F103" s="289"/>
      <c r="G103" s="289"/>
      <c r="H103" s="308"/>
      <c r="I103" s="308"/>
    </row>
    <row r="104" spans="1:9" ht="53.25" customHeight="1" x14ac:dyDescent="0.25">
      <c r="A104" s="301" t="s">
        <v>783</v>
      </c>
      <c r="B104" s="283" t="s">
        <v>909</v>
      </c>
      <c r="C104" s="302" t="s">
        <v>1032</v>
      </c>
      <c r="D104" s="287" t="s">
        <v>37</v>
      </c>
      <c r="E104" s="446">
        <v>1</v>
      </c>
      <c r="F104" s="289"/>
      <c r="G104" s="289"/>
      <c r="H104" s="308"/>
      <c r="I104" s="308"/>
    </row>
    <row r="105" spans="1:9" ht="44.25" customHeight="1" x14ac:dyDescent="0.25">
      <c r="A105" s="301" t="s">
        <v>784</v>
      </c>
      <c r="B105" s="283" t="s">
        <v>910</v>
      </c>
      <c r="C105" s="302" t="s">
        <v>1034</v>
      </c>
      <c r="D105" s="287" t="s">
        <v>37</v>
      </c>
      <c r="E105" s="446">
        <v>1</v>
      </c>
      <c r="F105" s="289"/>
      <c r="G105" s="289"/>
      <c r="H105" s="308"/>
      <c r="I105" s="308"/>
    </row>
    <row r="106" spans="1:9" ht="58.5" customHeight="1" x14ac:dyDescent="0.25">
      <c r="A106" s="301" t="s">
        <v>785</v>
      </c>
      <c r="B106" s="283" t="s">
        <v>911</v>
      </c>
      <c r="C106" s="302" t="s">
        <v>812</v>
      </c>
      <c r="D106" s="287" t="s">
        <v>37</v>
      </c>
      <c r="E106" s="446">
        <v>1</v>
      </c>
      <c r="F106" s="289"/>
      <c r="G106" s="289"/>
      <c r="H106" s="308"/>
      <c r="I106" s="308"/>
    </row>
    <row r="107" spans="1:9" ht="43.5" customHeight="1" x14ac:dyDescent="0.25">
      <c r="A107" s="301" t="s">
        <v>786</v>
      </c>
      <c r="B107" s="283" t="s">
        <v>912</v>
      </c>
      <c r="C107" s="302" t="s">
        <v>1040</v>
      </c>
      <c r="D107" s="287" t="s">
        <v>37</v>
      </c>
      <c r="E107" s="446">
        <v>1</v>
      </c>
      <c r="F107" s="289"/>
      <c r="G107" s="289"/>
      <c r="H107" s="308"/>
      <c r="I107" s="308"/>
    </row>
    <row r="108" spans="1:9" ht="57" customHeight="1" x14ac:dyDescent="0.25">
      <c r="A108" s="301" t="s">
        <v>787</v>
      </c>
      <c r="B108" s="283" t="s">
        <v>913</v>
      </c>
      <c r="C108" s="302" t="s">
        <v>2470</v>
      </c>
      <c r="D108" s="287" t="s">
        <v>37</v>
      </c>
      <c r="E108" s="446">
        <v>1</v>
      </c>
      <c r="F108" s="289"/>
      <c r="G108" s="289"/>
      <c r="H108" s="308"/>
      <c r="I108" s="308"/>
    </row>
    <row r="109" spans="1:9" ht="32.25" customHeight="1" x14ac:dyDescent="0.25">
      <c r="A109" s="301" t="s">
        <v>788</v>
      </c>
      <c r="B109" s="283" t="s">
        <v>914</v>
      </c>
      <c r="C109" s="302" t="s">
        <v>805</v>
      </c>
      <c r="D109" s="287" t="s">
        <v>37</v>
      </c>
      <c r="E109" s="446">
        <v>1</v>
      </c>
      <c r="F109" s="289"/>
      <c r="G109" s="289"/>
      <c r="H109" s="308"/>
      <c r="I109" s="308"/>
    </row>
    <row r="110" spans="1:9" ht="46.5" customHeight="1" x14ac:dyDescent="0.25">
      <c r="A110" s="301" t="s">
        <v>789</v>
      </c>
      <c r="B110" s="283" t="s">
        <v>915</v>
      </c>
      <c r="C110" s="302" t="s">
        <v>2134</v>
      </c>
      <c r="D110" s="287" t="s">
        <v>37</v>
      </c>
      <c r="E110" s="446">
        <v>1</v>
      </c>
      <c r="F110" s="289"/>
      <c r="G110" s="289"/>
      <c r="H110" s="308"/>
      <c r="I110" s="308"/>
    </row>
    <row r="111" spans="1:9" ht="35.25" customHeight="1" x14ac:dyDescent="0.25">
      <c r="A111" s="301" t="s">
        <v>790</v>
      </c>
      <c r="B111" s="283" t="s">
        <v>916</v>
      </c>
      <c r="C111" s="302" t="s">
        <v>806</v>
      </c>
      <c r="D111" s="287" t="s">
        <v>37</v>
      </c>
      <c r="E111" s="446">
        <v>1</v>
      </c>
      <c r="F111" s="289"/>
      <c r="G111" s="289"/>
      <c r="H111" s="308"/>
      <c r="I111" s="308"/>
    </row>
    <row r="112" spans="1:9" ht="44.25" customHeight="1" x14ac:dyDescent="0.25">
      <c r="A112" s="301" t="s">
        <v>791</v>
      </c>
      <c r="B112" s="283" t="s">
        <v>917</v>
      </c>
      <c r="C112" s="302" t="s">
        <v>840</v>
      </c>
      <c r="D112" s="287" t="s">
        <v>37</v>
      </c>
      <c r="E112" s="446">
        <v>1</v>
      </c>
      <c r="F112" s="289"/>
      <c r="G112" s="289"/>
      <c r="H112" s="308"/>
      <c r="I112" s="308"/>
    </row>
    <row r="113" spans="1:9" ht="45" customHeight="1" x14ac:dyDescent="0.25">
      <c r="A113" s="301" t="s">
        <v>792</v>
      </c>
      <c r="B113" s="283" t="s">
        <v>918</v>
      </c>
      <c r="C113" s="302" t="s">
        <v>1041</v>
      </c>
      <c r="D113" s="287" t="s">
        <v>37</v>
      </c>
      <c r="E113" s="446">
        <v>1</v>
      </c>
      <c r="F113" s="289"/>
      <c r="G113" s="289"/>
      <c r="H113" s="308"/>
      <c r="I113" s="308"/>
    </row>
    <row r="114" spans="1:9" ht="45" customHeight="1" x14ac:dyDescent="0.25">
      <c r="A114" s="301" t="s">
        <v>793</v>
      </c>
      <c r="B114" s="283" t="s">
        <v>919</v>
      </c>
      <c r="C114" s="302" t="s">
        <v>1042</v>
      </c>
      <c r="D114" s="287" t="s">
        <v>37</v>
      </c>
      <c r="E114" s="446">
        <v>1</v>
      </c>
      <c r="F114" s="289"/>
      <c r="G114" s="289"/>
      <c r="H114" s="308"/>
      <c r="I114" s="308"/>
    </row>
    <row r="115" spans="1:9" ht="46.5" customHeight="1" x14ac:dyDescent="0.25">
      <c r="A115" s="301" t="s">
        <v>794</v>
      </c>
      <c r="B115" s="283" t="s">
        <v>920</v>
      </c>
      <c r="C115" s="302" t="s">
        <v>815</v>
      </c>
      <c r="D115" s="287" t="s">
        <v>37</v>
      </c>
      <c r="E115" s="446">
        <v>1</v>
      </c>
      <c r="F115" s="289"/>
      <c r="G115" s="289"/>
      <c r="H115" s="308"/>
      <c r="I115" s="308"/>
    </row>
    <row r="116" spans="1:9" ht="45" customHeight="1" x14ac:dyDescent="0.25">
      <c r="A116" s="301" t="s">
        <v>795</v>
      </c>
      <c r="B116" s="283" t="s">
        <v>921</v>
      </c>
      <c r="C116" s="302" t="s">
        <v>801</v>
      </c>
      <c r="D116" s="287" t="s">
        <v>37</v>
      </c>
      <c r="E116" s="446">
        <v>1</v>
      </c>
      <c r="F116" s="289"/>
      <c r="G116" s="289"/>
      <c r="H116" s="308"/>
      <c r="I116" s="308"/>
    </row>
    <row r="117" spans="1:9" ht="57.75" customHeight="1" x14ac:dyDescent="0.25">
      <c r="A117" s="301" t="s">
        <v>796</v>
      </c>
      <c r="B117" s="283" t="s">
        <v>922</v>
      </c>
      <c r="C117" s="302" t="s">
        <v>1032</v>
      </c>
      <c r="D117" s="287" t="s">
        <v>37</v>
      </c>
      <c r="E117" s="446">
        <v>1</v>
      </c>
      <c r="F117" s="289"/>
      <c r="G117" s="289"/>
      <c r="H117" s="308"/>
      <c r="I117" s="308"/>
    </row>
    <row r="118" spans="1:9" ht="45" customHeight="1" x14ac:dyDescent="0.25">
      <c r="A118" s="301" t="s">
        <v>797</v>
      </c>
      <c r="B118" s="283" t="s">
        <v>923</v>
      </c>
      <c r="C118" s="302" t="s">
        <v>1034</v>
      </c>
      <c r="D118" s="287" t="s">
        <v>37</v>
      </c>
      <c r="E118" s="446">
        <v>1</v>
      </c>
      <c r="F118" s="289"/>
      <c r="G118" s="289"/>
      <c r="H118" s="308"/>
      <c r="I118" s="308"/>
    </row>
    <row r="119" spans="1:9" ht="57" customHeight="1" x14ac:dyDescent="0.25">
      <c r="A119" s="301" t="s">
        <v>798</v>
      </c>
      <c r="B119" s="283" t="s">
        <v>924</v>
      </c>
      <c r="C119" s="302" t="s">
        <v>812</v>
      </c>
      <c r="D119" s="287" t="s">
        <v>37</v>
      </c>
      <c r="E119" s="446">
        <v>1</v>
      </c>
      <c r="F119" s="289"/>
      <c r="G119" s="289"/>
      <c r="H119" s="308"/>
      <c r="I119" s="308"/>
    </row>
    <row r="120" spans="1:9" ht="42.75" customHeight="1" x14ac:dyDescent="0.25">
      <c r="A120" s="301" t="s">
        <v>799</v>
      </c>
      <c r="B120" s="283" t="s">
        <v>925</v>
      </c>
      <c r="C120" s="302" t="s">
        <v>1043</v>
      </c>
      <c r="D120" s="287" t="s">
        <v>37</v>
      </c>
      <c r="E120" s="446">
        <v>1</v>
      </c>
      <c r="F120" s="289"/>
      <c r="G120" s="289"/>
      <c r="H120" s="308"/>
      <c r="I120" s="308"/>
    </row>
    <row r="121" spans="1:9" ht="57.75" customHeight="1" x14ac:dyDescent="0.25">
      <c r="A121" s="301" t="s">
        <v>800</v>
      </c>
      <c r="B121" s="283" t="s">
        <v>926</v>
      </c>
      <c r="C121" s="302" t="s">
        <v>2471</v>
      </c>
      <c r="D121" s="287" t="s">
        <v>37</v>
      </c>
      <c r="E121" s="446">
        <v>1</v>
      </c>
      <c r="F121" s="289"/>
      <c r="G121" s="289"/>
      <c r="H121" s="308"/>
      <c r="I121" s="308"/>
    </row>
    <row r="122" spans="1:9" ht="33" customHeight="1" x14ac:dyDescent="0.25">
      <c r="A122" s="301" t="s">
        <v>930</v>
      </c>
      <c r="B122" s="283" t="s">
        <v>927</v>
      </c>
      <c r="C122" s="302" t="s">
        <v>805</v>
      </c>
      <c r="D122" s="287" t="s">
        <v>37</v>
      </c>
      <c r="E122" s="446">
        <v>1</v>
      </c>
      <c r="F122" s="289"/>
      <c r="G122" s="289"/>
      <c r="H122" s="308"/>
      <c r="I122" s="308"/>
    </row>
    <row r="123" spans="1:9" ht="47.25" customHeight="1" x14ac:dyDescent="0.25">
      <c r="A123" s="301" t="s">
        <v>931</v>
      </c>
      <c r="B123" s="283" t="s">
        <v>928</v>
      </c>
      <c r="C123" s="302" t="s">
        <v>2134</v>
      </c>
      <c r="D123" s="287" t="s">
        <v>37</v>
      </c>
      <c r="E123" s="446">
        <v>1</v>
      </c>
      <c r="F123" s="289"/>
      <c r="G123" s="289"/>
      <c r="H123" s="308"/>
      <c r="I123" s="308"/>
    </row>
    <row r="124" spans="1:9" ht="31.5" customHeight="1" x14ac:dyDescent="0.25">
      <c r="A124" s="301" t="s">
        <v>932</v>
      </c>
      <c r="B124" s="283" t="s">
        <v>929</v>
      </c>
      <c r="C124" s="302" t="s">
        <v>806</v>
      </c>
      <c r="D124" s="287" t="s">
        <v>37</v>
      </c>
      <c r="E124" s="446">
        <v>1</v>
      </c>
      <c r="F124" s="289"/>
      <c r="G124" s="289"/>
      <c r="H124" s="308"/>
      <c r="I124" s="308"/>
    </row>
    <row r="125" spans="1:9" ht="45" customHeight="1" x14ac:dyDescent="0.25">
      <c r="A125" s="301" t="s">
        <v>933</v>
      </c>
      <c r="B125" s="283" t="s">
        <v>1009</v>
      </c>
      <c r="C125" s="302" t="s">
        <v>840</v>
      </c>
      <c r="D125" s="287" t="s">
        <v>37</v>
      </c>
      <c r="E125" s="446">
        <v>1</v>
      </c>
      <c r="F125" s="289"/>
      <c r="G125" s="289"/>
      <c r="H125" s="308"/>
      <c r="I125" s="308"/>
    </row>
    <row r="126" spans="1:9" ht="59.25" customHeight="1" x14ac:dyDescent="0.25">
      <c r="A126" s="301" t="s">
        <v>934</v>
      </c>
      <c r="B126" s="283" t="s">
        <v>1010</v>
      </c>
      <c r="C126" s="302" t="s">
        <v>1044</v>
      </c>
      <c r="D126" s="287" t="s">
        <v>37</v>
      </c>
      <c r="E126" s="446">
        <v>1</v>
      </c>
      <c r="F126" s="289"/>
      <c r="G126" s="289"/>
      <c r="H126" s="308"/>
      <c r="I126" s="308"/>
    </row>
    <row r="127" spans="1:9" ht="61.5" customHeight="1" x14ac:dyDescent="0.25">
      <c r="A127" s="301" t="s">
        <v>935</v>
      </c>
      <c r="B127" s="283" t="s">
        <v>1011</v>
      </c>
      <c r="C127" s="302" t="s">
        <v>1045</v>
      </c>
      <c r="D127" s="287" t="s">
        <v>37</v>
      </c>
      <c r="E127" s="446">
        <v>1</v>
      </c>
      <c r="F127" s="289"/>
      <c r="G127" s="289"/>
      <c r="H127" s="308"/>
      <c r="I127" s="308"/>
    </row>
    <row r="128" spans="1:9" ht="43.5" customHeight="1" x14ac:dyDescent="0.25">
      <c r="A128" s="301" t="s">
        <v>936</v>
      </c>
      <c r="B128" s="283" t="s">
        <v>1012</v>
      </c>
      <c r="C128" s="302" t="s">
        <v>815</v>
      </c>
      <c r="D128" s="287" t="s">
        <v>37</v>
      </c>
      <c r="E128" s="446">
        <v>1</v>
      </c>
      <c r="F128" s="289"/>
      <c r="G128" s="289"/>
      <c r="H128" s="308"/>
      <c r="I128" s="308"/>
    </row>
    <row r="129" spans="1:9" ht="45.75" customHeight="1" x14ac:dyDescent="0.25">
      <c r="A129" s="301" t="s">
        <v>937</v>
      </c>
      <c r="B129" s="283" t="s">
        <v>1013</v>
      </c>
      <c r="C129" s="302" t="s">
        <v>801</v>
      </c>
      <c r="D129" s="287" t="s">
        <v>37</v>
      </c>
      <c r="E129" s="446">
        <v>1</v>
      </c>
      <c r="F129" s="289"/>
      <c r="G129" s="289"/>
      <c r="H129" s="308"/>
      <c r="I129" s="308"/>
    </row>
    <row r="130" spans="1:9" ht="57" customHeight="1" x14ac:dyDescent="0.25">
      <c r="A130" s="301" t="s">
        <v>938</v>
      </c>
      <c r="B130" s="283" t="s">
        <v>1014</v>
      </c>
      <c r="C130" s="302" t="s">
        <v>1032</v>
      </c>
      <c r="D130" s="287" t="s">
        <v>37</v>
      </c>
      <c r="E130" s="446">
        <v>1</v>
      </c>
      <c r="F130" s="289"/>
      <c r="G130" s="289"/>
      <c r="H130" s="308"/>
      <c r="I130" s="308"/>
    </row>
    <row r="131" spans="1:9" ht="45" customHeight="1" x14ac:dyDescent="0.25">
      <c r="A131" s="301" t="s">
        <v>939</v>
      </c>
      <c r="B131" s="283" t="s">
        <v>1015</v>
      </c>
      <c r="C131" s="302" t="s">
        <v>1034</v>
      </c>
      <c r="D131" s="287" t="s">
        <v>37</v>
      </c>
      <c r="E131" s="446">
        <v>1</v>
      </c>
      <c r="F131" s="289"/>
      <c r="G131" s="289"/>
      <c r="H131" s="308"/>
      <c r="I131" s="308"/>
    </row>
    <row r="132" spans="1:9" ht="60" customHeight="1" x14ac:dyDescent="0.25">
      <c r="A132" s="301" t="s">
        <v>940</v>
      </c>
      <c r="B132" s="283" t="s">
        <v>1016</v>
      </c>
      <c r="C132" s="302" t="s">
        <v>812</v>
      </c>
      <c r="D132" s="287" t="s">
        <v>37</v>
      </c>
      <c r="E132" s="446">
        <v>1</v>
      </c>
      <c r="F132" s="289"/>
      <c r="G132" s="289"/>
      <c r="H132" s="308"/>
      <c r="I132" s="308"/>
    </row>
    <row r="133" spans="1:9" ht="43.5" customHeight="1" x14ac:dyDescent="0.25">
      <c r="A133" s="301" t="s">
        <v>941</v>
      </c>
      <c r="B133" s="283" t="s">
        <v>1017</v>
      </c>
      <c r="C133" s="302" t="s">
        <v>1046</v>
      </c>
      <c r="D133" s="287" t="s">
        <v>37</v>
      </c>
      <c r="E133" s="446">
        <v>1</v>
      </c>
      <c r="F133" s="289"/>
      <c r="G133" s="289"/>
      <c r="H133" s="308"/>
      <c r="I133" s="308"/>
    </row>
    <row r="134" spans="1:9" ht="56.25" customHeight="1" x14ac:dyDescent="0.25">
      <c r="A134" s="301" t="s">
        <v>942</v>
      </c>
      <c r="B134" s="283" t="s">
        <v>1018</v>
      </c>
      <c r="C134" s="302" t="s">
        <v>2472</v>
      </c>
      <c r="D134" s="287" t="s">
        <v>37</v>
      </c>
      <c r="E134" s="446">
        <v>1</v>
      </c>
      <c r="F134" s="289"/>
      <c r="G134" s="289"/>
      <c r="H134" s="308"/>
      <c r="I134" s="308"/>
    </row>
    <row r="135" spans="1:9" ht="34.5" customHeight="1" x14ac:dyDescent="0.25">
      <c r="A135" s="301" t="s">
        <v>943</v>
      </c>
      <c r="B135" s="283" t="s">
        <v>1019</v>
      </c>
      <c r="C135" s="302" t="s">
        <v>805</v>
      </c>
      <c r="D135" s="287" t="s">
        <v>37</v>
      </c>
      <c r="E135" s="446">
        <v>1</v>
      </c>
      <c r="F135" s="289"/>
      <c r="G135" s="289"/>
      <c r="H135" s="308"/>
      <c r="I135" s="308"/>
    </row>
    <row r="136" spans="1:9" ht="45.75" customHeight="1" x14ac:dyDescent="0.25">
      <c r="A136" s="301" t="s">
        <v>944</v>
      </c>
      <c r="B136" s="283" t="s">
        <v>1020</v>
      </c>
      <c r="C136" s="302" t="s">
        <v>2134</v>
      </c>
      <c r="D136" s="287" t="s">
        <v>37</v>
      </c>
      <c r="E136" s="446">
        <v>1</v>
      </c>
      <c r="F136" s="289"/>
      <c r="G136" s="289"/>
      <c r="H136" s="308"/>
      <c r="I136" s="308"/>
    </row>
    <row r="137" spans="1:9" ht="31.5" customHeight="1" x14ac:dyDescent="0.25">
      <c r="A137" s="301" t="s">
        <v>945</v>
      </c>
      <c r="B137" s="283" t="s">
        <v>1021</v>
      </c>
      <c r="C137" s="302" t="s">
        <v>806</v>
      </c>
      <c r="D137" s="287" t="s">
        <v>37</v>
      </c>
      <c r="E137" s="446">
        <v>1</v>
      </c>
      <c r="F137" s="289"/>
      <c r="G137" s="289"/>
      <c r="H137" s="308"/>
      <c r="I137" s="308"/>
    </row>
    <row r="138" spans="1:9" ht="45.75" customHeight="1" x14ac:dyDescent="0.25">
      <c r="A138" s="301" t="s">
        <v>946</v>
      </c>
      <c r="B138" s="283" t="s">
        <v>1047</v>
      </c>
      <c r="C138" s="302" t="s">
        <v>840</v>
      </c>
      <c r="D138" s="287" t="s">
        <v>37</v>
      </c>
      <c r="E138" s="446">
        <v>1</v>
      </c>
      <c r="F138" s="289"/>
      <c r="G138" s="289"/>
      <c r="H138" s="308"/>
      <c r="I138" s="308"/>
    </row>
    <row r="139" spans="1:9" ht="40.5" customHeight="1" x14ac:dyDescent="0.25">
      <c r="A139" s="301" t="s">
        <v>947</v>
      </c>
      <c r="B139" s="283" t="s">
        <v>1048</v>
      </c>
      <c r="C139" s="302" t="s">
        <v>801</v>
      </c>
      <c r="D139" s="287" t="s">
        <v>37</v>
      </c>
      <c r="E139" s="446">
        <v>1</v>
      </c>
      <c r="F139" s="289"/>
      <c r="G139" s="289"/>
      <c r="H139" s="308"/>
      <c r="I139" s="308"/>
    </row>
    <row r="140" spans="1:9" ht="71.25" customHeight="1" x14ac:dyDescent="0.25">
      <c r="A140" s="301" t="s">
        <v>948</v>
      </c>
      <c r="B140" s="283" t="s">
        <v>1049</v>
      </c>
      <c r="C140" s="302" t="s">
        <v>1071</v>
      </c>
      <c r="D140" s="287" t="s">
        <v>37</v>
      </c>
      <c r="E140" s="446">
        <v>1</v>
      </c>
      <c r="F140" s="289"/>
      <c r="G140" s="289"/>
      <c r="H140" s="308"/>
      <c r="I140" s="308"/>
    </row>
    <row r="141" spans="1:9" ht="42.75" customHeight="1" x14ac:dyDescent="0.25">
      <c r="A141" s="301" t="s">
        <v>949</v>
      </c>
      <c r="B141" s="283" t="s">
        <v>1050</v>
      </c>
      <c r="C141" s="302" t="s">
        <v>1072</v>
      </c>
      <c r="D141" s="287" t="s">
        <v>37</v>
      </c>
      <c r="E141" s="446">
        <v>1</v>
      </c>
      <c r="F141" s="289"/>
      <c r="G141" s="289"/>
      <c r="H141" s="308"/>
      <c r="I141" s="308"/>
    </row>
    <row r="142" spans="1:9" ht="56.25" customHeight="1" x14ac:dyDescent="0.25">
      <c r="A142" s="301" t="s">
        <v>950</v>
      </c>
      <c r="B142" s="283" t="s">
        <v>1051</v>
      </c>
      <c r="C142" s="302" t="s">
        <v>804</v>
      </c>
      <c r="D142" s="287" t="s">
        <v>37</v>
      </c>
      <c r="E142" s="446">
        <v>1</v>
      </c>
      <c r="F142" s="289"/>
      <c r="G142" s="289"/>
      <c r="H142" s="308"/>
      <c r="I142" s="308"/>
    </row>
    <row r="143" spans="1:9" ht="32.25" customHeight="1" x14ac:dyDescent="0.25">
      <c r="A143" s="301" t="s">
        <v>951</v>
      </c>
      <c r="B143" s="283" t="s">
        <v>1052</v>
      </c>
      <c r="C143" s="302" t="s">
        <v>805</v>
      </c>
      <c r="D143" s="287" t="s">
        <v>37</v>
      </c>
      <c r="E143" s="446">
        <v>1</v>
      </c>
      <c r="F143" s="289"/>
      <c r="G143" s="289"/>
      <c r="H143" s="308"/>
      <c r="I143" s="308"/>
    </row>
    <row r="144" spans="1:9" ht="48" customHeight="1" x14ac:dyDescent="0.25">
      <c r="A144" s="301" t="s">
        <v>952</v>
      </c>
      <c r="B144" s="283" t="s">
        <v>1053</v>
      </c>
      <c r="C144" s="302" t="s">
        <v>2134</v>
      </c>
      <c r="D144" s="287" t="s">
        <v>37</v>
      </c>
      <c r="E144" s="446">
        <v>1</v>
      </c>
      <c r="F144" s="289"/>
      <c r="G144" s="289"/>
      <c r="H144" s="308"/>
      <c r="I144" s="308"/>
    </row>
    <row r="145" spans="1:9" ht="32.25" customHeight="1" x14ac:dyDescent="0.25">
      <c r="A145" s="301" t="s">
        <v>953</v>
      </c>
      <c r="B145" s="283" t="s">
        <v>1054</v>
      </c>
      <c r="C145" s="302" t="s">
        <v>806</v>
      </c>
      <c r="D145" s="287" t="s">
        <v>37</v>
      </c>
      <c r="E145" s="446">
        <v>1</v>
      </c>
      <c r="F145" s="289"/>
      <c r="G145" s="289"/>
      <c r="H145" s="308"/>
      <c r="I145" s="308"/>
    </row>
    <row r="146" spans="1:9" ht="45" customHeight="1" x14ac:dyDescent="0.25">
      <c r="A146" s="301" t="s">
        <v>954</v>
      </c>
      <c r="B146" s="283" t="s">
        <v>1055</v>
      </c>
      <c r="C146" s="302" t="s">
        <v>1073</v>
      </c>
      <c r="D146" s="287" t="s">
        <v>37</v>
      </c>
      <c r="E146" s="446">
        <v>1</v>
      </c>
      <c r="F146" s="289"/>
      <c r="G146" s="289"/>
      <c r="H146" s="308"/>
      <c r="I146" s="308"/>
    </row>
    <row r="147" spans="1:9" ht="46.5" customHeight="1" x14ac:dyDescent="0.25">
      <c r="A147" s="301" t="s">
        <v>955</v>
      </c>
      <c r="B147" s="283" t="s">
        <v>1056</v>
      </c>
      <c r="C147" s="302" t="s">
        <v>840</v>
      </c>
      <c r="D147" s="287" t="s">
        <v>37</v>
      </c>
      <c r="E147" s="446">
        <v>1</v>
      </c>
      <c r="F147" s="289"/>
      <c r="G147" s="289"/>
      <c r="H147" s="308"/>
      <c r="I147" s="308"/>
    </row>
    <row r="148" spans="1:9" ht="54" customHeight="1" x14ac:dyDescent="0.25">
      <c r="A148" s="301" t="s">
        <v>956</v>
      </c>
      <c r="B148" s="283" t="s">
        <v>1057</v>
      </c>
      <c r="C148" s="302" t="s">
        <v>1074</v>
      </c>
      <c r="D148" s="287" t="s">
        <v>37</v>
      </c>
      <c r="E148" s="446">
        <v>1</v>
      </c>
      <c r="F148" s="289"/>
      <c r="G148" s="289"/>
      <c r="H148" s="308"/>
      <c r="I148" s="308"/>
    </row>
    <row r="149" spans="1:9" ht="55.5" customHeight="1" x14ac:dyDescent="0.25">
      <c r="A149" s="301" t="s">
        <v>957</v>
      </c>
      <c r="B149" s="283" t="s">
        <v>1059</v>
      </c>
      <c r="C149" s="302" t="s">
        <v>1075</v>
      </c>
      <c r="D149" s="287" t="s">
        <v>37</v>
      </c>
      <c r="E149" s="446">
        <v>1</v>
      </c>
      <c r="F149" s="289"/>
      <c r="G149" s="289"/>
      <c r="H149" s="308"/>
      <c r="I149" s="308"/>
    </row>
    <row r="150" spans="1:9" ht="45" customHeight="1" x14ac:dyDescent="0.25">
      <c r="A150" s="301" t="s">
        <v>958</v>
      </c>
      <c r="B150" s="283" t="s">
        <v>1058</v>
      </c>
      <c r="C150" s="302" t="s">
        <v>815</v>
      </c>
      <c r="D150" s="287" t="s">
        <v>37</v>
      </c>
      <c r="E150" s="446">
        <v>1</v>
      </c>
      <c r="F150" s="289"/>
      <c r="G150" s="289"/>
      <c r="H150" s="308"/>
      <c r="I150" s="308"/>
    </row>
    <row r="151" spans="1:9" ht="44.25" customHeight="1" x14ac:dyDescent="0.25">
      <c r="A151" s="301" t="s">
        <v>959</v>
      </c>
      <c r="B151" s="283" t="s">
        <v>1060</v>
      </c>
      <c r="C151" s="302" t="s">
        <v>801</v>
      </c>
      <c r="D151" s="287" t="s">
        <v>37</v>
      </c>
      <c r="E151" s="446">
        <v>1</v>
      </c>
      <c r="F151" s="289"/>
      <c r="G151" s="289"/>
      <c r="H151" s="308"/>
      <c r="I151" s="308"/>
    </row>
    <row r="152" spans="1:9" ht="57.75" customHeight="1" x14ac:dyDescent="0.25">
      <c r="A152" s="301" t="s">
        <v>960</v>
      </c>
      <c r="B152" s="283" t="s">
        <v>1061</v>
      </c>
      <c r="C152" s="302" t="s">
        <v>1076</v>
      </c>
      <c r="D152" s="287" t="s">
        <v>37</v>
      </c>
      <c r="E152" s="446">
        <v>1</v>
      </c>
      <c r="F152" s="289"/>
      <c r="G152" s="289"/>
      <c r="H152" s="308"/>
      <c r="I152" s="308"/>
    </row>
    <row r="153" spans="1:9" ht="45.75" customHeight="1" x14ac:dyDescent="0.25">
      <c r="A153" s="301" t="s">
        <v>961</v>
      </c>
      <c r="B153" s="283" t="s">
        <v>1062</v>
      </c>
      <c r="C153" s="302" t="s">
        <v>1077</v>
      </c>
      <c r="D153" s="287" t="s">
        <v>37</v>
      </c>
      <c r="E153" s="446">
        <v>1</v>
      </c>
      <c r="F153" s="289"/>
      <c r="G153" s="289"/>
      <c r="H153" s="308"/>
      <c r="I153" s="308"/>
    </row>
    <row r="154" spans="1:9" ht="54" customHeight="1" x14ac:dyDescent="0.25">
      <c r="A154" s="301" t="s">
        <v>962</v>
      </c>
      <c r="B154" s="283" t="s">
        <v>1063</v>
      </c>
      <c r="C154" s="302" t="s">
        <v>812</v>
      </c>
      <c r="D154" s="287" t="s">
        <v>37</v>
      </c>
      <c r="E154" s="446">
        <v>1</v>
      </c>
      <c r="F154" s="289"/>
      <c r="G154" s="289"/>
      <c r="H154" s="308"/>
      <c r="I154" s="308"/>
    </row>
    <row r="155" spans="1:9" ht="42" customHeight="1" x14ac:dyDescent="0.25">
      <c r="A155" s="301" t="s">
        <v>963</v>
      </c>
      <c r="B155" s="283" t="s">
        <v>1064</v>
      </c>
      <c r="C155" s="302" t="s">
        <v>1078</v>
      </c>
      <c r="D155" s="287" t="s">
        <v>37</v>
      </c>
      <c r="E155" s="446">
        <v>1</v>
      </c>
      <c r="F155" s="289"/>
      <c r="G155" s="289"/>
      <c r="H155" s="308"/>
      <c r="I155" s="308"/>
    </row>
    <row r="156" spans="1:9" ht="54.75" customHeight="1" x14ac:dyDescent="0.25">
      <c r="A156" s="301" t="s">
        <v>964</v>
      </c>
      <c r="B156" s="283" t="s">
        <v>1065</v>
      </c>
      <c r="C156" s="302" t="s">
        <v>2473</v>
      </c>
      <c r="D156" s="287" t="s">
        <v>37</v>
      </c>
      <c r="E156" s="446">
        <v>1</v>
      </c>
      <c r="F156" s="289"/>
      <c r="G156" s="289"/>
      <c r="H156" s="308"/>
      <c r="I156" s="308"/>
    </row>
    <row r="157" spans="1:9" ht="30" customHeight="1" x14ac:dyDescent="0.25">
      <c r="A157" s="301" t="s">
        <v>965</v>
      </c>
      <c r="B157" s="283" t="s">
        <v>1066</v>
      </c>
      <c r="C157" s="302" t="s">
        <v>805</v>
      </c>
      <c r="D157" s="287" t="s">
        <v>37</v>
      </c>
      <c r="E157" s="446">
        <v>1</v>
      </c>
      <c r="F157" s="289"/>
      <c r="G157" s="289"/>
      <c r="H157" s="308"/>
      <c r="I157" s="308"/>
    </row>
    <row r="158" spans="1:9" ht="45.75" customHeight="1" x14ac:dyDescent="0.25">
      <c r="A158" s="301" t="s">
        <v>966</v>
      </c>
      <c r="B158" s="283" t="s">
        <v>1067</v>
      </c>
      <c r="C158" s="302" t="s">
        <v>2134</v>
      </c>
      <c r="D158" s="287" t="s">
        <v>37</v>
      </c>
      <c r="E158" s="446">
        <v>1</v>
      </c>
      <c r="F158" s="289"/>
      <c r="G158" s="289"/>
      <c r="H158" s="308"/>
      <c r="I158" s="308"/>
    </row>
    <row r="159" spans="1:9" ht="32.25" customHeight="1" x14ac:dyDescent="0.25">
      <c r="A159" s="301" t="s">
        <v>967</v>
      </c>
      <c r="B159" s="283" t="s">
        <v>1068</v>
      </c>
      <c r="C159" s="302" t="s">
        <v>806</v>
      </c>
      <c r="D159" s="287" t="s">
        <v>37</v>
      </c>
      <c r="E159" s="446">
        <v>1</v>
      </c>
      <c r="F159" s="289"/>
      <c r="G159" s="289"/>
      <c r="H159" s="308"/>
      <c r="I159" s="308"/>
    </row>
    <row r="160" spans="1:9" ht="33.75" customHeight="1" x14ac:dyDescent="0.25">
      <c r="A160" s="301" t="s">
        <v>968</v>
      </c>
      <c r="B160" s="283" t="s">
        <v>1069</v>
      </c>
      <c r="C160" s="302" t="s">
        <v>1079</v>
      </c>
      <c r="D160" s="287" t="s">
        <v>37</v>
      </c>
      <c r="E160" s="446">
        <v>1</v>
      </c>
      <c r="F160" s="289"/>
      <c r="G160" s="289"/>
      <c r="H160" s="308"/>
      <c r="I160" s="308"/>
    </row>
    <row r="161" spans="1:9" ht="43.5" customHeight="1" x14ac:dyDescent="0.25">
      <c r="A161" s="301" t="s">
        <v>969</v>
      </c>
      <c r="B161" s="283" t="s">
        <v>1070</v>
      </c>
      <c r="C161" s="302" t="s">
        <v>840</v>
      </c>
      <c r="D161" s="287" t="s">
        <v>37</v>
      </c>
      <c r="E161" s="446">
        <v>1</v>
      </c>
      <c r="F161" s="289"/>
      <c r="G161" s="289"/>
      <c r="H161" s="308"/>
      <c r="I161" s="308"/>
    </row>
    <row r="162" spans="1:9" ht="57.75" customHeight="1" x14ac:dyDescent="0.25">
      <c r="A162" s="301" t="s">
        <v>970</v>
      </c>
      <c r="B162" s="283" t="s">
        <v>1081</v>
      </c>
      <c r="C162" s="302" t="s">
        <v>1087</v>
      </c>
      <c r="D162" s="287" t="s">
        <v>37</v>
      </c>
      <c r="E162" s="446">
        <v>1</v>
      </c>
      <c r="F162" s="289"/>
      <c r="G162" s="289"/>
      <c r="H162" s="308"/>
      <c r="I162" s="308"/>
    </row>
    <row r="163" spans="1:9" ht="57" customHeight="1" x14ac:dyDescent="0.25">
      <c r="A163" s="301" t="s">
        <v>971</v>
      </c>
      <c r="B163" s="283" t="s">
        <v>1082</v>
      </c>
      <c r="C163" s="302" t="s">
        <v>1088</v>
      </c>
      <c r="D163" s="287" t="s">
        <v>37</v>
      </c>
      <c r="E163" s="446">
        <v>1</v>
      </c>
      <c r="F163" s="289"/>
      <c r="G163" s="289"/>
      <c r="H163" s="308"/>
      <c r="I163" s="308"/>
    </row>
    <row r="164" spans="1:9" ht="47.25" customHeight="1" x14ac:dyDescent="0.25">
      <c r="A164" s="301" t="s">
        <v>972</v>
      </c>
      <c r="B164" s="283" t="s">
        <v>1080</v>
      </c>
      <c r="C164" s="302" t="s">
        <v>815</v>
      </c>
      <c r="D164" s="287" t="s">
        <v>37</v>
      </c>
      <c r="E164" s="446">
        <v>1</v>
      </c>
      <c r="F164" s="289"/>
      <c r="G164" s="289"/>
      <c r="H164" s="308"/>
      <c r="I164" s="308"/>
    </row>
    <row r="165" spans="1:9" ht="43.5" customHeight="1" x14ac:dyDescent="0.25">
      <c r="A165" s="301" t="s">
        <v>973</v>
      </c>
      <c r="B165" s="283" t="s">
        <v>1083</v>
      </c>
      <c r="C165" s="302" t="s">
        <v>801</v>
      </c>
      <c r="D165" s="287" t="s">
        <v>37</v>
      </c>
      <c r="E165" s="446">
        <v>1</v>
      </c>
      <c r="F165" s="289"/>
      <c r="G165" s="289"/>
      <c r="H165" s="308"/>
      <c r="I165" s="308"/>
    </row>
    <row r="166" spans="1:9" ht="54" customHeight="1" x14ac:dyDescent="0.25">
      <c r="A166" s="301" t="s">
        <v>974</v>
      </c>
      <c r="B166" s="283" t="s">
        <v>1084</v>
      </c>
      <c r="C166" s="302" t="s">
        <v>1089</v>
      </c>
      <c r="D166" s="287" t="s">
        <v>37</v>
      </c>
      <c r="E166" s="446">
        <v>1</v>
      </c>
      <c r="F166" s="289"/>
      <c r="G166" s="289"/>
      <c r="H166" s="308"/>
      <c r="I166" s="308"/>
    </row>
    <row r="167" spans="1:9" ht="69" customHeight="1" x14ac:dyDescent="0.25">
      <c r="A167" s="301" t="s">
        <v>975</v>
      </c>
      <c r="B167" s="283" t="s">
        <v>1085</v>
      </c>
      <c r="C167" s="302" t="s">
        <v>1090</v>
      </c>
      <c r="D167" s="287" t="s">
        <v>37</v>
      </c>
      <c r="E167" s="446">
        <v>1</v>
      </c>
      <c r="F167" s="289"/>
      <c r="G167" s="289"/>
      <c r="H167" s="308"/>
      <c r="I167" s="308"/>
    </row>
    <row r="168" spans="1:9" ht="54.75" customHeight="1" x14ac:dyDescent="0.25">
      <c r="A168" s="301" t="s">
        <v>976</v>
      </c>
      <c r="B168" s="283" t="s">
        <v>1086</v>
      </c>
      <c r="C168" s="302" t="s">
        <v>1091</v>
      </c>
      <c r="D168" s="287" t="s">
        <v>37</v>
      </c>
      <c r="E168" s="446">
        <v>1</v>
      </c>
      <c r="F168" s="289"/>
      <c r="G168" s="289"/>
      <c r="H168" s="308"/>
      <c r="I168" s="308"/>
    </row>
    <row r="169" spans="1:9" ht="54" customHeight="1" x14ac:dyDescent="0.25">
      <c r="A169" s="301" t="s">
        <v>977</v>
      </c>
      <c r="B169" s="283" t="s">
        <v>1094</v>
      </c>
      <c r="C169" s="302" t="s">
        <v>804</v>
      </c>
      <c r="D169" s="287" t="s">
        <v>37</v>
      </c>
      <c r="E169" s="446">
        <v>1</v>
      </c>
      <c r="F169" s="289"/>
      <c r="G169" s="289"/>
      <c r="H169" s="308"/>
      <c r="I169" s="308"/>
    </row>
    <row r="170" spans="1:9" ht="54" customHeight="1" x14ac:dyDescent="0.25">
      <c r="A170" s="301" t="s">
        <v>978</v>
      </c>
      <c r="B170" s="283" t="s">
        <v>1095</v>
      </c>
      <c r="C170" s="302" t="s">
        <v>1092</v>
      </c>
      <c r="D170" s="287" t="s">
        <v>37</v>
      </c>
      <c r="E170" s="446">
        <v>1</v>
      </c>
      <c r="F170" s="289"/>
      <c r="G170" s="289"/>
      <c r="H170" s="308"/>
      <c r="I170" s="308"/>
    </row>
    <row r="171" spans="1:9" ht="54" customHeight="1" x14ac:dyDescent="0.25">
      <c r="A171" s="301" t="s">
        <v>979</v>
      </c>
      <c r="B171" s="283" t="s">
        <v>1096</v>
      </c>
      <c r="C171" s="302" t="s">
        <v>2474</v>
      </c>
      <c r="D171" s="287" t="s">
        <v>37</v>
      </c>
      <c r="E171" s="446">
        <v>1</v>
      </c>
      <c r="F171" s="289"/>
      <c r="G171" s="289"/>
      <c r="H171" s="308"/>
      <c r="I171" s="308"/>
    </row>
    <row r="172" spans="1:9" ht="32.25" customHeight="1" x14ac:dyDescent="0.25">
      <c r="A172" s="301" t="s">
        <v>980</v>
      </c>
      <c r="B172" s="283" t="s">
        <v>1097</v>
      </c>
      <c r="C172" s="302" t="s">
        <v>805</v>
      </c>
      <c r="D172" s="287" t="s">
        <v>37</v>
      </c>
      <c r="E172" s="446">
        <v>1</v>
      </c>
      <c r="F172" s="289"/>
      <c r="G172" s="289"/>
      <c r="H172" s="308"/>
      <c r="I172" s="308"/>
    </row>
    <row r="173" spans="1:9" ht="45" customHeight="1" x14ac:dyDescent="0.25">
      <c r="A173" s="301" t="s">
        <v>981</v>
      </c>
      <c r="B173" s="283" t="s">
        <v>1098</v>
      </c>
      <c r="C173" s="302" t="s">
        <v>2134</v>
      </c>
      <c r="D173" s="287" t="s">
        <v>37</v>
      </c>
      <c r="E173" s="446">
        <v>1</v>
      </c>
      <c r="F173" s="289"/>
      <c r="G173" s="289"/>
      <c r="H173" s="308"/>
      <c r="I173" s="308"/>
    </row>
    <row r="174" spans="1:9" ht="30.75" customHeight="1" x14ac:dyDescent="0.25">
      <c r="A174" s="301" t="s">
        <v>982</v>
      </c>
      <c r="B174" s="283" t="s">
        <v>1099</v>
      </c>
      <c r="C174" s="302" t="s">
        <v>806</v>
      </c>
      <c r="D174" s="287" t="s">
        <v>37</v>
      </c>
      <c r="E174" s="446">
        <v>1</v>
      </c>
      <c r="F174" s="289"/>
      <c r="G174" s="289"/>
      <c r="H174" s="308"/>
      <c r="I174" s="308"/>
    </row>
    <row r="175" spans="1:9" ht="45" customHeight="1" x14ac:dyDescent="0.25">
      <c r="A175" s="301" t="s">
        <v>983</v>
      </c>
      <c r="B175" s="283" t="s">
        <v>1100</v>
      </c>
      <c r="C175" s="302" t="s">
        <v>1093</v>
      </c>
      <c r="D175" s="287" t="s">
        <v>37</v>
      </c>
      <c r="E175" s="446">
        <v>1</v>
      </c>
      <c r="F175" s="289"/>
      <c r="G175" s="289"/>
      <c r="H175" s="308"/>
      <c r="I175" s="308"/>
    </row>
    <row r="176" spans="1:9" ht="41.25" customHeight="1" x14ac:dyDescent="0.25">
      <c r="A176" s="301" t="s">
        <v>984</v>
      </c>
      <c r="B176" s="283" t="s">
        <v>1101</v>
      </c>
      <c r="C176" s="302" t="s">
        <v>840</v>
      </c>
      <c r="D176" s="287" t="s">
        <v>37</v>
      </c>
      <c r="E176" s="446">
        <v>1</v>
      </c>
      <c r="F176" s="289"/>
      <c r="G176" s="289"/>
      <c r="H176" s="308"/>
      <c r="I176" s="308"/>
    </row>
    <row r="177" spans="1:9" ht="45.75" customHeight="1" x14ac:dyDescent="0.25">
      <c r="A177" s="301" t="s">
        <v>985</v>
      </c>
      <c r="B177" s="283" t="s">
        <v>1102</v>
      </c>
      <c r="C177" s="302" t="s">
        <v>1105</v>
      </c>
      <c r="D177" s="287" t="s">
        <v>37</v>
      </c>
      <c r="E177" s="446">
        <v>1</v>
      </c>
      <c r="F177" s="289"/>
      <c r="G177" s="289"/>
      <c r="H177" s="308"/>
      <c r="I177" s="308"/>
    </row>
    <row r="178" spans="1:9" ht="45.75" customHeight="1" x14ac:dyDescent="0.25">
      <c r="A178" s="301" t="s">
        <v>986</v>
      </c>
      <c r="B178" s="283" t="s">
        <v>1103</v>
      </c>
      <c r="C178" s="302" t="s">
        <v>1106</v>
      </c>
      <c r="D178" s="287" t="s">
        <v>37</v>
      </c>
      <c r="E178" s="446">
        <v>1</v>
      </c>
      <c r="F178" s="289"/>
      <c r="G178" s="289"/>
      <c r="H178" s="308"/>
      <c r="I178" s="308"/>
    </row>
    <row r="179" spans="1:9" ht="45" customHeight="1" x14ac:dyDescent="0.25">
      <c r="A179" s="301" t="s">
        <v>987</v>
      </c>
      <c r="B179" s="283" t="s">
        <v>1104</v>
      </c>
      <c r="C179" s="302" t="s">
        <v>815</v>
      </c>
      <c r="D179" s="287" t="s">
        <v>37</v>
      </c>
      <c r="E179" s="446">
        <v>1</v>
      </c>
      <c r="F179" s="289"/>
      <c r="G179" s="289"/>
      <c r="H179" s="308"/>
      <c r="I179" s="308"/>
    </row>
    <row r="180" spans="1:9" ht="42.75" customHeight="1" x14ac:dyDescent="0.25">
      <c r="A180" s="301" t="s">
        <v>988</v>
      </c>
      <c r="B180" s="283" t="s">
        <v>1110</v>
      </c>
      <c r="C180" s="302" t="s">
        <v>801</v>
      </c>
      <c r="D180" s="287" t="s">
        <v>37</v>
      </c>
      <c r="E180" s="446">
        <v>1</v>
      </c>
      <c r="F180" s="289"/>
      <c r="G180" s="289"/>
      <c r="H180" s="308"/>
      <c r="I180" s="308"/>
    </row>
    <row r="181" spans="1:9" ht="57.75" customHeight="1" x14ac:dyDescent="0.25">
      <c r="A181" s="301" t="s">
        <v>989</v>
      </c>
      <c r="B181" s="283" t="s">
        <v>1111</v>
      </c>
      <c r="C181" s="302" t="s">
        <v>1107</v>
      </c>
      <c r="D181" s="287" t="s">
        <v>37</v>
      </c>
      <c r="E181" s="446">
        <v>1</v>
      </c>
      <c r="F181" s="289"/>
      <c r="G181" s="289"/>
      <c r="H181" s="308"/>
      <c r="I181" s="308"/>
    </row>
    <row r="182" spans="1:9" ht="46.5" customHeight="1" x14ac:dyDescent="0.25">
      <c r="A182" s="301" t="s">
        <v>990</v>
      </c>
      <c r="B182" s="283" t="s">
        <v>1112</v>
      </c>
      <c r="C182" s="302" t="s">
        <v>1108</v>
      </c>
      <c r="D182" s="287" t="s">
        <v>37</v>
      </c>
      <c r="E182" s="446">
        <v>1</v>
      </c>
      <c r="F182" s="289"/>
      <c r="G182" s="289"/>
      <c r="H182" s="308"/>
      <c r="I182" s="308"/>
    </row>
    <row r="183" spans="1:9" ht="54.75" customHeight="1" x14ac:dyDescent="0.25">
      <c r="A183" s="301" t="s">
        <v>991</v>
      </c>
      <c r="B183" s="283" t="s">
        <v>1113</v>
      </c>
      <c r="C183" s="302" t="s">
        <v>812</v>
      </c>
      <c r="D183" s="287" t="s">
        <v>37</v>
      </c>
      <c r="E183" s="446">
        <v>1</v>
      </c>
      <c r="F183" s="289"/>
      <c r="G183" s="289"/>
      <c r="H183" s="308"/>
      <c r="I183" s="308"/>
    </row>
    <row r="184" spans="1:9" ht="43.5" customHeight="1" x14ac:dyDescent="0.25">
      <c r="A184" s="301" t="s">
        <v>992</v>
      </c>
      <c r="B184" s="283" t="s">
        <v>1114</v>
      </c>
      <c r="C184" s="302" t="s">
        <v>1109</v>
      </c>
      <c r="D184" s="287" t="s">
        <v>37</v>
      </c>
      <c r="E184" s="446">
        <v>1</v>
      </c>
      <c r="F184" s="289"/>
      <c r="G184" s="289"/>
      <c r="H184" s="308"/>
      <c r="I184" s="308"/>
    </row>
    <row r="185" spans="1:9" ht="56.25" customHeight="1" x14ac:dyDescent="0.25">
      <c r="A185" s="301" t="s">
        <v>993</v>
      </c>
      <c r="B185" s="283" t="s">
        <v>1115</v>
      </c>
      <c r="C185" s="302" t="s">
        <v>2475</v>
      </c>
      <c r="D185" s="287" t="s">
        <v>37</v>
      </c>
      <c r="E185" s="446">
        <v>1</v>
      </c>
      <c r="F185" s="289"/>
      <c r="G185" s="289"/>
      <c r="H185" s="308"/>
      <c r="I185" s="308"/>
    </row>
    <row r="186" spans="1:9" ht="30" customHeight="1" x14ac:dyDescent="0.25">
      <c r="A186" s="301" t="s">
        <v>994</v>
      </c>
      <c r="B186" s="283" t="s">
        <v>1116</v>
      </c>
      <c r="C186" s="302" t="s">
        <v>805</v>
      </c>
      <c r="D186" s="287" t="s">
        <v>37</v>
      </c>
      <c r="E186" s="446">
        <v>1</v>
      </c>
      <c r="F186" s="289"/>
      <c r="G186" s="289"/>
      <c r="H186" s="308"/>
      <c r="I186" s="308"/>
    </row>
    <row r="187" spans="1:9" ht="44.25" customHeight="1" x14ac:dyDescent="0.25">
      <c r="A187" s="301" t="s">
        <v>995</v>
      </c>
      <c r="B187" s="283" t="s">
        <v>1117</v>
      </c>
      <c r="C187" s="302" t="s">
        <v>2134</v>
      </c>
      <c r="D187" s="287" t="s">
        <v>37</v>
      </c>
      <c r="E187" s="446">
        <v>1</v>
      </c>
      <c r="F187" s="289"/>
      <c r="G187" s="289"/>
      <c r="H187" s="308"/>
      <c r="I187" s="308"/>
    </row>
    <row r="188" spans="1:9" ht="30.75" customHeight="1" x14ac:dyDescent="0.25">
      <c r="A188" s="301" t="s">
        <v>996</v>
      </c>
      <c r="B188" s="283" t="s">
        <v>1118</v>
      </c>
      <c r="C188" s="302" t="s">
        <v>806</v>
      </c>
      <c r="D188" s="287" t="s">
        <v>37</v>
      </c>
      <c r="E188" s="446">
        <v>1</v>
      </c>
      <c r="F188" s="289"/>
      <c r="G188" s="289"/>
      <c r="H188" s="310"/>
      <c r="I188" s="308"/>
    </row>
    <row r="189" spans="1:9" ht="44.25" customHeight="1" x14ac:dyDescent="0.25">
      <c r="A189" s="301" t="s">
        <v>997</v>
      </c>
      <c r="B189" s="283" t="s">
        <v>1119</v>
      </c>
      <c r="C189" s="302" t="s">
        <v>840</v>
      </c>
      <c r="D189" s="287" t="s">
        <v>37</v>
      </c>
      <c r="E189" s="446">
        <v>1</v>
      </c>
      <c r="F189" s="289"/>
      <c r="G189" s="289"/>
      <c r="H189" s="308"/>
      <c r="I189" s="308"/>
    </row>
    <row r="190" spans="1:9" ht="42.75" customHeight="1" x14ac:dyDescent="0.25">
      <c r="A190" s="301" t="s">
        <v>998</v>
      </c>
      <c r="B190" s="283" t="s">
        <v>1120</v>
      </c>
      <c r="C190" s="302" t="s">
        <v>1134</v>
      </c>
      <c r="D190" s="287" t="s">
        <v>37</v>
      </c>
      <c r="E190" s="446">
        <v>1</v>
      </c>
      <c r="F190" s="289"/>
      <c r="G190" s="289"/>
      <c r="H190" s="308"/>
      <c r="I190" s="308"/>
    </row>
    <row r="191" spans="1:9" ht="42" customHeight="1" x14ac:dyDescent="0.25">
      <c r="A191" s="301" t="s">
        <v>999</v>
      </c>
      <c r="B191" s="283" t="s">
        <v>1121</v>
      </c>
      <c r="C191" s="302" t="s">
        <v>1135</v>
      </c>
      <c r="D191" s="287" t="s">
        <v>37</v>
      </c>
      <c r="E191" s="446">
        <v>1</v>
      </c>
      <c r="F191" s="289"/>
      <c r="G191" s="289"/>
      <c r="H191" s="308"/>
      <c r="I191" s="308"/>
    </row>
    <row r="192" spans="1:9" ht="42.75" customHeight="1" x14ac:dyDescent="0.25">
      <c r="A192" s="301" t="s">
        <v>1000</v>
      </c>
      <c r="B192" s="283" t="s">
        <v>1122</v>
      </c>
      <c r="C192" s="302" t="s">
        <v>815</v>
      </c>
      <c r="D192" s="287" t="s">
        <v>37</v>
      </c>
      <c r="E192" s="446">
        <v>1</v>
      </c>
      <c r="F192" s="289"/>
      <c r="G192" s="289"/>
      <c r="H192" s="308"/>
      <c r="I192" s="308"/>
    </row>
    <row r="193" spans="1:9" ht="42" customHeight="1" x14ac:dyDescent="0.25">
      <c r="A193" s="301" t="s">
        <v>1001</v>
      </c>
      <c r="B193" s="283" t="s">
        <v>1123</v>
      </c>
      <c r="C193" s="302" t="s">
        <v>801</v>
      </c>
      <c r="D193" s="287" t="s">
        <v>37</v>
      </c>
      <c r="E193" s="446">
        <v>1</v>
      </c>
      <c r="F193" s="289"/>
      <c r="G193" s="289"/>
      <c r="H193" s="308"/>
      <c r="I193" s="308"/>
    </row>
    <row r="194" spans="1:9" ht="56.25" customHeight="1" x14ac:dyDescent="0.25">
      <c r="A194" s="301" t="s">
        <v>1002</v>
      </c>
      <c r="B194" s="283" t="s">
        <v>1124</v>
      </c>
      <c r="C194" s="302" t="s">
        <v>1136</v>
      </c>
      <c r="D194" s="287" t="s">
        <v>37</v>
      </c>
      <c r="E194" s="446">
        <v>1</v>
      </c>
      <c r="F194" s="289"/>
      <c r="G194" s="289"/>
      <c r="H194" s="308"/>
      <c r="I194" s="308"/>
    </row>
    <row r="195" spans="1:9" ht="68.25" customHeight="1" x14ac:dyDescent="0.25">
      <c r="A195" s="301" t="s">
        <v>1003</v>
      </c>
      <c r="B195" s="283" t="s">
        <v>1126</v>
      </c>
      <c r="C195" s="302" t="s">
        <v>1137</v>
      </c>
      <c r="D195" s="287" t="s">
        <v>37</v>
      </c>
      <c r="E195" s="446">
        <v>1</v>
      </c>
      <c r="F195" s="289"/>
      <c r="G195" s="289"/>
      <c r="H195" s="308"/>
      <c r="I195" s="308"/>
    </row>
    <row r="196" spans="1:9" ht="44.25" customHeight="1" x14ac:dyDescent="0.25">
      <c r="A196" s="301" t="s">
        <v>1004</v>
      </c>
      <c r="B196" s="283" t="s">
        <v>1125</v>
      </c>
      <c r="C196" s="302" t="s">
        <v>1138</v>
      </c>
      <c r="D196" s="287" t="s">
        <v>37</v>
      </c>
      <c r="E196" s="446">
        <v>1</v>
      </c>
      <c r="F196" s="289"/>
      <c r="G196" s="289"/>
      <c r="H196" s="308"/>
      <c r="I196" s="308"/>
    </row>
    <row r="197" spans="1:9" ht="55.5" customHeight="1" x14ac:dyDescent="0.25">
      <c r="A197" s="301" t="s">
        <v>1005</v>
      </c>
      <c r="B197" s="283" t="s">
        <v>1127</v>
      </c>
      <c r="C197" s="302" t="s">
        <v>812</v>
      </c>
      <c r="D197" s="287" t="s">
        <v>37</v>
      </c>
      <c r="E197" s="446">
        <v>1</v>
      </c>
      <c r="F197" s="289"/>
      <c r="G197" s="289"/>
      <c r="H197" s="308"/>
      <c r="I197" s="308"/>
    </row>
    <row r="198" spans="1:9" ht="43.5" customHeight="1" x14ac:dyDescent="0.25">
      <c r="A198" s="301" t="s">
        <v>1006</v>
      </c>
      <c r="B198" s="283" t="s">
        <v>1128</v>
      </c>
      <c r="C198" s="302" t="s">
        <v>1139</v>
      </c>
      <c r="D198" s="287" t="s">
        <v>37</v>
      </c>
      <c r="E198" s="446">
        <v>1</v>
      </c>
      <c r="F198" s="289"/>
      <c r="G198" s="289"/>
      <c r="H198" s="308"/>
      <c r="I198" s="308"/>
    </row>
    <row r="199" spans="1:9" ht="55.5" customHeight="1" x14ac:dyDescent="0.25">
      <c r="A199" s="301" t="s">
        <v>1007</v>
      </c>
      <c r="B199" s="283" t="s">
        <v>1129</v>
      </c>
      <c r="C199" s="302" t="s">
        <v>2476</v>
      </c>
      <c r="D199" s="287" t="s">
        <v>37</v>
      </c>
      <c r="E199" s="446">
        <v>1</v>
      </c>
      <c r="F199" s="289"/>
      <c r="G199" s="289"/>
      <c r="H199" s="308"/>
      <c r="I199" s="308"/>
    </row>
    <row r="200" spans="1:9" ht="29.25" customHeight="1" x14ac:dyDescent="0.25">
      <c r="A200" s="301" t="s">
        <v>1008</v>
      </c>
      <c r="B200" s="283" t="s">
        <v>1130</v>
      </c>
      <c r="C200" s="302" t="s">
        <v>805</v>
      </c>
      <c r="D200" s="287" t="s">
        <v>37</v>
      </c>
      <c r="E200" s="446">
        <v>1</v>
      </c>
      <c r="F200" s="289"/>
      <c r="G200" s="289"/>
      <c r="H200" s="308"/>
      <c r="I200" s="308"/>
    </row>
    <row r="201" spans="1:9" ht="45" customHeight="1" x14ac:dyDescent="0.25">
      <c r="A201" s="301" t="s">
        <v>1148</v>
      </c>
      <c r="B201" s="283" t="s">
        <v>1131</v>
      </c>
      <c r="C201" s="302" t="s">
        <v>2134</v>
      </c>
      <c r="D201" s="287" t="s">
        <v>37</v>
      </c>
      <c r="E201" s="446">
        <v>1</v>
      </c>
      <c r="F201" s="289"/>
      <c r="G201" s="289"/>
      <c r="H201" s="308"/>
      <c r="I201" s="308"/>
    </row>
    <row r="202" spans="1:9" ht="30" customHeight="1" x14ac:dyDescent="0.25">
      <c r="A202" s="301" t="s">
        <v>1149</v>
      </c>
      <c r="B202" s="283" t="s">
        <v>1132</v>
      </c>
      <c r="C202" s="302" t="s">
        <v>806</v>
      </c>
      <c r="D202" s="287" t="s">
        <v>37</v>
      </c>
      <c r="E202" s="446">
        <v>1</v>
      </c>
      <c r="F202" s="289"/>
      <c r="G202" s="289"/>
      <c r="H202" s="308"/>
      <c r="I202" s="308"/>
    </row>
    <row r="203" spans="1:9" ht="42.75" customHeight="1" x14ac:dyDescent="0.25">
      <c r="A203" s="301" t="s">
        <v>1150</v>
      </c>
      <c r="B203" s="283" t="s">
        <v>1133</v>
      </c>
      <c r="C203" s="302" t="s">
        <v>1140</v>
      </c>
      <c r="D203" s="287" t="s">
        <v>37</v>
      </c>
      <c r="E203" s="446">
        <v>1</v>
      </c>
      <c r="F203" s="289"/>
      <c r="G203" s="289"/>
      <c r="H203" s="308"/>
      <c r="I203" s="308"/>
    </row>
    <row r="204" spans="1:9" ht="42" customHeight="1" x14ac:dyDescent="0.25">
      <c r="A204" s="301" t="s">
        <v>1151</v>
      </c>
      <c r="B204" s="283" t="s">
        <v>1141</v>
      </c>
      <c r="C204" s="302" t="s">
        <v>840</v>
      </c>
      <c r="D204" s="287" t="s">
        <v>37</v>
      </c>
      <c r="E204" s="446">
        <v>1</v>
      </c>
      <c r="F204" s="289"/>
      <c r="G204" s="289"/>
      <c r="H204" s="308"/>
      <c r="I204" s="308"/>
    </row>
    <row r="205" spans="1:9" ht="54.75" customHeight="1" x14ac:dyDescent="0.25">
      <c r="A205" s="301" t="s">
        <v>1152</v>
      </c>
      <c r="B205" s="283" t="s">
        <v>1142</v>
      </c>
      <c r="C205" s="302" t="s">
        <v>1145</v>
      </c>
      <c r="D205" s="287" t="s">
        <v>37</v>
      </c>
      <c r="E205" s="446">
        <v>1</v>
      </c>
      <c r="F205" s="289"/>
      <c r="G205" s="289"/>
      <c r="H205" s="308"/>
      <c r="I205" s="308"/>
    </row>
    <row r="206" spans="1:9" ht="53.25" customHeight="1" x14ac:dyDescent="0.25">
      <c r="A206" s="301" t="s">
        <v>1153</v>
      </c>
      <c r="B206" s="283" t="s">
        <v>1143</v>
      </c>
      <c r="C206" s="302" t="s">
        <v>1146</v>
      </c>
      <c r="D206" s="287" t="s">
        <v>37</v>
      </c>
      <c r="E206" s="446">
        <v>1</v>
      </c>
      <c r="F206" s="289"/>
      <c r="G206" s="289"/>
      <c r="H206" s="308"/>
      <c r="I206" s="308"/>
    </row>
    <row r="207" spans="1:9" ht="42" customHeight="1" x14ac:dyDescent="0.25">
      <c r="A207" s="301" t="s">
        <v>1154</v>
      </c>
      <c r="B207" s="283" t="s">
        <v>1144</v>
      </c>
      <c r="C207" s="302" t="s">
        <v>815</v>
      </c>
      <c r="D207" s="287" t="s">
        <v>37</v>
      </c>
      <c r="E207" s="446">
        <v>1</v>
      </c>
      <c r="F207" s="289"/>
      <c r="G207" s="289"/>
      <c r="H207" s="308"/>
      <c r="I207" s="308"/>
    </row>
    <row r="208" spans="1:9" ht="41.25" customHeight="1" x14ac:dyDescent="0.25">
      <c r="A208" s="301" t="s">
        <v>1155</v>
      </c>
      <c r="B208" s="283" t="s">
        <v>1398</v>
      </c>
      <c r="C208" s="302" t="s">
        <v>801</v>
      </c>
      <c r="D208" s="287" t="s">
        <v>37</v>
      </c>
      <c r="E208" s="446">
        <v>1</v>
      </c>
      <c r="F208" s="289"/>
      <c r="G208" s="289"/>
      <c r="H208" s="308"/>
      <c r="I208" s="308"/>
    </row>
    <row r="209" spans="1:9" ht="56.25" customHeight="1" x14ac:dyDescent="0.25">
      <c r="A209" s="301" t="s">
        <v>1156</v>
      </c>
      <c r="B209" s="283" t="s">
        <v>1399</v>
      </c>
      <c r="C209" s="302" t="s">
        <v>1136</v>
      </c>
      <c r="D209" s="287" t="s">
        <v>37</v>
      </c>
      <c r="E209" s="446">
        <v>1</v>
      </c>
      <c r="F209" s="289"/>
      <c r="G209" s="289"/>
      <c r="H209" s="308"/>
      <c r="I209" s="308"/>
    </row>
    <row r="210" spans="1:9" ht="41.25" customHeight="1" x14ac:dyDescent="0.25">
      <c r="A210" s="301" t="s">
        <v>1157</v>
      </c>
      <c r="B210" s="283" t="s">
        <v>1400</v>
      </c>
      <c r="C210" s="302" t="s">
        <v>1138</v>
      </c>
      <c r="D210" s="287" t="s">
        <v>37</v>
      </c>
      <c r="E210" s="446">
        <v>1</v>
      </c>
      <c r="F210" s="289"/>
      <c r="G210" s="289"/>
      <c r="H210" s="308"/>
      <c r="I210" s="308"/>
    </row>
    <row r="211" spans="1:9" ht="55.5" customHeight="1" x14ac:dyDescent="0.25">
      <c r="A211" s="301" t="s">
        <v>1158</v>
      </c>
      <c r="B211" s="283" t="s">
        <v>1401</v>
      </c>
      <c r="C211" s="302" t="s">
        <v>804</v>
      </c>
      <c r="D211" s="287" t="s">
        <v>37</v>
      </c>
      <c r="E211" s="446">
        <v>1</v>
      </c>
      <c r="F211" s="289"/>
      <c r="G211" s="289"/>
      <c r="H211" s="308"/>
      <c r="I211" s="308"/>
    </row>
    <row r="212" spans="1:9" ht="43.5" customHeight="1" x14ac:dyDescent="0.25">
      <c r="A212" s="301" t="s">
        <v>1159</v>
      </c>
      <c r="B212" s="283" t="s">
        <v>1402</v>
      </c>
      <c r="C212" s="302" t="s">
        <v>1147</v>
      </c>
      <c r="D212" s="287" t="s">
        <v>37</v>
      </c>
      <c r="E212" s="446">
        <v>1</v>
      </c>
      <c r="F212" s="289"/>
      <c r="G212" s="289"/>
      <c r="H212" s="308"/>
      <c r="I212" s="308"/>
    </row>
    <row r="213" spans="1:9" ht="55.5" customHeight="1" x14ac:dyDescent="0.25">
      <c r="A213" s="301" t="s">
        <v>1160</v>
      </c>
      <c r="B213" s="283" t="s">
        <v>1403</v>
      </c>
      <c r="C213" s="302" t="s">
        <v>2477</v>
      </c>
      <c r="D213" s="287" t="s">
        <v>37</v>
      </c>
      <c r="E213" s="446">
        <v>1</v>
      </c>
      <c r="F213" s="289"/>
      <c r="G213" s="289"/>
      <c r="H213" s="308"/>
      <c r="I213" s="308"/>
    </row>
    <row r="214" spans="1:9" ht="30" customHeight="1" x14ac:dyDescent="0.25">
      <c r="A214" s="301" t="s">
        <v>1161</v>
      </c>
      <c r="B214" s="283" t="s">
        <v>1404</v>
      </c>
      <c r="C214" s="302" t="s">
        <v>805</v>
      </c>
      <c r="D214" s="287" t="s">
        <v>37</v>
      </c>
      <c r="E214" s="446">
        <v>1</v>
      </c>
      <c r="F214" s="289"/>
      <c r="G214" s="289"/>
      <c r="H214" s="308"/>
      <c r="I214" s="308"/>
    </row>
    <row r="215" spans="1:9" ht="45.75" customHeight="1" x14ac:dyDescent="0.25">
      <c r="A215" s="301" t="s">
        <v>1162</v>
      </c>
      <c r="B215" s="283" t="s">
        <v>1405</v>
      </c>
      <c r="C215" s="302" t="s">
        <v>2134</v>
      </c>
      <c r="D215" s="287" t="s">
        <v>37</v>
      </c>
      <c r="E215" s="446">
        <v>1</v>
      </c>
      <c r="F215" s="289"/>
      <c r="G215" s="289"/>
      <c r="H215" s="308"/>
      <c r="I215" s="308"/>
    </row>
    <row r="216" spans="1:9" ht="31.5" customHeight="1" x14ac:dyDescent="0.25">
      <c r="A216" s="301" t="s">
        <v>1163</v>
      </c>
      <c r="B216" s="283" t="s">
        <v>1406</v>
      </c>
      <c r="C216" s="302" t="s">
        <v>806</v>
      </c>
      <c r="D216" s="287" t="s">
        <v>37</v>
      </c>
      <c r="E216" s="446">
        <v>1</v>
      </c>
      <c r="F216" s="289"/>
      <c r="G216" s="289"/>
      <c r="H216" s="308"/>
      <c r="I216" s="308"/>
    </row>
    <row r="217" spans="1:9" ht="42" customHeight="1" x14ac:dyDescent="0.25">
      <c r="A217" s="301" t="s">
        <v>1164</v>
      </c>
      <c r="B217" s="283" t="s">
        <v>1407</v>
      </c>
      <c r="C217" s="302" t="s">
        <v>840</v>
      </c>
      <c r="D217" s="287" t="s">
        <v>37</v>
      </c>
      <c r="E217" s="446">
        <v>1</v>
      </c>
      <c r="F217" s="289"/>
      <c r="G217" s="289"/>
      <c r="H217" s="308"/>
      <c r="I217" s="308"/>
    </row>
    <row r="218" spans="1:9" ht="45.75" customHeight="1" x14ac:dyDescent="0.25">
      <c r="A218" s="301" t="s">
        <v>1165</v>
      </c>
      <c r="B218" s="283" t="s">
        <v>1411</v>
      </c>
      <c r="C218" s="302" t="s">
        <v>801</v>
      </c>
      <c r="D218" s="287" t="s">
        <v>37</v>
      </c>
      <c r="E218" s="446">
        <v>1</v>
      </c>
      <c r="F218" s="289"/>
      <c r="G218" s="289"/>
      <c r="H218" s="308"/>
      <c r="I218" s="308"/>
    </row>
    <row r="219" spans="1:9" ht="69.75" customHeight="1" x14ac:dyDescent="0.25">
      <c r="A219" s="301" t="s">
        <v>1166</v>
      </c>
      <c r="B219" s="283" t="s">
        <v>1412</v>
      </c>
      <c r="C219" s="302" t="s">
        <v>1408</v>
      </c>
      <c r="D219" s="287" t="s">
        <v>37</v>
      </c>
      <c r="E219" s="446">
        <v>1</v>
      </c>
      <c r="F219" s="289"/>
      <c r="G219" s="289"/>
      <c r="H219" s="308"/>
      <c r="I219" s="308"/>
    </row>
    <row r="220" spans="1:9" ht="41.25" customHeight="1" x14ac:dyDescent="0.25">
      <c r="A220" s="301" t="s">
        <v>1167</v>
      </c>
      <c r="B220" s="283" t="s">
        <v>1413</v>
      </c>
      <c r="C220" s="302" t="s">
        <v>1409</v>
      </c>
      <c r="D220" s="287" t="s">
        <v>37</v>
      </c>
      <c r="E220" s="446">
        <v>1</v>
      </c>
      <c r="F220" s="289"/>
      <c r="G220" s="289"/>
      <c r="H220" s="308"/>
      <c r="I220" s="308"/>
    </row>
    <row r="221" spans="1:9" ht="56.25" customHeight="1" x14ac:dyDescent="0.25">
      <c r="A221" s="301" t="s">
        <v>1168</v>
      </c>
      <c r="B221" s="283" t="s">
        <v>1414</v>
      </c>
      <c r="C221" s="302" t="s">
        <v>804</v>
      </c>
      <c r="D221" s="287" t="s">
        <v>37</v>
      </c>
      <c r="E221" s="446">
        <v>1</v>
      </c>
      <c r="F221" s="289"/>
      <c r="G221" s="289"/>
      <c r="H221" s="308"/>
      <c r="I221" s="308"/>
    </row>
    <row r="222" spans="1:9" ht="31.5" customHeight="1" x14ac:dyDescent="0.25">
      <c r="A222" s="301" t="s">
        <v>1169</v>
      </c>
      <c r="B222" s="283" t="s">
        <v>1415</v>
      </c>
      <c r="C222" s="302" t="s">
        <v>805</v>
      </c>
      <c r="D222" s="287" t="s">
        <v>37</v>
      </c>
      <c r="E222" s="446">
        <v>1</v>
      </c>
      <c r="F222" s="289"/>
      <c r="G222" s="289"/>
      <c r="H222" s="308"/>
      <c r="I222" s="308"/>
    </row>
    <row r="223" spans="1:9" ht="42" customHeight="1" x14ac:dyDescent="0.25">
      <c r="A223" s="301" t="s">
        <v>1170</v>
      </c>
      <c r="B223" s="283" t="s">
        <v>1416</v>
      </c>
      <c r="C223" s="302" t="s">
        <v>2134</v>
      </c>
      <c r="D223" s="287" t="s">
        <v>37</v>
      </c>
      <c r="E223" s="446">
        <v>1</v>
      </c>
      <c r="F223" s="289"/>
      <c r="G223" s="289"/>
      <c r="H223" s="308"/>
      <c r="I223" s="308"/>
    </row>
    <row r="224" spans="1:9" ht="30.75" customHeight="1" x14ac:dyDescent="0.25">
      <c r="A224" s="301" t="s">
        <v>1171</v>
      </c>
      <c r="B224" s="283" t="s">
        <v>1417</v>
      </c>
      <c r="C224" s="302" t="s">
        <v>806</v>
      </c>
      <c r="D224" s="287" t="s">
        <v>37</v>
      </c>
      <c r="E224" s="446">
        <v>1</v>
      </c>
      <c r="F224" s="289"/>
      <c r="G224" s="289"/>
      <c r="H224" s="308"/>
      <c r="I224" s="308"/>
    </row>
    <row r="225" spans="1:9" ht="41.25" customHeight="1" x14ac:dyDescent="0.25">
      <c r="A225" s="301" t="s">
        <v>1172</v>
      </c>
      <c r="B225" s="283" t="s">
        <v>1418</v>
      </c>
      <c r="C225" s="302" t="s">
        <v>1410</v>
      </c>
      <c r="D225" s="287" t="s">
        <v>37</v>
      </c>
      <c r="E225" s="446">
        <v>1</v>
      </c>
      <c r="F225" s="289"/>
      <c r="G225" s="289"/>
      <c r="H225" s="308"/>
      <c r="I225" s="308"/>
    </row>
    <row r="226" spans="1:9" ht="42" customHeight="1" x14ac:dyDescent="0.25">
      <c r="A226" s="301" t="s">
        <v>1173</v>
      </c>
      <c r="B226" s="283" t="s">
        <v>1419</v>
      </c>
      <c r="C226" s="302" t="s">
        <v>840</v>
      </c>
      <c r="D226" s="287" t="s">
        <v>37</v>
      </c>
      <c r="E226" s="446">
        <v>1</v>
      </c>
      <c r="F226" s="289"/>
      <c r="G226" s="289"/>
      <c r="H226" s="308"/>
      <c r="I226" s="308"/>
    </row>
    <row r="227" spans="1:9" ht="54.75" customHeight="1" x14ac:dyDescent="0.25">
      <c r="A227" s="301" t="s">
        <v>1174</v>
      </c>
      <c r="B227" s="283" t="s">
        <v>1420</v>
      </c>
      <c r="C227" s="302" t="s">
        <v>1427</v>
      </c>
      <c r="D227" s="287" t="s">
        <v>37</v>
      </c>
      <c r="E227" s="446">
        <v>1</v>
      </c>
      <c r="F227" s="289"/>
      <c r="G227" s="289"/>
      <c r="H227" s="308"/>
      <c r="I227" s="308"/>
    </row>
    <row r="228" spans="1:9" ht="57" customHeight="1" x14ac:dyDescent="0.25">
      <c r="A228" s="301" t="s">
        <v>1175</v>
      </c>
      <c r="B228" s="283" t="s">
        <v>1421</v>
      </c>
      <c r="C228" s="302" t="s">
        <v>1428</v>
      </c>
      <c r="D228" s="287" t="s">
        <v>37</v>
      </c>
      <c r="E228" s="446">
        <v>1</v>
      </c>
      <c r="F228" s="289"/>
      <c r="G228" s="289"/>
      <c r="H228" s="308"/>
      <c r="I228" s="308"/>
    </row>
    <row r="229" spans="1:9" ht="41.25" customHeight="1" x14ac:dyDescent="0.25">
      <c r="A229" s="301" t="s">
        <v>1176</v>
      </c>
      <c r="B229" s="283" t="s">
        <v>1422</v>
      </c>
      <c r="C229" s="302" t="s">
        <v>815</v>
      </c>
      <c r="D229" s="287" t="s">
        <v>37</v>
      </c>
      <c r="E229" s="446">
        <v>1</v>
      </c>
      <c r="F229" s="289"/>
      <c r="G229" s="289"/>
      <c r="H229" s="308"/>
      <c r="I229" s="308"/>
    </row>
    <row r="230" spans="1:9" ht="48" customHeight="1" x14ac:dyDescent="0.25">
      <c r="A230" s="301" t="s">
        <v>1177</v>
      </c>
      <c r="B230" s="283" t="s">
        <v>1425</v>
      </c>
      <c r="C230" s="201" t="s">
        <v>801</v>
      </c>
      <c r="D230" s="287" t="s">
        <v>37</v>
      </c>
      <c r="E230" s="446">
        <v>1</v>
      </c>
      <c r="F230" s="289"/>
      <c r="G230" s="289"/>
      <c r="H230" s="308"/>
      <c r="I230" s="308"/>
    </row>
    <row r="231" spans="1:9" ht="55.5" customHeight="1" x14ac:dyDescent="0.25">
      <c r="A231" s="301" t="s">
        <v>1178</v>
      </c>
      <c r="B231" s="283" t="s">
        <v>1423</v>
      </c>
      <c r="C231" s="302" t="s">
        <v>1429</v>
      </c>
      <c r="D231" s="287" t="s">
        <v>37</v>
      </c>
      <c r="E231" s="446">
        <v>1</v>
      </c>
      <c r="F231" s="289"/>
      <c r="G231" s="289"/>
      <c r="H231" s="308"/>
      <c r="I231" s="308"/>
    </row>
    <row r="232" spans="1:9" ht="66.75" customHeight="1" x14ac:dyDescent="0.25">
      <c r="A232" s="301" t="s">
        <v>1179</v>
      </c>
      <c r="B232" s="283" t="s">
        <v>1424</v>
      </c>
      <c r="C232" s="302" t="s">
        <v>1408</v>
      </c>
      <c r="D232" s="287" t="s">
        <v>37</v>
      </c>
      <c r="E232" s="446">
        <v>1</v>
      </c>
      <c r="F232" s="289"/>
      <c r="G232" s="289"/>
      <c r="H232" s="308"/>
      <c r="I232" s="308"/>
    </row>
    <row r="233" spans="1:9" ht="55.5" customHeight="1" x14ac:dyDescent="0.25">
      <c r="A233" s="301" t="s">
        <v>1180</v>
      </c>
      <c r="B233" s="283" t="s">
        <v>1426</v>
      </c>
      <c r="C233" s="302" t="s">
        <v>1430</v>
      </c>
      <c r="D233" s="287" t="s">
        <v>37</v>
      </c>
      <c r="E233" s="446">
        <v>1</v>
      </c>
      <c r="F233" s="289"/>
      <c r="G233" s="289"/>
      <c r="H233" s="308"/>
      <c r="I233" s="308"/>
    </row>
    <row r="234" spans="1:9" ht="54.75" customHeight="1" x14ac:dyDescent="0.25">
      <c r="A234" s="301" t="s">
        <v>1181</v>
      </c>
      <c r="B234" s="283" t="s">
        <v>1433</v>
      </c>
      <c r="C234" s="302" t="s">
        <v>804</v>
      </c>
      <c r="D234" s="287" t="s">
        <v>37</v>
      </c>
      <c r="E234" s="446">
        <v>1</v>
      </c>
      <c r="F234" s="289"/>
      <c r="G234" s="289"/>
      <c r="H234" s="308"/>
      <c r="I234" s="308"/>
    </row>
    <row r="235" spans="1:9" ht="41.25" customHeight="1" x14ac:dyDescent="0.25">
      <c r="A235" s="301" t="s">
        <v>1182</v>
      </c>
      <c r="B235" s="283" t="s">
        <v>1434</v>
      </c>
      <c r="C235" s="302" t="s">
        <v>1431</v>
      </c>
      <c r="D235" s="287" t="s">
        <v>37</v>
      </c>
      <c r="E235" s="446">
        <v>1</v>
      </c>
      <c r="F235" s="289"/>
      <c r="G235" s="289"/>
      <c r="H235" s="308"/>
      <c r="I235" s="308"/>
    </row>
    <row r="236" spans="1:9" ht="53.25" customHeight="1" x14ac:dyDescent="0.25">
      <c r="A236" s="301" t="s">
        <v>1183</v>
      </c>
      <c r="B236" s="283" t="s">
        <v>1435</v>
      </c>
      <c r="C236" s="201" t="s">
        <v>2478</v>
      </c>
      <c r="D236" s="287" t="s">
        <v>37</v>
      </c>
      <c r="E236" s="446">
        <v>1</v>
      </c>
      <c r="F236" s="289"/>
      <c r="G236" s="289"/>
      <c r="H236" s="308"/>
      <c r="I236" s="308"/>
    </row>
    <row r="237" spans="1:9" ht="31.5" customHeight="1" x14ac:dyDescent="0.25">
      <c r="A237" s="301" t="s">
        <v>1184</v>
      </c>
      <c r="B237" s="283" t="s">
        <v>1436</v>
      </c>
      <c r="C237" s="302" t="s">
        <v>805</v>
      </c>
      <c r="D237" s="287" t="s">
        <v>37</v>
      </c>
      <c r="E237" s="446">
        <v>1</v>
      </c>
      <c r="F237" s="289"/>
      <c r="G237" s="289"/>
      <c r="H237" s="308"/>
      <c r="I237" s="308"/>
    </row>
    <row r="238" spans="1:9" ht="42" customHeight="1" x14ac:dyDescent="0.25">
      <c r="A238" s="301" t="s">
        <v>1185</v>
      </c>
      <c r="B238" s="283" t="s">
        <v>1437</v>
      </c>
      <c r="C238" s="302" t="s">
        <v>2134</v>
      </c>
      <c r="D238" s="287" t="s">
        <v>37</v>
      </c>
      <c r="E238" s="446">
        <v>1</v>
      </c>
      <c r="F238" s="289"/>
      <c r="G238" s="289"/>
      <c r="H238" s="308"/>
      <c r="I238" s="308"/>
    </row>
    <row r="239" spans="1:9" ht="27.75" customHeight="1" x14ac:dyDescent="0.25">
      <c r="A239" s="301" t="s">
        <v>1186</v>
      </c>
      <c r="B239" s="283" t="s">
        <v>1438</v>
      </c>
      <c r="C239" s="302" t="s">
        <v>806</v>
      </c>
      <c r="D239" s="287" t="s">
        <v>37</v>
      </c>
      <c r="E239" s="446">
        <v>1</v>
      </c>
      <c r="F239" s="289"/>
      <c r="G239" s="289"/>
      <c r="H239" s="308"/>
      <c r="I239" s="308"/>
    </row>
    <row r="240" spans="1:9" ht="42" customHeight="1" x14ac:dyDescent="0.25">
      <c r="A240" s="301" t="s">
        <v>1187</v>
      </c>
      <c r="B240" s="283" t="s">
        <v>1439</v>
      </c>
      <c r="C240" s="302" t="s">
        <v>1432</v>
      </c>
      <c r="D240" s="287" t="s">
        <v>37</v>
      </c>
      <c r="E240" s="446">
        <v>1</v>
      </c>
      <c r="F240" s="289"/>
      <c r="G240" s="289"/>
      <c r="H240" s="308"/>
      <c r="I240" s="308"/>
    </row>
    <row r="241" spans="1:9" ht="39.6" x14ac:dyDescent="0.25">
      <c r="A241" s="301" t="s">
        <v>1188</v>
      </c>
      <c r="B241" s="283" t="s">
        <v>1440</v>
      </c>
      <c r="C241" s="302" t="s">
        <v>840</v>
      </c>
      <c r="D241" s="287" t="s">
        <v>37</v>
      </c>
      <c r="E241" s="446">
        <v>1</v>
      </c>
      <c r="F241" s="289"/>
      <c r="G241" s="289"/>
      <c r="H241" s="308"/>
      <c r="I241" s="308"/>
    </row>
    <row r="242" spans="1:9" ht="42" customHeight="1" x14ac:dyDescent="0.25">
      <c r="A242" s="301" t="s">
        <v>1189</v>
      </c>
      <c r="B242" s="283" t="s">
        <v>1441</v>
      </c>
      <c r="C242" s="302" t="s">
        <v>1445</v>
      </c>
      <c r="D242" s="287" t="s">
        <v>37</v>
      </c>
      <c r="E242" s="446">
        <v>1</v>
      </c>
      <c r="F242" s="289"/>
      <c r="G242" s="289"/>
      <c r="H242" s="308"/>
      <c r="I242" s="308"/>
    </row>
    <row r="243" spans="1:9" ht="43.5" customHeight="1" x14ac:dyDescent="0.25">
      <c r="A243" s="301" t="s">
        <v>1190</v>
      </c>
      <c r="B243" s="283" t="s">
        <v>1444</v>
      </c>
      <c r="C243" s="302" t="s">
        <v>1446</v>
      </c>
      <c r="D243" s="287" t="s">
        <v>37</v>
      </c>
      <c r="E243" s="446">
        <v>1</v>
      </c>
      <c r="F243" s="289"/>
      <c r="G243" s="289"/>
      <c r="H243" s="308"/>
      <c r="I243" s="308"/>
    </row>
    <row r="244" spans="1:9" ht="43.5" customHeight="1" x14ac:dyDescent="0.25">
      <c r="A244" s="301" t="s">
        <v>1191</v>
      </c>
      <c r="B244" s="283" t="s">
        <v>1442</v>
      </c>
      <c r="C244" s="302" t="s">
        <v>815</v>
      </c>
      <c r="D244" s="287" t="s">
        <v>37</v>
      </c>
      <c r="E244" s="446">
        <v>1</v>
      </c>
      <c r="F244" s="289"/>
      <c r="G244" s="289"/>
      <c r="H244" s="308"/>
      <c r="I244" s="308"/>
    </row>
    <row r="245" spans="1:9" ht="39.6" x14ac:dyDescent="0.25">
      <c r="A245" s="301" t="s">
        <v>1192</v>
      </c>
      <c r="B245" s="283" t="s">
        <v>1443</v>
      </c>
      <c r="C245" s="302" t="s">
        <v>801</v>
      </c>
      <c r="D245" s="287" t="s">
        <v>37</v>
      </c>
      <c r="E245" s="446">
        <v>1</v>
      </c>
      <c r="F245" s="289"/>
      <c r="G245" s="289"/>
      <c r="H245" s="308"/>
      <c r="I245" s="308"/>
    </row>
    <row r="246" spans="1:9" ht="55.5" customHeight="1" x14ac:dyDescent="0.25">
      <c r="A246" s="301" t="s">
        <v>1193</v>
      </c>
      <c r="B246" s="283" t="s">
        <v>1449</v>
      </c>
      <c r="C246" s="302" t="s">
        <v>1429</v>
      </c>
      <c r="D246" s="287" t="s">
        <v>37</v>
      </c>
      <c r="E246" s="446">
        <v>1</v>
      </c>
      <c r="F246" s="289"/>
      <c r="G246" s="289"/>
      <c r="H246" s="308"/>
      <c r="I246" s="308"/>
    </row>
    <row r="247" spans="1:9" ht="52.5" customHeight="1" x14ac:dyDescent="0.25">
      <c r="A247" s="301" t="s">
        <v>1194</v>
      </c>
      <c r="B247" s="283" t="s">
        <v>1450</v>
      </c>
      <c r="C247" s="302" t="s">
        <v>1430</v>
      </c>
      <c r="D247" s="287" t="s">
        <v>37</v>
      </c>
      <c r="E247" s="446">
        <v>1</v>
      </c>
      <c r="F247" s="289"/>
      <c r="G247" s="289"/>
      <c r="H247" s="308"/>
      <c r="I247" s="308"/>
    </row>
    <row r="248" spans="1:9" ht="57" customHeight="1" x14ac:dyDescent="0.25">
      <c r="A248" s="301" t="s">
        <v>1195</v>
      </c>
      <c r="B248" s="283" t="s">
        <v>1451</v>
      </c>
      <c r="C248" s="302" t="s">
        <v>1447</v>
      </c>
      <c r="D248" s="287" t="s">
        <v>37</v>
      </c>
      <c r="E248" s="446">
        <v>1</v>
      </c>
      <c r="F248" s="289"/>
      <c r="G248" s="289"/>
      <c r="H248" s="308"/>
      <c r="I248" s="308"/>
    </row>
    <row r="249" spans="1:9" ht="42.75" customHeight="1" x14ac:dyDescent="0.25">
      <c r="A249" s="301" t="s">
        <v>1196</v>
      </c>
      <c r="B249" s="283" t="s">
        <v>1452</v>
      </c>
      <c r="C249" s="302" t="s">
        <v>1448</v>
      </c>
      <c r="D249" s="287" t="s">
        <v>37</v>
      </c>
      <c r="E249" s="446">
        <v>1</v>
      </c>
      <c r="F249" s="289"/>
      <c r="G249" s="289"/>
      <c r="H249" s="308"/>
      <c r="I249" s="308"/>
    </row>
    <row r="250" spans="1:9" ht="56.25" customHeight="1" x14ac:dyDescent="0.25">
      <c r="A250" s="301" t="s">
        <v>1197</v>
      </c>
      <c r="B250" s="283" t="s">
        <v>1453</v>
      </c>
      <c r="C250" s="302" t="s">
        <v>2479</v>
      </c>
      <c r="D250" s="287" t="s">
        <v>37</v>
      </c>
      <c r="E250" s="446">
        <v>1</v>
      </c>
      <c r="F250" s="289"/>
      <c r="G250" s="289"/>
      <c r="H250" s="308"/>
      <c r="I250" s="308"/>
    </row>
    <row r="251" spans="1:9" ht="30" customHeight="1" x14ac:dyDescent="0.25">
      <c r="A251" s="301" t="s">
        <v>1198</v>
      </c>
      <c r="B251" s="283" t="s">
        <v>1454</v>
      </c>
      <c r="C251" s="302" t="s">
        <v>805</v>
      </c>
      <c r="D251" s="287" t="s">
        <v>37</v>
      </c>
      <c r="E251" s="446">
        <v>1</v>
      </c>
      <c r="F251" s="289"/>
      <c r="G251" s="289"/>
      <c r="H251" s="308"/>
      <c r="I251" s="308"/>
    </row>
    <row r="252" spans="1:9" ht="41.25" customHeight="1" x14ac:dyDescent="0.25">
      <c r="A252" s="301" t="s">
        <v>1199</v>
      </c>
      <c r="B252" s="283" t="s">
        <v>1455</v>
      </c>
      <c r="C252" s="302" t="s">
        <v>2134</v>
      </c>
      <c r="D252" s="287" t="s">
        <v>37</v>
      </c>
      <c r="E252" s="446">
        <v>1</v>
      </c>
      <c r="F252" s="289"/>
      <c r="G252" s="289"/>
      <c r="H252" s="308"/>
      <c r="I252" s="308"/>
    </row>
    <row r="253" spans="1:9" ht="33" customHeight="1" x14ac:dyDescent="0.25">
      <c r="A253" s="301" t="s">
        <v>1200</v>
      </c>
      <c r="B253" s="283" t="s">
        <v>1456</v>
      </c>
      <c r="C253" s="302" t="s">
        <v>806</v>
      </c>
      <c r="D253" s="287" t="s">
        <v>37</v>
      </c>
      <c r="E253" s="446">
        <v>1</v>
      </c>
      <c r="F253" s="289"/>
      <c r="G253" s="289"/>
      <c r="H253" s="308"/>
      <c r="I253" s="308"/>
    </row>
    <row r="254" spans="1:9" ht="39.6" x14ac:dyDescent="0.25">
      <c r="A254" s="301" t="s">
        <v>1201</v>
      </c>
      <c r="B254" s="283" t="s">
        <v>1457</v>
      </c>
      <c r="C254" s="302" t="s">
        <v>840</v>
      </c>
      <c r="D254" s="287" t="s">
        <v>37</v>
      </c>
      <c r="E254" s="446">
        <v>1</v>
      </c>
      <c r="F254" s="289"/>
      <c r="G254" s="289"/>
      <c r="H254" s="308"/>
      <c r="I254" s="308"/>
    </row>
    <row r="255" spans="1:9" ht="42.75" customHeight="1" x14ac:dyDescent="0.25">
      <c r="A255" s="301" t="s">
        <v>1202</v>
      </c>
      <c r="B255" s="283" t="s">
        <v>1460</v>
      </c>
      <c r="C255" s="302" t="s">
        <v>1462</v>
      </c>
      <c r="D255" s="287" t="s">
        <v>37</v>
      </c>
      <c r="E255" s="446">
        <v>1</v>
      </c>
      <c r="F255" s="289"/>
      <c r="G255" s="289"/>
      <c r="H255" s="308"/>
      <c r="I255" s="308"/>
    </row>
    <row r="256" spans="1:9" ht="44.25" customHeight="1" x14ac:dyDescent="0.25">
      <c r="A256" s="301" t="s">
        <v>1203</v>
      </c>
      <c r="B256" s="283" t="s">
        <v>1461</v>
      </c>
      <c r="C256" s="302" t="s">
        <v>1463</v>
      </c>
      <c r="D256" s="287" t="s">
        <v>37</v>
      </c>
      <c r="E256" s="446">
        <v>1</v>
      </c>
      <c r="F256" s="289"/>
      <c r="G256" s="289"/>
      <c r="H256" s="308"/>
      <c r="I256" s="308"/>
    </row>
    <row r="257" spans="1:9" ht="44.25" customHeight="1" x14ac:dyDescent="0.25">
      <c r="A257" s="301" t="s">
        <v>1204</v>
      </c>
      <c r="B257" s="283" t="s">
        <v>1458</v>
      </c>
      <c r="C257" s="302" t="s">
        <v>815</v>
      </c>
      <c r="D257" s="287" t="s">
        <v>37</v>
      </c>
      <c r="E257" s="446">
        <v>1</v>
      </c>
      <c r="F257" s="289"/>
      <c r="G257" s="289"/>
      <c r="H257" s="308"/>
      <c r="I257" s="308"/>
    </row>
    <row r="258" spans="1:9" ht="40.5" customHeight="1" x14ac:dyDescent="0.25">
      <c r="A258" s="301" t="s">
        <v>1205</v>
      </c>
      <c r="B258" s="283" t="s">
        <v>1459</v>
      </c>
      <c r="C258" s="302" t="s">
        <v>801</v>
      </c>
      <c r="D258" s="287" t="s">
        <v>37</v>
      </c>
      <c r="E258" s="446">
        <v>1</v>
      </c>
      <c r="F258" s="289"/>
      <c r="G258" s="289"/>
      <c r="H258" s="308"/>
      <c r="I258" s="308"/>
    </row>
    <row r="259" spans="1:9" ht="56.25" customHeight="1" x14ac:dyDescent="0.25">
      <c r="A259" s="301" t="s">
        <v>1206</v>
      </c>
      <c r="B259" s="283" t="s">
        <v>1466</v>
      </c>
      <c r="C259" s="302" t="s">
        <v>1429</v>
      </c>
      <c r="D259" s="287" t="s">
        <v>37</v>
      </c>
      <c r="E259" s="446">
        <v>1</v>
      </c>
      <c r="F259" s="289"/>
      <c r="G259" s="289"/>
      <c r="H259" s="308"/>
      <c r="I259" s="308"/>
    </row>
    <row r="260" spans="1:9" ht="52.5" customHeight="1" x14ac:dyDescent="0.25">
      <c r="A260" s="301" t="s">
        <v>1207</v>
      </c>
      <c r="B260" s="283" t="s">
        <v>1467</v>
      </c>
      <c r="C260" s="302" t="s">
        <v>1430</v>
      </c>
      <c r="D260" s="287" t="s">
        <v>37</v>
      </c>
      <c r="E260" s="446">
        <v>1</v>
      </c>
      <c r="F260" s="289"/>
      <c r="G260" s="289"/>
      <c r="H260" s="308"/>
      <c r="I260" s="308"/>
    </row>
    <row r="261" spans="1:9" ht="52.5" customHeight="1" x14ac:dyDescent="0.25">
      <c r="A261" s="301" t="s">
        <v>1208</v>
      </c>
      <c r="B261" s="283" t="s">
        <v>1468</v>
      </c>
      <c r="C261" s="302" t="s">
        <v>1464</v>
      </c>
      <c r="D261" s="287" t="s">
        <v>37</v>
      </c>
      <c r="E261" s="446">
        <v>1</v>
      </c>
      <c r="F261" s="289"/>
      <c r="G261" s="289"/>
      <c r="H261" s="308"/>
      <c r="I261" s="308"/>
    </row>
    <row r="262" spans="1:9" ht="42" customHeight="1" x14ac:dyDescent="0.25">
      <c r="A262" s="301" t="s">
        <v>1209</v>
      </c>
      <c r="B262" s="283" t="s">
        <v>1469</v>
      </c>
      <c r="C262" s="302" t="s">
        <v>1465</v>
      </c>
      <c r="D262" s="287" t="s">
        <v>37</v>
      </c>
      <c r="E262" s="446">
        <v>1</v>
      </c>
      <c r="F262" s="289"/>
      <c r="G262" s="289"/>
      <c r="H262" s="308"/>
      <c r="I262" s="308"/>
    </row>
    <row r="263" spans="1:9" ht="53.25" customHeight="1" x14ac:dyDescent="0.25">
      <c r="A263" s="301" t="s">
        <v>1210</v>
      </c>
      <c r="B263" s="283" t="s">
        <v>1470</v>
      </c>
      <c r="C263" s="302" t="s">
        <v>2480</v>
      </c>
      <c r="D263" s="287" t="s">
        <v>37</v>
      </c>
      <c r="E263" s="446">
        <v>1</v>
      </c>
      <c r="F263" s="289"/>
      <c r="G263" s="289"/>
      <c r="H263" s="308"/>
      <c r="I263" s="308"/>
    </row>
    <row r="264" spans="1:9" ht="30" customHeight="1" x14ac:dyDescent="0.25">
      <c r="A264" s="301" t="s">
        <v>1211</v>
      </c>
      <c r="B264" s="283" t="s">
        <v>1471</v>
      </c>
      <c r="C264" s="302" t="s">
        <v>805</v>
      </c>
      <c r="D264" s="287" t="s">
        <v>37</v>
      </c>
      <c r="E264" s="446">
        <v>1</v>
      </c>
      <c r="F264" s="289"/>
      <c r="G264" s="289"/>
      <c r="H264" s="308"/>
      <c r="I264" s="308"/>
    </row>
    <row r="265" spans="1:9" ht="41.25" customHeight="1" x14ac:dyDescent="0.25">
      <c r="A265" s="301" t="s">
        <v>1212</v>
      </c>
      <c r="B265" s="283" t="s">
        <v>1472</v>
      </c>
      <c r="C265" s="302" t="s">
        <v>2134</v>
      </c>
      <c r="D265" s="287" t="s">
        <v>37</v>
      </c>
      <c r="E265" s="446">
        <v>1</v>
      </c>
      <c r="F265" s="289"/>
      <c r="G265" s="289"/>
      <c r="H265" s="308"/>
      <c r="I265" s="308"/>
    </row>
    <row r="266" spans="1:9" ht="29.25" customHeight="1" x14ac:dyDescent="0.25">
      <c r="A266" s="301" t="s">
        <v>1213</v>
      </c>
      <c r="B266" s="283" t="s">
        <v>1473</v>
      </c>
      <c r="C266" s="302" t="s">
        <v>806</v>
      </c>
      <c r="D266" s="287" t="s">
        <v>37</v>
      </c>
      <c r="E266" s="446">
        <v>1</v>
      </c>
      <c r="F266" s="289"/>
      <c r="G266" s="289"/>
      <c r="H266" s="308"/>
      <c r="I266" s="308"/>
    </row>
    <row r="267" spans="1:9" ht="39.6" x14ac:dyDescent="0.25">
      <c r="A267" s="301" t="s">
        <v>1214</v>
      </c>
      <c r="B267" s="283" t="s">
        <v>1474</v>
      </c>
      <c r="C267" s="302" t="s">
        <v>840</v>
      </c>
      <c r="D267" s="287" t="s">
        <v>37</v>
      </c>
      <c r="E267" s="446">
        <v>1</v>
      </c>
      <c r="F267" s="289"/>
      <c r="G267" s="289"/>
      <c r="H267" s="308"/>
      <c r="I267" s="308"/>
    </row>
    <row r="268" spans="1:9" ht="40.5" customHeight="1" x14ac:dyDescent="0.25">
      <c r="A268" s="301" t="s">
        <v>1215</v>
      </c>
      <c r="B268" s="283" t="s">
        <v>1478</v>
      </c>
      <c r="C268" s="302" t="s">
        <v>801</v>
      </c>
      <c r="D268" s="287" t="s">
        <v>37</v>
      </c>
      <c r="E268" s="446">
        <v>1</v>
      </c>
      <c r="F268" s="289"/>
      <c r="G268" s="289"/>
      <c r="H268" s="308"/>
      <c r="I268" s="308"/>
    </row>
    <row r="269" spans="1:9" ht="66" customHeight="1" x14ac:dyDescent="0.25">
      <c r="A269" s="301" t="s">
        <v>1216</v>
      </c>
      <c r="B269" s="283" t="s">
        <v>1479</v>
      </c>
      <c r="C269" s="302" t="s">
        <v>1475</v>
      </c>
      <c r="D269" s="287" t="s">
        <v>37</v>
      </c>
      <c r="E269" s="446">
        <v>1</v>
      </c>
      <c r="F269" s="289"/>
      <c r="G269" s="289"/>
      <c r="H269" s="308"/>
      <c r="I269" s="308"/>
    </row>
    <row r="270" spans="1:9" ht="42.75" customHeight="1" x14ac:dyDescent="0.25">
      <c r="A270" s="301" t="s">
        <v>1217</v>
      </c>
      <c r="B270" s="283" t="s">
        <v>1480</v>
      </c>
      <c r="C270" s="302" t="s">
        <v>1476</v>
      </c>
      <c r="D270" s="287" t="s">
        <v>37</v>
      </c>
      <c r="E270" s="446">
        <v>1</v>
      </c>
      <c r="F270" s="289"/>
      <c r="G270" s="289"/>
      <c r="H270" s="308"/>
      <c r="I270" s="308"/>
    </row>
    <row r="271" spans="1:9" ht="52.5" customHeight="1" x14ac:dyDescent="0.25">
      <c r="A271" s="301" t="s">
        <v>1218</v>
      </c>
      <c r="B271" s="283" t="s">
        <v>1481</v>
      </c>
      <c r="C271" s="302" t="s">
        <v>804</v>
      </c>
      <c r="D271" s="287" t="s">
        <v>37</v>
      </c>
      <c r="E271" s="446">
        <v>1</v>
      </c>
      <c r="F271" s="289"/>
      <c r="G271" s="289"/>
      <c r="H271" s="308"/>
      <c r="I271" s="308"/>
    </row>
    <row r="272" spans="1:9" ht="28.5" customHeight="1" x14ac:dyDescent="0.25">
      <c r="A272" s="301" t="s">
        <v>1219</v>
      </c>
      <c r="B272" s="283" t="s">
        <v>1482</v>
      </c>
      <c r="C272" s="302" t="s">
        <v>805</v>
      </c>
      <c r="D272" s="287" t="s">
        <v>37</v>
      </c>
      <c r="E272" s="446">
        <v>1</v>
      </c>
      <c r="F272" s="289"/>
      <c r="G272" s="289"/>
      <c r="H272" s="308"/>
      <c r="I272" s="308"/>
    </row>
    <row r="273" spans="1:9" ht="39.75" customHeight="1" x14ac:dyDescent="0.25">
      <c r="A273" s="301" t="s">
        <v>1220</v>
      </c>
      <c r="B273" s="283" t="s">
        <v>1483</v>
      </c>
      <c r="C273" s="302" t="s">
        <v>2134</v>
      </c>
      <c r="D273" s="287" t="s">
        <v>37</v>
      </c>
      <c r="E273" s="446">
        <v>1</v>
      </c>
      <c r="F273" s="289"/>
      <c r="G273" s="289"/>
      <c r="H273" s="308"/>
      <c r="I273" s="308"/>
    </row>
    <row r="274" spans="1:9" ht="29.25" customHeight="1" x14ac:dyDescent="0.25">
      <c r="A274" s="301" t="s">
        <v>1221</v>
      </c>
      <c r="B274" s="283" t="s">
        <v>1484</v>
      </c>
      <c r="C274" s="302" t="s">
        <v>806</v>
      </c>
      <c r="D274" s="287" t="s">
        <v>37</v>
      </c>
      <c r="E274" s="446">
        <v>1</v>
      </c>
      <c r="F274" s="289"/>
      <c r="G274" s="289"/>
      <c r="H274" s="308"/>
      <c r="I274" s="308"/>
    </row>
    <row r="275" spans="1:9" ht="42" customHeight="1" x14ac:dyDescent="0.25">
      <c r="A275" s="301" t="s">
        <v>1222</v>
      </c>
      <c r="B275" s="283" t="s">
        <v>1485</v>
      </c>
      <c r="C275" s="302" t="s">
        <v>1477</v>
      </c>
      <c r="D275" s="287" t="s">
        <v>37</v>
      </c>
      <c r="E275" s="446">
        <v>1</v>
      </c>
      <c r="F275" s="289"/>
      <c r="G275" s="289"/>
      <c r="H275" s="308"/>
      <c r="I275" s="308"/>
    </row>
    <row r="276" spans="1:9" ht="39.6" x14ac:dyDescent="0.25">
      <c r="A276" s="301" t="s">
        <v>1223</v>
      </c>
      <c r="B276" s="283" t="s">
        <v>1486</v>
      </c>
      <c r="C276" s="302" t="s">
        <v>840</v>
      </c>
      <c r="D276" s="287" t="s">
        <v>37</v>
      </c>
      <c r="E276" s="446">
        <v>1</v>
      </c>
      <c r="F276" s="289"/>
      <c r="G276" s="289"/>
      <c r="H276" s="308"/>
      <c r="I276" s="308"/>
    </row>
    <row r="277" spans="1:9" ht="52.8" x14ac:dyDescent="0.25">
      <c r="A277" s="301" t="s">
        <v>1224</v>
      </c>
      <c r="B277" s="283" t="s">
        <v>1489</v>
      </c>
      <c r="C277" s="302" t="s">
        <v>1491</v>
      </c>
      <c r="D277" s="287" t="s">
        <v>37</v>
      </c>
      <c r="E277" s="446">
        <v>1</v>
      </c>
      <c r="F277" s="289"/>
      <c r="G277" s="289"/>
      <c r="H277" s="308"/>
      <c r="I277" s="308"/>
    </row>
    <row r="278" spans="1:9" ht="52.8" x14ac:dyDescent="0.25">
      <c r="A278" s="301" t="s">
        <v>1225</v>
      </c>
      <c r="B278" s="283" t="s">
        <v>1490</v>
      </c>
      <c r="C278" s="302" t="s">
        <v>1492</v>
      </c>
      <c r="D278" s="287" t="s">
        <v>37</v>
      </c>
      <c r="E278" s="446">
        <v>1</v>
      </c>
      <c r="F278" s="289"/>
      <c r="G278" s="289"/>
      <c r="H278" s="308"/>
      <c r="I278" s="308"/>
    </row>
    <row r="279" spans="1:9" ht="43.5" customHeight="1" x14ac:dyDescent="0.25">
      <c r="A279" s="301" t="s">
        <v>1226</v>
      </c>
      <c r="B279" s="283" t="s">
        <v>1487</v>
      </c>
      <c r="C279" s="302" t="s">
        <v>815</v>
      </c>
      <c r="D279" s="287" t="s">
        <v>37</v>
      </c>
      <c r="E279" s="446">
        <v>1</v>
      </c>
      <c r="F279" s="289"/>
      <c r="G279" s="289"/>
      <c r="H279" s="308"/>
      <c r="I279" s="308"/>
    </row>
    <row r="280" spans="1:9" ht="39" customHeight="1" x14ac:dyDescent="0.25">
      <c r="A280" s="301" t="s">
        <v>1227</v>
      </c>
      <c r="B280" s="283" t="s">
        <v>1488</v>
      </c>
      <c r="C280" s="302" t="s">
        <v>801</v>
      </c>
      <c r="D280" s="287" t="s">
        <v>37</v>
      </c>
      <c r="E280" s="446">
        <v>1</v>
      </c>
      <c r="F280" s="289"/>
      <c r="G280" s="289"/>
      <c r="H280" s="308"/>
      <c r="I280" s="308"/>
    </row>
    <row r="281" spans="1:9" ht="53.25" customHeight="1" x14ac:dyDescent="0.25">
      <c r="A281" s="301" t="s">
        <v>1228</v>
      </c>
      <c r="B281" s="283" t="s">
        <v>1496</v>
      </c>
      <c r="C281" s="302" t="s">
        <v>1493</v>
      </c>
      <c r="D281" s="287" t="s">
        <v>37</v>
      </c>
      <c r="E281" s="446">
        <v>1</v>
      </c>
      <c r="F281" s="289"/>
      <c r="G281" s="289"/>
      <c r="H281" s="308"/>
      <c r="I281" s="308"/>
    </row>
    <row r="282" spans="1:9" ht="54.75" customHeight="1" x14ac:dyDescent="0.25">
      <c r="A282" s="301" t="s">
        <v>1229</v>
      </c>
      <c r="B282" s="283" t="s">
        <v>1497</v>
      </c>
      <c r="C282" s="302" t="s">
        <v>1494</v>
      </c>
      <c r="D282" s="287" t="s">
        <v>37</v>
      </c>
      <c r="E282" s="446">
        <v>1</v>
      </c>
      <c r="F282" s="289"/>
      <c r="G282" s="289"/>
      <c r="H282" s="308"/>
      <c r="I282" s="308"/>
    </row>
    <row r="283" spans="1:9" ht="52.5" customHeight="1" x14ac:dyDescent="0.25">
      <c r="A283" s="301" t="s">
        <v>1230</v>
      </c>
      <c r="B283" s="283" t="s">
        <v>1498</v>
      </c>
      <c r="C283" s="302" t="s">
        <v>1447</v>
      </c>
      <c r="D283" s="287" t="s">
        <v>37</v>
      </c>
      <c r="E283" s="446">
        <v>1</v>
      </c>
      <c r="F283" s="289"/>
      <c r="G283" s="289"/>
      <c r="H283" s="308"/>
      <c r="I283" s="308"/>
    </row>
    <row r="284" spans="1:9" ht="54" customHeight="1" x14ac:dyDescent="0.25">
      <c r="A284" s="301" t="s">
        <v>1231</v>
      </c>
      <c r="B284" s="283" t="s">
        <v>1499</v>
      </c>
      <c r="C284" s="302" t="s">
        <v>1495</v>
      </c>
      <c r="D284" s="287" t="s">
        <v>37</v>
      </c>
      <c r="E284" s="446">
        <v>1</v>
      </c>
      <c r="F284" s="289"/>
      <c r="G284" s="289"/>
      <c r="H284" s="308"/>
      <c r="I284" s="308"/>
    </row>
    <row r="285" spans="1:9" ht="53.25" customHeight="1" x14ac:dyDescent="0.25">
      <c r="A285" s="301" t="s">
        <v>1232</v>
      </c>
      <c r="B285" s="283" t="s">
        <v>1500</v>
      </c>
      <c r="C285" s="314" t="s">
        <v>2481</v>
      </c>
      <c r="D285" s="287" t="s">
        <v>37</v>
      </c>
      <c r="E285" s="446">
        <v>1</v>
      </c>
      <c r="F285" s="289"/>
      <c r="G285" s="289"/>
      <c r="H285" s="308"/>
      <c r="I285" s="308"/>
    </row>
    <row r="286" spans="1:9" ht="30" customHeight="1" x14ac:dyDescent="0.25">
      <c r="A286" s="301" t="s">
        <v>1233</v>
      </c>
      <c r="B286" s="283" t="s">
        <v>1501</v>
      </c>
      <c r="C286" s="302" t="s">
        <v>805</v>
      </c>
      <c r="D286" s="287" t="s">
        <v>37</v>
      </c>
      <c r="E286" s="446">
        <v>1</v>
      </c>
      <c r="F286" s="289"/>
      <c r="G286" s="289"/>
      <c r="H286" s="308"/>
      <c r="I286" s="308"/>
    </row>
    <row r="287" spans="1:9" ht="41.25" customHeight="1" x14ac:dyDescent="0.25">
      <c r="A287" s="301" t="s">
        <v>1234</v>
      </c>
      <c r="B287" s="283" t="s">
        <v>1502</v>
      </c>
      <c r="C287" s="302" t="s">
        <v>2134</v>
      </c>
      <c r="D287" s="287" t="s">
        <v>37</v>
      </c>
      <c r="E287" s="446">
        <v>1</v>
      </c>
      <c r="F287" s="289"/>
      <c r="G287" s="289"/>
      <c r="H287" s="308"/>
      <c r="I287" s="308"/>
    </row>
    <row r="288" spans="1:9" ht="30" customHeight="1" x14ac:dyDescent="0.25">
      <c r="A288" s="301" t="s">
        <v>1235</v>
      </c>
      <c r="B288" s="283" t="s">
        <v>1503</v>
      </c>
      <c r="C288" s="302" t="s">
        <v>806</v>
      </c>
      <c r="D288" s="287" t="s">
        <v>37</v>
      </c>
      <c r="E288" s="446">
        <v>1</v>
      </c>
      <c r="F288" s="289"/>
      <c r="G288" s="289"/>
      <c r="H288" s="308"/>
      <c r="I288" s="308"/>
    </row>
    <row r="289" spans="1:9" ht="39.6" x14ac:dyDescent="0.25">
      <c r="A289" s="301" t="s">
        <v>1236</v>
      </c>
      <c r="B289" s="283" t="s">
        <v>1504</v>
      </c>
      <c r="C289" s="302" t="s">
        <v>840</v>
      </c>
      <c r="D289" s="287" t="s">
        <v>37</v>
      </c>
      <c r="E289" s="446">
        <v>1</v>
      </c>
      <c r="F289" s="289"/>
      <c r="G289" s="289"/>
      <c r="H289" s="308"/>
      <c r="I289" s="308"/>
    </row>
    <row r="290" spans="1:9" ht="56.25" customHeight="1" x14ac:dyDescent="0.25">
      <c r="A290" s="301" t="s">
        <v>1237</v>
      </c>
      <c r="B290" s="283" t="s">
        <v>1507</v>
      </c>
      <c r="C290" s="302" t="s">
        <v>1512</v>
      </c>
      <c r="D290" s="287" t="s">
        <v>37</v>
      </c>
      <c r="E290" s="446">
        <v>1</v>
      </c>
      <c r="F290" s="289"/>
      <c r="G290" s="289"/>
      <c r="H290" s="308"/>
      <c r="I290" s="308"/>
    </row>
    <row r="291" spans="1:9" ht="54.75" customHeight="1" x14ac:dyDescent="0.25">
      <c r="A291" s="301" t="s">
        <v>1238</v>
      </c>
      <c r="B291" s="283" t="s">
        <v>1508</v>
      </c>
      <c r="C291" s="302" t="s">
        <v>1513</v>
      </c>
      <c r="D291" s="287" t="s">
        <v>37</v>
      </c>
      <c r="E291" s="446">
        <v>1</v>
      </c>
      <c r="F291" s="289"/>
      <c r="G291" s="289"/>
      <c r="H291" s="308"/>
      <c r="I291" s="308"/>
    </row>
    <row r="292" spans="1:9" ht="40.5" customHeight="1" x14ac:dyDescent="0.25">
      <c r="A292" s="301" t="s">
        <v>1239</v>
      </c>
      <c r="B292" s="283" t="s">
        <v>1505</v>
      </c>
      <c r="C292" s="302" t="s">
        <v>815</v>
      </c>
      <c r="D292" s="287" t="s">
        <v>37</v>
      </c>
      <c r="E292" s="446">
        <v>1</v>
      </c>
      <c r="F292" s="289"/>
      <c r="G292" s="289"/>
      <c r="H292" s="308"/>
      <c r="I292" s="308"/>
    </row>
    <row r="293" spans="1:9" ht="40.5" customHeight="1" x14ac:dyDescent="0.25">
      <c r="A293" s="301" t="s">
        <v>1240</v>
      </c>
      <c r="B293" s="283" t="s">
        <v>1506</v>
      </c>
      <c r="C293" s="302" t="s">
        <v>801</v>
      </c>
      <c r="D293" s="287" t="s">
        <v>37</v>
      </c>
      <c r="E293" s="446">
        <v>1</v>
      </c>
      <c r="F293" s="289"/>
      <c r="G293" s="289"/>
      <c r="H293" s="308"/>
      <c r="I293" s="308"/>
    </row>
    <row r="294" spans="1:9" ht="53.25" customHeight="1" x14ac:dyDescent="0.25">
      <c r="A294" s="301" t="s">
        <v>1241</v>
      </c>
      <c r="B294" s="283" t="s">
        <v>1509</v>
      </c>
      <c r="C294" s="302" t="s">
        <v>1514</v>
      </c>
      <c r="D294" s="287" t="s">
        <v>37</v>
      </c>
      <c r="E294" s="446">
        <v>1</v>
      </c>
      <c r="F294" s="289"/>
      <c r="G294" s="289"/>
      <c r="H294" s="308"/>
      <c r="I294" s="308"/>
    </row>
    <row r="295" spans="1:9" ht="68.25" customHeight="1" x14ac:dyDescent="0.25">
      <c r="A295" s="301" t="s">
        <v>1242</v>
      </c>
      <c r="B295" s="283" t="s">
        <v>1510</v>
      </c>
      <c r="C295" s="302" t="s">
        <v>1515</v>
      </c>
      <c r="D295" s="287" t="s">
        <v>37</v>
      </c>
      <c r="E295" s="446">
        <v>1</v>
      </c>
      <c r="F295" s="289"/>
      <c r="G295" s="289"/>
      <c r="H295" s="308"/>
      <c r="I295" s="308"/>
    </row>
    <row r="296" spans="1:9" ht="42.75" customHeight="1" x14ac:dyDescent="0.25">
      <c r="A296" s="301" t="s">
        <v>1243</v>
      </c>
      <c r="B296" s="283" t="s">
        <v>1511</v>
      </c>
      <c r="C296" s="302" t="s">
        <v>1516</v>
      </c>
      <c r="D296" s="287" t="s">
        <v>37</v>
      </c>
      <c r="E296" s="446">
        <v>1</v>
      </c>
      <c r="F296" s="289"/>
      <c r="G296" s="289"/>
      <c r="H296" s="308"/>
      <c r="I296" s="308"/>
    </row>
    <row r="297" spans="1:9" ht="54.75" customHeight="1" x14ac:dyDescent="0.25">
      <c r="A297" s="301" t="s">
        <v>1244</v>
      </c>
      <c r="B297" s="283" t="s">
        <v>1520</v>
      </c>
      <c r="C297" s="302" t="s">
        <v>1447</v>
      </c>
      <c r="D297" s="287" t="s">
        <v>37</v>
      </c>
      <c r="E297" s="446">
        <v>1</v>
      </c>
      <c r="F297" s="289"/>
      <c r="G297" s="289"/>
      <c r="H297" s="308"/>
      <c r="I297" s="308"/>
    </row>
    <row r="298" spans="1:9" ht="54" customHeight="1" x14ac:dyDescent="0.25">
      <c r="A298" s="301" t="s">
        <v>1245</v>
      </c>
      <c r="B298" s="283" t="s">
        <v>1521</v>
      </c>
      <c r="C298" s="302" t="s">
        <v>1517</v>
      </c>
      <c r="D298" s="287" t="s">
        <v>37</v>
      </c>
      <c r="E298" s="446">
        <v>1</v>
      </c>
      <c r="F298" s="289"/>
      <c r="G298" s="289"/>
      <c r="H298" s="308"/>
      <c r="I298" s="308"/>
    </row>
    <row r="299" spans="1:9" ht="54.75" customHeight="1" x14ac:dyDescent="0.25">
      <c r="A299" s="301" t="s">
        <v>1246</v>
      </c>
      <c r="B299" s="283" t="s">
        <v>1522</v>
      </c>
      <c r="C299" s="302" t="s">
        <v>2482</v>
      </c>
      <c r="D299" s="287" t="s">
        <v>37</v>
      </c>
      <c r="E299" s="446">
        <v>1</v>
      </c>
      <c r="F299" s="289"/>
      <c r="G299" s="289"/>
      <c r="H299" s="308"/>
      <c r="I299" s="308"/>
    </row>
    <row r="300" spans="1:9" ht="28.5" customHeight="1" x14ac:dyDescent="0.25">
      <c r="A300" s="301" t="s">
        <v>1247</v>
      </c>
      <c r="B300" s="283" t="s">
        <v>1523</v>
      </c>
      <c r="C300" s="302" t="s">
        <v>805</v>
      </c>
      <c r="D300" s="287" t="s">
        <v>37</v>
      </c>
      <c r="E300" s="446">
        <v>1</v>
      </c>
      <c r="F300" s="289"/>
      <c r="G300" s="289"/>
      <c r="H300" s="308"/>
      <c r="I300" s="308"/>
    </row>
    <row r="301" spans="1:9" ht="42" customHeight="1" x14ac:dyDescent="0.25">
      <c r="A301" s="301" t="s">
        <v>1248</v>
      </c>
      <c r="B301" s="283" t="s">
        <v>1524</v>
      </c>
      <c r="C301" s="302" t="s">
        <v>2134</v>
      </c>
      <c r="D301" s="287" t="s">
        <v>37</v>
      </c>
      <c r="E301" s="446">
        <v>1</v>
      </c>
      <c r="F301" s="289"/>
      <c r="G301" s="289"/>
      <c r="H301" s="308"/>
      <c r="I301" s="308"/>
    </row>
    <row r="302" spans="1:9" ht="27.75" customHeight="1" x14ac:dyDescent="0.25">
      <c r="A302" s="301" t="s">
        <v>1249</v>
      </c>
      <c r="B302" s="283" t="s">
        <v>1525</v>
      </c>
      <c r="C302" s="302" t="s">
        <v>806</v>
      </c>
      <c r="D302" s="287" t="s">
        <v>37</v>
      </c>
      <c r="E302" s="446">
        <v>1</v>
      </c>
      <c r="F302" s="289"/>
      <c r="G302" s="289"/>
      <c r="H302" s="308"/>
      <c r="I302" s="308"/>
    </row>
    <row r="303" spans="1:9" ht="40.5" customHeight="1" x14ac:dyDescent="0.25">
      <c r="A303" s="301" t="s">
        <v>1250</v>
      </c>
      <c r="B303" s="283" t="s">
        <v>1526</v>
      </c>
      <c r="C303" s="302" t="s">
        <v>1518</v>
      </c>
      <c r="D303" s="287" t="s">
        <v>37</v>
      </c>
      <c r="E303" s="446">
        <v>1</v>
      </c>
      <c r="F303" s="289"/>
      <c r="G303" s="289"/>
      <c r="H303" s="308"/>
      <c r="I303" s="308"/>
    </row>
    <row r="304" spans="1:9" ht="29.25" customHeight="1" x14ac:dyDescent="0.25">
      <c r="A304" s="301" t="s">
        <v>1251</v>
      </c>
      <c r="B304" s="283" t="s">
        <v>1527</v>
      </c>
      <c r="C304" s="302" t="s">
        <v>1519</v>
      </c>
      <c r="D304" s="287" t="s">
        <v>37</v>
      </c>
      <c r="E304" s="446">
        <v>1</v>
      </c>
      <c r="F304" s="289"/>
      <c r="G304" s="289"/>
      <c r="H304" s="308"/>
      <c r="I304" s="308"/>
    </row>
    <row r="305" spans="1:9" ht="39.6" x14ac:dyDescent="0.25">
      <c r="A305" s="301" t="s">
        <v>1252</v>
      </c>
      <c r="B305" s="283" t="s">
        <v>1528</v>
      </c>
      <c r="C305" s="302" t="s">
        <v>840</v>
      </c>
      <c r="D305" s="287" t="s">
        <v>37</v>
      </c>
      <c r="E305" s="446">
        <v>1</v>
      </c>
      <c r="F305" s="289"/>
      <c r="G305" s="289"/>
      <c r="H305" s="308"/>
      <c r="I305" s="308"/>
    </row>
    <row r="306" spans="1:9" ht="42.75" customHeight="1" x14ac:dyDescent="0.25">
      <c r="A306" s="301" t="s">
        <v>1253</v>
      </c>
      <c r="B306" s="283" t="s">
        <v>1531</v>
      </c>
      <c r="C306" s="302" t="s">
        <v>1533</v>
      </c>
      <c r="D306" s="287" t="s">
        <v>37</v>
      </c>
      <c r="E306" s="446">
        <v>1</v>
      </c>
      <c r="F306" s="289"/>
      <c r="G306" s="289"/>
      <c r="H306" s="308"/>
      <c r="I306" s="308"/>
    </row>
    <row r="307" spans="1:9" ht="43.5" customHeight="1" x14ac:dyDescent="0.25">
      <c r="A307" s="301" t="s">
        <v>1254</v>
      </c>
      <c r="B307" s="283" t="s">
        <v>1532</v>
      </c>
      <c r="C307" s="302" t="s">
        <v>1534</v>
      </c>
      <c r="D307" s="287" t="s">
        <v>37</v>
      </c>
      <c r="E307" s="446">
        <v>1</v>
      </c>
      <c r="F307" s="289"/>
      <c r="G307" s="289"/>
      <c r="H307" s="308"/>
      <c r="I307" s="308"/>
    </row>
    <row r="308" spans="1:9" ht="45" customHeight="1" x14ac:dyDescent="0.25">
      <c r="A308" s="301" t="s">
        <v>1255</v>
      </c>
      <c r="B308" s="283" t="s">
        <v>1529</v>
      </c>
      <c r="C308" s="302" t="s">
        <v>815</v>
      </c>
      <c r="D308" s="287" t="s">
        <v>37</v>
      </c>
      <c r="E308" s="446">
        <v>1</v>
      </c>
      <c r="F308" s="289"/>
      <c r="G308" s="289"/>
      <c r="H308" s="308"/>
      <c r="I308" s="308"/>
    </row>
    <row r="309" spans="1:9" ht="40.5" customHeight="1" x14ac:dyDescent="0.25">
      <c r="A309" s="301" t="s">
        <v>1256</v>
      </c>
      <c r="B309" s="283" t="s">
        <v>1530</v>
      </c>
      <c r="C309" s="302" t="s">
        <v>801</v>
      </c>
      <c r="D309" s="287" t="s">
        <v>37</v>
      </c>
      <c r="E309" s="446">
        <v>1</v>
      </c>
      <c r="F309" s="289"/>
      <c r="G309" s="289"/>
      <c r="H309" s="308"/>
      <c r="I309" s="308"/>
    </row>
    <row r="310" spans="1:9" ht="55.5" customHeight="1" x14ac:dyDescent="0.25">
      <c r="A310" s="301" t="s">
        <v>1257</v>
      </c>
      <c r="B310" s="283" t="s">
        <v>1537</v>
      </c>
      <c r="C310" s="302" t="s">
        <v>1514</v>
      </c>
      <c r="D310" s="287" t="s">
        <v>37</v>
      </c>
      <c r="E310" s="446">
        <v>1</v>
      </c>
      <c r="F310" s="289"/>
      <c r="G310" s="289"/>
      <c r="H310" s="308"/>
      <c r="I310" s="308"/>
    </row>
    <row r="311" spans="1:9" ht="41.25" customHeight="1" x14ac:dyDescent="0.25">
      <c r="A311" s="301" t="s">
        <v>1258</v>
      </c>
      <c r="B311" s="283" t="s">
        <v>1538</v>
      </c>
      <c r="C311" s="302" t="s">
        <v>1516</v>
      </c>
      <c r="D311" s="287" t="s">
        <v>37</v>
      </c>
      <c r="E311" s="446">
        <v>1</v>
      </c>
      <c r="F311" s="289"/>
      <c r="G311" s="289"/>
      <c r="H311" s="308"/>
      <c r="I311" s="308"/>
    </row>
    <row r="312" spans="1:9" ht="54.75" customHeight="1" x14ac:dyDescent="0.25">
      <c r="A312" s="301" t="s">
        <v>1259</v>
      </c>
      <c r="B312" s="283" t="s">
        <v>1539</v>
      </c>
      <c r="C312" s="302" t="s">
        <v>1447</v>
      </c>
      <c r="D312" s="287" t="s">
        <v>37</v>
      </c>
      <c r="E312" s="446">
        <v>1</v>
      </c>
      <c r="F312" s="289"/>
      <c r="G312" s="289"/>
      <c r="H312" s="308"/>
      <c r="I312" s="308"/>
    </row>
    <row r="313" spans="1:9" ht="39.6" x14ac:dyDescent="0.25">
      <c r="A313" s="301" t="s">
        <v>1260</v>
      </c>
      <c r="B313" s="283" t="s">
        <v>1540</v>
      </c>
      <c r="C313" s="302" t="s">
        <v>1535</v>
      </c>
      <c r="D313" s="287" t="s">
        <v>37</v>
      </c>
      <c r="E313" s="446">
        <v>1</v>
      </c>
      <c r="F313" s="289"/>
      <c r="G313" s="289"/>
      <c r="H313" s="308"/>
      <c r="I313" s="308"/>
    </row>
    <row r="314" spans="1:9" ht="54.75" customHeight="1" x14ac:dyDescent="0.25">
      <c r="A314" s="301" t="s">
        <v>1261</v>
      </c>
      <c r="B314" s="283" t="s">
        <v>1541</v>
      </c>
      <c r="C314" s="302" t="s">
        <v>2483</v>
      </c>
      <c r="D314" s="287" t="s">
        <v>37</v>
      </c>
      <c r="E314" s="446">
        <v>1</v>
      </c>
      <c r="F314" s="289"/>
      <c r="G314" s="289"/>
      <c r="H314" s="308"/>
      <c r="I314" s="308"/>
    </row>
    <row r="315" spans="1:9" ht="29.25" customHeight="1" x14ac:dyDescent="0.25">
      <c r="A315" s="301" t="s">
        <v>1262</v>
      </c>
      <c r="B315" s="283" t="s">
        <v>1542</v>
      </c>
      <c r="C315" s="302" t="s">
        <v>805</v>
      </c>
      <c r="D315" s="287" t="s">
        <v>37</v>
      </c>
      <c r="E315" s="446">
        <v>1</v>
      </c>
      <c r="F315" s="289"/>
      <c r="G315" s="289"/>
      <c r="H315" s="308"/>
      <c r="I315" s="308"/>
    </row>
    <row r="316" spans="1:9" ht="42" customHeight="1" x14ac:dyDescent="0.25">
      <c r="A316" s="301" t="s">
        <v>1263</v>
      </c>
      <c r="B316" s="283" t="s">
        <v>1543</v>
      </c>
      <c r="C316" s="302" t="s">
        <v>2134</v>
      </c>
      <c r="D316" s="287" t="s">
        <v>37</v>
      </c>
      <c r="E316" s="446">
        <v>1</v>
      </c>
      <c r="F316" s="289"/>
      <c r="G316" s="289"/>
      <c r="H316" s="308"/>
      <c r="I316" s="308"/>
    </row>
    <row r="317" spans="1:9" ht="30" customHeight="1" x14ac:dyDescent="0.25">
      <c r="A317" s="301" t="s">
        <v>1264</v>
      </c>
      <c r="B317" s="283" t="s">
        <v>1544</v>
      </c>
      <c r="C317" s="302" t="s">
        <v>806</v>
      </c>
      <c r="D317" s="287" t="s">
        <v>37</v>
      </c>
      <c r="E317" s="446">
        <v>1</v>
      </c>
      <c r="F317" s="289"/>
      <c r="G317" s="289"/>
      <c r="H317" s="308"/>
      <c r="I317" s="308"/>
    </row>
    <row r="318" spans="1:9" ht="26.4" x14ac:dyDescent="0.25">
      <c r="A318" s="301" t="s">
        <v>1265</v>
      </c>
      <c r="B318" s="283" t="s">
        <v>1545</v>
      </c>
      <c r="C318" s="201" t="s">
        <v>1536</v>
      </c>
      <c r="D318" s="287" t="s">
        <v>37</v>
      </c>
      <c r="E318" s="446">
        <v>1</v>
      </c>
      <c r="F318" s="289"/>
      <c r="G318" s="289"/>
      <c r="H318" s="308"/>
      <c r="I318" s="308"/>
    </row>
    <row r="319" spans="1:9" ht="39.6" x14ac:dyDescent="0.25">
      <c r="A319" s="301" t="s">
        <v>1266</v>
      </c>
      <c r="B319" s="283" t="s">
        <v>1546</v>
      </c>
      <c r="C319" s="302" t="s">
        <v>840</v>
      </c>
      <c r="D319" s="287" t="s">
        <v>37</v>
      </c>
      <c r="E319" s="446">
        <v>1</v>
      </c>
      <c r="F319" s="289"/>
      <c r="G319" s="289"/>
      <c r="H319" s="308"/>
      <c r="I319" s="308"/>
    </row>
    <row r="320" spans="1:9" ht="39.75" customHeight="1" x14ac:dyDescent="0.25">
      <c r="A320" s="301" t="s">
        <v>1267</v>
      </c>
      <c r="B320" s="283" t="s">
        <v>1550</v>
      </c>
      <c r="C320" s="302" t="s">
        <v>801</v>
      </c>
      <c r="D320" s="287" t="s">
        <v>37</v>
      </c>
      <c r="E320" s="446">
        <v>1</v>
      </c>
      <c r="F320" s="289"/>
      <c r="G320" s="289"/>
      <c r="H320" s="308"/>
      <c r="I320" s="308"/>
    </row>
    <row r="321" spans="1:9" ht="78.75" customHeight="1" x14ac:dyDescent="0.25">
      <c r="A321" s="301" t="s">
        <v>1268</v>
      </c>
      <c r="B321" s="283" t="s">
        <v>1551</v>
      </c>
      <c r="C321" s="302" t="s">
        <v>1547</v>
      </c>
      <c r="D321" s="287" t="s">
        <v>37</v>
      </c>
      <c r="E321" s="446">
        <v>1</v>
      </c>
      <c r="F321" s="289"/>
      <c r="G321" s="289"/>
      <c r="H321" s="308"/>
      <c r="I321" s="308"/>
    </row>
    <row r="322" spans="1:9" ht="43.5" customHeight="1" x14ac:dyDescent="0.25">
      <c r="A322" s="301" t="s">
        <v>1269</v>
      </c>
      <c r="B322" s="283" t="s">
        <v>1552</v>
      </c>
      <c r="C322" s="302" t="s">
        <v>1548</v>
      </c>
      <c r="D322" s="287" t="s">
        <v>37</v>
      </c>
      <c r="E322" s="446">
        <v>1</v>
      </c>
      <c r="F322" s="289"/>
      <c r="G322" s="289"/>
      <c r="H322" s="308"/>
      <c r="I322" s="308"/>
    </row>
    <row r="323" spans="1:9" ht="52.5" customHeight="1" x14ac:dyDescent="0.25">
      <c r="A323" s="301" t="s">
        <v>1270</v>
      </c>
      <c r="B323" s="283" t="s">
        <v>1553</v>
      </c>
      <c r="C323" s="302" t="s">
        <v>804</v>
      </c>
      <c r="D323" s="287" t="s">
        <v>37</v>
      </c>
      <c r="E323" s="446">
        <v>1</v>
      </c>
      <c r="F323" s="289"/>
      <c r="G323" s="289"/>
      <c r="H323" s="308"/>
      <c r="I323" s="308"/>
    </row>
    <row r="324" spans="1:9" ht="30" customHeight="1" x14ac:dyDescent="0.25">
      <c r="A324" s="301" t="s">
        <v>1271</v>
      </c>
      <c r="B324" s="283" t="s">
        <v>1554</v>
      </c>
      <c r="C324" s="302" t="s">
        <v>805</v>
      </c>
      <c r="D324" s="287" t="s">
        <v>37</v>
      </c>
      <c r="E324" s="446">
        <v>1</v>
      </c>
      <c r="F324" s="289"/>
      <c r="G324" s="289"/>
      <c r="H324" s="308"/>
      <c r="I324" s="308"/>
    </row>
    <row r="325" spans="1:9" ht="40.5" customHeight="1" x14ac:dyDescent="0.25">
      <c r="A325" s="301" t="s">
        <v>1272</v>
      </c>
      <c r="B325" s="283" t="s">
        <v>1555</v>
      </c>
      <c r="C325" s="302" t="s">
        <v>2134</v>
      </c>
      <c r="D325" s="287" t="s">
        <v>37</v>
      </c>
      <c r="E325" s="446">
        <v>1</v>
      </c>
      <c r="F325" s="289"/>
      <c r="G325" s="289"/>
      <c r="H325" s="308"/>
      <c r="I325" s="308"/>
    </row>
    <row r="326" spans="1:9" ht="29.25" customHeight="1" x14ac:dyDescent="0.25">
      <c r="A326" s="301" t="s">
        <v>1273</v>
      </c>
      <c r="B326" s="283" t="s">
        <v>1556</v>
      </c>
      <c r="C326" s="302" t="s">
        <v>806</v>
      </c>
      <c r="D326" s="287" t="s">
        <v>37</v>
      </c>
      <c r="E326" s="446">
        <v>1</v>
      </c>
      <c r="F326" s="289"/>
      <c r="G326" s="289"/>
      <c r="H326" s="308"/>
      <c r="I326" s="308"/>
    </row>
    <row r="327" spans="1:9" ht="41.25" customHeight="1" x14ac:dyDescent="0.25">
      <c r="A327" s="301" t="s">
        <v>1274</v>
      </c>
      <c r="B327" s="283" t="s">
        <v>1557</v>
      </c>
      <c r="C327" s="302" t="s">
        <v>1549</v>
      </c>
      <c r="D327" s="287" t="s">
        <v>37</v>
      </c>
      <c r="E327" s="446">
        <v>1</v>
      </c>
      <c r="F327" s="289"/>
      <c r="G327" s="289"/>
      <c r="H327" s="308"/>
      <c r="I327" s="308"/>
    </row>
    <row r="328" spans="1:9" ht="39.6" x14ac:dyDescent="0.25">
      <c r="A328" s="301" t="s">
        <v>1275</v>
      </c>
      <c r="B328" s="283" t="s">
        <v>1558</v>
      </c>
      <c r="C328" s="302" t="s">
        <v>840</v>
      </c>
      <c r="D328" s="287" t="s">
        <v>37</v>
      </c>
      <c r="E328" s="446">
        <v>1</v>
      </c>
      <c r="F328" s="289"/>
      <c r="G328" s="289"/>
      <c r="H328" s="308"/>
      <c r="I328" s="308"/>
    </row>
    <row r="329" spans="1:9" ht="42.75" customHeight="1" x14ac:dyDescent="0.25">
      <c r="A329" s="301" t="s">
        <v>1276</v>
      </c>
      <c r="B329" s="283" t="s">
        <v>1561</v>
      </c>
      <c r="C329" s="302" t="s">
        <v>1563</v>
      </c>
      <c r="D329" s="287" t="s">
        <v>37</v>
      </c>
      <c r="E329" s="446">
        <v>1</v>
      </c>
      <c r="F329" s="289"/>
      <c r="G329" s="289"/>
      <c r="H329" s="308"/>
      <c r="I329" s="308"/>
    </row>
    <row r="330" spans="1:9" ht="42.75" customHeight="1" x14ac:dyDescent="0.25">
      <c r="A330" s="301" t="s">
        <v>1277</v>
      </c>
      <c r="B330" s="283" t="s">
        <v>1562</v>
      </c>
      <c r="C330" s="302" t="s">
        <v>1564</v>
      </c>
      <c r="D330" s="287" t="s">
        <v>37</v>
      </c>
      <c r="E330" s="446">
        <v>1</v>
      </c>
      <c r="F330" s="289"/>
      <c r="G330" s="289"/>
      <c r="H330" s="308"/>
      <c r="I330" s="308"/>
    </row>
    <row r="331" spans="1:9" ht="39.6" x14ac:dyDescent="0.25">
      <c r="A331" s="301" t="s">
        <v>1278</v>
      </c>
      <c r="B331" s="283" t="s">
        <v>1559</v>
      </c>
      <c r="C331" s="302" t="s">
        <v>815</v>
      </c>
      <c r="D331" s="287" t="s">
        <v>37</v>
      </c>
      <c r="E331" s="446">
        <v>1</v>
      </c>
      <c r="F331" s="289"/>
      <c r="G331" s="289"/>
      <c r="H331" s="308"/>
      <c r="I331" s="308"/>
    </row>
    <row r="332" spans="1:9" ht="39.6" x14ac:dyDescent="0.25">
      <c r="A332" s="301" t="s">
        <v>1279</v>
      </c>
      <c r="B332" s="283" t="s">
        <v>1560</v>
      </c>
      <c r="C332" s="302" t="s">
        <v>801</v>
      </c>
      <c r="D332" s="287" t="s">
        <v>37</v>
      </c>
      <c r="E332" s="446">
        <v>1</v>
      </c>
      <c r="F332" s="289"/>
      <c r="G332" s="289"/>
      <c r="H332" s="308"/>
      <c r="I332" s="308"/>
    </row>
    <row r="333" spans="1:9" ht="52.8" x14ac:dyDescent="0.25">
      <c r="A333" s="301" t="s">
        <v>1280</v>
      </c>
      <c r="B333" s="283" t="s">
        <v>1568</v>
      </c>
      <c r="C333" s="302" t="s">
        <v>1565</v>
      </c>
      <c r="D333" s="287" t="s">
        <v>37</v>
      </c>
      <c r="E333" s="446">
        <v>1</v>
      </c>
      <c r="F333" s="289"/>
      <c r="G333" s="289"/>
      <c r="H333" s="308"/>
      <c r="I333" s="308"/>
    </row>
    <row r="334" spans="1:9" ht="52.8" x14ac:dyDescent="0.25">
      <c r="A334" s="301" t="s">
        <v>1281</v>
      </c>
      <c r="B334" s="283" t="s">
        <v>1569</v>
      </c>
      <c r="C334" s="302" t="s">
        <v>1566</v>
      </c>
      <c r="D334" s="287" t="s">
        <v>37</v>
      </c>
      <c r="E334" s="446">
        <v>1</v>
      </c>
      <c r="F334" s="289"/>
      <c r="G334" s="289"/>
      <c r="H334" s="308"/>
      <c r="I334" s="308"/>
    </row>
    <row r="335" spans="1:9" ht="52.8" x14ac:dyDescent="0.25">
      <c r="A335" s="301" t="s">
        <v>1282</v>
      </c>
      <c r="B335" s="283" t="s">
        <v>1570</v>
      </c>
      <c r="C335" s="302" t="s">
        <v>1447</v>
      </c>
      <c r="D335" s="287" t="s">
        <v>37</v>
      </c>
      <c r="E335" s="446">
        <v>1</v>
      </c>
      <c r="F335" s="289"/>
      <c r="G335" s="289"/>
      <c r="H335" s="308"/>
      <c r="I335" s="308"/>
    </row>
    <row r="336" spans="1:9" ht="39.6" x14ac:dyDescent="0.25">
      <c r="A336" s="301" t="s">
        <v>1283</v>
      </c>
      <c r="B336" s="283" t="s">
        <v>1571</v>
      </c>
      <c r="C336" s="302" t="s">
        <v>1567</v>
      </c>
      <c r="D336" s="287" t="s">
        <v>37</v>
      </c>
      <c r="E336" s="446">
        <v>1</v>
      </c>
      <c r="F336" s="289"/>
      <c r="G336" s="289"/>
      <c r="H336" s="308"/>
      <c r="I336" s="308"/>
    </row>
    <row r="337" spans="1:9" ht="52.8" x14ac:dyDescent="0.25">
      <c r="A337" s="301" t="s">
        <v>1284</v>
      </c>
      <c r="B337" s="283" t="s">
        <v>1572</v>
      </c>
      <c r="C337" s="302" t="s">
        <v>2484</v>
      </c>
      <c r="D337" s="287" t="s">
        <v>37</v>
      </c>
      <c r="E337" s="446">
        <v>1</v>
      </c>
      <c r="F337" s="289"/>
      <c r="G337" s="289"/>
      <c r="H337" s="308"/>
      <c r="I337" s="308"/>
    </row>
    <row r="338" spans="1:9" ht="29.25" customHeight="1" x14ac:dyDescent="0.25">
      <c r="A338" s="301" t="s">
        <v>1285</v>
      </c>
      <c r="B338" s="283" t="s">
        <v>1573</v>
      </c>
      <c r="C338" s="302" t="s">
        <v>805</v>
      </c>
      <c r="D338" s="287" t="s">
        <v>37</v>
      </c>
      <c r="E338" s="446">
        <v>1</v>
      </c>
      <c r="F338" s="289"/>
      <c r="G338" s="289"/>
      <c r="H338" s="308"/>
      <c r="I338" s="308"/>
    </row>
    <row r="339" spans="1:9" ht="39.6" x14ac:dyDescent="0.25">
      <c r="A339" s="301" t="s">
        <v>1286</v>
      </c>
      <c r="B339" s="283" t="s">
        <v>1574</v>
      </c>
      <c r="C339" s="302" t="s">
        <v>2134</v>
      </c>
      <c r="D339" s="287" t="s">
        <v>37</v>
      </c>
      <c r="E339" s="446">
        <v>1</v>
      </c>
      <c r="F339" s="289"/>
      <c r="G339" s="289"/>
      <c r="H339" s="308"/>
      <c r="I339" s="308"/>
    </row>
    <row r="340" spans="1:9" ht="31.5" customHeight="1" x14ac:dyDescent="0.25">
      <c r="A340" s="301" t="s">
        <v>1287</v>
      </c>
      <c r="B340" s="283" t="s">
        <v>1575</v>
      </c>
      <c r="C340" s="302" t="s">
        <v>806</v>
      </c>
      <c r="D340" s="287" t="s">
        <v>37</v>
      </c>
      <c r="E340" s="446">
        <v>1</v>
      </c>
      <c r="F340" s="289"/>
      <c r="G340" s="289"/>
      <c r="H340" s="308"/>
      <c r="I340" s="308"/>
    </row>
    <row r="341" spans="1:9" ht="38.25" customHeight="1" x14ac:dyDescent="0.25">
      <c r="A341" s="301" t="s">
        <v>1288</v>
      </c>
      <c r="B341" s="283" t="s">
        <v>1576</v>
      </c>
      <c r="C341" s="201" t="s">
        <v>840</v>
      </c>
      <c r="D341" s="287" t="s">
        <v>37</v>
      </c>
      <c r="E341" s="446">
        <v>1</v>
      </c>
      <c r="F341" s="289"/>
      <c r="G341" s="289"/>
      <c r="H341" s="308"/>
      <c r="I341" s="308"/>
    </row>
    <row r="342" spans="1:9" ht="54.75" customHeight="1" x14ac:dyDescent="0.25">
      <c r="A342" s="301" t="s">
        <v>1289</v>
      </c>
      <c r="B342" s="283" t="s">
        <v>1579</v>
      </c>
      <c r="C342" s="302" t="s">
        <v>1581</v>
      </c>
      <c r="D342" s="287" t="s">
        <v>37</v>
      </c>
      <c r="E342" s="446">
        <v>1</v>
      </c>
      <c r="F342" s="289"/>
      <c r="G342" s="289"/>
      <c r="H342" s="308"/>
      <c r="I342" s="308"/>
    </row>
    <row r="343" spans="1:9" ht="54" customHeight="1" x14ac:dyDescent="0.25">
      <c r="A343" s="301" t="s">
        <v>1290</v>
      </c>
      <c r="B343" s="283" t="s">
        <v>1580</v>
      </c>
      <c r="C343" s="302" t="s">
        <v>1582</v>
      </c>
      <c r="D343" s="287" t="s">
        <v>37</v>
      </c>
      <c r="E343" s="446">
        <v>1</v>
      </c>
      <c r="F343" s="289"/>
      <c r="G343" s="289"/>
      <c r="H343" s="308"/>
      <c r="I343" s="308"/>
    </row>
    <row r="344" spans="1:9" ht="40.5" customHeight="1" x14ac:dyDescent="0.25">
      <c r="A344" s="301" t="s">
        <v>1291</v>
      </c>
      <c r="B344" s="283" t="s">
        <v>1577</v>
      </c>
      <c r="C344" s="302" t="s">
        <v>815</v>
      </c>
      <c r="D344" s="287" t="s">
        <v>37</v>
      </c>
      <c r="E344" s="446">
        <v>1</v>
      </c>
      <c r="F344" s="289"/>
      <c r="G344" s="289"/>
      <c r="H344" s="308"/>
      <c r="I344" s="308"/>
    </row>
    <row r="345" spans="1:9" ht="40.5" customHeight="1" x14ac:dyDescent="0.25">
      <c r="A345" s="301" t="s">
        <v>1292</v>
      </c>
      <c r="B345" s="283" t="s">
        <v>1578</v>
      </c>
      <c r="C345" s="302" t="s">
        <v>801</v>
      </c>
      <c r="D345" s="287" t="s">
        <v>37</v>
      </c>
      <c r="E345" s="446">
        <v>1</v>
      </c>
      <c r="F345" s="289"/>
      <c r="G345" s="289"/>
      <c r="H345" s="308"/>
      <c r="I345" s="308"/>
    </row>
    <row r="346" spans="1:9" ht="53.25" customHeight="1" x14ac:dyDescent="0.25">
      <c r="A346" s="301" t="s">
        <v>1293</v>
      </c>
      <c r="B346" s="283" t="s">
        <v>1584</v>
      </c>
      <c r="C346" s="302" t="s">
        <v>1565</v>
      </c>
      <c r="D346" s="287" t="s">
        <v>37</v>
      </c>
      <c r="E346" s="446">
        <v>1</v>
      </c>
      <c r="F346" s="289"/>
      <c r="G346" s="289"/>
      <c r="H346" s="308"/>
      <c r="I346" s="308"/>
    </row>
    <row r="347" spans="1:9" ht="52.5" customHeight="1" x14ac:dyDescent="0.25">
      <c r="A347" s="301" t="s">
        <v>1294</v>
      </c>
      <c r="B347" s="283" t="s">
        <v>1585</v>
      </c>
      <c r="C347" s="302" t="s">
        <v>1566</v>
      </c>
      <c r="D347" s="287" t="s">
        <v>37</v>
      </c>
      <c r="E347" s="446">
        <v>1</v>
      </c>
      <c r="F347" s="289"/>
      <c r="G347" s="289"/>
      <c r="H347" s="308"/>
      <c r="I347" s="308"/>
    </row>
    <row r="348" spans="1:9" ht="56.25" customHeight="1" x14ac:dyDescent="0.25">
      <c r="A348" s="301" t="s">
        <v>1295</v>
      </c>
      <c r="B348" s="283" t="s">
        <v>1586</v>
      </c>
      <c r="C348" s="201" t="s">
        <v>1447</v>
      </c>
      <c r="D348" s="287" t="s">
        <v>37</v>
      </c>
      <c r="E348" s="446">
        <v>1</v>
      </c>
      <c r="F348" s="289"/>
      <c r="G348" s="289"/>
      <c r="H348" s="308"/>
      <c r="I348" s="308"/>
    </row>
    <row r="349" spans="1:9" ht="54.75" customHeight="1" x14ac:dyDescent="0.25">
      <c r="A349" s="301" t="s">
        <v>1296</v>
      </c>
      <c r="B349" s="283" t="s">
        <v>1587</v>
      </c>
      <c r="C349" s="302" t="s">
        <v>1583</v>
      </c>
      <c r="D349" s="287" t="s">
        <v>37</v>
      </c>
      <c r="E349" s="446">
        <v>1</v>
      </c>
      <c r="F349" s="289"/>
      <c r="G349" s="289"/>
      <c r="H349" s="308"/>
      <c r="I349" s="308"/>
    </row>
    <row r="350" spans="1:9" ht="54.75" customHeight="1" x14ac:dyDescent="0.25">
      <c r="A350" s="301" t="s">
        <v>1297</v>
      </c>
      <c r="B350" s="283" t="s">
        <v>1588</v>
      </c>
      <c r="C350" s="302" t="s">
        <v>2485</v>
      </c>
      <c r="D350" s="287" t="s">
        <v>37</v>
      </c>
      <c r="E350" s="446">
        <v>1</v>
      </c>
      <c r="F350" s="289"/>
      <c r="G350" s="289"/>
      <c r="H350" s="308"/>
      <c r="I350" s="308"/>
    </row>
    <row r="351" spans="1:9" ht="30" customHeight="1" x14ac:dyDescent="0.25">
      <c r="A351" s="301" t="s">
        <v>1298</v>
      </c>
      <c r="B351" s="283" t="s">
        <v>1589</v>
      </c>
      <c r="C351" s="302" t="s">
        <v>805</v>
      </c>
      <c r="D351" s="287" t="s">
        <v>37</v>
      </c>
      <c r="E351" s="446">
        <v>1</v>
      </c>
      <c r="F351" s="289"/>
      <c r="G351" s="289"/>
      <c r="H351" s="308"/>
      <c r="I351" s="308"/>
    </row>
    <row r="352" spans="1:9" ht="42" customHeight="1" x14ac:dyDescent="0.25">
      <c r="A352" s="301" t="s">
        <v>1299</v>
      </c>
      <c r="B352" s="283" t="s">
        <v>1590</v>
      </c>
      <c r="C352" s="302" t="s">
        <v>2134</v>
      </c>
      <c r="D352" s="287" t="s">
        <v>37</v>
      </c>
      <c r="E352" s="446">
        <v>1</v>
      </c>
      <c r="F352" s="289"/>
      <c r="G352" s="289"/>
      <c r="H352" s="308"/>
      <c r="I352" s="308"/>
    </row>
    <row r="353" spans="1:9" ht="30" customHeight="1" x14ac:dyDescent="0.25">
      <c r="A353" s="301" t="s">
        <v>1300</v>
      </c>
      <c r="B353" s="283" t="s">
        <v>1592</v>
      </c>
      <c r="C353" s="302" t="s">
        <v>806</v>
      </c>
      <c r="D353" s="287" t="s">
        <v>37</v>
      </c>
      <c r="E353" s="446">
        <v>1</v>
      </c>
      <c r="F353" s="289"/>
      <c r="G353" s="289"/>
      <c r="H353" s="308"/>
      <c r="I353" s="308"/>
    </row>
    <row r="354" spans="1:9" ht="39.6" x14ac:dyDescent="0.25">
      <c r="A354" s="301" t="s">
        <v>1301</v>
      </c>
      <c r="B354" s="283" t="s">
        <v>1593</v>
      </c>
      <c r="C354" s="302" t="s">
        <v>840</v>
      </c>
      <c r="D354" s="287" t="s">
        <v>37</v>
      </c>
      <c r="E354" s="446">
        <v>1</v>
      </c>
      <c r="F354" s="289"/>
      <c r="G354" s="289"/>
      <c r="H354" s="308"/>
      <c r="I354" s="308"/>
    </row>
    <row r="355" spans="1:9" ht="39.6" x14ac:dyDescent="0.25">
      <c r="A355" s="301" t="s">
        <v>1302</v>
      </c>
      <c r="B355" s="283" t="s">
        <v>1594</v>
      </c>
      <c r="C355" s="302" t="s">
        <v>801</v>
      </c>
      <c r="D355" s="287" t="s">
        <v>37</v>
      </c>
      <c r="E355" s="446">
        <v>1</v>
      </c>
      <c r="F355" s="289"/>
      <c r="G355" s="289"/>
      <c r="H355" s="308"/>
      <c r="I355" s="308"/>
    </row>
    <row r="356" spans="1:9" ht="66.75" customHeight="1" x14ac:dyDescent="0.25">
      <c r="A356" s="301" t="s">
        <v>1303</v>
      </c>
      <c r="B356" s="283" t="s">
        <v>1595</v>
      </c>
      <c r="C356" s="302" t="s">
        <v>1602</v>
      </c>
      <c r="D356" s="287" t="s">
        <v>37</v>
      </c>
      <c r="E356" s="446">
        <v>1</v>
      </c>
      <c r="F356" s="289"/>
      <c r="G356" s="289"/>
      <c r="H356" s="308"/>
      <c r="I356" s="308"/>
    </row>
    <row r="357" spans="1:9" ht="39.75" customHeight="1" x14ac:dyDescent="0.25">
      <c r="A357" s="301" t="s">
        <v>1304</v>
      </c>
      <c r="B357" s="283" t="s">
        <v>1596</v>
      </c>
      <c r="C357" s="302" t="s">
        <v>1603</v>
      </c>
      <c r="D357" s="287" t="s">
        <v>37</v>
      </c>
      <c r="E357" s="446">
        <v>1</v>
      </c>
      <c r="F357" s="289"/>
      <c r="G357" s="289"/>
      <c r="H357" s="308"/>
      <c r="I357" s="308"/>
    </row>
    <row r="358" spans="1:9" ht="54" customHeight="1" x14ac:dyDescent="0.25">
      <c r="A358" s="301" t="s">
        <v>1305</v>
      </c>
      <c r="B358" s="283" t="s">
        <v>1597</v>
      </c>
      <c r="C358" s="302" t="s">
        <v>804</v>
      </c>
      <c r="D358" s="287" t="s">
        <v>37</v>
      </c>
      <c r="E358" s="446">
        <v>1</v>
      </c>
      <c r="F358" s="289"/>
      <c r="G358" s="289"/>
      <c r="H358" s="308"/>
      <c r="I358" s="308"/>
    </row>
    <row r="359" spans="1:9" ht="30" customHeight="1" x14ac:dyDescent="0.25">
      <c r="A359" s="301" t="s">
        <v>1306</v>
      </c>
      <c r="B359" s="283" t="s">
        <v>1598</v>
      </c>
      <c r="C359" s="302" t="s">
        <v>805</v>
      </c>
      <c r="D359" s="287" t="s">
        <v>37</v>
      </c>
      <c r="E359" s="446">
        <v>1</v>
      </c>
      <c r="F359" s="289"/>
      <c r="G359" s="289"/>
      <c r="H359" s="308"/>
      <c r="I359" s="308"/>
    </row>
    <row r="360" spans="1:9" ht="43.5" customHeight="1" x14ac:dyDescent="0.25">
      <c r="A360" s="301" t="s">
        <v>1307</v>
      </c>
      <c r="B360" s="283" t="s">
        <v>1599</v>
      </c>
      <c r="C360" s="302" t="s">
        <v>2134</v>
      </c>
      <c r="D360" s="287" t="s">
        <v>37</v>
      </c>
      <c r="E360" s="446">
        <v>1</v>
      </c>
      <c r="F360" s="289"/>
      <c r="G360" s="289"/>
      <c r="H360" s="308"/>
      <c r="I360" s="308"/>
    </row>
    <row r="361" spans="1:9" ht="30.75" customHeight="1" x14ac:dyDescent="0.25">
      <c r="A361" s="301" t="s">
        <v>1308</v>
      </c>
      <c r="B361" s="283" t="s">
        <v>1600</v>
      </c>
      <c r="C361" s="302" t="s">
        <v>806</v>
      </c>
      <c r="D361" s="287" t="s">
        <v>37</v>
      </c>
      <c r="E361" s="446">
        <v>1</v>
      </c>
      <c r="F361" s="289"/>
      <c r="G361" s="289"/>
      <c r="H361" s="308"/>
      <c r="I361" s="308"/>
    </row>
    <row r="362" spans="1:9" ht="42.75" customHeight="1" x14ac:dyDescent="0.25">
      <c r="A362" s="301" t="s">
        <v>1309</v>
      </c>
      <c r="B362" s="283" t="s">
        <v>1601</v>
      </c>
      <c r="C362" s="302" t="s">
        <v>1604</v>
      </c>
      <c r="D362" s="287" t="s">
        <v>37</v>
      </c>
      <c r="E362" s="446">
        <v>1</v>
      </c>
      <c r="F362" s="289"/>
      <c r="G362" s="289"/>
      <c r="H362" s="308"/>
      <c r="I362" s="308"/>
    </row>
    <row r="363" spans="1:9" ht="42.75" customHeight="1" x14ac:dyDescent="0.25">
      <c r="A363" s="301" t="s">
        <v>1310</v>
      </c>
      <c r="B363" s="283" t="s">
        <v>1605</v>
      </c>
      <c r="C363" s="302" t="s">
        <v>840</v>
      </c>
      <c r="D363" s="287" t="s">
        <v>37</v>
      </c>
      <c r="E363" s="446">
        <v>1</v>
      </c>
      <c r="F363" s="289"/>
      <c r="G363" s="289"/>
      <c r="H363" s="308"/>
      <c r="I363" s="308"/>
    </row>
    <row r="364" spans="1:9" ht="55.5" customHeight="1" x14ac:dyDescent="0.25">
      <c r="A364" s="301" t="s">
        <v>1311</v>
      </c>
      <c r="B364" s="283" t="s">
        <v>1608</v>
      </c>
      <c r="C364" s="302" t="s">
        <v>1621</v>
      </c>
      <c r="D364" s="287" t="s">
        <v>37</v>
      </c>
      <c r="E364" s="446">
        <v>1</v>
      </c>
      <c r="F364" s="289"/>
      <c r="G364" s="289"/>
      <c r="H364" s="308"/>
      <c r="I364" s="308"/>
    </row>
    <row r="365" spans="1:9" ht="54.75" customHeight="1" x14ac:dyDescent="0.25">
      <c r="A365" s="301" t="s">
        <v>1312</v>
      </c>
      <c r="B365" s="283" t="s">
        <v>1609</v>
      </c>
      <c r="C365" s="302" t="s">
        <v>1622</v>
      </c>
      <c r="D365" s="287" t="s">
        <v>37</v>
      </c>
      <c r="E365" s="446">
        <v>1</v>
      </c>
      <c r="F365" s="289"/>
      <c r="G365" s="289"/>
      <c r="H365" s="308"/>
      <c r="I365" s="308"/>
    </row>
    <row r="366" spans="1:9" ht="41.25" customHeight="1" x14ac:dyDescent="0.25">
      <c r="A366" s="301" t="s">
        <v>1313</v>
      </c>
      <c r="B366" s="283" t="s">
        <v>1606</v>
      </c>
      <c r="C366" s="302" t="s">
        <v>815</v>
      </c>
      <c r="D366" s="287" t="s">
        <v>37</v>
      </c>
      <c r="E366" s="446">
        <v>1</v>
      </c>
      <c r="F366" s="289"/>
      <c r="G366" s="289"/>
      <c r="H366" s="308"/>
      <c r="I366" s="308"/>
    </row>
    <row r="367" spans="1:9" ht="41.25" customHeight="1" x14ac:dyDescent="0.25">
      <c r="A367" s="301" t="s">
        <v>1314</v>
      </c>
      <c r="B367" s="283" t="s">
        <v>1607</v>
      </c>
      <c r="C367" s="302" t="s">
        <v>801</v>
      </c>
      <c r="D367" s="287" t="s">
        <v>37</v>
      </c>
      <c r="E367" s="446">
        <v>1</v>
      </c>
      <c r="F367" s="289"/>
      <c r="G367" s="289"/>
      <c r="H367" s="308"/>
      <c r="I367" s="308"/>
    </row>
    <row r="368" spans="1:9" ht="67.5" customHeight="1" x14ac:dyDescent="0.25">
      <c r="A368" s="301" t="s">
        <v>1315</v>
      </c>
      <c r="B368" s="283" t="s">
        <v>1610</v>
      </c>
      <c r="C368" s="302" t="s">
        <v>1623</v>
      </c>
      <c r="D368" s="287" t="s">
        <v>37</v>
      </c>
      <c r="E368" s="446">
        <v>1</v>
      </c>
      <c r="F368" s="289"/>
      <c r="G368" s="289"/>
      <c r="H368" s="308"/>
      <c r="I368" s="308"/>
    </row>
    <row r="369" spans="1:9" ht="68.25" customHeight="1" x14ac:dyDescent="0.25">
      <c r="A369" s="301" t="s">
        <v>1316</v>
      </c>
      <c r="B369" s="283" t="s">
        <v>1611</v>
      </c>
      <c r="C369" s="302" t="s">
        <v>1624</v>
      </c>
      <c r="D369" s="287" t="s">
        <v>37</v>
      </c>
      <c r="E369" s="446">
        <v>1</v>
      </c>
      <c r="F369" s="289"/>
      <c r="G369" s="289"/>
      <c r="H369" s="308"/>
      <c r="I369" s="308"/>
    </row>
    <row r="370" spans="1:9" ht="43.5" customHeight="1" x14ac:dyDescent="0.25">
      <c r="A370" s="301" t="s">
        <v>1317</v>
      </c>
      <c r="B370" s="283" t="s">
        <v>1612</v>
      </c>
      <c r="C370" s="302" t="s">
        <v>1625</v>
      </c>
      <c r="D370" s="287" t="s">
        <v>37</v>
      </c>
      <c r="E370" s="446">
        <v>1</v>
      </c>
      <c r="F370" s="289"/>
      <c r="G370" s="289"/>
      <c r="H370" s="308"/>
      <c r="I370" s="308"/>
    </row>
    <row r="371" spans="1:9" ht="55.5" customHeight="1" x14ac:dyDescent="0.25">
      <c r="A371" s="301" t="s">
        <v>1318</v>
      </c>
      <c r="B371" s="283" t="s">
        <v>1613</v>
      </c>
      <c r="C371" s="302" t="s">
        <v>1447</v>
      </c>
      <c r="D371" s="287" t="s">
        <v>37</v>
      </c>
      <c r="E371" s="446">
        <v>1</v>
      </c>
      <c r="F371" s="289"/>
      <c r="G371" s="289"/>
      <c r="H371" s="308"/>
      <c r="I371" s="308"/>
    </row>
    <row r="372" spans="1:9" ht="43.5" customHeight="1" x14ac:dyDescent="0.25">
      <c r="A372" s="301" t="s">
        <v>1319</v>
      </c>
      <c r="B372" s="283" t="s">
        <v>1614</v>
      </c>
      <c r="C372" s="302" t="s">
        <v>1626</v>
      </c>
      <c r="D372" s="287" t="s">
        <v>37</v>
      </c>
      <c r="E372" s="446">
        <v>1</v>
      </c>
      <c r="F372" s="289"/>
      <c r="G372" s="289"/>
      <c r="H372" s="308"/>
      <c r="I372" s="308"/>
    </row>
    <row r="373" spans="1:9" ht="56.25" customHeight="1" x14ac:dyDescent="0.25">
      <c r="A373" s="301" t="s">
        <v>1320</v>
      </c>
      <c r="B373" s="283" t="s">
        <v>1615</v>
      </c>
      <c r="C373" s="302" t="s">
        <v>2486</v>
      </c>
      <c r="D373" s="287" t="s">
        <v>37</v>
      </c>
      <c r="E373" s="446">
        <v>1</v>
      </c>
      <c r="F373" s="289"/>
      <c r="G373" s="289"/>
      <c r="H373" s="308"/>
      <c r="I373" s="308"/>
    </row>
    <row r="374" spans="1:9" ht="30" customHeight="1" x14ac:dyDescent="0.25">
      <c r="A374" s="301" t="s">
        <v>1321</v>
      </c>
      <c r="B374" s="283" t="s">
        <v>1616</v>
      </c>
      <c r="C374" s="302" t="s">
        <v>805</v>
      </c>
      <c r="D374" s="287" t="s">
        <v>37</v>
      </c>
      <c r="E374" s="446">
        <v>1</v>
      </c>
      <c r="F374" s="289"/>
      <c r="G374" s="289"/>
      <c r="H374" s="308"/>
      <c r="I374" s="308"/>
    </row>
    <row r="375" spans="1:9" ht="43.5" customHeight="1" x14ac:dyDescent="0.25">
      <c r="A375" s="301" t="s">
        <v>1322</v>
      </c>
      <c r="B375" s="283" t="s">
        <v>1617</v>
      </c>
      <c r="C375" s="302" t="s">
        <v>2134</v>
      </c>
      <c r="D375" s="287" t="s">
        <v>37</v>
      </c>
      <c r="E375" s="446">
        <v>1</v>
      </c>
      <c r="F375" s="289"/>
      <c r="G375" s="289"/>
      <c r="H375" s="308"/>
      <c r="I375" s="308"/>
    </row>
    <row r="376" spans="1:9" ht="30.75" customHeight="1" x14ac:dyDescent="0.25">
      <c r="A376" s="301" t="s">
        <v>1323</v>
      </c>
      <c r="B376" s="283" t="s">
        <v>1618</v>
      </c>
      <c r="C376" s="302" t="s">
        <v>806</v>
      </c>
      <c r="D376" s="287" t="s">
        <v>37</v>
      </c>
      <c r="E376" s="446">
        <v>1</v>
      </c>
      <c r="F376" s="289"/>
      <c r="G376" s="289"/>
      <c r="H376" s="308"/>
      <c r="I376" s="308"/>
    </row>
    <row r="377" spans="1:9" ht="42.75" customHeight="1" x14ac:dyDescent="0.25">
      <c r="A377" s="301" t="s">
        <v>1324</v>
      </c>
      <c r="B377" s="283" t="s">
        <v>1619</v>
      </c>
      <c r="C377" s="302" t="s">
        <v>1627</v>
      </c>
      <c r="D377" s="287" t="s">
        <v>37</v>
      </c>
      <c r="E377" s="446">
        <v>1</v>
      </c>
      <c r="F377" s="289"/>
      <c r="G377" s="289"/>
      <c r="H377" s="308"/>
      <c r="I377" s="308"/>
    </row>
    <row r="378" spans="1:9" ht="29.25" customHeight="1" x14ac:dyDescent="0.25">
      <c r="A378" s="301" t="s">
        <v>1325</v>
      </c>
      <c r="B378" s="283" t="s">
        <v>1620</v>
      </c>
      <c r="C378" s="302" t="s">
        <v>1628</v>
      </c>
      <c r="D378" s="287" t="s">
        <v>37</v>
      </c>
      <c r="E378" s="446">
        <v>1</v>
      </c>
      <c r="F378" s="289"/>
      <c r="G378" s="289"/>
      <c r="H378" s="308"/>
      <c r="I378" s="308"/>
    </row>
    <row r="379" spans="1:9" ht="39.6" x14ac:dyDescent="0.25">
      <c r="A379" s="301" t="s">
        <v>1326</v>
      </c>
      <c r="B379" s="283" t="s">
        <v>1629</v>
      </c>
      <c r="C379" s="302" t="s">
        <v>840</v>
      </c>
      <c r="D379" s="287" t="s">
        <v>37</v>
      </c>
      <c r="E379" s="446">
        <v>1</v>
      </c>
      <c r="F379" s="289"/>
      <c r="G379" s="289"/>
      <c r="H379" s="308"/>
      <c r="I379" s="308"/>
    </row>
    <row r="380" spans="1:9" ht="54.75" customHeight="1" x14ac:dyDescent="0.25">
      <c r="A380" s="301" t="s">
        <v>1327</v>
      </c>
      <c r="B380" s="283" t="s">
        <v>1632</v>
      </c>
      <c r="C380" s="302" t="s">
        <v>1642</v>
      </c>
      <c r="D380" s="287" t="s">
        <v>37</v>
      </c>
      <c r="E380" s="446">
        <v>1</v>
      </c>
      <c r="F380" s="289"/>
      <c r="G380" s="289"/>
      <c r="H380" s="308"/>
      <c r="I380" s="308"/>
    </row>
    <row r="381" spans="1:9" ht="54.75" customHeight="1" x14ac:dyDescent="0.25">
      <c r="A381" s="301" t="s">
        <v>1328</v>
      </c>
      <c r="B381" s="283" t="s">
        <v>1633</v>
      </c>
      <c r="C381" s="302" t="s">
        <v>1643</v>
      </c>
      <c r="D381" s="287" t="s">
        <v>37</v>
      </c>
      <c r="E381" s="446">
        <v>1</v>
      </c>
      <c r="F381" s="289"/>
      <c r="G381" s="289"/>
      <c r="H381" s="308"/>
      <c r="I381" s="308"/>
    </row>
    <row r="382" spans="1:9" ht="43.5" customHeight="1" x14ac:dyDescent="0.25">
      <c r="A382" s="301" t="s">
        <v>1329</v>
      </c>
      <c r="B382" s="283" t="s">
        <v>1630</v>
      </c>
      <c r="C382" s="302" t="s">
        <v>815</v>
      </c>
      <c r="D382" s="287" t="s">
        <v>37</v>
      </c>
      <c r="E382" s="446">
        <v>1</v>
      </c>
      <c r="F382" s="289"/>
      <c r="G382" s="289"/>
      <c r="H382" s="308"/>
      <c r="I382" s="308"/>
    </row>
    <row r="383" spans="1:9" ht="42.75" customHeight="1" x14ac:dyDescent="0.25">
      <c r="A383" s="301" t="s">
        <v>1330</v>
      </c>
      <c r="B383" s="283" t="s">
        <v>1631</v>
      </c>
      <c r="C383" s="302" t="s">
        <v>801</v>
      </c>
      <c r="D383" s="287" t="s">
        <v>37</v>
      </c>
      <c r="E383" s="446">
        <v>1</v>
      </c>
      <c r="F383" s="289"/>
      <c r="G383" s="289"/>
      <c r="H383" s="308"/>
      <c r="I383" s="308"/>
    </row>
    <row r="384" spans="1:9" ht="54.75" customHeight="1" x14ac:dyDescent="0.25">
      <c r="A384" s="301" t="s">
        <v>1331</v>
      </c>
      <c r="B384" s="283" t="s">
        <v>1634</v>
      </c>
      <c r="C384" s="302" t="s">
        <v>1644</v>
      </c>
      <c r="D384" s="287" t="s">
        <v>37</v>
      </c>
      <c r="E384" s="446">
        <v>1</v>
      </c>
      <c r="F384" s="289"/>
      <c r="G384" s="289"/>
      <c r="H384" s="308"/>
      <c r="I384" s="308"/>
    </row>
    <row r="385" spans="1:9" ht="41.25" customHeight="1" x14ac:dyDescent="0.25">
      <c r="A385" s="301" t="s">
        <v>1332</v>
      </c>
      <c r="B385" s="283" t="s">
        <v>1635</v>
      </c>
      <c r="C385" s="302" t="s">
        <v>1625</v>
      </c>
      <c r="D385" s="287" t="s">
        <v>37</v>
      </c>
      <c r="E385" s="446">
        <v>1</v>
      </c>
      <c r="F385" s="289"/>
      <c r="G385" s="289"/>
      <c r="H385" s="308"/>
      <c r="I385" s="308"/>
    </row>
    <row r="386" spans="1:9" ht="54" customHeight="1" x14ac:dyDescent="0.25">
      <c r="A386" s="301" t="s">
        <v>1333</v>
      </c>
      <c r="B386" s="283" t="s">
        <v>1636</v>
      </c>
      <c r="C386" s="302" t="s">
        <v>1447</v>
      </c>
      <c r="D386" s="287" t="s">
        <v>37</v>
      </c>
      <c r="E386" s="446">
        <v>1</v>
      </c>
      <c r="F386" s="289"/>
      <c r="G386" s="289"/>
      <c r="H386" s="308"/>
      <c r="I386" s="308"/>
    </row>
    <row r="387" spans="1:9" ht="42" customHeight="1" x14ac:dyDescent="0.25">
      <c r="A387" s="301" t="s">
        <v>1334</v>
      </c>
      <c r="B387" s="283" t="s">
        <v>1637</v>
      </c>
      <c r="C387" s="302" t="s">
        <v>1645</v>
      </c>
      <c r="D387" s="287" t="s">
        <v>37</v>
      </c>
      <c r="E387" s="446">
        <v>1</v>
      </c>
      <c r="F387" s="289"/>
      <c r="G387" s="289"/>
      <c r="H387" s="308"/>
      <c r="I387" s="308"/>
    </row>
    <row r="388" spans="1:9" ht="57" customHeight="1" x14ac:dyDescent="0.25">
      <c r="A388" s="301" t="s">
        <v>1335</v>
      </c>
      <c r="B388" s="283" t="s">
        <v>1638</v>
      </c>
      <c r="C388" s="302" t="s">
        <v>2487</v>
      </c>
      <c r="D388" s="287" t="s">
        <v>37</v>
      </c>
      <c r="E388" s="446">
        <v>1</v>
      </c>
      <c r="F388" s="289"/>
      <c r="G388" s="289"/>
      <c r="H388" s="308"/>
      <c r="I388" s="308"/>
    </row>
    <row r="389" spans="1:9" ht="29.25" customHeight="1" x14ac:dyDescent="0.25">
      <c r="A389" s="301" t="s">
        <v>1336</v>
      </c>
      <c r="B389" s="283" t="s">
        <v>1639</v>
      </c>
      <c r="C389" s="302" t="s">
        <v>805</v>
      </c>
      <c r="D389" s="287" t="s">
        <v>37</v>
      </c>
      <c r="E389" s="446">
        <v>1</v>
      </c>
      <c r="F389" s="289"/>
      <c r="G389" s="289"/>
      <c r="H389" s="308"/>
      <c r="I389" s="308"/>
    </row>
    <row r="390" spans="1:9" ht="42.75" customHeight="1" x14ac:dyDescent="0.25">
      <c r="A390" s="301" t="s">
        <v>1337</v>
      </c>
      <c r="B390" s="283" t="s">
        <v>1640</v>
      </c>
      <c r="C390" s="302" t="s">
        <v>2134</v>
      </c>
      <c r="D390" s="287" t="s">
        <v>37</v>
      </c>
      <c r="E390" s="446">
        <v>1</v>
      </c>
      <c r="F390" s="289"/>
      <c r="G390" s="289"/>
      <c r="H390" s="308"/>
      <c r="I390" s="308"/>
    </row>
    <row r="391" spans="1:9" ht="31.5" customHeight="1" x14ac:dyDescent="0.25">
      <c r="A391" s="301" t="s">
        <v>1338</v>
      </c>
      <c r="B391" s="283" t="s">
        <v>1641</v>
      </c>
      <c r="C391" s="302" t="s">
        <v>806</v>
      </c>
      <c r="D391" s="287" t="s">
        <v>37</v>
      </c>
      <c r="E391" s="446">
        <v>1</v>
      </c>
      <c r="F391" s="289"/>
      <c r="G391" s="289"/>
      <c r="H391" s="308"/>
      <c r="I391" s="308"/>
    </row>
    <row r="392" spans="1:9" ht="39.6" x14ac:dyDescent="0.25">
      <c r="A392" s="301" t="s">
        <v>1339</v>
      </c>
      <c r="B392" s="283" t="s">
        <v>1646</v>
      </c>
      <c r="C392" s="302" t="s">
        <v>840</v>
      </c>
      <c r="D392" s="287" t="s">
        <v>37</v>
      </c>
      <c r="E392" s="446">
        <v>1</v>
      </c>
      <c r="F392" s="289"/>
      <c r="G392" s="289"/>
      <c r="H392" s="308"/>
      <c r="I392" s="308"/>
    </row>
    <row r="393" spans="1:9" ht="41.25" customHeight="1" x14ac:dyDescent="0.25">
      <c r="A393" s="301" t="s">
        <v>1340</v>
      </c>
      <c r="B393" s="283" t="s">
        <v>1649</v>
      </c>
      <c r="C393" s="302" t="s">
        <v>1659</v>
      </c>
      <c r="D393" s="287" t="s">
        <v>37</v>
      </c>
      <c r="E393" s="446">
        <v>1</v>
      </c>
      <c r="F393" s="289"/>
      <c r="G393" s="289"/>
      <c r="H393" s="308"/>
      <c r="I393" s="308"/>
    </row>
    <row r="394" spans="1:9" ht="45.75" customHeight="1" x14ac:dyDescent="0.25">
      <c r="A394" s="301" t="s">
        <v>1341</v>
      </c>
      <c r="B394" s="283" t="s">
        <v>1650</v>
      </c>
      <c r="C394" s="302" t="s">
        <v>1660</v>
      </c>
      <c r="D394" s="287" t="s">
        <v>37</v>
      </c>
      <c r="E394" s="446">
        <v>1</v>
      </c>
      <c r="F394" s="289"/>
      <c r="G394" s="289"/>
      <c r="H394" s="308"/>
      <c r="I394" s="308"/>
    </row>
    <row r="395" spans="1:9" ht="42" customHeight="1" x14ac:dyDescent="0.25">
      <c r="A395" s="301" t="s">
        <v>1342</v>
      </c>
      <c r="B395" s="283" t="s">
        <v>1647</v>
      </c>
      <c r="C395" s="302" t="s">
        <v>815</v>
      </c>
      <c r="D395" s="287" t="s">
        <v>37</v>
      </c>
      <c r="E395" s="446">
        <v>1</v>
      </c>
      <c r="F395" s="289"/>
      <c r="G395" s="289"/>
      <c r="H395" s="308"/>
      <c r="I395" s="308"/>
    </row>
    <row r="396" spans="1:9" ht="42" customHeight="1" x14ac:dyDescent="0.25">
      <c r="A396" s="301" t="s">
        <v>1343</v>
      </c>
      <c r="B396" s="283" t="s">
        <v>1648</v>
      </c>
      <c r="C396" s="302" t="s">
        <v>801</v>
      </c>
      <c r="D396" s="287" t="s">
        <v>37</v>
      </c>
      <c r="E396" s="446">
        <v>1</v>
      </c>
      <c r="F396" s="289"/>
      <c r="G396" s="289"/>
      <c r="H396" s="308"/>
      <c r="I396" s="308"/>
    </row>
    <row r="397" spans="1:9" ht="54" customHeight="1" x14ac:dyDescent="0.25">
      <c r="A397" s="301" t="s">
        <v>1344</v>
      </c>
      <c r="B397" s="283" t="s">
        <v>1651</v>
      </c>
      <c r="C397" s="302" t="s">
        <v>1644</v>
      </c>
      <c r="D397" s="287" t="s">
        <v>37</v>
      </c>
      <c r="E397" s="446">
        <v>1</v>
      </c>
      <c r="F397" s="289"/>
      <c r="G397" s="289"/>
      <c r="H397" s="308"/>
      <c r="I397" s="308"/>
    </row>
    <row r="398" spans="1:9" ht="42" customHeight="1" x14ac:dyDescent="0.25">
      <c r="A398" s="301" t="s">
        <v>1345</v>
      </c>
      <c r="B398" s="283" t="s">
        <v>1652</v>
      </c>
      <c r="C398" s="302" t="s">
        <v>1625</v>
      </c>
      <c r="D398" s="287" t="s">
        <v>37</v>
      </c>
      <c r="E398" s="446">
        <v>1</v>
      </c>
      <c r="F398" s="289"/>
      <c r="G398" s="289"/>
      <c r="H398" s="308"/>
      <c r="I398" s="308"/>
    </row>
    <row r="399" spans="1:9" ht="52.5" customHeight="1" x14ac:dyDescent="0.25">
      <c r="A399" s="301" t="s">
        <v>1346</v>
      </c>
      <c r="B399" s="283" t="s">
        <v>1653</v>
      </c>
      <c r="C399" s="302" t="s">
        <v>1447</v>
      </c>
      <c r="D399" s="287" t="s">
        <v>37</v>
      </c>
      <c r="E399" s="446">
        <v>1</v>
      </c>
      <c r="F399" s="289"/>
      <c r="G399" s="289"/>
      <c r="H399" s="308"/>
      <c r="I399" s="308"/>
    </row>
    <row r="400" spans="1:9" ht="40.5" customHeight="1" x14ac:dyDescent="0.25">
      <c r="A400" s="301" t="s">
        <v>1347</v>
      </c>
      <c r="B400" s="283" t="s">
        <v>1654</v>
      </c>
      <c r="C400" s="302" t="s">
        <v>1661</v>
      </c>
      <c r="D400" s="287" t="s">
        <v>37</v>
      </c>
      <c r="E400" s="446">
        <v>1</v>
      </c>
      <c r="F400" s="289"/>
      <c r="G400" s="289"/>
      <c r="H400" s="308"/>
      <c r="I400" s="308"/>
    </row>
    <row r="401" spans="1:9" ht="54.75" customHeight="1" x14ac:dyDescent="0.25">
      <c r="A401" s="301" t="s">
        <v>1348</v>
      </c>
      <c r="B401" s="283" t="s">
        <v>1655</v>
      </c>
      <c r="C401" s="302" t="s">
        <v>2488</v>
      </c>
      <c r="D401" s="287" t="s">
        <v>37</v>
      </c>
      <c r="E401" s="446">
        <v>1</v>
      </c>
      <c r="F401" s="289"/>
      <c r="G401" s="289"/>
      <c r="H401" s="308"/>
      <c r="I401" s="308"/>
    </row>
    <row r="402" spans="1:9" ht="31.5" customHeight="1" x14ac:dyDescent="0.25">
      <c r="A402" s="301" t="s">
        <v>1349</v>
      </c>
      <c r="B402" s="283" t="s">
        <v>1656</v>
      </c>
      <c r="C402" s="302" t="s">
        <v>805</v>
      </c>
      <c r="D402" s="287" t="s">
        <v>37</v>
      </c>
      <c r="E402" s="446">
        <v>1</v>
      </c>
      <c r="F402" s="289"/>
      <c r="G402" s="289"/>
      <c r="H402" s="308"/>
      <c r="I402" s="308"/>
    </row>
    <row r="403" spans="1:9" ht="44.25" customHeight="1" x14ac:dyDescent="0.25">
      <c r="A403" s="301" t="s">
        <v>1350</v>
      </c>
      <c r="B403" s="283" t="s">
        <v>1657</v>
      </c>
      <c r="C403" s="302" t="s">
        <v>2134</v>
      </c>
      <c r="D403" s="287" t="s">
        <v>37</v>
      </c>
      <c r="E403" s="446">
        <v>1</v>
      </c>
      <c r="F403" s="289"/>
      <c r="G403" s="289"/>
      <c r="H403" s="308"/>
      <c r="I403" s="308"/>
    </row>
    <row r="404" spans="1:9" ht="30" customHeight="1" x14ac:dyDescent="0.25">
      <c r="A404" s="301" t="s">
        <v>1351</v>
      </c>
      <c r="B404" s="283" t="s">
        <v>1658</v>
      </c>
      <c r="C404" s="302" t="s">
        <v>806</v>
      </c>
      <c r="D404" s="287" t="s">
        <v>37</v>
      </c>
      <c r="E404" s="446">
        <v>1</v>
      </c>
      <c r="F404" s="289"/>
      <c r="G404" s="289"/>
      <c r="H404" s="308"/>
      <c r="I404" s="308"/>
    </row>
    <row r="405" spans="1:9" ht="39.6" x14ac:dyDescent="0.25">
      <c r="A405" s="301" t="s">
        <v>1352</v>
      </c>
      <c r="B405" s="283" t="s">
        <v>1662</v>
      </c>
      <c r="C405" s="302" t="s">
        <v>840</v>
      </c>
      <c r="D405" s="287" t="s">
        <v>37</v>
      </c>
      <c r="E405" s="446">
        <v>1</v>
      </c>
      <c r="F405" s="289"/>
      <c r="G405" s="289"/>
      <c r="H405" s="308"/>
      <c r="I405" s="308"/>
    </row>
    <row r="406" spans="1:9" ht="42.75" customHeight="1" x14ac:dyDescent="0.25">
      <c r="A406" s="301" t="s">
        <v>1353</v>
      </c>
      <c r="B406" s="283" t="s">
        <v>1665</v>
      </c>
      <c r="C406" s="302" t="s">
        <v>1676</v>
      </c>
      <c r="D406" s="287" t="s">
        <v>37</v>
      </c>
      <c r="E406" s="446">
        <v>1</v>
      </c>
      <c r="F406" s="289"/>
      <c r="G406" s="289"/>
      <c r="H406" s="308"/>
      <c r="I406" s="308"/>
    </row>
    <row r="407" spans="1:9" ht="43.5" customHeight="1" x14ac:dyDescent="0.25">
      <c r="A407" s="301" t="s">
        <v>1354</v>
      </c>
      <c r="B407" s="283" t="s">
        <v>1666</v>
      </c>
      <c r="C407" s="302" t="s">
        <v>1677</v>
      </c>
      <c r="D407" s="287" t="s">
        <v>37</v>
      </c>
      <c r="E407" s="446">
        <v>1</v>
      </c>
      <c r="F407" s="289"/>
      <c r="G407" s="289"/>
      <c r="H407" s="308"/>
      <c r="I407" s="308"/>
    </row>
    <row r="408" spans="1:9" ht="44.25" customHeight="1" x14ac:dyDescent="0.25">
      <c r="A408" s="301" t="s">
        <v>1355</v>
      </c>
      <c r="B408" s="283" t="s">
        <v>1663</v>
      </c>
      <c r="C408" s="302" t="s">
        <v>815</v>
      </c>
      <c r="D408" s="287" t="s">
        <v>37</v>
      </c>
      <c r="E408" s="446">
        <v>1</v>
      </c>
      <c r="F408" s="289"/>
      <c r="G408" s="289"/>
      <c r="H408" s="308"/>
      <c r="I408" s="308"/>
    </row>
    <row r="409" spans="1:9" ht="40.5" customHeight="1" x14ac:dyDescent="0.25">
      <c r="A409" s="301" t="s">
        <v>1356</v>
      </c>
      <c r="B409" s="283" t="s">
        <v>1664</v>
      </c>
      <c r="C409" s="302" t="s">
        <v>801</v>
      </c>
      <c r="D409" s="287" t="s">
        <v>37</v>
      </c>
      <c r="E409" s="446">
        <v>1</v>
      </c>
      <c r="F409" s="289"/>
      <c r="G409" s="289"/>
      <c r="H409" s="308"/>
      <c r="I409" s="308"/>
    </row>
    <row r="410" spans="1:9" ht="52.5" customHeight="1" x14ac:dyDescent="0.25">
      <c r="A410" s="301" t="s">
        <v>1357</v>
      </c>
      <c r="B410" s="283" t="s">
        <v>1667</v>
      </c>
      <c r="C410" s="302" t="s">
        <v>1644</v>
      </c>
      <c r="D410" s="287" t="s">
        <v>37</v>
      </c>
      <c r="E410" s="446">
        <v>1</v>
      </c>
      <c r="F410" s="289"/>
      <c r="G410" s="289"/>
      <c r="H410" s="308"/>
      <c r="I410" s="308"/>
    </row>
    <row r="411" spans="1:9" ht="42.75" customHeight="1" x14ac:dyDescent="0.25">
      <c r="A411" s="301" t="s">
        <v>1358</v>
      </c>
      <c r="B411" s="283" t="s">
        <v>1668</v>
      </c>
      <c r="C411" s="302" t="s">
        <v>1625</v>
      </c>
      <c r="D411" s="287" t="s">
        <v>37</v>
      </c>
      <c r="E411" s="446">
        <v>1</v>
      </c>
      <c r="F411" s="289"/>
      <c r="G411" s="289"/>
      <c r="H411" s="308"/>
      <c r="I411" s="308"/>
    </row>
    <row r="412" spans="1:9" ht="54.75" customHeight="1" x14ac:dyDescent="0.25">
      <c r="A412" s="301" t="s">
        <v>1359</v>
      </c>
      <c r="B412" s="283" t="s">
        <v>1669</v>
      </c>
      <c r="C412" s="302" t="s">
        <v>1447</v>
      </c>
      <c r="D412" s="287" t="s">
        <v>37</v>
      </c>
      <c r="E412" s="446">
        <v>1</v>
      </c>
      <c r="F412" s="289"/>
      <c r="G412" s="289"/>
      <c r="H412" s="308"/>
      <c r="I412" s="308"/>
    </row>
    <row r="413" spans="1:9" ht="42.75" customHeight="1" x14ac:dyDescent="0.25">
      <c r="A413" s="301" t="s">
        <v>1360</v>
      </c>
      <c r="B413" s="283" t="s">
        <v>1670</v>
      </c>
      <c r="C413" s="302" t="s">
        <v>1678</v>
      </c>
      <c r="D413" s="287" t="s">
        <v>37</v>
      </c>
      <c r="E413" s="446">
        <v>1</v>
      </c>
      <c r="F413" s="289"/>
      <c r="G413" s="289"/>
      <c r="H413" s="308"/>
      <c r="I413" s="308"/>
    </row>
    <row r="414" spans="1:9" ht="54.75" customHeight="1" x14ac:dyDescent="0.25">
      <c r="A414" s="301" t="s">
        <v>1361</v>
      </c>
      <c r="B414" s="283" t="s">
        <v>1671</v>
      </c>
      <c r="C414" s="302" t="s">
        <v>2489</v>
      </c>
      <c r="D414" s="287" t="s">
        <v>37</v>
      </c>
      <c r="E414" s="446">
        <v>1</v>
      </c>
      <c r="F414" s="289"/>
      <c r="G414" s="289"/>
      <c r="H414" s="308"/>
      <c r="I414" s="308"/>
    </row>
    <row r="415" spans="1:9" ht="30.75" customHeight="1" x14ac:dyDescent="0.25">
      <c r="A415" s="301" t="s">
        <v>1362</v>
      </c>
      <c r="B415" s="283" t="s">
        <v>1672</v>
      </c>
      <c r="C415" s="302" t="s">
        <v>805</v>
      </c>
      <c r="D415" s="287" t="s">
        <v>37</v>
      </c>
      <c r="E415" s="446">
        <v>1</v>
      </c>
      <c r="F415" s="289"/>
      <c r="G415" s="289"/>
      <c r="H415" s="308"/>
      <c r="I415" s="308"/>
    </row>
    <row r="416" spans="1:9" ht="40.5" customHeight="1" x14ac:dyDescent="0.25">
      <c r="A416" s="301" t="s">
        <v>1363</v>
      </c>
      <c r="B416" s="283" t="s">
        <v>1673</v>
      </c>
      <c r="C416" s="302" t="s">
        <v>2134</v>
      </c>
      <c r="D416" s="287" t="s">
        <v>37</v>
      </c>
      <c r="E416" s="446">
        <v>1</v>
      </c>
      <c r="F416" s="289"/>
      <c r="G416" s="289"/>
      <c r="H416" s="308"/>
      <c r="I416" s="308"/>
    </row>
    <row r="417" spans="1:9" ht="31.5" customHeight="1" x14ac:dyDescent="0.25">
      <c r="A417" s="301" t="s">
        <v>1364</v>
      </c>
      <c r="B417" s="283" t="s">
        <v>1674</v>
      </c>
      <c r="C417" s="302" t="s">
        <v>806</v>
      </c>
      <c r="D417" s="287" t="s">
        <v>37</v>
      </c>
      <c r="E417" s="446">
        <v>1</v>
      </c>
      <c r="F417" s="289"/>
      <c r="G417" s="289"/>
      <c r="H417" s="308"/>
      <c r="I417" s="308"/>
    </row>
    <row r="418" spans="1:9" ht="32.25" customHeight="1" x14ac:dyDescent="0.25">
      <c r="A418" s="301" t="s">
        <v>1365</v>
      </c>
      <c r="B418" s="283" t="s">
        <v>1675</v>
      </c>
      <c r="C418" s="302" t="s">
        <v>1519</v>
      </c>
      <c r="D418" s="287" t="s">
        <v>37</v>
      </c>
      <c r="E418" s="446">
        <v>1</v>
      </c>
      <c r="F418" s="289"/>
      <c r="G418" s="289"/>
      <c r="H418" s="308"/>
      <c r="I418" s="308"/>
    </row>
    <row r="419" spans="1:9" ht="39" customHeight="1" x14ac:dyDescent="0.25">
      <c r="A419" s="301" t="s">
        <v>1366</v>
      </c>
      <c r="B419" s="283" t="s">
        <v>1679</v>
      </c>
      <c r="C419" s="302" t="s">
        <v>840</v>
      </c>
      <c r="D419" s="287" t="s">
        <v>37</v>
      </c>
      <c r="E419" s="446">
        <v>1</v>
      </c>
      <c r="F419" s="289"/>
      <c r="G419" s="289"/>
      <c r="H419" s="308"/>
      <c r="I419" s="308"/>
    </row>
    <row r="420" spans="1:9" ht="40.5" customHeight="1" x14ac:dyDescent="0.25">
      <c r="A420" s="301" t="s">
        <v>1367</v>
      </c>
      <c r="B420" s="283" t="s">
        <v>1680</v>
      </c>
      <c r="C420" s="302" t="s">
        <v>801</v>
      </c>
      <c r="D420" s="287" t="s">
        <v>37</v>
      </c>
      <c r="E420" s="446">
        <v>1</v>
      </c>
      <c r="F420" s="289"/>
      <c r="G420" s="289"/>
      <c r="H420" s="308"/>
      <c r="I420" s="308"/>
    </row>
    <row r="421" spans="1:9" ht="43.5" customHeight="1" x14ac:dyDescent="0.25">
      <c r="A421" s="301" t="s">
        <v>1368</v>
      </c>
      <c r="B421" s="283" t="s">
        <v>1681</v>
      </c>
      <c r="C421" s="302" t="s">
        <v>1684</v>
      </c>
      <c r="D421" s="287" t="s">
        <v>37</v>
      </c>
      <c r="E421" s="446">
        <v>1</v>
      </c>
      <c r="F421" s="289"/>
      <c r="G421" s="289"/>
      <c r="H421" s="308"/>
      <c r="I421" s="308"/>
    </row>
    <row r="422" spans="1:9" ht="39.75" customHeight="1" x14ac:dyDescent="0.25">
      <c r="A422" s="301" t="s">
        <v>1369</v>
      </c>
      <c r="B422" s="283" t="s">
        <v>1682</v>
      </c>
      <c r="C422" s="302" t="s">
        <v>1685</v>
      </c>
      <c r="D422" s="287" t="s">
        <v>37</v>
      </c>
      <c r="E422" s="446">
        <v>1</v>
      </c>
      <c r="F422" s="289"/>
      <c r="G422" s="289"/>
      <c r="H422" s="308"/>
      <c r="I422" s="308"/>
    </row>
    <row r="423" spans="1:9" ht="45" customHeight="1" x14ac:dyDescent="0.25">
      <c r="A423" s="301" t="s">
        <v>1370</v>
      </c>
      <c r="B423" s="283" t="s">
        <v>1683</v>
      </c>
      <c r="C423" s="302" t="s">
        <v>1686</v>
      </c>
      <c r="D423" s="287" t="s">
        <v>37</v>
      </c>
      <c r="E423" s="446">
        <v>1</v>
      </c>
      <c r="F423" s="289"/>
      <c r="G423" s="289"/>
      <c r="H423" s="308"/>
      <c r="I423" s="308"/>
    </row>
    <row r="424" spans="1:9" ht="39.6" x14ac:dyDescent="0.25">
      <c r="A424" s="301" t="s">
        <v>1371</v>
      </c>
      <c r="B424" s="283" t="s">
        <v>1687</v>
      </c>
      <c r="C424" s="302" t="s">
        <v>840</v>
      </c>
      <c r="D424" s="287" t="s">
        <v>37</v>
      </c>
      <c r="E424" s="446">
        <v>1</v>
      </c>
      <c r="F424" s="289"/>
      <c r="G424" s="289"/>
      <c r="H424" s="308"/>
      <c r="I424" s="308"/>
    </row>
    <row r="425" spans="1:9" ht="41.25" customHeight="1" x14ac:dyDescent="0.25">
      <c r="A425" s="301" t="s">
        <v>1372</v>
      </c>
      <c r="B425" s="283" t="s">
        <v>1688</v>
      </c>
      <c r="C425" s="302" t="s">
        <v>801</v>
      </c>
      <c r="D425" s="287" t="s">
        <v>37</v>
      </c>
      <c r="E425" s="446">
        <v>1</v>
      </c>
      <c r="F425" s="289"/>
      <c r="G425" s="289"/>
      <c r="H425" s="308"/>
      <c r="I425" s="308"/>
    </row>
    <row r="426" spans="1:9" ht="54" customHeight="1" x14ac:dyDescent="0.25">
      <c r="A426" s="301" t="s">
        <v>1373</v>
      </c>
      <c r="B426" s="283" t="s">
        <v>1689</v>
      </c>
      <c r="C426" s="302" t="s">
        <v>1692</v>
      </c>
      <c r="D426" s="287" t="s">
        <v>37</v>
      </c>
      <c r="E426" s="446">
        <v>1</v>
      </c>
      <c r="F426" s="289"/>
      <c r="G426" s="289"/>
      <c r="H426" s="308"/>
      <c r="I426" s="308"/>
    </row>
    <row r="427" spans="1:9" ht="42.75" customHeight="1" x14ac:dyDescent="0.25">
      <c r="A427" s="301" t="s">
        <v>1374</v>
      </c>
      <c r="B427" s="283" t="s">
        <v>1690</v>
      </c>
      <c r="C427" s="302" t="s">
        <v>1693</v>
      </c>
      <c r="D427" s="287" t="s">
        <v>37</v>
      </c>
      <c r="E427" s="446">
        <v>1</v>
      </c>
      <c r="F427" s="289"/>
      <c r="G427" s="289"/>
      <c r="H427" s="308"/>
      <c r="I427" s="308"/>
    </row>
    <row r="428" spans="1:9" ht="43.5" customHeight="1" x14ac:dyDescent="0.25">
      <c r="A428" s="301" t="s">
        <v>1375</v>
      </c>
      <c r="B428" s="283" t="s">
        <v>1691</v>
      </c>
      <c r="C428" s="302" t="s">
        <v>1694</v>
      </c>
      <c r="D428" s="287" t="s">
        <v>37</v>
      </c>
      <c r="E428" s="446">
        <v>1</v>
      </c>
      <c r="F428" s="289"/>
      <c r="G428" s="289"/>
      <c r="H428" s="308"/>
      <c r="I428" s="308"/>
    </row>
    <row r="429" spans="1:9" ht="39.6" x14ac:dyDescent="0.25">
      <c r="A429" s="301" t="s">
        <v>1376</v>
      </c>
      <c r="B429" s="283" t="s">
        <v>1695</v>
      </c>
      <c r="C429" s="302" t="s">
        <v>840</v>
      </c>
      <c r="D429" s="287" t="s">
        <v>37</v>
      </c>
      <c r="E429" s="446">
        <v>1</v>
      </c>
      <c r="F429" s="289"/>
      <c r="G429" s="289"/>
      <c r="H429" s="308"/>
      <c r="I429" s="308"/>
    </row>
    <row r="430" spans="1:9" ht="44.25" customHeight="1" x14ac:dyDescent="0.25">
      <c r="A430" s="301" t="s">
        <v>1377</v>
      </c>
      <c r="B430" s="283" t="s">
        <v>1698</v>
      </c>
      <c r="C430" s="302" t="s">
        <v>1711</v>
      </c>
      <c r="D430" s="287" t="s">
        <v>37</v>
      </c>
      <c r="E430" s="446">
        <v>1</v>
      </c>
      <c r="F430" s="289"/>
      <c r="G430" s="289"/>
      <c r="H430" s="308"/>
      <c r="I430" s="308"/>
    </row>
    <row r="431" spans="1:9" ht="41.25" customHeight="1" x14ac:dyDescent="0.25">
      <c r="A431" s="301" t="s">
        <v>1378</v>
      </c>
      <c r="B431" s="283" t="s">
        <v>1699</v>
      </c>
      <c r="C431" s="302" t="s">
        <v>1712</v>
      </c>
      <c r="D431" s="287" t="s">
        <v>37</v>
      </c>
      <c r="E431" s="446">
        <v>1</v>
      </c>
      <c r="F431" s="289"/>
      <c r="G431" s="289"/>
      <c r="H431" s="308"/>
      <c r="I431" s="308"/>
    </row>
    <row r="432" spans="1:9" ht="42.75" customHeight="1" x14ac:dyDescent="0.25">
      <c r="A432" s="301" t="s">
        <v>1379</v>
      </c>
      <c r="B432" s="283" t="s">
        <v>1696</v>
      </c>
      <c r="C432" s="302" t="s">
        <v>815</v>
      </c>
      <c r="D432" s="287" t="s">
        <v>37</v>
      </c>
      <c r="E432" s="446">
        <v>1</v>
      </c>
      <c r="F432" s="289"/>
      <c r="G432" s="289"/>
      <c r="H432" s="308"/>
      <c r="I432" s="308"/>
    </row>
    <row r="433" spans="1:9" ht="42.75" customHeight="1" x14ac:dyDescent="0.25">
      <c r="A433" s="301" t="s">
        <v>1380</v>
      </c>
      <c r="B433" s="283" t="s">
        <v>1697</v>
      </c>
      <c r="C433" s="302" t="s">
        <v>801</v>
      </c>
      <c r="D433" s="287" t="s">
        <v>37</v>
      </c>
      <c r="E433" s="446">
        <v>1</v>
      </c>
      <c r="F433" s="289"/>
      <c r="G433" s="289"/>
      <c r="H433" s="308"/>
      <c r="I433" s="308"/>
    </row>
    <row r="434" spans="1:9" ht="56.25" customHeight="1" x14ac:dyDescent="0.25">
      <c r="A434" s="301" t="s">
        <v>1381</v>
      </c>
      <c r="B434" s="283" t="s">
        <v>1702</v>
      </c>
      <c r="C434" s="302" t="s">
        <v>1713</v>
      </c>
      <c r="D434" s="287" t="s">
        <v>37</v>
      </c>
      <c r="E434" s="446">
        <v>1</v>
      </c>
      <c r="F434" s="289"/>
      <c r="G434" s="289"/>
      <c r="H434" s="308"/>
      <c r="I434" s="308"/>
    </row>
    <row r="435" spans="1:9" ht="55.5" customHeight="1" x14ac:dyDescent="0.25">
      <c r="A435" s="301" t="s">
        <v>1382</v>
      </c>
      <c r="B435" s="283" t="s">
        <v>1703</v>
      </c>
      <c r="C435" s="302" t="s">
        <v>1714</v>
      </c>
      <c r="D435" s="287" t="s">
        <v>37</v>
      </c>
      <c r="E435" s="446">
        <v>1</v>
      </c>
      <c r="F435" s="289"/>
      <c r="G435" s="289"/>
      <c r="H435" s="308"/>
      <c r="I435" s="308"/>
    </row>
    <row r="436" spans="1:9" ht="41.25" customHeight="1" x14ac:dyDescent="0.25">
      <c r="A436" s="301" t="s">
        <v>1383</v>
      </c>
      <c r="B436" s="283" t="s">
        <v>1700</v>
      </c>
      <c r="C436" s="302" t="s">
        <v>1715</v>
      </c>
      <c r="D436" s="287" t="s">
        <v>37</v>
      </c>
      <c r="E436" s="446">
        <v>1</v>
      </c>
      <c r="F436" s="289"/>
      <c r="G436" s="289"/>
      <c r="H436" s="308"/>
      <c r="I436" s="308"/>
    </row>
    <row r="437" spans="1:9" ht="55.5" customHeight="1" x14ac:dyDescent="0.25">
      <c r="A437" s="301" t="s">
        <v>1384</v>
      </c>
      <c r="B437" s="283" t="s">
        <v>1701</v>
      </c>
      <c r="C437" s="302" t="s">
        <v>1447</v>
      </c>
      <c r="D437" s="287" t="s">
        <v>37</v>
      </c>
      <c r="E437" s="446">
        <v>1</v>
      </c>
      <c r="F437" s="289"/>
      <c r="G437" s="289"/>
      <c r="H437" s="308"/>
      <c r="I437" s="308"/>
    </row>
    <row r="438" spans="1:9" ht="41.25" customHeight="1" x14ac:dyDescent="0.25">
      <c r="A438" s="301" t="s">
        <v>1385</v>
      </c>
      <c r="B438" s="283" t="s">
        <v>1704</v>
      </c>
      <c r="C438" s="302" t="s">
        <v>1716</v>
      </c>
      <c r="D438" s="287" t="s">
        <v>37</v>
      </c>
      <c r="E438" s="446">
        <v>1</v>
      </c>
      <c r="F438" s="289"/>
      <c r="G438" s="289"/>
      <c r="H438" s="308"/>
      <c r="I438" s="308"/>
    </row>
    <row r="439" spans="1:9" ht="54.75" customHeight="1" x14ac:dyDescent="0.25">
      <c r="A439" s="301" t="s">
        <v>1386</v>
      </c>
      <c r="B439" s="283" t="s">
        <v>1705</v>
      </c>
      <c r="C439" s="302" t="s">
        <v>2490</v>
      </c>
      <c r="D439" s="287" t="s">
        <v>37</v>
      </c>
      <c r="E439" s="446">
        <v>1</v>
      </c>
      <c r="F439" s="289"/>
      <c r="G439" s="289"/>
      <c r="H439" s="308"/>
      <c r="I439" s="308"/>
    </row>
    <row r="440" spans="1:9" ht="30" customHeight="1" x14ac:dyDescent="0.25">
      <c r="A440" s="301" t="s">
        <v>1387</v>
      </c>
      <c r="B440" s="283" t="s">
        <v>1706</v>
      </c>
      <c r="C440" s="302" t="s">
        <v>805</v>
      </c>
      <c r="D440" s="287" t="s">
        <v>37</v>
      </c>
      <c r="E440" s="446">
        <v>1</v>
      </c>
      <c r="F440" s="289"/>
      <c r="G440" s="289"/>
      <c r="H440" s="308"/>
      <c r="I440" s="308"/>
    </row>
    <row r="441" spans="1:9" ht="41.25" customHeight="1" x14ac:dyDescent="0.25">
      <c r="A441" s="301" t="s">
        <v>1388</v>
      </c>
      <c r="B441" s="283" t="s">
        <v>1707</v>
      </c>
      <c r="C441" s="302" t="s">
        <v>2134</v>
      </c>
      <c r="D441" s="287" t="s">
        <v>37</v>
      </c>
      <c r="E441" s="446">
        <v>1</v>
      </c>
      <c r="F441" s="289"/>
      <c r="G441" s="289"/>
      <c r="H441" s="308"/>
      <c r="I441" s="308"/>
    </row>
    <row r="442" spans="1:9" ht="31.5" customHeight="1" x14ac:dyDescent="0.25">
      <c r="A442" s="301" t="s">
        <v>1389</v>
      </c>
      <c r="B442" s="283" t="s">
        <v>1708</v>
      </c>
      <c r="C442" s="302" t="s">
        <v>806</v>
      </c>
      <c r="D442" s="287" t="s">
        <v>37</v>
      </c>
      <c r="E442" s="446">
        <v>1</v>
      </c>
      <c r="F442" s="289"/>
      <c r="G442" s="289"/>
      <c r="H442" s="308"/>
      <c r="I442" s="308"/>
    </row>
    <row r="443" spans="1:9" ht="42" customHeight="1" x14ac:dyDescent="0.25">
      <c r="A443" s="301" t="s">
        <v>1390</v>
      </c>
      <c r="B443" s="283" t="s">
        <v>1709</v>
      </c>
      <c r="C443" s="302" t="s">
        <v>1717</v>
      </c>
      <c r="D443" s="287" t="s">
        <v>37</v>
      </c>
      <c r="E443" s="446">
        <v>1</v>
      </c>
      <c r="F443" s="289"/>
      <c r="G443" s="289"/>
      <c r="H443" s="308"/>
      <c r="I443" s="308"/>
    </row>
    <row r="444" spans="1:9" ht="29.25" customHeight="1" x14ac:dyDescent="0.25">
      <c r="A444" s="301" t="s">
        <v>1391</v>
      </c>
      <c r="B444" s="283" t="s">
        <v>1710</v>
      </c>
      <c r="C444" s="302" t="s">
        <v>1718</v>
      </c>
      <c r="D444" s="287" t="s">
        <v>37</v>
      </c>
      <c r="E444" s="446">
        <v>1</v>
      </c>
      <c r="F444" s="289"/>
      <c r="G444" s="289"/>
      <c r="H444" s="308"/>
      <c r="I444" s="308"/>
    </row>
    <row r="445" spans="1:9" ht="39.6" x14ac:dyDescent="0.25">
      <c r="A445" s="301" t="s">
        <v>1392</v>
      </c>
      <c r="B445" s="283" t="s">
        <v>1719</v>
      </c>
      <c r="C445" s="302" t="s">
        <v>840</v>
      </c>
      <c r="D445" s="287" t="s">
        <v>37</v>
      </c>
      <c r="E445" s="446">
        <v>1</v>
      </c>
      <c r="F445" s="289"/>
      <c r="G445" s="289"/>
      <c r="H445" s="308"/>
      <c r="I445" s="308"/>
    </row>
    <row r="446" spans="1:9" ht="45" customHeight="1" x14ac:dyDescent="0.25">
      <c r="A446" s="301" t="s">
        <v>1393</v>
      </c>
      <c r="B446" s="283" t="s">
        <v>1777</v>
      </c>
      <c r="C446" s="302" t="s">
        <v>1788</v>
      </c>
      <c r="D446" s="287" t="s">
        <v>37</v>
      </c>
      <c r="E446" s="446">
        <v>1</v>
      </c>
      <c r="F446" s="289"/>
      <c r="G446" s="289"/>
      <c r="H446" s="308"/>
      <c r="I446" s="308"/>
    </row>
    <row r="447" spans="1:9" ht="45.75" customHeight="1" x14ac:dyDescent="0.25">
      <c r="A447" s="301" t="s">
        <v>1394</v>
      </c>
      <c r="B447" s="283" t="s">
        <v>1778</v>
      </c>
      <c r="C447" s="302" t="s">
        <v>1789</v>
      </c>
      <c r="D447" s="287" t="s">
        <v>37</v>
      </c>
      <c r="E447" s="446">
        <v>1</v>
      </c>
      <c r="F447" s="289"/>
      <c r="G447" s="289"/>
      <c r="H447" s="308"/>
      <c r="I447" s="308"/>
    </row>
    <row r="448" spans="1:9" ht="44.25" customHeight="1" x14ac:dyDescent="0.25">
      <c r="A448" s="301" t="s">
        <v>1395</v>
      </c>
      <c r="B448" s="283" t="s">
        <v>1775</v>
      </c>
      <c r="C448" s="302" t="s">
        <v>815</v>
      </c>
      <c r="D448" s="287" t="s">
        <v>37</v>
      </c>
      <c r="E448" s="446">
        <v>1</v>
      </c>
      <c r="F448" s="289"/>
      <c r="G448" s="289"/>
      <c r="H448" s="308"/>
      <c r="I448" s="308"/>
    </row>
    <row r="449" spans="1:9" ht="39.75" customHeight="1" x14ac:dyDescent="0.25">
      <c r="A449" s="301" t="s">
        <v>1396</v>
      </c>
      <c r="B449" s="283" t="s">
        <v>1776</v>
      </c>
      <c r="C449" s="302" t="s">
        <v>801</v>
      </c>
      <c r="D449" s="287" t="s">
        <v>37</v>
      </c>
      <c r="E449" s="446">
        <v>1</v>
      </c>
      <c r="F449" s="289"/>
      <c r="G449" s="289"/>
      <c r="H449" s="308"/>
      <c r="I449" s="308"/>
    </row>
    <row r="450" spans="1:9" ht="56.25" customHeight="1" x14ac:dyDescent="0.25">
      <c r="A450" s="301" t="s">
        <v>1397</v>
      </c>
      <c r="B450" s="283" t="s">
        <v>1779</v>
      </c>
      <c r="C450" s="302" t="s">
        <v>1713</v>
      </c>
      <c r="D450" s="287" t="s">
        <v>37</v>
      </c>
      <c r="E450" s="446">
        <v>1</v>
      </c>
      <c r="F450" s="289"/>
      <c r="G450" s="289"/>
      <c r="H450" s="308"/>
      <c r="I450" s="308"/>
    </row>
    <row r="451" spans="1:9" ht="44.25" customHeight="1" x14ac:dyDescent="0.25">
      <c r="A451" s="301" t="s">
        <v>1591</v>
      </c>
      <c r="B451" s="283" t="s">
        <v>1780</v>
      </c>
      <c r="C451" s="302" t="s">
        <v>1715</v>
      </c>
      <c r="D451" s="287" t="s">
        <v>37</v>
      </c>
      <c r="E451" s="446">
        <v>1</v>
      </c>
      <c r="F451" s="289"/>
      <c r="G451" s="289"/>
      <c r="H451" s="308"/>
      <c r="I451" s="308"/>
    </row>
    <row r="452" spans="1:9" ht="54" customHeight="1" x14ac:dyDescent="0.25">
      <c r="A452" s="301" t="s">
        <v>1720</v>
      </c>
      <c r="B452" s="283" t="s">
        <v>1781</v>
      </c>
      <c r="C452" s="302" t="s">
        <v>1447</v>
      </c>
      <c r="D452" s="287" t="s">
        <v>37</v>
      </c>
      <c r="E452" s="446">
        <v>1</v>
      </c>
      <c r="F452" s="289"/>
      <c r="G452" s="289"/>
      <c r="H452" s="308"/>
      <c r="I452" s="308"/>
    </row>
    <row r="453" spans="1:9" ht="42.75" customHeight="1" x14ac:dyDescent="0.25">
      <c r="A453" s="301" t="s">
        <v>1721</v>
      </c>
      <c r="B453" s="283" t="s">
        <v>1782</v>
      </c>
      <c r="C453" s="302" t="s">
        <v>1790</v>
      </c>
      <c r="D453" s="287" t="s">
        <v>37</v>
      </c>
      <c r="E453" s="446">
        <v>1</v>
      </c>
      <c r="F453" s="289"/>
      <c r="G453" s="289"/>
      <c r="H453" s="308"/>
      <c r="I453" s="308"/>
    </row>
    <row r="454" spans="1:9" ht="56.25" customHeight="1" x14ac:dyDescent="0.25">
      <c r="A454" s="301" t="s">
        <v>1722</v>
      </c>
      <c r="B454" s="283" t="s">
        <v>1783</v>
      </c>
      <c r="C454" s="302" t="s">
        <v>2491</v>
      </c>
      <c r="D454" s="287" t="s">
        <v>37</v>
      </c>
      <c r="E454" s="446">
        <v>1</v>
      </c>
      <c r="F454" s="289"/>
      <c r="G454" s="289"/>
      <c r="H454" s="308"/>
      <c r="I454" s="308"/>
    </row>
    <row r="455" spans="1:9" ht="32.25" customHeight="1" x14ac:dyDescent="0.25">
      <c r="A455" s="301" t="s">
        <v>1723</v>
      </c>
      <c r="B455" s="283" t="s">
        <v>1784</v>
      </c>
      <c r="C455" s="302" t="s">
        <v>805</v>
      </c>
      <c r="D455" s="287" t="s">
        <v>37</v>
      </c>
      <c r="E455" s="446">
        <v>1</v>
      </c>
      <c r="F455" s="289"/>
      <c r="G455" s="289"/>
      <c r="H455" s="308"/>
      <c r="I455" s="308"/>
    </row>
    <row r="456" spans="1:9" ht="42" customHeight="1" x14ac:dyDescent="0.25">
      <c r="A456" s="301" t="s">
        <v>1724</v>
      </c>
      <c r="B456" s="283" t="s">
        <v>1785</v>
      </c>
      <c r="C456" s="302" t="s">
        <v>2134</v>
      </c>
      <c r="D456" s="287" t="s">
        <v>37</v>
      </c>
      <c r="E456" s="446">
        <v>1</v>
      </c>
      <c r="F456" s="289"/>
      <c r="G456" s="289"/>
      <c r="H456" s="308"/>
      <c r="I456" s="308"/>
    </row>
    <row r="457" spans="1:9" ht="33.75" customHeight="1" x14ac:dyDescent="0.25">
      <c r="A457" s="301" t="s">
        <v>1725</v>
      </c>
      <c r="B457" s="283" t="s">
        <v>1786</v>
      </c>
      <c r="C457" s="302" t="s">
        <v>806</v>
      </c>
      <c r="D457" s="287" t="s">
        <v>37</v>
      </c>
      <c r="E457" s="446">
        <v>1</v>
      </c>
      <c r="F457" s="289"/>
      <c r="G457" s="289"/>
      <c r="H457" s="308"/>
      <c r="I457" s="308"/>
    </row>
    <row r="458" spans="1:9" ht="28.5" customHeight="1" x14ac:dyDescent="0.25">
      <c r="A458" s="301" t="s">
        <v>1726</v>
      </c>
      <c r="B458" s="283" t="s">
        <v>1787</v>
      </c>
      <c r="C458" s="302" t="s">
        <v>1791</v>
      </c>
      <c r="D458" s="287" t="s">
        <v>37</v>
      </c>
      <c r="E458" s="446">
        <v>1</v>
      </c>
      <c r="F458" s="289"/>
      <c r="G458" s="289"/>
      <c r="H458" s="308"/>
      <c r="I458" s="308"/>
    </row>
    <row r="459" spans="1:9" ht="39.6" x14ac:dyDescent="0.25">
      <c r="A459" s="301" t="s">
        <v>1727</v>
      </c>
      <c r="B459" s="283" t="s">
        <v>1792</v>
      </c>
      <c r="C459" s="302" t="s">
        <v>840</v>
      </c>
      <c r="D459" s="287" t="s">
        <v>37</v>
      </c>
      <c r="E459" s="446">
        <v>1</v>
      </c>
      <c r="F459" s="289"/>
      <c r="G459" s="289"/>
      <c r="H459" s="308"/>
      <c r="I459" s="308"/>
    </row>
    <row r="460" spans="1:9" ht="54.75" customHeight="1" x14ac:dyDescent="0.25">
      <c r="A460" s="301" t="s">
        <v>1728</v>
      </c>
      <c r="B460" s="283" t="s">
        <v>1795</v>
      </c>
      <c r="C460" s="302" t="s">
        <v>1805</v>
      </c>
      <c r="D460" s="287" t="s">
        <v>37</v>
      </c>
      <c r="E460" s="446">
        <v>1</v>
      </c>
      <c r="F460" s="289"/>
      <c r="G460" s="289"/>
      <c r="H460" s="308"/>
      <c r="I460" s="308"/>
    </row>
    <row r="461" spans="1:9" ht="52.5" customHeight="1" x14ac:dyDescent="0.25">
      <c r="A461" s="301" t="s">
        <v>1729</v>
      </c>
      <c r="B461" s="283" t="s">
        <v>1796</v>
      </c>
      <c r="C461" s="302" t="s">
        <v>1806</v>
      </c>
      <c r="D461" s="287" t="s">
        <v>37</v>
      </c>
      <c r="E461" s="446">
        <v>1</v>
      </c>
      <c r="F461" s="289"/>
      <c r="G461" s="289"/>
      <c r="H461" s="308"/>
      <c r="I461" s="308"/>
    </row>
    <row r="462" spans="1:9" ht="41.25" customHeight="1" x14ac:dyDescent="0.25">
      <c r="A462" s="301" t="s">
        <v>1730</v>
      </c>
      <c r="B462" s="283" t="s">
        <v>1793</v>
      </c>
      <c r="C462" s="302" t="s">
        <v>815</v>
      </c>
      <c r="D462" s="287" t="s">
        <v>37</v>
      </c>
      <c r="E462" s="446">
        <v>1</v>
      </c>
      <c r="F462" s="289"/>
      <c r="G462" s="289"/>
      <c r="H462" s="308"/>
      <c r="I462" s="308"/>
    </row>
    <row r="463" spans="1:9" ht="39.75" customHeight="1" x14ac:dyDescent="0.25">
      <c r="A463" s="301" t="s">
        <v>1731</v>
      </c>
      <c r="B463" s="283" t="s">
        <v>1794</v>
      </c>
      <c r="C463" s="302" t="s">
        <v>801</v>
      </c>
      <c r="D463" s="287" t="s">
        <v>37</v>
      </c>
      <c r="E463" s="446">
        <v>1</v>
      </c>
      <c r="F463" s="289"/>
      <c r="G463" s="289"/>
      <c r="H463" s="308"/>
      <c r="I463" s="308"/>
    </row>
    <row r="464" spans="1:9" ht="53.25" customHeight="1" x14ac:dyDescent="0.25">
      <c r="A464" s="301" t="s">
        <v>1732</v>
      </c>
      <c r="B464" s="283" t="s">
        <v>1797</v>
      </c>
      <c r="C464" s="302" t="s">
        <v>1713</v>
      </c>
      <c r="D464" s="287" t="s">
        <v>37</v>
      </c>
      <c r="E464" s="446">
        <v>1</v>
      </c>
      <c r="F464" s="289"/>
      <c r="G464" s="289"/>
      <c r="H464" s="308"/>
      <c r="I464" s="308"/>
    </row>
    <row r="465" spans="1:9" ht="42" customHeight="1" x14ac:dyDescent="0.25">
      <c r="A465" s="301" t="s">
        <v>1733</v>
      </c>
      <c r="B465" s="283" t="s">
        <v>1798</v>
      </c>
      <c r="C465" s="302" t="s">
        <v>1715</v>
      </c>
      <c r="D465" s="287" t="s">
        <v>37</v>
      </c>
      <c r="E465" s="446">
        <v>1</v>
      </c>
      <c r="F465" s="289"/>
      <c r="G465" s="289"/>
      <c r="H465" s="308"/>
      <c r="I465" s="308"/>
    </row>
    <row r="466" spans="1:9" ht="53.25" customHeight="1" x14ac:dyDescent="0.25">
      <c r="A466" s="301" t="s">
        <v>1734</v>
      </c>
      <c r="B466" s="283" t="s">
        <v>1799</v>
      </c>
      <c r="C466" s="302" t="s">
        <v>1447</v>
      </c>
      <c r="D466" s="287" t="s">
        <v>37</v>
      </c>
      <c r="E466" s="446">
        <v>1</v>
      </c>
      <c r="F466" s="289"/>
      <c r="G466" s="289"/>
      <c r="H466" s="308"/>
      <c r="I466" s="308"/>
    </row>
    <row r="467" spans="1:9" ht="42" customHeight="1" x14ac:dyDescent="0.25">
      <c r="A467" s="301" t="s">
        <v>1735</v>
      </c>
      <c r="B467" s="283" t="s">
        <v>1800</v>
      </c>
      <c r="C467" s="302" t="s">
        <v>1807</v>
      </c>
      <c r="D467" s="287" t="s">
        <v>37</v>
      </c>
      <c r="E467" s="446">
        <v>1</v>
      </c>
      <c r="F467" s="289"/>
      <c r="G467" s="289"/>
      <c r="H467" s="308"/>
      <c r="I467" s="308"/>
    </row>
    <row r="468" spans="1:9" ht="55.5" customHeight="1" x14ac:dyDescent="0.25">
      <c r="A468" s="301" t="s">
        <v>1736</v>
      </c>
      <c r="B468" s="283" t="s">
        <v>1801</v>
      </c>
      <c r="C468" s="302" t="s">
        <v>2492</v>
      </c>
      <c r="D468" s="287" t="s">
        <v>37</v>
      </c>
      <c r="E468" s="446">
        <v>1</v>
      </c>
      <c r="F468" s="289"/>
      <c r="G468" s="289"/>
      <c r="H468" s="308"/>
      <c r="I468" s="308"/>
    </row>
    <row r="469" spans="1:9" ht="30" customHeight="1" x14ac:dyDescent="0.25">
      <c r="A469" s="301" t="s">
        <v>1737</v>
      </c>
      <c r="B469" s="283" t="s">
        <v>1802</v>
      </c>
      <c r="C469" s="302" t="s">
        <v>805</v>
      </c>
      <c r="D469" s="287" t="s">
        <v>37</v>
      </c>
      <c r="E469" s="446">
        <v>1</v>
      </c>
      <c r="F469" s="289"/>
      <c r="G469" s="289"/>
      <c r="H469" s="308"/>
      <c r="I469" s="308"/>
    </row>
    <row r="470" spans="1:9" ht="41.25" customHeight="1" x14ac:dyDescent="0.25">
      <c r="A470" s="301" t="s">
        <v>1738</v>
      </c>
      <c r="B470" s="283" t="s">
        <v>1803</v>
      </c>
      <c r="C470" s="302" t="s">
        <v>2134</v>
      </c>
      <c r="D470" s="287" t="s">
        <v>37</v>
      </c>
      <c r="E470" s="446">
        <v>1</v>
      </c>
      <c r="F470" s="289"/>
      <c r="G470" s="289"/>
      <c r="H470" s="308"/>
      <c r="I470" s="308"/>
    </row>
    <row r="471" spans="1:9" ht="30.75" customHeight="1" x14ac:dyDescent="0.25">
      <c r="A471" s="301" t="s">
        <v>1739</v>
      </c>
      <c r="B471" s="283" t="s">
        <v>1804</v>
      </c>
      <c r="C471" s="302" t="s">
        <v>806</v>
      </c>
      <c r="D471" s="287" t="s">
        <v>37</v>
      </c>
      <c r="E471" s="446">
        <v>1</v>
      </c>
      <c r="F471" s="289"/>
      <c r="G471" s="289"/>
      <c r="H471" s="308"/>
      <c r="I471" s="308"/>
    </row>
    <row r="472" spans="1:9" ht="39.6" x14ac:dyDescent="0.25">
      <c r="A472" s="301" t="s">
        <v>1740</v>
      </c>
      <c r="B472" s="283" t="s">
        <v>1808</v>
      </c>
      <c r="C472" s="302" t="s">
        <v>840</v>
      </c>
      <c r="D472" s="287" t="s">
        <v>37</v>
      </c>
      <c r="E472" s="446">
        <v>1</v>
      </c>
      <c r="F472" s="289"/>
      <c r="G472" s="289"/>
      <c r="H472" s="308"/>
      <c r="I472" s="308"/>
    </row>
    <row r="473" spans="1:9" ht="59.25" customHeight="1" x14ac:dyDescent="0.25">
      <c r="A473" s="301" t="s">
        <v>1741</v>
      </c>
      <c r="B473" s="283" t="s">
        <v>1811</v>
      </c>
      <c r="C473" s="302" t="s">
        <v>1823</v>
      </c>
      <c r="D473" s="287" t="s">
        <v>37</v>
      </c>
      <c r="E473" s="446">
        <v>1</v>
      </c>
      <c r="F473" s="289"/>
      <c r="G473" s="289"/>
      <c r="H473" s="308"/>
      <c r="I473" s="308"/>
    </row>
    <row r="474" spans="1:9" ht="54" customHeight="1" x14ac:dyDescent="0.25">
      <c r="A474" s="301" t="s">
        <v>1742</v>
      </c>
      <c r="B474" s="283" t="s">
        <v>1812</v>
      </c>
      <c r="C474" s="302" t="s">
        <v>1824</v>
      </c>
      <c r="D474" s="287" t="s">
        <v>37</v>
      </c>
      <c r="E474" s="446">
        <v>1</v>
      </c>
      <c r="F474" s="289"/>
      <c r="G474" s="289"/>
      <c r="H474" s="308"/>
      <c r="I474" s="308"/>
    </row>
    <row r="475" spans="1:9" ht="41.25" customHeight="1" x14ac:dyDescent="0.25">
      <c r="A475" s="301" t="s">
        <v>1743</v>
      </c>
      <c r="B475" s="283" t="s">
        <v>1809</v>
      </c>
      <c r="C475" s="302" t="s">
        <v>815</v>
      </c>
      <c r="D475" s="287" t="s">
        <v>37</v>
      </c>
      <c r="E475" s="446">
        <v>1</v>
      </c>
      <c r="F475" s="289"/>
      <c r="G475" s="289"/>
      <c r="H475" s="308"/>
      <c r="I475" s="308"/>
    </row>
    <row r="476" spans="1:9" ht="41.25" customHeight="1" x14ac:dyDescent="0.25">
      <c r="A476" s="301" t="s">
        <v>1744</v>
      </c>
      <c r="B476" s="283" t="s">
        <v>1810</v>
      </c>
      <c r="C476" s="302" t="s">
        <v>801</v>
      </c>
      <c r="D476" s="287" t="s">
        <v>37</v>
      </c>
      <c r="E476" s="446">
        <v>1</v>
      </c>
      <c r="F476" s="289"/>
      <c r="G476" s="289"/>
      <c r="H476" s="308"/>
      <c r="I476" s="308"/>
    </row>
    <row r="477" spans="1:9" ht="52.5" customHeight="1" x14ac:dyDescent="0.25">
      <c r="A477" s="301" t="s">
        <v>1745</v>
      </c>
      <c r="B477" s="283" t="s">
        <v>1815</v>
      </c>
      <c r="C477" s="302" t="s">
        <v>1825</v>
      </c>
      <c r="D477" s="287" t="s">
        <v>37</v>
      </c>
      <c r="E477" s="446">
        <v>1</v>
      </c>
      <c r="F477" s="289"/>
      <c r="G477" s="289"/>
      <c r="H477" s="308"/>
      <c r="I477" s="308"/>
    </row>
    <row r="478" spans="1:9" ht="66" customHeight="1" x14ac:dyDescent="0.25">
      <c r="A478" s="301" t="s">
        <v>1746</v>
      </c>
      <c r="B478" s="283" t="s">
        <v>1816</v>
      </c>
      <c r="C478" s="302" t="s">
        <v>1826</v>
      </c>
      <c r="D478" s="287" t="s">
        <v>37</v>
      </c>
      <c r="E478" s="446">
        <v>1</v>
      </c>
      <c r="F478" s="289"/>
      <c r="G478" s="289"/>
      <c r="H478" s="308"/>
      <c r="I478" s="308"/>
    </row>
    <row r="479" spans="1:9" ht="43.5" customHeight="1" x14ac:dyDescent="0.25">
      <c r="A479" s="301" t="s">
        <v>1747</v>
      </c>
      <c r="B479" s="283" t="s">
        <v>1813</v>
      </c>
      <c r="C479" s="302" t="s">
        <v>1827</v>
      </c>
      <c r="D479" s="287" t="s">
        <v>37</v>
      </c>
      <c r="E479" s="446">
        <v>1</v>
      </c>
      <c r="F479" s="289"/>
      <c r="G479" s="289"/>
      <c r="H479" s="308"/>
      <c r="I479" s="308"/>
    </row>
    <row r="480" spans="1:9" ht="54" customHeight="1" x14ac:dyDescent="0.25">
      <c r="A480" s="301" t="s">
        <v>1748</v>
      </c>
      <c r="B480" s="283" t="s">
        <v>1814</v>
      </c>
      <c r="C480" s="302" t="s">
        <v>1447</v>
      </c>
      <c r="D480" s="287" t="s">
        <v>37</v>
      </c>
      <c r="E480" s="446">
        <v>1</v>
      </c>
      <c r="F480" s="289"/>
      <c r="G480" s="289"/>
      <c r="H480" s="308"/>
      <c r="I480" s="308"/>
    </row>
    <row r="481" spans="1:9" ht="42.75" customHeight="1" x14ac:dyDescent="0.25">
      <c r="A481" s="301" t="s">
        <v>1749</v>
      </c>
      <c r="B481" s="283" t="s">
        <v>1817</v>
      </c>
      <c r="C481" s="302" t="s">
        <v>1828</v>
      </c>
      <c r="D481" s="287" t="s">
        <v>37</v>
      </c>
      <c r="E481" s="446">
        <v>1</v>
      </c>
      <c r="F481" s="289"/>
      <c r="G481" s="289"/>
      <c r="H481" s="308"/>
      <c r="I481" s="308"/>
    </row>
    <row r="482" spans="1:9" ht="54.75" customHeight="1" x14ac:dyDescent="0.25">
      <c r="A482" s="301" t="s">
        <v>1750</v>
      </c>
      <c r="B482" s="283" t="s">
        <v>1818</v>
      </c>
      <c r="C482" s="302" t="s">
        <v>2493</v>
      </c>
      <c r="D482" s="287" t="s">
        <v>37</v>
      </c>
      <c r="E482" s="446">
        <v>1</v>
      </c>
      <c r="F482" s="289"/>
      <c r="G482" s="289"/>
      <c r="H482" s="308"/>
      <c r="I482" s="308"/>
    </row>
    <row r="483" spans="1:9" ht="32.25" customHeight="1" x14ac:dyDescent="0.25">
      <c r="A483" s="301" t="s">
        <v>1751</v>
      </c>
      <c r="B483" s="283" t="s">
        <v>1819</v>
      </c>
      <c r="C483" s="302" t="s">
        <v>805</v>
      </c>
      <c r="D483" s="287" t="s">
        <v>37</v>
      </c>
      <c r="E483" s="446">
        <v>1</v>
      </c>
      <c r="F483" s="289"/>
      <c r="G483" s="289"/>
      <c r="H483" s="308"/>
      <c r="I483" s="308"/>
    </row>
    <row r="484" spans="1:9" ht="42" customHeight="1" x14ac:dyDescent="0.25">
      <c r="A484" s="301" t="s">
        <v>1752</v>
      </c>
      <c r="B484" s="283" t="s">
        <v>1820</v>
      </c>
      <c r="C484" s="302" t="s">
        <v>2134</v>
      </c>
      <c r="D484" s="287" t="s">
        <v>37</v>
      </c>
      <c r="E484" s="446">
        <v>1</v>
      </c>
      <c r="F484" s="289"/>
      <c r="G484" s="289"/>
      <c r="H484" s="308"/>
      <c r="I484" s="308"/>
    </row>
    <row r="485" spans="1:9" ht="32.25" customHeight="1" x14ac:dyDescent="0.25">
      <c r="A485" s="301" t="s">
        <v>1753</v>
      </c>
      <c r="B485" s="283" t="s">
        <v>1821</v>
      </c>
      <c r="C485" s="302" t="s">
        <v>806</v>
      </c>
      <c r="D485" s="287" t="s">
        <v>37</v>
      </c>
      <c r="E485" s="446">
        <v>1</v>
      </c>
      <c r="F485" s="289"/>
      <c r="G485" s="289"/>
      <c r="H485" s="308"/>
      <c r="I485" s="308"/>
    </row>
    <row r="486" spans="1:9" ht="42" customHeight="1" x14ac:dyDescent="0.25">
      <c r="A486" s="301" t="s">
        <v>1754</v>
      </c>
      <c r="B486" s="283" t="s">
        <v>1822</v>
      </c>
      <c r="C486" s="302" t="s">
        <v>1829</v>
      </c>
      <c r="D486" s="287" t="s">
        <v>37</v>
      </c>
      <c r="E486" s="446">
        <v>1</v>
      </c>
      <c r="F486" s="289"/>
      <c r="G486" s="289"/>
      <c r="H486" s="308"/>
      <c r="I486" s="308"/>
    </row>
    <row r="487" spans="1:9" ht="39.6" x14ac:dyDescent="0.25">
      <c r="A487" s="301" t="s">
        <v>1755</v>
      </c>
      <c r="B487" s="283" t="s">
        <v>1830</v>
      </c>
      <c r="C487" s="302" t="s">
        <v>840</v>
      </c>
      <c r="D487" s="287" t="s">
        <v>37</v>
      </c>
      <c r="E487" s="446">
        <v>1</v>
      </c>
      <c r="F487" s="289"/>
      <c r="G487" s="289"/>
      <c r="H487" s="308"/>
      <c r="I487" s="308"/>
    </row>
    <row r="488" spans="1:9" ht="42.75" customHeight="1" x14ac:dyDescent="0.25">
      <c r="A488" s="301" t="s">
        <v>1756</v>
      </c>
      <c r="B488" s="283" t="s">
        <v>1833</v>
      </c>
      <c r="C488" s="302" t="s">
        <v>1843</v>
      </c>
      <c r="D488" s="287" t="s">
        <v>37</v>
      </c>
      <c r="E488" s="446">
        <v>1</v>
      </c>
      <c r="F488" s="289"/>
      <c r="G488" s="289"/>
      <c r="H488" s="308"/>
      <c r="I488" s="308"/>
    </row>
    <row r="489" spans="1:9" ht="43.5" customHeight="1" x14ac:dyDescent="0.25">
      <c r="A489" s="301" t="s">
        <v>1757</v>
      </c>
      <c r="B489" s="283" t="s">
        <v>1834</v>
      </c>
      <c r="C489" s="302" t="s">
        <v>1844</v>
      </c>
      <c r="D489" s="287" t="s">
        <v>37</v>
      </c>
      <c r="E489" s="446">
        <v>1</v>
      </c>
      <c r="F489" s="289"/>
      <c r="G489" s="289"/>
      <c r="H489" s="308"/>
      <c r="I489" s="308"/>
    </row>
    <row r="490" spans="1:9" ht="42" customHeight="1" x14ac:dyDescent="0.25">
      <c r="A490" s="301" t="s">
        <v>1758</v>
      </c>
      <c r="B490" s="283" t="s">
        <v>1831</v>
      </c>
      <c r="C490" s="302" t="s">
        <v>815</v>
      </c>
      <c r="D490" s="287" t="s">
        <v>37</v>
      </c>
      <c r="E490" s="446">
        <v>1</v>
      </c>
      <c r="F490" s="289"/>
      <c r="G490" s="289"/>
      <c r="H490" s="308"/>
      <c r="I490" s="308"/>
    </row>
    <row r="491" spans="1:9" ht="40.5" customHeight="1" x14ac:dyDescent="0.25">
      <c r="A491" s="301" t="s">
        <v>1759</v>
      </c>
      <c r="B491" s="283" t="s">
        <v>1832</v>
      </c>
      <c r="C491" s="302" t="s">
        <v>801</v>
      </c>
      <c r="D491" s="287" t="s">
        <v>37</v>
      </c>
      <c r="E491" s="446">
        <v>1</v>
      </c>
      <c r="F491" s="289"/>
      <c r="G491" s="289"/>
      <c r="H491" s="308"/>
      <c r="I491" s="308"/>
    </row>
    <row r="492" spans="1:9" ht="53.25" customHeight="1" x14ac:dyDescent="0.25">
      <c r="A492" s="301" t="s">
        <v>1760</v>
      </c>
      <c r="B492" s="283" t="s">
        <v>1835</v>
      </c>
      <c r="C492" s="302" t="s">
        <v>1825</v>
      </c>
      <c r="D492" s="287" t="s">
        <v>37</v>
      </c>
      <c r="E492" s="446">
        <v>1</v>
      </c>
      <c r="F492" s="289"/>
      <c r="G492" s="289"/>
      <c r="H492" s="308"/>
      <c r="I492" s="308"/>
    </row>
    <row r="493" spans="1:9" ht="42.75" customHeight="1" x14ac:dyDescent="0.25">
      <c r="A493" s="301" t="s">
        <v>1761</v>
      </c>
      <c r="B493" s="283" t="s">
        <v>1836</v>
      </c>
      <c r="C493" s="302" t="s">
        <v>1827</v>
      </c>
      <c r="D493" s="287" t="s">
        <v>37</v>
      </c>
      <c r="E493" s="446">
        <v>1</v>
      </c>
      <c r="F493" s="289"/>
      <c r="G493" s="289"/>
      <c r="H493" s="308"/>
      <c r="I493" s="308"/>
    </row>
    <row r="494" spans="1:9" ht="54" customHeight="1" x14ac:dyDescent="0.25">
      <c r="A494" s="301" t="s">
        <v>1762</v>
      </c>
      <c r="B494" s="283" t="s">
        <v>1837</v>
      </c>
      <c r="C494" s="302" t="s">
        <v>1447</v>
      </c>
      <c r="D494" s="287" t="s">
        <v>37</v>
      </c>
      <c r="E494" s="446">
        <v>1</v>
      </c>
      <c r="F494" s="289"/>
      <c r="G494" s="289"/>
      <c r="H494" s="308"/>
      <c r="I494" s="308"/>
    </row>
    <row r="495" spans="1:9" ht="40.5" customHeight="1" x14ac:dyDescent="0.25">
      <c r="A495" s="301" t="s">
        <v>1763</v>
      </c>
      <c r="B495" s="283" t="s">
        <v>1838</v>
      </c>
      <c r="C495" s="302" t="s">
        <v>1845</v>
      </c>
      <c r="D495" s="287" t="s">
        <v>37</v>
      </c>
      <c r="E495" s="446">
        <v>1</v>
      </c>
      <c r="F495" s="289"/>
      <c r="G495" s="289"/>
      <c r="H495" s="308"/>
      <c r="I495" s="308"/>
    </row>
    <row r="496" spans="1:9" ht="54" customHeight="1" x14ac:dyDescent="0.25">
      <c r="A496" s="301" t="s">
        <v>1764</v>
      </c>
      <c r="B496" s="283" t="s">
        <v>1839</v>
      </c>
      <c r="C496" s="302" t="s">
        <v>2494</v>
      </c>
      <c r="D496" s="287" t="s">
        <v>37</v>
      </c>
      <c r="E496" s="446">
        <v>1</v>
      </c>
      <c r="F496" s="289"/>
      <c r="G496" s="289"/>
      <c r="H496" s="308"/>
      <c r="I496" s="308"/>
    </row>
    <row r="497" spans="1:9" ht="30" customHeight="1" x14ac:dyDescent="0.25">
      <c r="A497" s="301" t="s">
        <v>1765</v>
      </c>
      <c r="B497" s="283" t="s">
        <v>1840</v>
      </c>
      <c r="C497" s="302" t="s">
        <v>805</v>
      </c>
      <c r="D497" s="287" t="s">
        <v>37</v>
      </c>
      <c r="E497" s="446">
        <v>1</v>
      </c>
      <c r="F497" s="289"/>
      <c r="G497" s="289"/>
      <c r="H497" s="308"/>
      <c r="I497" s="308"/>
    </row>
    <row r="498" spans="1:9" ht="41.25" customHeight="1" x14ac:dyDescent="0.25">
      <c r="A498" s="301" t="s">
        <v>1766</v>
      </c>
      <c r="B498" s="283" t="s">
        <v>1841</v>
      </c>
      <c r="C498" s="302" t="s">
        <v>2134</v>
      </c>
      <c r="D498" s="287" t="s">
        <v>37</v>
      </c>
      <c r="E498" s="446">
        <v>1</v>
      </c>
      <c r="F498" s="289"/>
      <c r="G498" s="289"/>
      <c r="H498" s="308"/>
      <c r="I498" s="308"/>
    </row>
    <row r="499" spans="1:9" ht="32.25" customHeight="1" x14ac:dyDescent="0.25">
      <c r="A499" s="301" t="s">
        <v>1767</v>
      </c>
      <c r="B499" s="283" t="s">
        <v>1842</v>
      </c>
      <c r="C499" s="302" t="s">
        <v>806</v>
      </c>
      <c r="D499" s="287" t="s">
        <v>37</v>
      </c>
      <c r="E499" s="446">
        <v>1</v>
      </c>
      <c r="F499" s="289"/>
      <c r="G499" s="289"/>
      <c r="H499" s="308"/>
      <c r="I499" s="308"/>
    </row>
    <row r="500" spans="1:9" ht="39.6" x14ac:dyDescent="0.25">
      <c r="A500" s="301" t="s">
        <v>1768</v>
      </c>
      <c r="B500" s="283" t="s">
        <v>1846</v>
      </c>
      <c r="C500" s="302" t="s">
        <v>840</v>
      </c>
      <c r="D500" s="287" t="s">
        <v>37</v>
      </c>
      <c r="E500" s="446">
        <v>1</v>
      </c>
      <c r="F500" s="289"/>
      <c r="G500" s="289"/>
      <c r="H500" s="308"/>
      <c r="I500" s="308"/>
    </row>
    <row r="501" spans="1:9" ht="54" customHeight="1" x14ac:dyDescent="0.25">
      <c r="A501" s="301" t="s">
        <v>1769</v>
      </c>
      <c r="B501" s="283" t="s">
        <v>1849</v>
      </c>
      <c r="C501" s="302" t="s">
        <v>1860</v>
      </c>
      <c r="D501" s="287" t="s">
        <v>37</v>
      </c>
      <c r="E501" s="446">
        <v>1</v>
      </c>
      <c r="F501" s="289"/>
      <c r="G501" s="289"/>
      <c r="H501" s="308"/>
      <c r="I501" s="308"/>
    </row>
    <row r="502" spans="1:9" ht="53.25" customHeight="1" x14ac:dyDescent="0.25">
      <c r="A502" s="301" t="s">
        <v>1770</v>
      </c>
      <c r="B502" s="283" t="s">
        <v>1850</v>
      </c>
      <c r="C502" s="302" t="s">
        <v>1861</v>
      </c>
      <c r="D502" s="287" t="s">
        <v>37</v>
      </c>
      <c r="E502" s="446">
        <v>1</v>
      </c>
      <c r="F502" s="289"/>
      <c r="G502" s="289"/>
      <c r="H502" s="308"/>
      <c r="I502" s="308"/>
    </row>
    <row r="503" spans="1:9" ht="45" customHeight="1" x14ac:dyDescent="0.25">
      <c r="A503" s="301" t="s">
        <v>1771</v>
      </c>
      <c r="B503" s="283" t="s">
        <v>1847</v>
      </c>
      <c r="C503" s="302" t="s">
        <v>815</v>
      </c>
      <c r="D503" s="287" t="s">
        <v>37</v>
      </c>
      <c r="E503" s="446">
        <v>1</v>
      </c>
      <c r="F503" s="289"/>
      <c r="G503" s="289"/>
      <c r="H503" s="308"/>
      <c r="I503" s="308"/>
    </row>
    <row r="504" spans="1:9" ht="40.5" customHeight="1" x14ac:dyDescent="0.25">
      <c r="A504" s="301" t="s">
        <v>1772</v>
      </c>
      <c r="B504" s="283" t="s">
        <v>1848</v>
      </c>
      <c r="C504" s="302" t="s">
        <v>801</v>
      </c>
      <c r="D504" s="287" t="s">
        <v>37</v>
      </c>
      <c r="E504" s="446">
        <v>1</v>
      </c>
      <c r="F504" s="289"/>
      <c r="G504" s="289"/>
      <c r="H504" s="308"/>
      <c r="I504" s="308"/>
    </row>
    <row r="505" spans="1:9" ht="53.25" customHeight="1" x14ac:dyDescent="0.25">
      <c r="A505" s="301" t="s">
        <v>1773</v>
      </c>
      <c r="B505" s="283" t="s">
        <v>1851</v>
      </c>
      <c r="C505" s="302" t="s">
        <v>1825</v>
      </c>
      <c r="D505" s="287" t="s">
        <v>37</v>
      </c>
      <c r="E505" s="446">
        <v>1</v>
      </c>
      <c r="F505" s="289"/>
      <c r="G505" s="289"/>
      <c r="H505" s="308"/>
      <c r="I505" s="308"/>
    </row>
    <row r="506" spans="1:9" ht="41.25" customHeight="1" x14ac:dyDescent="0.25">
      <c r="A506" s="301" t="s">
        <v>1774</v>
      </c>
      <c r="B506" s="283" t="s">
        <v>1852</v>
      </c>
      <c r="C506" s="302" t="s">
        <v>1827</v>
      </c>
      <c r="D506" s="287" t="s">
        <v>37</v>
      </c>
      <c r="E506" s="446">
        <v>1</v>
      </c>
      <c r="F506" s="289"/>
      <c r="G506" s="289"/>
      <c r="H506" s="308"/>
      <c r="I506" s="308"/>
    </row>
    <row r="507" spans="1:9" ht="54" customHeight="1" x14ac:dyDescent="0.25">
      <c r="A507" s="301" t="s">
        <v>1864</v>
      </c>
      <c r="B507" s="283" t="s">
        <v>1853</v>
      </c>
      <c r="C507" s="302" t="s">
        <v>1447</v>
      </c>
      <c r="D507" s="287" t="s">
        <v>37</v>
      </c>
      <c r="E507" s="446">
        <v>1</v>
      </c>
      <c r="F507" s="289"/>
      <c r="G507" s="289"/>
      <c r="H507" s="308"/>
      <c r="I507" s="308"/>
    </row>
    <row r="508" spans="1:9" ht="43.5" customHeight="1" x14ac:dyDescent="0.25">
      <c r="A508" s="301" t="s">
        <v>1865</v>
      </c>
      <c r="B508" s="283" t="s">
        <v>1854</v>
      </c>
      <c r="C508" s="302" t="s">
        <v>1862</v>
      </c>
      <c r="D508" s="287" t="s">
        <v>37</v>
      </c>
      <c r="E508" s="446">
        <v>1</v>
      </c>
      <c r="F508" s="289"/>
      <c r="G508" s="289"/>
      <c r="H508" s="308"/>
      <c r="I508" s="308"/>
    </row>
    <row r="509" spans="1:9" ht="54.75" customHeight="1" x14ac:dyDescent="0.25">
      <c r="A509" s="301" t="s">
        <v>1866</v>
      </c>
      <c r="B509" s="283" t="s">
        <v>1855</v>
      </c>
      <c r="C509" s="302" t="s">
        <v>2495</v>
      </c>
      <c r="D509" s="287" t="s">
        <v>37</v>
      </c>
      <c r="E509" s="446">
        <v>1</v>
      </c>
      <c r="F509" s="289"/>
      <c r="G509" s="289"/>
      <c r="H509" s="308"/>
      <c r="I509" s="308"/>
    </row>
    <row r="510" spans="1:9" ht="30.75" customHeight="1" x14ac:dyDescent="0.25">
      <c r="A510" s="301" t="s">
        <v>1867</v>
      </c>
      <c r="B510" s="283" t="s">
        <v>1856</v>
      </c>
      <c r="C510" s="302" t="s">
        <v>805</v>
      </c>
      <c r="D510" s="287" t="s">
        <v>37</v>
      </c>
      <c r="E510" s="446">
        <v>1</v>
      </c>
      <c r="F510" s="289"/>
      <c r="G510" s="289"/>
      <c r="H510" s="308"/>
      <c r="I510" s="308"/>
    </row>
    <row r="511" spans="1:9" ht="42.75" customHeight="1" x14ac:dyDescent="0.25">
      <c r="A511" s="301" t="s">
        <v>1868</v>
      </c>
      <c r="B511" s="283" t="s">
        <v>1857</v>
      </c>
      <c r="C511" s="302" t="s">
        <v>2134</v>
      </c>
      <c r="D511" s="287" t="s">
        <v>37</v>
      </c>
      <c r="E511" s="446">
        <v>1</v>
      </c>
      <c r="F511" s="289"/>
      <c r="G511" s="289"/>
      <c r="H511" s="308"/>
      <c r="I511" s="308"/>
    </row>
    <row r="512" spans="1:9" ht="31.5" customHeight="1" x14ac:dyDescent="0.25">
      <c r="A512" s="301" t="s">
        <v>1869</v>
      </c>
      <c r="B512" s="283" t="s">
        <v>1858</v>
      </c>
      <c r="C512" s="302" t="s">
        <v>806</v>
      </c>
      <c r="D512" s="287" t="s">
        <v>37</v>
      </c>
      <c r="E512" s="446">
        <v>1</v>
      </c>
      <c r="F512" s="289"/>
      <c r="G512" s="289"/>
      <c r="H512" s="308"/>
      <c r="I512" s="308"/>
    </row>
    <row r="513" spans="1:9" ht="31.5" customHeight="1" x14ac:dyDescent="0.25">
      <c r="A513" s="301" t="s">
        <v>1870</v>
      </c>
      <c r="B513" s="283" t="s">
        <v>1859</v>
      </c>
      <c r="C513" s="302" t="s">
        <v>1863</v>
      </c>
      <c r="D513" s="287" t="s">
        <v>37</v>
      </c>
      <c r="E513" s="446">
        <v>1</v>
      </c>
      <c r="F513" s="289"/>
      <c r="G513" s="289"/>
      <c r="H513" s="308"/>
      <c r="I513" s="308"/>
    </row>
    <row r="514" spans="1:9" ht="39.6" x14ac:dyDescent="0.25">
      <c r="A514" s="301" t="s">
        <v>1871</v>
      </c>
      <c r="B514" s="283" t="s">
        <v>2068</v>
      </c>
      <c r="C514" s="302" t="s">
        <v>840</v>
      </c>
      <c r="D514" s="287" t="s">
        <v>37</v>
      </c>
      <c r="E514" s="446">
        <v>1</v>
      </c>
      <c r="F514" s="289"/>
      <c r="G514" s="289"/>
      <c r="H514" s="308"/>
      <c r="I514" s="308"/>
    </row>
    <row r="515" spans="1:9" ht="44.25" customHeight="1" x14ac:dyDescent="0.25">
      <c r="A515" s="301" t="s">
        <v>1872</v>
      </c>
      <c r="B515" s="283" t="s">
        <v>2071</v>
      </c>
      <c r="C515" s="302" t="s">
        <v>2082</v>
      </c>
      <c r="D515" s="287" t="s">
        <v>37</v>
      </c>
      <c r="E515" s="446">
        <v>1</v>
      </c>
      <c r="F515" s="289"/>
      <c r="G515" s="289"/>
      <c r="H515" s="308"/>
      <c r="I515" s="308"/>
    </row>
    <row r="516" spans="1:9" ht="42.75" customHeight="1" x14ac:dyDescent="0.25">
      <c r="A516" s="301" t="s">
        <v>1873</v>
      </c>
      <c r="B516" s="283" t="s">
        <v>2072</v>
      </c>
      <c r="C516" s="302" t="s">
        <v>2083</v>
      </c>
      <c r="D516" s="287" t="s">
        <v>37</v>
      </c>
      <c r="E516" s="446">
        <v>1</v>
      </c>
      <c r="F516" s="289"/>
      <c r="G516" s="289"/>
      <c r="H516" s="308"/>
      <c r="I516" s="308"/>
    </row>
    <row r="517" spans="1:9" ht="44.25" customHeight="1" x14ac:dyDescent="0.25">
      <c r="A517" s="301" t="s">
        <v>1874</v>
      </c>
      <c r="B517" s="283" t="s">
        <v>2069</v>
      </c>
      <c r="C517" s="302" t="s">
        <v>815</v>
      </c>
      <c r="D517" s="287" t="s">
        <v>37</v>
      </c>
      <c r="E517" s="446">
        <v>1</v>
      </c>
      <c r="F517" s="289"/>
      <c r="G517" s="289"/>
      <c r="H517" s="308"/>
      <c r="I517" s="308"/>
    </row>
    <row r="518" spans="1:9" ht="42" customHeight="1" x14ac:dyDescent="0.25">
      <c r="A518" s="301" t="s">
        <v>1875</v>
      </c>
      <c r="B518" s="283" t="s">
        <v>2070</v>
      </c>
      <c r="C518" s="302" t="s">
        <v>801</v>
      </c>
      <c r="D518" s="287" t="s">
        <v>37</v>
      </c>
      <c r="E518" s="446">
        <v>1</v>
      </c>
      <c r="F518" s="289"/>
      <c r="G518" s="289"/>
      <c r="H518" s="308"/>
      <c r="I518" s="308"/>
    </row>
    <row r="519" spans="1:9" ht="54.75" customHeight="1" x14ac:dyDescent="0.25">
      <c r="A519" s="301" t="s">
        <v>1876</v>
      </c>
      <c r="B519" s="283" t="s">
        <v>2073</v>
      </c>
      <c r="C519" s="302" t="s">
        <v>1825</v>
      </c>
      <c r="D519" s="287" t="s">
        <v>37</v>
      </c>
      <c r="E519" s="446">
        <v>1</v>
      </c>
      <c r="F519" s="289"/>
      <c r="G519" s="289"/>
      <c r="H519" s="308"/>
      <c r="I519" s="308"/>
    </row>
    <row r="520" spans="1:9" ht="39.6" x14ac:dyDescent="0.25">
      <c r="A520" s="301" t="s">
        <v>1877</v>
      </c>
      <c r="B520" s="283" t="s">
        <v>2074</v>
      </c>
      <c r="C520" s="201" t="s">
        <v>1827</v>
      </c>
      <c r="D520" s="287" t="s">
        <v>37</v>
      </c>
      <c r="E520" s="446">
        <v>1</v>
      </c>
      <c r="F520" s="289"/>
      <c r="G520" s="289"/>
      <c r="H520" s="308"/>
      <c r="I520" s="308"/>
    </row>
    <row r="521" spans="1:9" ht="56.25" customHeight="1" x14ac:dyDescent="0.25">
      <c r="A521" s="301" t="s">
        <v>1878</v>
      </c>
      <c r="B521" s="283" t="s">
        <v>2075</v>
      </c>
      <c r="C521" s="302" t="s">
        <v>1447</v>
      </c>
      <c r="D521" s="287" t="s">
        <v>37</v>
      </c>
      <c r="E521" s="446">
        <v>1</v>
      </c>
      <c r="F521" s="289"/>
      <c r="G521" s="289"/>
      <c r="H521" s="308"/>
      <c r="I521" s="308"/>
    </row>
    <row r="522" spans="1:9" ht="40.5" customHeight="1" x14ac:dyDescent="0.25">
      <c r="A522" s="301" t="s">
        <v>1879</v>
      </c>
      <c r="B522" s="283" t="s">
        <v>2076</v>
      </c>
      <c r="C522" s="302" t="s">
        <v>2084</v>
      </c>
      <c r="D522" s="287" t="s">
        <v>37</v>
      </c>
      <c r="E522" s="446">
        <v>1</v>
      </c>
      <c r="F522" s="289"/>
      <c r="G522" s="289"/>
      <c r="H522" s="308"/>
      <c r="I522" s="308"/>
    </row>
    <row r="523" spans="1:9" ht="54" customHeight="1" x14ac:dyDescent="0.25">
      <c r="A523" s="301" t="s">
        <v>1880</v>
      </c>
      <c r="B523" s="283" t="s">
        <v>2077</v>
      </c>
      <c r="C523" s="302" t="s">
        <v>2496</v>
      </c>
      <c r="D523" s="287" t="s">
        <v>37</v>
      </c>
      <c r="E523" s="446">
        <v>1</v>
      </c>
      <c r="F523" s="289"/>
      <c r="G523" s="289"/>
      <c r="H523" s="308"/>
      <c r="I523" s="308"/>
    </row>
    <row r="524" spans="1:9" ht="30" customHeight="1" x14ac:dyDescent="0.25">
      <c r="A524" s="301" t="s">
        <v>1881</v>
      </c>
      <c r="B524" s="283" t="s">
        <v>2078</v>
      </c>
      <c r="C524" s="302" t="s">
        <v>805</v>
      </c>
      <c r="D524" s="287" t="s">
        <v>37</v>
      </c>
      <c r="E524" s="446">
        <v>1</v>
      </c>
      <c r="F524" s="289"/>
      <c r="G524" s="289"/>
      <c r="H524" s="308"/>
      <c r="I524" s="308"/>
    </row>
    <row r="525" spans="1:9" ht="42.75" customHeight="1" x14ac:dyDescent="0.25">
      <c r="A525" s="301" t="s">
        <v>1882</v>
      </c>
      <c r="B525" s="283" t="s">
        <v>2079</v>
      </c>
      <c r="C525" s="302" t="s">
        <v>2134</v>
      </c>
      <c r="D525" s="287" t="s">
        <v>37</v>
      </c>
      <c r="E525" s="446">
        <v>1</v>
      </c>
      <c r="F525" s="289"/>
      <c r="G525" s="289"/>
      <c r="H525" s="308"/>
      <c r="I525" s="308"/>
    </row>
    <row r="526" spans="1:9" ht="28.5" customHeight="1" x14ac:dyDescent="0.25">
      <c r="A526" s="301" t="s">
        <v>1883</v>
      </c>
      <c r="B526" s="283" t="s">
        <v>2080</v>
      </c>
      <c r="C526" s="302" t="s">
        <v>806</v>
      </c>
      <c r="D526" s="287" t="s">
        <v>37</v>
      </c>
      <c r="E526" s="446">
        <v>1</v>
      </c>
      <c r="F526" s="289"/>
      <c r="G526" s="289"/>
      <c r="H526" s="308"/>
      <c r="I526" s="308"/>
    </row>
    <row r="527" spans="1:9" ht="27.75" customHeight="1" x14ac:dyDescent="0.25">
      <c r="A527" s="301" t="s">
        <v>1884</v>
      </c>
      <c r="B527" s="283" t="s">
        <v>2081</v>
      </c>
      <c r="C527" s="302" t="s">
        <v>2085</v>
      </c>
      <c r="D527" s="287" t="s">
        <v>37</v>
      </c>
      <c r="E527" s="446">
        <v>1</v>
      </c>
      <c r="F527" s="289"/>
      <c r="G527" s="289"/>
      <c r="H527" s="308"/>
      <c r="I527" s="308"/>
    </row>
    <row r="528" spans="1:9" ht="39.6" x14ac:dyDescent="0.25">
      <c r="A528" s="301" t="s">
        <v>1885</v>
      </c>
      <c r="B528" s="283" t="s">
        <v>2086</v>
      </c>
      <c r="C528" s="302" t="s">
        <v>840</v>
      </c>
      <c r="D528" s="287" t="s">
        <v>37</v>
      </c>
      <c r="E528" s="446">
        <v>1</v>
      </c>
      <c r="F528" s="289"/>
      <c r="G528" s="289"/>
      <c r="H528" s="308"/>
      <c r="I528" s="308"/>
    </row>
    <row r="529" spans="1:9" ht="54.75" customHeight="1" x14ac:dyDescent="0.25">
      <c r="A529" s="301" t="s">
        <v>1886</v>
      </c>
      <c r="B529" s="283" t="s">
        <v>2089</v>
      </c>
      <c r="C529" s="302" t="s">
        <v>2100</v>
      </c>
      <c r="D529" s="287" t="s">
        <v>37</v>
      </c>
      <c r="E529" s="446">
        <v>1</v>
      </c>
      <c r="F529" s="289"/>
      <c r="G529" s="289"/>
      <c r="H529" s="308"/>
      <c r="I529" s="308"/>
    </row>
    <row r="530" spans="1:9" ht="54.75" customHeight="1" x14ac:dyDescent="0.25">
      <c r="A530" s="301" t="s">
        <v>1887</v>
      </c>
      <c r="B530" s="283" t="s">
        <v>2090</v>
      </c>
      <c r="C530" s="302" t="s">
        <v>2101</v>
      </c>
      <c r="D530" s="287" t="s">
        <v>37</v>
      </c>
      <c r="E530" s="446">
        <v>1</v>
      </c>
      <c r="F530" s="289"/>
      <c r="G530" s="289"/>
      <c r="H530" s="308"/>
      <c r="I530" s="308"/>
    </row>
    <row r="531" spans="1:9" ht="41.25" customHeight="1" x14ac:dyDescent="0.25">
      <c r="A531" s="301" t="s">
        <v>1888</v>
      </c>
      <c r="B531" s="283" t="s">
        <v>2087</v>
      </c>
      <c r="C531" s="302" t="s">
        <v>815</v>
      </c>
      <c r="D531" s="287" t="s">
        <v>37</v>
      </c>
      <c r="E531" s="446">
        <v>1</v>
      </c>
      <c r="F531" s="289"/>
      <c r="G531" s="289"/>
      <c r="H531" s="308"/>
      <c r="I531" s="308"/>
    </row>
    <row r="532" spans="1:9" ht="40.5" customHeight="1" x14ac:dyDescent="0.25">
      <c r="A532" s="301" t="s">
        <v>1889</v>
      </c>
      <c r="B532" s="283" t="s">
        <v>2088</v>
      </c>
      <c r="C532" s="302" t="s">
        <v>801</v>
      </c>
      <c r="D532" s="287" t="s">
        <v>37</v>
      </c>
      <c r="E532" s="446">
        <v>1</v>
      </c>
      <c r="F532" s="289"/>
      <c r="G532" s="289"/>
      <c r="H532" s="308"/>
      <c r="I532" s="308"/>
    </row>
    <row r="533" spans="1:9" ht="54" customHeight="1" x14ac:dyDescent="0.25">
      <c r="A533" s="301" t="s">
        <v>1890</v>
      </c>
      <c r="B533" s="283" t="s">
        <v>2091</v>
      </c>
      <c r="C533" s="302" t="s">
        <v>1825</v>
      </c>
      <c r="D533" s="287" t="s">
        <v>37</v>
      </c>
      <c r="E533" s="446">
        <v>1</v>
      </c>
      <c r="F533" s="289"/>
      <c r="G533" s="289"/>
      <c r="H533" s="308"/>
      <c r="I533" s="308"/>
    </row>
    <row r="534" spans="1:9" ht="42" customHeight="1" x14ac:dyDescent="0.25">
      <c r="A534" s="301" t="s">
        <v>1891</v>
      </c>
      <c r="B534" s="283" t="s">
        <v>2092</v>
      </c>
      <c r="C534" s="302" t="s">
        <v>1827</v>
      </c>
      <c r="D534" s="287" t="s">
        <v>37</v>
      </c>
      <c r="E534" s="446">
        <v>1</v>
      </c>
      <c r="F534" s="289"/>
      <c r="G534" s="289"/>
      <c r="H534" s="308"/>
      <c r="I534" s="308"/>
    </row>
    <row r="535" spans="1:9" ht="57" customHeight="1" x14ac:dyDescent="0.25">
      <c r="A535" s="301" t="s">
        <v>1892</v>
      </c>
      <c r="B535" s="283" t="s">
        <v>2093</v>
      </c>
      <c r="C535" s="302" t="s">
        <v>1447</v>
      </c>
      <c r="D535" s="287" t="s">
        <v>37</v>
      </c>
      <c r="E535" s="446">
        <v>1</v>
      </c>
      <c r="F535" s="289"/>
      <c r="G535" s="289"/>
      <c r="H535" s="308"/>
      <c r="I535" s="308"/>
    </row>
    <row r="536" spans="1:9" ht="42" customHeight="1" x14ac:dyDescent="0.25">
      <c r="A536" s="301" t="s">
        <v>1893</v>
      </c>
      <c r="B536" s="283" t="s">
        <v>2094</v>
      </c>
      <c r="C536" s="302" t="s">
        <v>2102</v>
      </c>
      <c r="D536" s="287" t="s">
        <v>37</v>
      </c>
      <c r="E536" s="446">
        <v>1</v>
      </c>
      <c r="F536" s="289"/>
      <c r="G536" s="289"/>
      <c r="H536" s="308"/>
      <c r="I536" s="308"/>
    </row>
    <row r="537" spans="1:9" ht="55.5" customHeight="1" x14ac:dyDescent="0.25">
      <c r="A537" s="301" t="s">
        <v>1894</v>
      </c>
      <c r="B537" s="283" t="s">
        <v>2095</v>
      </c>
      <c r="C537" s="302" t="s">
        <v>2497</v>
      </c>
      <c r="D537" s="287" t="s">
        <v>37</v>
      </c>
      <c r="E537" s="446">
        <v>1</v>
      </c>
      <c r="F537" s="289"/>
      <c r="G537" s="289"/>
      <c r="H537" s="308"/>
      <c r="I537" s="308"/>
    </row>
    <row r="538" spans="1:9" ht="31.5" customHeight="1" x14ac:dyDescent="0.25">
      <c r="A538" s="301" t="s">
        <v>1895</v>
      </c>
      <c r="B538" s="283" t="s">
        <v>2096</v>
      </c>
      <c r="C538" s="302" t="s">
        <v>805</v>
      </c>
      <c r="D538" s="287" t="s">
        <v>37</v>
      </c>
      <c r="E538" s="446">
        <v>1</v>
      </c>
      <c r="F538" s="289"/>
      <c r="G538" s="289"/>
      <c r="H538" s="308"/>
      <c r="I538" s="308"/>
    </row>
    <row r="539" spans="1:9" ht="44.25" customHeight="1" x14ac:dyDescent="0.25">
      <c r="A539" s="301" t="s">
        <v>1896</v>
      </c>
      <c r="B539" s="283" t="s">
        <v>2097</v>
      </c>
      <c r="C539" s="302" t="s">
        <v>2134</v>
      </c>
      <c r="D539" s="287" t="s">
        <v>37</v>
      </c>
      <c r="E539" s="446">
        <v>1</v>
      </c>
      <c r="F539" s="289"/>
      <c r="G539" s="289"/>
      <c r="H539" s="308"/>
      <c r="I539" s="308"/>
    </row>
    <row r="540" spans="1:9" ht="29.25" customHeight="1" x14ac:dyDescent="0.25">
      <c r="A540" s="301" t="s">
        <v>1897</v>
      </c>
      <c r="B540" s="283" t="s">
        <v>2098</v>
      </c>
      <c r="C540" s="302" t="s">
        <v>806</v>
      </c>
      <c r="D540" s="287" t="s">
        <v>37</v>
      </c>
      <c r="E540" s="446">
        <v>1</v>
      </c>
      <c r="F540" s="289"/>
      <c r="G540" s="289"/>
      <c r="H540" s="308"/>
      <c r="I540" s="308"/>
    </row>
    <row r="541" spans="1:9" ht="31.5" customHeight="1" x14ac:dyDescent="0.25">
      <c r="A541" s="301" t="s">
        <v>1898</v>
      </c>
      <c r="B541" s="283" t="s">
        <v>2099</v>
      </c>
      <c r="C541" s="302" t="s">
        <v>2103</v>
      </c>
      <c r="D541" s="287" t="s">
        <v>37</v>
      </c>
      <c r="E541" s="446">
        <v>1</v>
      </c>
      <c r="F541" s="289"/>
      <c r="G541" s="289"/>
      <c r="H541" s="308"/>
      <c r="I541" s="308"/>
    </row>
    <row r="542" spans="1:9" ht="42.75" customHeight="1" x14ac:dyDescent="0.25">
      <c r="A542" s="301" t="s">
        <v>1899</v>
      </c>
      <c r="B542" s="283" t="s">
        <v>2104</v>
      </c>
      <c r="C542" s="302" t="s">
        <v>840</v>
      </c>
      <c r="D542" s="287" t="s">
        <v>37</v>
      </c>
      <c r="E542" s="446">
        <v>1</v>
      </c>
      <c r="F542" s="289"/>
      <c r="G542" s="289"/>
      <c r="H542" s="308"/>
      <c r="I542" s="308"/>
    </row>
    <row r="543" spans="1:9" ht="43.5" customHeight="1" x14ac:dyDescent="0.25">
      <c r="A543" s="301" t="s">
        <v>1900</v>
      </c>
      <c r="B543" s="283" t="s">
        <v>2105</v>
      </c>
      <c r="C543" s="302" t="s">
        <v>801</v>
      </c>
      <c r="D543" s="287" t="s">
        <v>37</v>
      </c>
      <c r="E543" s="446">
        <v>1</v>
      </c>
      <c r="F543" s="289"/>
      <c r="G543" s="289"/>
      <c r="H543" s="308"/>
      <c r="I543" s="308"/>
    </row>
    <row r="544" spans="1:9" ht="81" customHeight="1" x14ac:dyDescent="0.25">
      <c r="A544" s="301" t="s">
        <v>1901</v>
      </c>
      <c r="B544" s="283" t="s">
        <v>2106</v>
      </c>
      <c r="C544" s="302" t="s">
        <v>2113</v>
      </c>
      <c r="D544" s="287" t="s">
        <v>37</v>
      </c>
      <c r="E544" s="446">
        <v>1</v>
      </c>
      <c r="F544" s="289"/>
      <c r="G544" s="289"/>
      <c r="H544" s="308"/>
      <c r="I544" s="308"/>
    </row>
    <row r="545" spans="1:9" ht="41.25" customHeight="1" x14ac:dyDescent="0.25">
      <c r="A545" s="301" t="s">
        <v>1902</v>
      </c>
      <c r="B545" s="283" t="s">
        <v>2107</v>
      </c>
      <c r="C545" s="302" t="s">
        <v>2114</v>
      </c>
      <c r="D545" s="287" t="s">
        <v>37</v>
      </c>
      <c r="E545" s="446">
        <v>1</v>
      </c>
      <c r="F545" s="289"/>
      <c r="G545" s="289"/>
      <c r="H545" s="308"/>
      <c r="I545" s="308"/>
    </row>
    <row r="546" spans="1:9" ht="57" customHeight="1" x14ac:dyDescent="0.25">
      <c r="A546" s="301" t="s">
        <v>1903</v>
      </c>
      <c r="B546" s="283" t="s">
        <v>2108</v>
      </c>
      <c r="C546" s="302" t="s">
        <v>804</v>
      </c>
      <c r="D546" s="287" t="s">
        <v>37</v>
      </c>
      <c r="E546" s="446">
        <v>1</v>
      </c>
      <c r="F546" s="289"/>
      <c r="G546" s="289"/>
      <c r="H546" s="308"/>
      <c r="I546" s="308"/>
    </row>
    <row r="547" spans="1:9" ht="32.25" customHeight="1" x14ac:dyDescent="0.25">
      <c r="A547" s="301" t="s">
        <v>1904</v>
      </c>
      <c r="B547" s="283" t="s">
        <v>2109</v>
      </c>
      <c r="C547" s="302" t="s">
        <v>805</v>
      </c>
      <c r="D547" s="287" t="s">
        <v>37</v>
      </c>
      <c r="E547" s="446">
        <v>1</v>
      </c>
      <c r="F547" s="289"/>
      <c r="G547" s="289"/>
      <c r="H547" s="308"/>
      <c r="I547" s="308"/>
    </row>
    <row r="548" spans="1:9" ht="41.25" customHeight="1" x14ac:dyDescent="0.25">
      <c r="A548" s="301" t="s">
        <v>1905</v>
      </c>
      <c r="B548" s="283" t="s">
        <v>2110</v>
      </c>
      <c r="C548" s="302" t="s">
        <v>2134</v>
      </c>
      <c r="D548" s="287" t="s">
        <v>37</v>
      </c>
      <c r="E548" s="446">
        <v>1</v>
      </c>
      <c r="F548" s="289"/>
      <c r="G548" s="289"/>
      <c r="H548" s="308"/>
      <c r="I548" s="308"/>
    </row>
    <row r="549" spans="1:9" ht="30" customHeight="1" x14ac:dyDescent="0.25">
      <c r="A549" s="301" t="s">
        <v>1906</v>
      </c>
      <c r="B549" s="283" t="s">
        <v>2111</v>
      </c>
      <c r="C549" s="302" t="s">
        <v>806</v>
      </c>
      <c r="D549" s="287" t="s">
        <v>37</v>
      </c>
      <c r="E549" s="446">
        <v>1</v>
      </c>
      <c r="F549" s="289"/>
      <c r="G549" s="289"/>
      <c r="H549" s="308"/>
      <c r="I549" s="308"/>
    </row>
    <row r="550" spans="1:9" ht="39.6" x14ac:dyDescent="0.25">
      <c r="A550" s="301" t="s">
        <v>1907</v>
      </c>
      <c r="B550" s="283" t="s">
        <v>2112</v>
      </c>
      <c r="C550" s="302" t="s">
        <v>2115</v>
      </c>
      <c r="D550" s="287" t="s">
        <v>37</v>
      </c>
      <c r="E550" s="446">
        <v>1</v>
      </c>
      <c r="F550" s="289"/>
      <c r="G550" s="289"/>
      <c r="H550" s="308"/>
      <c r="I550" s="308"/>
    </row>
    <row r="551" spans="1:9" ht="39.6" x14ac:dyDescent="0.25">
      <c r="A551" s="301" t="s">
        <v>1908</v>
      </c>
      <c r="B551" s="283" t="s">
        <v>2116</v>
      </c>
      <c r="C551" s="302" t="s">
        <v>840</v>
      </c>
      <c r="D551" s="287" t="s">
        <v>37</v>
      </c>
      <c r="E551" s="446">
        <v>1</v>
      </c>
      <c r="F551" s="289"/>
      <c r="G551" s="289"/>
      <c r="H551" s="308"/>
      <c r="I551" s="308"/>
    </row>
    <row r="552" spans="1:9" ht="42.75" customHeight="1" x14ac:dyDescent="0.25">
      <c r="A552" s="301" t="s">
        <v>1909</v>
      </c>
      <c r="B552" s="283" t="s">
        <v>2119</v>
      </c>
      <c r="C552" s="302" t="s">
        <v>2129</v>
      </c>
      <c r="D552" s="287" t="s">
        <v>37</v>
      </c>
      <c r="E552" s="446">
        <v>1</v>
      </c>
      <c r="F552" s="289"/>
      <c r="G552" s="289"/>
      <c r="H552" s="308"/>
      <c r="I552" s="308"/>
    </row>
    <row r="553" spans="1:9" ht="45.75" customHeight="1" x14ac:dyDescent="0.25">
      <c r="A553" s="301" t="s">
        <v>1910</v>
      </c>
      <c r="B553" s="283" t="s">
        <v>2120</v>
      </c>
      <c r="C553" s="302" t="s">
        <v>2130</v>
      </c>
      <c r="D553" s="287" t="s">
        <v>37</v>
      </c>
      <c r="E553" s="446">
        <v>1</v>
      </c>
      <c r="F553" s="289"/>
      <c r="G553" s="289"/>
      <c r="H553" s="308"/>
      <c r="I553" s="308"/>
    </row>
    <row r="554" spans="1:9" ht="44.25" customHeight="1" x14ac:dyDescent="0.25">
      <c r="A554" s="301" t="s">
        <v>1911</v>
      </c>
      <c r="B554" s="283" t="s">
        <v>2117</v>
      </c>
      <c r="C554" s="302" t="s">
        <v>815</v>
      </c>
      <c r="D554" s="287" t="s">
        <v>37</v>
      </c>
      <c r="E554" s="446">
        <v>1</v>
      </c>
      <c r="F554" s="289"/>
      <c r="G554" s="289"/>
      <c r="H554" s="308"/>
      <c r="I554" s="308"/>
    </row>
    <row r="555" spans="1:9" ht="39.6" x14ac:dyDescent="0.25">
      <c r="A555" s="301" t="s">
        <v>1912</v>
      </c>
      <c r="B555" s="283" t="s">
        <v>2118</v>
      </c>
      <c r="C555" s="302" t="s">
        <v>801</v>
      </c>
      <c r="D555" s="287" t="s">
        <v>37</v>
      </c>
      <c r="E555" s="446">
        <v>1</v>
      </c>
      <c r="F555" s="289"/>
      <c r="G555" s="289"/>
      <c r="H555" s="308"/>
      <c r="I555" s="308"/>
    </row>
    <row r="556" spans="1:9" ht="52.8" x14ac:dyDescent="0.25">
      <c r="A556" s="301" t="s">
        <v>1913</v>
      </c>
      <c r="B556" s="283" t="s">
        <v>2121</v>
      </c>
      <c r="C556" s="302" t="s">
        <v>2131</v>
      </c>
      <c r="D556" s="287" t="s">
        <v>37</v>
      </c>
      <c r="E556" s="446">
        <v>1</v>
      </c>
      <c r="F556" s="289"/>
      <c r="G556" s="289"/>
      <c r="H556" s="308"/>
      <c r="I556" s="308"/>
    </row>
    <row r="557" spans="1:9" ht="42.75" customHeight="1" x14ac:dyDescent="0.25">
      <c r="A557" s="301" t="s">
        <v>1914</v>
      </c>
      <c r="B557" s="283" t="s">
        <v>2122</v>
      </c>
      <c r="C557" s="302" t="s">
        <v>2132</v>
      </c>
      <c r="D557" s="287" t="s">
        <v>37</v>
      </c>
      <c r="E557" s="446">
        <v>1</v>
      </c>
      <c r="F557" s="289"/>
      <c r="G557" s="289"/>
      <c r="H557" s="308"/>
      <c r="I557" s="308"/>
    </row>
    <row r="558" spans="1:9" ht="52.8" x14ac:dyDescent="0.25">
      <c r="A558" s="301" t="s">
        <v>1915</v>
      </c>
      <c r="B558" s="283" t="s">
        <v>2123</v>
      </c>
      <c r="C558" s="302" t="s">
        <v>1447</v>
      </c>
      <c r="D558" s="287" t="s">
        <v>37</v>
      </c>
      <c r="E558" s="446">
        <v>1</v>
      </c>
      <c r="F558" s="289"/>
      <c r="G558" s="289"/>
      <c r="H558" s="308"/>
      <c r="I558" s="308"/>
    </row>
    <row r="559" spans="1:9" ht="39.6" x14ac:dyDescent="0.25">
      <c r="A559" s="301" t="s">
        <v>1916</v>
      </c>
      <c r="B559" s="283" t="s">
        <v>2124</v>
      </c>
      <c r="C559" s="302" t="s">
        <v>2133</v>
      </c>
      <c r="D559" s="287" t="s">
        <v>37</v>
      </c>
      <c r="E559" s="446">
        <v>1</v>
      </c>
      <c r="F559" s="289"/>
      <c r="G559" s="289"/>
      <c r="H559" s="308"/>
      <c r="I559" s="308"/>
    </row>
    <row r="560" spans="1:9" ht="52.8" x14ac:dyDescent="0.25">
      <c r="A560" s="301" t="s">
        <v>1917</v>
      </c>
      <c r="B560" s="283" t="s">
        <v>2125</v>
      </c>
      <c r="C560" s="315" t="s">
        <v>2498</v>
      </c>
      <c r="D560" s="287" t="s">
        <v>37</v>
      </c>
      <c r="E560" s="446">
        <v>1</v>
      </c>
      <c r="F560" s="289"/>
      <c r="G560" s="289"/>
      <c r="H560" s="308"/>
      <c r="I560" s="308"/>
    </row>
    <row r="561" spans="1:9" ht="32.25" customHeight="1" x14ac:dyDescent="0.25">
      <c r="A561" s="301" t="s">
        <v>1918</v>
      </c>
      <c r="B561" s="283" t="s">
        <v>2126</v>
      </c>
      <c r="C561" s="302" t="s">
        <v>805</v>
      </c>
      <c r="D561" s="287" t="s">
        <v>37</v>
      </c>
      <c r="E561" s="446">
        <v>1</v>
      </c>
      <c r="F561" s="289"/>
      <c r="G561" s="289"/>
      <c r="H561" s="308"/>
      <c r="I561" s="308"/>
    </row>
    <row r="562" spans="1:9" ht="39.6" x14ac:dyDescent="0.25">
      <c r="A562" s="301" t="s">
        <v>1919</v>
      </c>
      <c r="B562" s="283" t="s">
        <v>2127</v>
      </c>
      <c r="C562" s="302" t="s">
        <v>2134</v>
      </c>
      <c r="D562" s="287" t="s">
        <v>37</v>
      </c>
      <c r="E562" s="446">
        <v>1</v>
      </c>
      <c r="F562" s="289"/>
      <c r="G562" s="289"/>
      <c r="H562" s="308"/>
      <c r="I562" s="308"/>
    </row>
    <row r="563" spans="1:9" ht="34.5" customHeight="1" x14ac:dyDescent="0.25">
      <c r="A563" s="301" t="s">
        <v>1920</v>
      </c>
      <c r="B563" s="283" t="s">
        <v>2128</v>
      </c>
      <c r="C563" s="302" t="s">
        <v>806</v>
      </c>
      <c r="D563" s="287" t="s">
        <v>37</v>
      </c>
      <c r="E563" s="446">
        <v>1</v>
      </c>
      <c r="F563" s="289"/>
      <c r="G563" s="289"/>
      <c r="H563" s="308"/>
      <c r="I563" s="308"/>
    </row>
    <row r="564" spans="1:9" ht="39.6" x14ac:dyDescent="0.25">
      <c r="A564" s="301" t="s">
        <v>1921</v>
      </c>
      <c r="B564" s="283" t="s">
        <v>2135</v>
      </c>
      <c r="C564" s="302" t="s">
        <v>840</v>
      </c>
      <c r="D564" s="287" t="s">
        <v>37</v>
      </c>
      <c r="E564" s="446">
        <v>1</v>
      </c>
      <c r="F564" s="289"/>
      <c r="G564" s="289"/>
      <c r="H564" s="308"/>
      <c r="I564" s="308"/>
    </row>
    <row r="565" spans="1:9" ht="39.6" x14ac:dyDescent="0.25">
      <c r="A565" s="301" t="s">
        <v>1922</v>
      </c>
      <c r="B565" s="283" t="s">
        <v>2139</v>
      </c>
      <c r="C565" s="302" t="s">
        <v>2148</v>
      </c>
      <c r="D565" s="287" t="s">
        <v>37</v>
      </c>
      <c r="E565" s="446">
        <v>1</v>
      </c>
      <c r="F565" s="289"/>
      <c r="G565" s="289"/>
      <c r="H565" s="308"/>
      <c r="I565" s="308"/>
    </row>
    <row r="566" spans="1:9" ht="39.6" x14ac:dyDescent="0.25">
      <c r="A566" s="301" t="s">
        <v>1923</v>
      </c>
      <c r="B566" s="283" t="s">
        <v>2140</v>
      </c>
      <c r="C566" s="302" t="s">
        <v>2149</v>
      </c>
      <c r="D566" s="287" t="s">
        <v>37</v>
      </c>
      <c r="E566" s="446">
        <v>1</v>
      </c>
      <c r="F566" s="289"/>
      <c r="G566" s="289"/>
      <c r="H566" s="308"/>
      <c r="I566" s="308"/>
    </row>
    <row r="567" spans="1:9" ht="39.6" x14ac:dyDescent="0.25">
      <c r="A567" s="301" t="s">
        <v>1924</v>
      </c>
      <c r="B567" s="283" t="s">
        <v>2136</v>
      </c>
      <c r="C567" s="302" t="s">
        <v>815</v>
      </c>
      <c r="D567" s="287" t="s">
        <v>37</v>
      </c>
      <c r="E567" s="446">
        <v>1</v>
      </c>
      <c r="F567" s="289"/>
      <c r="G567" s="289"/>
      <c r="H567" s="308"/>
      <c r="I567" s="308"/>
    </row>
    <row r="568" spans="1:9" ht="39.6" x14ac:dyDescent="0.25">
      <c r="A568" s="301" t="s">
        <v>1925</v>
      </c>
      <c r="B568" s="283" t="s">
        <v>2137</v>
      </c>
      <c r="C568" s="302" t="s">
        <v>801</v>
      </c>
      <c r="D568" s="287" t="s">
        <v>37</v>
      </c>
      <c r="E568" s="446">
        <v>1</v>
      </c>
      <c r="F568" s="289"/>
      <c r="G568" s="289"/>
      <c r="H568" s="308"/>
      <c r="I568" s="308"/>
    </row>
    <row r="569" spans="1:9" ht="52.8" x14ac:dyDescent="0.25">
      <c r="A569" s="301" t="s">
        <v>1926</v>
      </c>
      <c r="B569" s="283" t="s">
        <v>2138</v>
      </c>
      <c r="C569" s="302" t="s">
        <v>2131</v>
      </c>
      <c r="D569" s="287" t="s">
        <v>37</v>
      </c>
      <c r="E569" s="446">
        <v>1</v>
      </c>
      <c r="F569" s="289"/>
      <c r="G569" s="289"/>
      <c r="H569" s="308"/>
      <c r="I569" s="308"/>
    </row>
    <row r="570" spans="1:9" ht="42.75" customHeight="1" x14ac:dyDescent="0.25">
      <c r="A570" s="301" t="s">
        <v>1927</v>
      </c>
      <c r="B570" s="283" t="s">
        <v>2141</v>
      </c>
      <c r="C570" s="302" t="s">
        <v>2132</v>
      </c>
      <c r="D570" s="287" t="s">
        <v>37</v>
      </c>
      <c r="E570" s="446">
        <v>1</v>
      </c>
      <c r="F570" s="289"/>
      <c r="G570" s="289"/>
      <c r="H570" s="308"/>
      <c r="I570" s="308"/>
    </row>
    <row r="571" spans="1:9" ht="52.8" x14ac:dyDescent="0.25">
      <c r="A571" s="301" t="s">
        <v>1928</v>
      </c>
      <c r="B571" s="283" t="s">
        <v>2142</v>
      </c>
      <c r="C571" s="302" t="s">
        <v>1447</v>
      </c>
      <c r="D571" s="287" t="s">
        <v>37</v>
      </c>
      <c r="E571" s="446">
        <v>1</v>
      </c>
      <c r="F571" s="289"/>
      <c r="G571" s="289"/>
      <c r="H571" s="308"/>
      <c r="I571" s="308"/>
    </row>
    <row r="572" spans="1:9" ht="39.75" customHeight="1" x14ac:dyDescent="0.25">
      <c r="A572" s="301" t="s">
        <v>1929</v>
      </c>
      <c r="B572" s="283" t="s">
        <v>2143</v>
      </c>
      <c r="C572" s="302" t="s">
        <v>2150</v>
      </c>
      <c r="D572" s="287" t="s">
        <v>37</v>
      </c>
      <c r="E572" s="446">
        <v>1</v>
      </c>
      <c r="F572" s="289"/>
      <c r="G572" s="289"/>
      <c r="H572" s="308"/>
      <c r="I572" s="308"/>
    </row>
    <row r="573" spans="1:9" ht="52.5" customHeight="1" x14ac:dyDescent="0.25">
      <c r="A573" s="301" t="s">
        <v>1930</v>
      </c>
      <c r="B573" s="283" t="s">
        <v>2144</v>
      </c>
      <c r="C573" s="302" t="s">
        <v>2499</v>
      </c>
      <c r="D573" s="287" t="s">
        <v>37</v>
      </c>
      <c r="E573" s="446">
        <v>1</v>
      </c>
      <c r="F573" s="289"/>
      <c r="G573" s="289"/>
      <c r="H573" s="308"/>
      <c r="I573" s="308"/>
    </row>
    <row r="574" spans="1:9" ht="29.25" customHeight="1" x14ac:dyDescent="0.25">
      <c r="A574" s="301" t="s">
        <v>1931</v>
      </c>
      <c r="B574" s="283" t="s">
        <v>2145</v>
      </c>
      <c r="C574" s="302" t="s">
        <v>805</v>
      </c>
      <c r="D574" s="287" t="s">
        <v>37</v>
      </c>
      <c r="E574" s="446">
        <v>1</v>
      </c>
      <c r="F574" s="289"/>
      <c r="G574" s="289"/>
      <c r="H574" s="308"/>
      <c r="I574" s="308"/>
    </row>
    <row r="575" spans="1:9" ht="40.5" customHeight="1" x14ac:dyDescent="0.25">
      <c r="A575" s="301" t="s">
        <v>1932</v>
      </c>
      <c r="B575" s="283" t="s">
        <v>2146</v>
      </c>
      <c r="C575" s="302" t="s">
        <v>2134</v>
      </c>
      <c r="D575" s="287" t="s">
        <v>37</v>
      </c>
      <c r="E575" s="446">
        <v>1</v>
      </c>
      <c r="F575" s="289"/>
      <c r="G575" s="289"/>
      <c r="H575" s="308"/>
      <c r="I575" s="308"/>
    </row>
    <row r="576" spans="1:9" ht="32.25" customHeight="1" x14ac:dyDescent="0.25">
      <c r="A576" s="301" t="s">
        <v>1933</v>
      </c>
      <c r="B576" s="283" t="s">
        <v>2147</v>
      </c>
      <c r="C576" s="302" t="s">
        <v>806</v>
      </c>
      <c r="D576" s="287" t="s">
        <v>37</v>
      </c>
      <c r="E576" s="446">
        <v>1</v>
      </c>
      <c r="F576" s="289"/>
      <c r="G576" s="289"/>
      <c r="H576" s="308"/>
      <c r="I576" s="308"/>
    </row>
    <row r="577" spans="1:9" ht="39.6" x14ac:dyDescent="0.25">
      <c r="A577" s="301" t="s">
        <v>1934</v>
      </c>
      <c r="B577" s="283" t="s">
        <v>2151</v>
      </c>
      <c r="C577" s="302" t="s">
        <v>840</v>
      </c>
      <c r="D577" s="287" t="s">
        <v>37</v>
      </c>
      <c r="E577" s="446">
        <v>1</v>
      </c>
      <c r="F577" s="289"/>
      <c r="G577" s="289"/>
      <c r="H577" s="308"/>
      <c r="I577" s="308"/>
    </row>
    <row r="578" spans="1:9" ht="56.25" customHeight="1" x14ac:dyDescent="0.25">
      <c r="A578" s="301" t="s">
        <v>1935</v>
      </c>
      <c r="B578" s="283" t="s">
        <v>2154</v>
      </c>
      <c r="C578" s="302" t="s">
        <v>2164</v>
      </c>
      <c r="D578" s="287" t="s">
        <v>37</v>
      </c>
      <c r="E578" s="446">
        <v>1</v>
      </c>
      <c r="F578" s="289"/>
      <c r="G578" s="289"/>
      <c r="H578" s="308"/>
      <c r="I578" s="308"/>
    </row>
    <row r="579" spans="1:9" ht="52.5" customHeight="1" x14ac:dyDescent="0.25">
      <c r="A579" s="301" t="s">
        <v>1936</v>
      </c>
      <c r="B579" s="283" t="s">
        <v>2155</v>
      </c>
      <c r="C579" s="302" t="s">
        <v>2165</v>
      </c>
      <c r="D579" s="287" t="s">
        <v>37</v>
      </c>
      <c r="E579" s="446">
        <v>1</v>
      </c>
      <c r="F579" s="289"/>
      <c r="G579" s="289"/>
      <c r="H579" s="308"/>
      <c r="I579" s="308"/>
    </row>
    <row r="580" spans="1:9" ht="42.75" customHeight="1" x14ac:dyDescent="0.25">
      <c r="A580" s="301" t="s">
        <v>1937</v>
      </c>
      <c r="B580" s="283" t="s">
        <v>2152</v>
      </c>
      <c r="C580" s="302" t="s">
        <v>815</v>
      </c>
      <c r="D580" s="287" t="s">
        <v>37</v>
      </c>
      <c r="E580" s="446">
        <v>1</v>
      </c>
      <c r="F580" s="289"/>
      <c r="G580" s="289"/>
      <c r="H580" s="308"/>
      <c r="I580" s="308"/>
    </row>
    <row r="581" spans="1:9" ht="42" customHeight="1" x14ac:dyDescent="0.25">
      <c r="A581" s="301" t="s">
        <v>1938</v>
      </c>
      <c r="B581" s="283" t="s">
        <v>2153</v>
      </c>
      <c r="C581" s="302" t="s">
        <v>801</v>
      </c>
      <c r="D581" s="287" t="s">
        <v>37</v>
      </c>
      <c r="E581" s="446">
        <v>1</v>
      </c>
      <c r="F581" s="289"/>
      <c r="G581" s="289"/>
      <c r="H581" s="308"/>
      <c r="I581" s="308"/>
    </row>
    <row r="582" spans="1:9" ht="54.75" customHeight="1" x14ac:dyDescent="0.25">
      <c r="A582" s="301" t="s">
        <v>1939</v>
      </c>
      <c r="B582" s="283" t="s">
        <v>2156</v>
      </c>
      <c r="C582" s="302" t="s">
        <v>2131</v>
      </c>
      <c r="D582" s="287" t="s">
        <v>37</v>
      </c>
      <c r="E582" s="446">
        <v>1</v>
      </c>
      <c r="F582" s="289"/>
      <c r="G582" s="289"/>
      <c r="H582" s="308"/>
      <c r="I582" s="308"/>
    </row>
    <row r="583" spans="1:9" ht="42" customHeight="1" x14ac:dyDescent="0.25">
      <c r="A583" s="301" t="s">
        <v>1940</v>
      </c>
      <c r="B583" s="283" t="s">
        <v>2157</v>
      </c>
      <c r="C583" s="302" t="s">
        <v>2132</v>
      </c>
      <c r="D583" s="287" t="s">
        <v>37</v>
      </c>
      <c r="E583" s="446">
        <v>1</v>
      </c>
      <c r="F583" s="289"/>
      <c r="G583" s="289"/>
      <c r="H583" s="308"/>
      <c r="I583" s="308"/>
    </row>
    <row r="584" spans="1:9" ht="53.25" customHeight="1" x14ac:dyDescent="0.25">
      <c r="A584" s="301" t="s">
        <v>1941</v>
      </c>
      <c r="B584" s="283" t="s">
        <v>2158</v>
      </c>
      <c r="C584" s="302" t="s">
        <v>1447</v>
      </c>
      <c r="D584" s="287" t="s">
        <v>37</v>
      </c>
      <c r="E584" s="446">
        <v>1</v>
      </c>
      <c r="F584" s="289"/>
      <c r="G584" s="289"/>
      <c r="H584" s="308"/>
      <c r="I584" s="308"/>
    </row>
    <row r="585" spans="1:9" ht="39.75" customHeight="1" x14ac:dyDescent="0.25">
      <c r="A585" s="301" t="s">
        <v>1942</v>
      </c>
      <c r="B585" s="283" t="s">
        <v>2159</v>
      </c>
      <c r="C585" s="302" t="s">
        <v>2166</v>
      </c>
      <c r="D585" s="287" t="s">
        <v>37</v>
      </c>
      <c r="E585" s="446">
        <v>1</v>
      </c>
      <c r="F585" s="289"/>
      <c r="G585" s="289"/>
      <c r="H585" s="308"/>
      <c r="I585" s="308"/>
    </row>
    <row r="586" spans="1:9" ht="54" customHeight="1" x14ac:dyDescent="0.25">
      <c r="A586" s="301" t="s">
        <v>1943</v>
      </c>
      <c r="B586" s="283" t="s">
        <v>2160</v>
      </c>
      <c r="C586" s="302" t="s">
        <v>2500</v>
      </c>
      <c r="D586" s="287" t="s">
        <v>37</v>
      </c>
      <c r="E586" s="446">
        <v>1</v>
      </c>
      <c r="F586" s="289"/>
      <c r="G586" s="289"/>
      <c r="H586" s="308"/>
      <c r="I586" s="308"/>
    </row>
    <row r="587" spans="1:9" ht="30" customHeight="1" x14ac:dyDescent="0.25">
      <c r="A587" s="301" t="s">
        <v>1944</v>
      </c>
      <c r="B587" s="283" t="s">
        <v>2161</v>
      </c>
      <c r="C587" s="302" t="s">
        <v>805</v>
      </c>
      <c r="D587" s="287" t="s">
        <v>37</v>
      </c>
      <c r="E587" s="446">
        <v>1</v>
      </c>
      <c r="F587" s="289"/>
      <c r="G587" s="289"/>
      <c r="H587" s="308"/>
      <c r="I587" s="308"/>
    </row>
    <row r="588" spans="1:9" ht="42.75" customHeight="1" x14ac:dyDescent="0.25">
      <c r="A588" s="301" t="s">
        <v>1945</v>
      </c>
      <c r="B588" s="283" t="s">
        <v>2162</v>
      </c>
      <c r="C588" s="302" t="s">
        <v>2134</v>
      </c>
      <c r="D588" s="287" t="s">
        <v>37</v>
      </c>
      <c r="E588" s="446">
        <v>1</v>
      </c>
      <c r="F588" s="289"/>
      <c r="G588" s="289"/>
      <c r="H588" s="308"/>
      <c r="I588" s="308"/>
    </row>
    <row r="589" spans="1:9" ht="32.25" customHeight="1" x14ac:dyDescent="0.25">
      <c r="A589" s="301" t="s">
        <v>1946</v>
      </c>
      <c r="B589" s="283" t="s">
        <v>2163</v>
      </c>
      <c r="C589" s="302" t="s">
        <v>806</v>
      </c>
      <c r="D589" s="287" t="s">
        <v>37</v>
      </c>
      <c r="E589" s="446">
        <v>1</v>
      </c>
      <c r="F589" s="289"/>
      <c r="G589" s="289"/>
      <c r="H589" s="308"/>
      <c r="I589" s="308"/>
    </row>
    <row r="590" spans="1:9" ht="39.6" x14ac:dyDescent="0.25">
      <c r="A590" s="301" t="s">
        <v>1947</v>
      </c>
      <c r="B590" s="283" t="s">
        <v>2167</v>
      </c>
      <c r="C590" s="316" t="s">
        <v>840</v>
      </c>
      <c r="D590" s="287" t="s">
        <v>37</v>
      </c>
      <c r="E590" s="446">
        <v>1</v>
      </c>
      <c r="F590" s="289"/>
      <c r="G590" s="289"/>
      <c r="H590" s="308"/>
      <c r="I590" s="308"/>
    </row>
    <row r="591" spans="1:9" ht="52.8" x14ac:dyDescent="0.25">
      <c r="A591" s="301" t="s">
        <v>1948</v>
      </c>
      <c r="B591" s="283" t="s">
        <v>2168</v>
      </c>
      <c r="C591" s="316" t="s">
        <v>2281</v>
      </c>
      <c r="D591" s="287" t="s">
        <v>37</v>
      </c>
      <c r="E591" s="446">
        <v>1</v>
      </c>
      <c r="F591" s="289"/>
      <c r="G591" s="289"/>
      <c r="H591" s="308"/>
      <c r="I591" s="308"/>
    </row>
    <row r="592" spans="1:9" ht="66" customHeight="1" x14ac:dyDescent="0.25">
      <c r="A592" s="301" t="s">
        <v>1949</v>
      </c>
      <c r="B592" s="283" t="s">
        <v>2169</v>
      </c>
      <c r="C592" s="316" t="s">
        <v>2282</v>
      </c>
      <c r="D592" s="287" t="s">
        <v>37</v>
      </c>
      <c r="E592" s="446">
        <v>1</v>
      </c>
      <c r="F592" s="289"/>
      <c r="G592" s="289"/>
      <c r="H592" s="308"/>
      <c r="I592" s="308"/>
    </row>
    <row r="593" spans="1:9" ht="43.5" customHeight="1" x14ac:dyDescent="0.25">
      <c r="A593" s="301" t="s">
        <v>1950</v>
      </c>
      <c r="B593" s="283" t="s">
        <v>2170</v>
      </c>
      <c r="C593" s="201" t="s">
        <v>2310</v>
      </c>
      <c r="D593" s="287" t="s">
        <v>37</v>
      </c>
      <c r="E593" s="446">
        <v>1</v>
      </c>
      <c r="F593" s="289"/>
      <c r="G593" s="289"/>
      <c r="H593" s="308"/>
      <c r="I593" s="308"/>
    </row>
    <row r="594" spans="1:9" ht="53.25" customHeight="1" x14ac:dyDescent="0.25">
      <c r="A594" s="301" t="s">
        <v>1951</v>
      </c>
      <c r="B594" s="283" t="s">
        <v>2171</v>
      </c>
      <c r="C594" s="201" t="s">
        <v>804</v>
      </c>
      <c r="D594" s="287" t="s">
        <v>37</v>
      </c>
      <c r="E594" s="446">
        <v>1</v>
      </c>
      <c r="F594" s="289"/>
      <c r="G594" s="289"/>
      <c r="H594" s="308"/>
      <c r="I594" s="308"/>
    </row>
    <row r="595" spans="1:9" ht="26.4" x14ac:dyDescent="0.25">
      <c r="A595" s="301" t="s">
        <v>1952</v>
      </c>
      <c r="B595" s="283" t="s">
        <v>2172</v>
      </c>
      <c r="C595" s="201" t="s">
        <v>805</v>
      </c>
      <c r="D595" s="287" t="s">
        <v>37</v>
      </c>
      <c r="E595" s="446">
        <v>1</v>
      </c>
      <c r="F595" s="289"/>
      <c r="G595" s="289"/>
      <c r="H595" s="308"/>
      <c r="I595" s="308"/>
    </row>
    <row r="596" spans="1:9" ht="39.6" x14ac:dyDescent="0.25">
      <c r="A596" s="301" t="s">
        <v>1953</v>
      </c>
      <c r="B596" s="283" t="s">
        <v>2173</v>
      </c>
      <c r="C596" s="201" t="s">
        <v>2134</v>
      </c>
      <c r="D596" s="287" t="s">
        <v>37</v>
      </c>
      <c r="E596" s="446">
        <v>1</v>
      </c>
      <c r="F596" s="289"/>
      <c r="G596" s="289"/>
      <c r="H596" s="308"/>
      <c r="I596" s="308"/>
    </row>
    <row r="597" spans="1:9" ht="30.75" customHeight="1" x14ac:dyDescent="0.25">
      <c r="A597" s="301" t="s">
        <v>1954</v>
      </c>
      <c r="B597" s="283" t="s">
        <v>2174</v>
      </c>
      <c r="C597" s="302" t="s">
        <v>806</v>
      </c>
      <c r="D597" s="287" t="s">
        <v>37</v>
      </c>
      <c r="E597" s="446">
        <v>1</v>
      </c>
      <c r="F597" s="289"/>
      <c r="G597" s="289"/>
      <c r="H597" s="308"/>
      <c r="I597" s="308"/>
    </row>
    <row r="598" spans="1:9" ht="39.6" x14ac:dyDescent="0.25">
      <c r="A598" s="301" t="s">
        <v>1955</v>
      </c>
      <c r="B598" s="283" t="s">
        <v>2175</v>
      </c>
      <c r="C598" s="201" t="s">
        <v>2283</v>
      </c>
      <c r="D598" s="287" t="s">
        <v>37</v>
      </c>
      <c r="E598" s="446">
        <v>1</v>
      </c>
      <c r="F598" s="289"/>
      <c r="G598" s="289"/>
      <c r="H598" s="308"/>
      <c r="I598" s="308"/>
    </row>
    <row r="599" spans="1:9" ht="39.6" x14ac:dyDescent="0.25">
      <c r="A599" s="301" t="s">
        <v>1956</v>
      </c>
      <c r="B599" s="283" t="s">
        <v>2176</v>
      </c>
      <c r="C599" s="316" t="s">
        <v>840</v>
      </c>
      <c r="D599" s="287" t="s">
        <v>37</v>
      </c>
      <c r="E599" s="446">
        <v>1</v>
      </c>
      <c r="F599" s="289"/>
      <c r="G599" s="289"/>
      <c r="H599" s="308"/>
      <c r="I599" s="308"/>
    </row>
    <row r="600" spans="1:9" ht="39.6" x14ac:dyDescent="0.25">
      <c r="A600" s="301" t="s">
        <v>1957</v>
      </c>
      <c r="B600" s="283" t="s">
        <v>2178</v>
      </c>
      <c r="C600" s="315" t="s">
        <v>2284</v>
      </c>
      <c r="D600" s="287" t="s">
        <v>37</v>
      </c>
      <c r="E600" s="446">
        <v>1</v>
      </c>
      <c r="F600" s="289"/>
      <c r="G600" s="289"/>
      <c r="H600" s="308"/>
      <c r="I600" s="308"/>
    </row>
    <row r="601" spans="1:9" ht="39.6" x14ac:dyDescent="0.25">
      <c r="A601" s="301" t="s">
        <v>1958</v>
      </c>
      <c r="B601" s="283" t="s">
        <v>2180</v>
      </c>
      <c r="C601" s="315" t="s">
        <v>2285</v>
      </c>
      <c r="D601" s="287" t="s">
        <v>37</v>
      </c>
      <c r="E601" s="446">
        <v>1</v>
      </c>
      <c r="F601" s="289"/>
      <c r="G601" s="289"/>
      <c r="H601" s="308"/>
      <c r="I601" s="308"/>
    </row>
    <row r="602" spans="1:9" ht="39.6" x14ac:dyDescent="0.25">
      <c r="A602" s="301" t="s">
        <v>1959</v>
      </c>
      <c r="B602" s="283" t="s">
        <v>2177</v>
      </c>
      <c r="C602" s="315" t="s">
        <v>815</v>
      </c>
      <c r="D602" s="287" t="s">
        <v>37</v>
      </c>
      <c r="E602" s="446">
        <v>1</v>
      </c>
      <c r="F602" s="289"/>
      <c r="G602" s="289"/>
      <c r="H602" s="308"/>
      <c r="I602" s="308"/>
    </row>
    <row r="603" spans="1:9" ht="39.6" x14ac:dyDescent="0.25">
      <c r="A603" s="301" t="s">
        <v>1960</v>
      </c>
      <c r="B603" s="283" t="s">
        <v>2179</v>
      </c>
      <c r="C603" s="315" t="s">
        <v>801</v>
      </c>
      <c r="D603" s="287" t="s">
        <v>37</v>
      </c>
      <c r="E603" s="446">
        <v>1</v>
      </c>
      <c r="F603" s="289"/>
      <c r="G603" s="289"/>
      <c r="H603" s="308"/>
      <c r="I603" s="308"/>
    </row>
    <row r="604" spans="1:9" ht="52.8" x14ac:dyDescent="0.25">
      <c r="A604" s="301" t="s">
        <v>1961</v>
      </c>
      <c r="B604" s="283" t="s">
        <v>2181</v>
      </c>
      <c r="C604" s="315" t="s">
        <v>814</v>
      </c>
      <c r="D604" s="287" t="s">
        <v>37</v>
      </c>
      <c r="E604" s="446">
        <v>1</v>
      </c>
      <c r="F604" s="289"/>
      <c r="G604" s="289"/>
      <c r="H604" s="308"/>
      <c r="I604" s="308"/>
    </row>
    <row r="605" spans="1:9" ht="52.8" x14ac:dyDescent="0.25">
      <c r="A605" s="301" t="s">
        <v>1962</v>
      </c>
      <c r="B605" s="283" t="s">
        <v>2182</v>
      </c>
      <c r="C605" s="315" t="s">
        <v>811</v>
      </c>
      <c r="D605" s="287" t="s">
        <v>37</v>
      </c>
      <c r="E605" s="446">
        <v>1</v>
      </c>
      <c r="F605" s="289"/>
      <c r="G605" s="289"/>
      <c r="H605" s="308"/>
      <c r="I605" s="308"/>
    </row>
    <row r="606" spans="1:9" ht="52.8" x14ac:dyDescent="0.25">
      <c r="A606" s="301" t="s">
        <v>1963</v>
      </c>
      <c r="B606" s="283" t="s">
        <v>2183</v>
      </c>
      <c r="C606" s="315" t="s">
        <v>1447</v>
      </c>
      <c r="D606" s="287" t="s">
        <v>37</v>
      </c>
      <c r="E606" s="446">
        <v>1</v>
      </c>
      <c r="F606" s="289"/>
      <c r="G606" s="289"/>
      <c r="H606" s="308"/>
      <c r="I606" s="308"/>
    </row>
    <row r="607" spans="1:9" ht="39.6" x14ac:dyDescent="0.25">
      <c r="A607" s="301" t="s">
        <v>1964</v>
      </c>
      <c r="B607" s="283" t="s">
        <v>2184</v>
      </c>
      <c r="C607" s="315" t="s">
        <v>2286</v>
      </c>
      <c r="D607" s="287" t="s">
        <v>37</v>
      </c>
      <c r="E607" s="446">
        <v>1</v>
      </c>
      <c r="F607" s="289"/>
      <c r="G607" s="289"/>
      <c r="H607" s="308"/>
      <c r="I607" s="308"/>
    </row>
    <row r="608" spans="1:9" ht="52.8" x14ac:dyDescent="0.25">
      <c r="A608" s="301" t="s">
        <v>1965</v>
      </c>
      <c r="B608" s="283" t="s">
        <v>2185</v>
      </c>
      <c r="C608" s="315" t="s">
        <v>2501</v>
      </c>
      <c r="D608" s="287" t="s">
        <v>37</v>
      </c>
      <c r="E608" s="446">
        <v>1</v>
      </c>
      <c r="F608" s="289"/>
      <c r="G608" s="289"/>
      <c r="H608" s="308"/>
      <c r="I608" s="308"/>
    </row>
    <row r="609" spans="1:9" ht="30.75" customHeight="1" x14ac:dyDescent="0.25">
      <c r="A609" s="301" t="s">
        <v>1966</v>
      </c>
      <c r="B609" s="283" t="s">
        <v>2186</v>
      </c>
      <c r="C609" s="315" t="s">
        <v>805</v>
      </c>
      <c r="D609" s="287" t="s">
        <v>37</v>
      </c>
      <c r="E609" s="446">
        <v>1</v>
      </c>
      <c r="F609" s="289"/>
      <c r="G609" s="289"/>
      <c r="H609" s="308"/>
      <c r="I609" s="308"/>
    </row>
    <row r="610" spans="1:9" ht="39.6" x14ac:dyDescent="0.25">
      <c r="A610" s="301" t="s">
        <v>1967</v>
      </c>
      <c r="B610" s="283" t="s">
        <v>2187</v>
      </c>
      <c r="C610" s="315" t="s">
        <v>2134</v>
      </c>
      <c r="D610" s="287" t="s">
        <v>37</v>
      </c>
      <c r="E610" s="446">
        <v>1</v>
      </c>
      <c r="F610" s="289"/>
      <c r="G610" s="289"/>
      <c r="H610" s="308"/>
      <c r="I610" s="308"/>
    </row>
    <row r="611" spans="1:9" ht="31.5" customHeight="1" x14ac:dyDescent="0.25">
      <c r="A611" s="301" t="s">
        <v>1968</v>
      </c>
      <c r="B611" s="283" t="s">
        <v>2188</v>
      </c>
      <c r="C611" s="315" t="s">
        <v>806</v>
      </c>
      <c r="D611" s="287" t="s">
        <v>37</v>
      </c>
      <c r="E611" s="446">
        <v>1</v>
      </c>
      <c r="F611" s="289"/>
      <c r="G611" s="289"/>
      <c r="H611" s="308"/>
      <c r="I611" s="308"/>
    </row>
    <row r="612" spans="1:9" ht="39.6" x14ac:dyDescent="0.25">
      <c r="A612" s="301" t="s">
        <v>1969</v>
      </c>
      <c r="B612" s="283" t="s">
        <v>2189</v>
      </c>
      <c r="C612" s="315" t="s">
        <v>840</v>
      </c>
      <c r="D612" s="287" t="s">
        <v>37</v>
      </c>
      <c r="E612" s="446">
        <v>1</v>
      </c>
      <c r="F612" s="289"/>
      <c r="G612" s="289"/>
      <c r="H612" s="308"/>
      <c r="I612" s="308"/>
    </row>
    <row r="613" spans="1:9" ht="52.8" x14ac:dyDescent="0.25">
      <c r="A613" s="301" t="s">
        <v>1970</v>
      </c>
      <c r="B613" s="283" t="s">
        <v>2192</v>
      </c>
      <c r="C613" s="315" t="s">
        <v>2287</v>
      </c>
      <c r="D613" s="287" t="s">
        <v>37</v>
      </c>
      <c r="E613" s="446">
        <v>1</v>
      </c>
      <c r="F613" s="289"/>
      <c r="G613" s="289"/>
      <c r="H613" s="308"/>
      <c r="I613" s="308"/>
    </row>
    <row r="614" spans="1:9" ht="52.8" x14ac:dyDescent="0.25">
      <c r="A614" s="301" t="s">
        <v>1971</v>
      </c>
      <c r="B614" s="283" t="s">
        <v>2193</v>
      </c>
      <c r="C614" s="315" t="s">
        <v>2288</v>
      </c>
      <c r="D614" s="287" t="s">
        <v>37</v>
      </c>
      <c r="E614" s="446">
        <v>1</v>
      </c>
      <c r="F614" s="289"/>
      <c r="G614" s="289"/>
      <c r="H614" s="308"/>
      <c r="I614" s="308"/>
    </row>
    <row r="615" spans="1:9" ht="39.6" x14ac:dyDescent="0.25">
      <c r="A615" s="301" t="s">
        <v>1972</v>
      </c>
      <c r="B615" s="283" t="s">
        <v>2190</v>
      </c>
      <c r="C615" s="315" t="s">
        <v>815</v>
      </c>
      <c r="D615" s="287" t="s">
        <v>37</v>
      </c>
      <c r="E615" s="446">
        <v>1</v>
      </c>
      <c r="F615" s="289"/>
      <c r="G615" s="289"/>
      <c r="H615" s="308"/>
      <c r="I615" s="308"/>
    </row>
    <row r="616" spans="1:9" ht="39.6" x14ac:dyDescent="0.25">
      <c r="A616" s="301" t="s">
        <v>1973</v>
      </c>
      <c r="B616" s="283" t="s">
        <v>2191</v>
      </c>
      <c r="C616" s="315" t="s">
        <v>801</v>
      </c>
      <c r="D616" s="287" t="s">
        <v>37</v>
      </c>
      <c r="E616" s="446">
        <v>1</v>
      </c>
      <c r="F616" s="289"/>
      <c r="G616" s="289"/>
      <c r="H616" s="308"/>
      <c r="I616" s="308"/>
    </row>
    <row r="617" spans="1:9" ht="52.8" x14ac:dyDescent="0.25">
      <c r="A617" s="301" t="s">
        <v>1974</v>
      </c>
      <c r="B617" s="283" t="s">
        <v>2194</v>
      </c>
      <c r="C617" s="315" t="s">
        <v>814</v>
      </c>
      <c r="D617" s="287" t="s">
        <v>37</v>
      </c>
      <c r="E617" s="446">
        <v>1</v>
      </c>
      <c r="F617" s="289"/>
      <c r="G617" s="289"/>
      <c r="H617" s="308"/>
      <c r="I617" s="308"/>
    </row>
    <row r="618" spans="1:9" ht="52.8" x14ac:dyDescent="0.25">
      <c r="A618" s="301" t="s">
        <v>1975</v>
      </c>
      <c r="B618" s="283" t="s">
        <v>2195</v>
      </c>
      <c r="C618" s="315" t="s">
        <v>811</v>
      </c>
      <c r="D618" s="287" t="s">
        <v>37</v>
      </c>
      <c r="E618" s="446">
        <v>1</v>
      </c>
      <c r="F618" s="289"/>
      <c r="G618" s="289"/>
      <c r="H618" s="308"/>
      <c r="I618" s="308"/>
    </row>
    <row r="619" spans="1:9" ht="52.8" x14ac:dyDescent="0.25">
      <c r="A619" s="301" t="s">
        <v>1976</v>
      </c>
      <c r="B619" s="283" t="s">
        <v>2196</v>
      </c>
      <c r="C619" s="315" t="s">
        <v>1447</v>
      </c>
      <c r="D619" s="287" t="s">
        <v>37</v>
      </c>
      <c r="E619" s="446">
        <v>1</v>
      </c>
      <c r="F619" s="289"/>
      <c r="G619" s="289"/>
      <c r="H619" s="308"/>
      <c r="I619" s="308"/>
    </row>
    <row r="620" spans="1:9" ht="39.6" x14ac:dyDescent="0.25">
      <c r="A620" s="301" t="s">
        <v>1977</v>
      </c>
      <c r="B620" s="283" t="s">
        <v>2197</v>
      </c>
      <c r="C620" s="315" t="s">
        <v>2289</v>
      </c>
      <c r="D620" s="287" t="s">
        <v>37</v>
      </c>
      <c r="E620" s="446">
        <v>1</v>
      </c>
      <c r="F620" s="289"/>
      <c r="G620" s="289"/>
      <c r="H620" s="308"/>
      <c r="I620" s="308"/>
    </row>
    <row r="621" spans="1:9" ht="53.25" customHeight="1" x14ac:dyDescent="0.25">
      <c r="A621" s="301" t="s">
        <v>1978</v>
      </c>
      <c r="B621" s="283" t="s">
        <v>2198</v>
      </c>
      <c r="C621" s="315" t="s">
        <v>2502</v>
      </c>
      <c r="D621" s="287" t="s">
        <v>37</v>
      </c>
      <c r="E621" s="446">
        <v>1</v>
      </c>
      <c r="F621" s="289"/>
      <c r="G621" s="289"/>
      <c r="H621" s="308"/>
      <c r="I621" s="308"/>
    </row>
    <row r="622" spans="1:9" ht="30.75" customHeight="1" x14ac:dyDescent="0.25">
      <c r="A622" s="301" t="s">
        <v>1979</v>
      </c>
      <c r="B622" s="283" t="s">
        <v>2199</v>
      </c>
      <c r="C622" s="315" t="s">
        <v>805</v>
      </c>
      <c r="D622" s="287" t="s">
        <v>37</v>
      </c>
      <c r="E622" s="446">
        <v>1</v>
      </c>
      <c r="F622" s="289"/>
      <c r="G622" s="289"/>
      <c r="H622" s="308"/>
      <c r="I622" s="308"/>
    </row>
    <row r="623" spans="1:9" ht="39.6" x14ac:dyDescent="0.25">
      <c r="A623" s="301" t="s">
        <v>1980</v>
      </c>
      <c r="B623" s="283" t="s">
        <v>2200</v>
      </c>
      <c r="C623" s="315" t="s">
        <v>2134</v>
      </c>
      <c r="D623" s="287" t="s">
        <v>37</v>
      </c>
      <c r="E623" s="446">
        <v>1</v>
      </c>
      <c r="F623" s="289"/>
      <c r="G623" s="289"/>
      <c r="H623" s="308"/>
      <c r="I623" s="308"/>
    </row>
    <row r="624" spans="1:9" ht="30.75" customHeight="1" x14ac:dyDescent="0.25">
      <c r="A624" s="301" t="s">
        <v>1981</v>
      </c>
      <c r="B624" s="283" t="s">
        <v>2201</v>
      </c>
      <c r="C624" s="315" t="s">
        <v>806</v>
      </c>
      <c r="D624" s="287" t="s">
        <v>37</v>
      </c>
      <c r="E624" s="446">
        <v>1</v>
      </c>
      <c r="F624" s="289"/>
      <c r="G624" s="289"/>
      <c r="H624" s="308"/>
      <c r="I624" s="308"/>
    </row>
    <row r="625" spans="1:9" ht="39.6" x14ac:dyDescent="0.25">
      <c r="A625" s="301" t="s">
        <v>1982</v>
      </c>
      <c r="B625" s="283" t="s">
        <v>2202</v>
      </c>
      <c r="C625" s="315" t="s">
        <v>840</v>
      </c>
      <c r="D625" s="287" t="s">
        <v>37</v>
      </c>
      <c r="E625" s="446">
        <v>1</v>
      </c>
      <c r="F625" s="289"/>
      <c r="G625" s="289"/>
      <c r="H625" s="308"/>
      <c r="I625" s="308"/>
    </row>
    <row r="626" spans="1:9" ht="52.8" x14ac:dyDescent="0.25">
      <c r="A626" s="301" t="s">
        <v>1983</v>
      </c>
      <c r="B626" s="283" t="s">
        <v>2205</v>
      </c>
      <c r="C626" s="315" t="s">
        <v>2290</v>
      </c>
      <c r="D626" s="287" t="s">
        <v>37</v>
      </c>
      <c r="E626" s="446">
        <v>1</v>
      </c>
      <c r="F626" s="289"/>
      <c r="G626" s="289"/>
      <c r="H626" s="308"/>
      <c r="I626" s="308"/>
    </row>
    <row r="627" spans="1:9" ht="52.8" x14ac:dyDescent="0.25">
      <c r="A627" s="301" t="s">
        <v>1984</v>
      </c>
      <c r="B627" s="283" t="s">
        <v>2206</v>
      </c>
      <c r="C627" s="315" t="s">
        <v>2291</v>
      </c>
      <c r="D627" s="287" t="s">
        <v>37</v>
      </c>
      <c r="E627" s="446">
        <v>1</v>
      </c>
      <c r="F627" s="289"/>
      <c r="G627" s="289"/>
      <c r="H627" s="308"/>
      <c r="I627" s="308"/>
    </row>
    <row r="628" spans="1:9" ht="39.6" x14ac:dyDescent="0.25">
      <c r="A628" s="301" t="s">
        <v>1985</v>
      </c>
      <c r="B628" s="283" t="s">
        <v>2203</v>
      </c>
      <c r="C628" s="315" t="s">
        <v>815</v>
      </c>
      <c r="D628" s="287" t="s">
        <v>37</v>
      </c>
      <c r="E628" s="446">
        <v>1</v>
      </c>
      <c r="F628" s="289"/>
      <c r="G628" s="289"/>
      <c r="H628" s="308"/>
      <c r="I628" s="308"/>
    </row>
    <row r="629" spans="1:9" ht="39.6" x14ac:dyDescent="0.25">
      <c r="A629" s="301" t="s">
        <v>1986</v>
      </c>
      <c r="B629" s="283" t="s">
        <v>2204</v>
      </c>
      <c r="C629" s="315" t="s">
        <v>801</v>
      </c>
      <c r="D629" s="287" t="s">
        <v>37</v>
      </c>
      <c r="E629" s="446">
        <v>1</v>
      </c>
      <c r="F629" s="289"/>
      <c r="G629" s="289"/>
      <c r="H629" s="308"/>
      <c r="I629" s="308"/>
    </row>
    <row r="630" spans="1:9" ht="52.8" x14ac:dyDescent="0.25">
      <c r="A630" s="301" t="s">
        <v>1987</v>
      </c>
      <c r="B630" s="283" t="s">
        <v>2207</v>
      </c>
      <c r="C630" s="315" t="s">
        <v>1136</v>
      </c>
      <c r="D630" s="287" t="s">
        <v>37</v>
      </c>
      <c r="E630" s="446">
        <v>1</v>
      </c>
      <c r="F630" s="289"/>
      <c r="G630" s="289"/>
      <c r="H630" s="308"/>
      <c r="I630" s="308"/>
    </row>
    <row r="631" spans="1:9" ht="39.6" x14ac:dyDescent="0.25">
      <c r="A631" s="301" t="s">
        <v>1988</v>
      </c>
      <c r="B631" s="283" t="s">
        <v>2208</v>
      </c>
      <c r="C631" s="315" t="s">
        <v>1138</v>
      </c>
      <c r="D631" s="287" t="s">
        <v>37</v>
      </c>
      <c r="E631" s="446">
        <v>1</v>
      </c>
      <c r="F631" s="289"/>
      <c r="G631" s="289"/>
      <c r="H631" s="308"/>
      <c r="I631" s="308"/>
    </row>
    <row r="632" spans="1:9" ht="52.8" x14ac:dyDescent="0.25">
      <c r="A632" s="301" t="s">
        <v>1989</v>
      </c>
      <c r="B632" s="283" t="s">
        <v>2209</v>
      </c>
      <c r="C632" s="315" t="s">
        <v>1447</v>
      </c>
      <c r="D632" s="287" t="s">
        <v>37</v>
      </c>
      <c r="E632" s="446">
        <v>1</v>
      </c>
      <c r="F632" s="289"/>
      <c r="G632" s="289"/>
      <c r="H632" s="308"/>
      <c r="I632" s="308"/>
    </row>
    <row r="633" spans="1:9" ht="39.6" x14ac:dyDescent="0.25">
      <c r="A633" s="301" t="s">
        <v>1990</v>
      </c>
      <c r="B633" s="283" t="s">
        <v>2210</v>
      </c>
      <c r="C633" s="315" t="s">
        <v>2292</v>
      </c>
      <c r="D633" s="287" t="s">
        <v>37</v>
      </c>
      <c r="E633" s="446">
        <v>1</v>
      </c>
      <c r="F633" s="289"/>
      <c r="G633" s="289"/>
      <c r="H633" s="308"/>
      <c r="I633" s="308"/>
    </row>
    <row r="634" spans="1:9" ht="52.8" x14ac:dyDescent="0.25">
      <c r="A634" s="301" t="s">
        <v>1991</v>
      </c>
      <c r="B634" s="283" t="s">
        <v>2211</v>
      </c>
      <c r="C634" s="315" t="s">
        <v>2503</v>
      </c>
      <c r="D634" s="287" t="s">
        <v>37</v>
      </c>
      <c r="E634" s="446">
        <v>1</v>
      </c>
      <c r="F634" s="289"/>
      <c r="G634" s="289"/>
      <c r="H634" s="308"/>
      <c r="I634" s="308"/>
    </row>
    <row r="635" spans="1:9" ht="33" customHeight="1" x14ac:dyDescent="0.25">
      <c r="A635" s="301" t="s">
        <v>1992</v>
      </c>
      <c r="B635" s="283" t="s">
        <v>2212</v>
      </c>
      <c r="C635" s="315" t="s">
        <v>805</v>
      </c>
      <c r="D635" s="287" t="s">
        <v>37</v>
      </c>
      <c r="E635" s="446">
        <v>1</v>
      </c>
      <c r="F635" s="289"/>
      <c r="G635" s="289"/>
      <c r="H635" s="308"/>
      <c r="I635" s="308"/>
    </row>
    <row r="636" spans="1:9" ht="39.6" x14ac:dyDescent="0.25">
      <c r="A636" s="301" t="s">
        <v>1993</v>
      </c>
      <c r="B636" s="283" t="s">
        <v>2213</v>
      </c>
      <c r="C636" s="315" t="s">
        <v>2134</v>
      </c>
      <c r="D636" s="287" t="s">
        <v>37</v>
      </c>
      <c r="E636" s="446">
        <v>1</v>
      </c>
      <c r="F636" s="289"/>
      <c r="G636" s="289"/>
      <c r="H636" s="308"/>
      <c r="I636" s="308"/>
    </row>
    <row r="637" spans="1:9" ht="30.75" customHeight="1" x14ac:dyDescent="0.25">
      <c r="A637" s="301" t="s">
        <v>1994</v>
      </c>
      <c r="B637" s="283" t="s">
        <v>2214</v>
      </c>
      <c r="C637" s="315" t="s">
        <v>806</v>
      </c>
      <c r="D637" s="287" t="s">
        <v>37</v>
      </c>
      <c r="E637" s="446">
        <v>1</v>
      </c>
      <c r="F637" s="289"/>
      <c r="G637" s="289"/>
      <c r="H637" s="308"/>
      <c r="I637" s="308"/>
    </row>
    <row r="638" spans="1:9" ht="39.6" x14ac:dyDescent="0.25">
      <c r="A638" s="301" t="s">
        <v>1995</v>
      </c>
      <c r="B638" s="283" t="s">
        <v>2215</v>
      </c>
      <c r="C638" s="315" t="s">
        <v>840</v>
      </c>
      <c r="D638" s="287" t="s">
        <v>37</v>
      </c>
      <c r="E638" s="446">
        <v>1</v>
      </c>
      <c r="F638" s="289"/>
      <c r="G638" s="289"/>
      <c r="H638" s="308"/>
      <c r="I638" s="308"/>
    </row>
    <row r="639" spans="1:9" ht="52.8" x14ac:dyDescent="0.25">
      <c r="A639" s="301" t="s">
        <v>1996</v>
      </c>
      <c r="B639" s="283" t="s">
        <v>2218</v>
      </c>
      <c r="C639" s="315" t="s">
        <v>2293</v>
      </c>
      <c r="D639" s="287" t="s">
        <v>37</v>
      </c>
      <c r="E639" s="446">
        <v>1</v>
      </c>
      <c r="F639" s="289"/>
      <c r="G639" s="289"/>
      <c r="H639" s="308"/>
      <c r="I639" s="308"/>
    </row>
    <row r="640" spans="1:9" ht="52.8" x14ac:dyDescent="0.25">
      <c r="A640" s="301" t="s">
        <v>1997</v>
      </c>
      <c r="B640" s="283" t="s">
        <v>2219</v>
      </c>
      <c r="C640" s="315" t="s">
        <v>2294</v>
      </c>
      <c r="D640" s="287" t="s">
        <v>37</v>
      </c>
      <c r="E640" s="446">
        <v>1</v>
      </c>
      <c r="F640" s="289"/>
      <c r="G640" s="289"/>
      <c r="H640" s="308"/>
      <c r="I640" s="308"/>
    </row>
    <row r="641" spans="1:9" ht="39.6" x14ac:dyDescent="0.25">
      <c r="A641" s="301" t="s">
        <v>1998</v>
      </c>
      <c r="B641" s="283" t="s">
        <v>2216</v>
      </c>
      <c r="C641" s="315" t="s">
        <v>815</v>
      </c>
      <c r="D641" s="287" t="s">
        <v>37</v>
      </c>
      <c r="E641" s="446">
        <v>1</v>
      </c>
      <c r="F641" s="289"/>
      <c r="G641" s="289"/>
      <c r="H641" s="308"/>
      <c r="I641" s="308"/>
    </row>
    <row r="642" spans="1:9" ht="39.6" x14ac:dyDescent="0.25">
      <c r="A642" s="301" t="s">
        <v>1999</v>
      </c>
      <c r="B642" s="283" t="s">
        <v>2217</v>
      </c>
      <c r="C642" s="315" t="s">
        <v>801</v>
      </c>
      <c r="D642" s="287" t="s">
        <v>37</v>
      </c>
      <c r="E642" s="446">
        <v>1</v>
      </c>
      <c r="F642" s="289"/>
      <c r="G642" s="289"/>
      <c r="H642" s="308"/>
      <c r="I642" s="308"/>
    </row>
    <row r="643" spans="1:9" ht="52.8" x14ac:dyDescent="0.25">
      <c r="A643" s="301" t="s">
        <v>2000</v>
      </c>
      <c r="B643" s="283" t="s">
        <v>2220</v>
      </c>
      <c r="C643" s="315" t="s">
        <v>1429</v>
      </c>
      <c r="D643" s="287" t="s">
        <v>37</v>
      </c>
      <c r="E643" s="446">
        <v>1</v>
      </c>
      <c r="F643" s="289"/>
      <c r="G643" s="289"/>
      <c r="H643" s="308"/>
      <c r="I643" s="308"/>
    </row>
    <row r="644" spans="1:9" ht="52.8" x14ac:dyDescent="0.25">
      <c r="A644" s="301" t="s">
        <v>2001</v>
      </c>
      <c r="B644" s="283" t="s">
        <v>2221</v>
      </c>
      <c r="C644" s="315" t="s">
        <v>1430</v>
      </c>
      <c r="D644" s="287" t="s">
        <v>37</v>
      </c>
      <c r="E644" s="446">
        <v>1</v>
      </c>
      <c r="F644" s="289"/>
      <c r="G644" s="289"/>
      <c r="H644" s="308"/>
      <c r="I644" s="308"/>
    </row>
    <row r="645" spans="1:9" ht="52.8" x14ac:dyDescent="0.25">
      <c r="A645" s="301" t="s">
        <v>2002</v>
      </c>
      <c r="B645" s="283" t="s">
        <v>2222</v>
      </c>
      <c r="C645" s="315" t="s">
        <v>1447</v>
      </c>
      <c r="D645" s="287" t="s">
        <v>37</v>
      </c>
      <c r="E645" s="446">
        <v>1</v>
      </c>
      <c r="F645" s="289"/>
      <c r="G645" s="289"/>
      <c r="H645" s="308"/>
      <c r="I645" s="308"/>
    </row>
    <row r="646" spans="1:9" ht="39.6" x14ac:dyDescent="0.25">
      <c r="A646" s="301" t="s">
        <v>2003</v>
      </c>
      <c r="B646" s="283" t="s">
        <v>2223</v>
      </c>
      <c r="C646" s="315" t="s">
        <v>2295</v>
      </c>
      <c r="D646" s="287" t="s">
        <v>37</v>
      </c>
      <c r="E646" s="446">
        <v>1</v>
      </c>
      <c r="F646" s="289"/>
      <c r="G646" s="289"/>
      <c r="H646" s="308"/>
      <c r="I646" s="308"/>
    </row>
    <row r="647" spans="1:9" ht="52.8" x14ac:dyDescent="0.25">
      <c r="A647" s="301" t="s">
        <v>2004</v>
      </c>
      <c r="B647" s="283" t="s">
        <v>2224</v>
      </c>
      <c r="C647" s="315" t="s">
        <v>2504</v>
      </c>
      <c r="D647" s="287" t="s">
        <v>37</v>
      </c>
      <c r="E647" s="446">
        <v>1</v>
      </c>
      <c r="F647" s="289"/>
      <c r="G647" s="289"/>
      <c r="H647" s="308"/>
      <c r="I647" s="308"/>
    </row>
    <row r="648" spans="1:9" ht="29.25" customHeight="1" x14ac:dyDescent="0.25">
      <c r="A648" s="301" t="s">
        <v>2005</v>
      </c>
      <c r="B648" s="283" t="s">
        <v>2225</v>
      </c>
      <c r="C648" s="315" t="s">
        <v>805</v>
      </c>
      <c r="D648" s="287" t="s">
        <v>37</v>
      </c>
      <c r="E648" s="446">
        <v>1</v>
      </c>
      <c r="F648" s="289"/>
      <c r="G648" s="289"/>
      <c r="H648" s="308"/>
      <c r="I648" s="308"/>
    </row>
    <row r="649" spans="1:9" ht="39.6" x14ac:dyDescent="0.25">
      <c r="A649" s="301" t="s">
        <v>2006</v>
      </c>
      <c r="B649" s="283" t="s">
        <v>2226</v>
      </c>
      <c r="C649" s="315" t="s">
        <v>2134</v>
      </c>
      <c r="D649" s="287" t="s">
        <v>37</v>
      </c>
      <c r="E649" s="446">
        <v>1</v>
      </c>
      <c r="F649" s="289"/>
      <c r="G649" s="289"/>
      <c r="H649" s="308"/>
      <c r="I649" s="308"/>
    </row>
    <row r="650" spans="1:9" ht="29.25" customHeight="1" x14ac:dyDescent="0.25">
      <c r="A650" s="301" t="s">
        <v>2007</v>
      </c>
      <c r="B650" s="283" t="s">
        <v>2227</v>
      </c>
      <c r="C650" s="315" t="s">
        <v>806</v>
      </c>
      <c r="D650" s="287" t="s">
        <v>37</v>
      </c>
      <c r="E650" s="446">
        <v>1</v>
      </c>
      <c r="F650" s="289"/>
      <c r="G650" s="289"/>
      <c r="H650" s="308"/>
      <c r="I650" s="308"/>
    </row>
    <row r="651" spans="1:9" ht="39.6" x14ac:dyDescent="0.25">
      <c r="A651" s="301" t="s">
        <v>2008</v>
      </c>
      <c r="B651" s="283" t="s">
        <v>2228</v>
      </c>
      <c r="C651" s="315" t="s">
        <v>840</v>
      </c>
      <c r="D651" s="287" t="s">
        <v>37</v>
      </c>
      <c r="E651" s="446">
        <v>1</v>
      </c>
      <c r="F651" s="289"/>
      <c r="G651" s="289"/>
      <c r="H651" s="308"/>
      <c r="I651" s="308"/>
    </row>
    <row r="652" spans="1:9" ht="52.8" x14ac:dyDescent="0.25">
      <c r="A652" s="301" t="s">
        <v>2009</v>
      </c>
      <c r="B652" s="283" t="s">
        <v>2231</v>
      </c>
      <c r="C652" s="315" t="s">
        <v>2296</v>
      </c>
      <c r="D652" s="287" t="s">
        <v>37</v>
      </c>
      <c r="E652" s="446">
        <v>1</v>
      </c>
      <c r="F652" s="289"/>
      <c r="G652" s="289"/>
      <c r="H652" s="308"/>
      <c r="I652" s="308"/>
    </row>
    <row r="653" spans="1:9" ht="52.8" x14ac:dyDescent="0.25">
      <c r="A653" s="301" t="s">
        <v>2010</v>
      </c>
      <c r="B653" s="283" t="s">
        <v>2232</v>
      </c>
      <c r="C653" s="315" t="s">
        <v>2288</v>
      </c>
      <c r="D653" s="287" t="s">
        <v>37</v>
      </c>
      <c r="E653" s="446">
        <v>1</v>
      </c>
      <c r="F653" s="289"/>
      <c r="G653" s="289"/>
      <c r="H653" s="308"/>
      <c r="I653" s="308"/>
    </row>
    <row r="654" spans="1:9" ht="66" x14ac:dyDescent="0.25">
      <c r="A654" s="301" t="s">
        <v>2011</v>
      </c>
      <c r="B654" s="283" t="s">
        <v>2229</v>
      </c>
      <c r="C654" s="315" t="s">
        <v>2297</v>
      </c>
      <c r="D654" s="287" t="s">
        <v>37</v>
      </c>
      <c r="E654" s="446">
        <v>1</v>
      </c>
      <c r="F654" s="289"/>
      <c r="G654" s="289"/>
      <c r="H654" s="308"/>
      <c r="I654" s="308"/>
    </row>
    <row r="655" spans="1:9" ht="39.6" x14ac:dyDescent="0.25">
      <c r="A655" s="301" t="s">
        <v>2012</v>
      </c>
      <c r="B655" s="283" t="s">
        <v>2230</v>
      </c>
      <c r="C655" s="315" t="s">
        <v>815</v>
      </c>
      <c r="D655" s="287" t="s">
        <v>37</v>
      </c>
      <c r="E655" s="446">
        <v>1</v>
      </c>
      <c r="F655" s="289"/>
      <c r="G655" s="289"/>
      <c r="H655" s="308"/>
      <c r="I655" s="308"/>
    </row>
    <row r="656" spans="1:9" ht="39.6" x14ac:dyDescent="0.25">
      <c r="A656" s="301" t="s">
        <v>2013</v>
      </c>
      <c r="B656" s="283" t="s">
        <v>2233</v>
      </c>
      <c r="C656" s="315" t="s">
        <v>801</v>
      </c>
      <c r="D656" s="287" t="s">
        <v>37</v>
      </c>
      <c r="E656" s="446">
        <v>1</v>
      </c>
      <c r="F656" s="289"/>
      <c r="G656" s="289"/>
      <c r="H656" s="308"/>
      <c r="I656" s="308"/>
    </row>
    <row r="657" spans="1:9" ht="55.5" customHeight="1" x14ac:dyDescent="0.25">
      <c r="A657" s="301" t="s">
        <v>2014</v>
      </c>
      <c r="B657" s="283" t="s">
        <v>2234</v>
      </c>
      <c r="C657" s="315" t="s">
        <v>1429</v>
      </c>
      <c r="D657" s="287" t="s">
        <v>37</v>
      </c>
      <c r="E657" s="446">
        <v>1</v>
      </c>
      <c r="F657" s="289"/>
      <c r="G657" s="289"/>
      <c r="H657" s="308"/>
      <c r="I657" s="308"/>
    </row>
    <row r="658" spans="1:9" ht="52.8" x14ac:dyDescent="0.25">
      <c r="A658" s="301" t="s">
        <v>2015</v>
      </c>
      <c r="B658" s="283" t="s">
        <v>2235</v>
      </c>
      <c r="C658" s="315" t="s">
        <v>1430</v>
      </c>
      <c r="D658" s="287" t="s">
        <v>37</v>
      </c>
      <c r="E658" s="446">
        <v>1</v>
      </c>
      <c r="F658" s="289"/>
      <c r="G658" s="289"/>
      <c r="H658" s="308"/>
      <c r="I658" s="308"/>
    </row>
    <row r="659" spans="1:9" ht="52.8" x14ac:dyDescent="0.25">
      <c r="A659" s="301" t="s">
        <v>2016</v>
      </c>
      <c r="B659" s="283" t="s">
        <v>2236</v>
      </c>
      <c r="C659" s="315" t="s">
        <v>1447</v>
      </c>
      <c r="D659" s="287" t="s">
        <v>37</v>
      </c>
      <c r="E659" s="446">
        <v>1</v>
      </c>
      <c r="F659" s="289"/>
      <c r="G659" s="289"/>
      <c r="H659" s="308"/>
      <c r="I659" s="308"/>
    </row>
    <row r="660" spans="1:9" ht="39.6" x14ac:dyDescent="0.25">
      <c r="A660" s="301" t="s">
        <v>2017</v>
      </c>
      <c r="B660" s="283" t="s">
        <v>2237</v>
      </c>
      <c r="C660" s="315" t="s">
        <v>2298</v>
      </c>
      <c r="D660" s="287" t="s">
        <v>37</v>
      </c>
      <c r="E660" s="446">
        <v>1</v>
      </c>
      <c r="F660" s="289"/>
      <c r="G660" s="289"/>
      <c r="H660" s="308"/>
      <c r="I660" s="308"/>
    </row>
    <row r="661" spans="1:9" ht="52.8" x14ac:dyDescent="0.25">
      <c r="A661" s="301" t="s">
        <v>2018</v>
      </c>
      <c r="B661" s="283" t="s">
        <v>2238</v>
      </c>
      <c r="C661" s="315" t="s">
        <v>2505</v>
      </c>
      <c r="D661" s="287" t="s">
        <v>37</v>
      </c>
      <c r="E661" s="446">
        <v>1</v>
      </c>
      <c r="F661" s="289"/>
      <c r="G661" s="289"/>
      <c r="H661" s="308"/>
      <c r="I661" s="308"/>
    </row>
    <row r="662" spans="1:9" ht="30.75" customHeight="1" x14ac:dyDescent="0.25">
      <c r="A662" s="301" t="s">
        <v>2019</v>
      </c>
      <c r="B662" s="283" t="s">
        <v>2239</v>
      </c>
      <c r="C662" s="315" t="s">
        <v>805</v>
      </c>
      <c r="D662" s="287" t="s">
        <v>37</v>
      </c>
      <c r="E662" s="446">
        <v>1</v>
      </c>
      <c r="F662" s="289"/>
      <c r="G662" s="289"/>
      <c r="H662" s="308"/>
      <c r="I662" s="308"/>
    </row>
    <row r="663" spans="1:9" ht="39.6" x14ac:dyDescent="0.25">
      <c r="A663" s="301" t="s">
        <v>2020</v>
      </c>
      <c r="B663" s="283" t="s">
        <v>2240</v>
      </c>
      <c r="C663" s="315" t="s">
        <v>2134</v>
      </c>
      <c r="D663" s="287" t="s">
        <v>37</v>
      </c>
      <c r="E663" s="446">
        <v>1</v>
      </c>
      <c r="F663" s="289"/>
      <c r="G663" s="289"/>
      <c r="H663" s="308"/>
      <c r="I663" s="308"/>
    </row>
    <row r="664" spans="1:9" ht="31.5" customHeight="1" x14ac:dyDescent="0.25">
      <c r="A664" s="301" t="s">
        <v>2021</v>
      </c>
      <c r="B664" s="283" t="s">
        <v>2241</v>
      </c>
      <c r="C664" s="315" t="s">
        <v>806</v>
      </c>
      <c r="D664" s="287" t="s">
        <v>37</v>
      </c>
      <c r="E664" s="446">
        <v>1</v>
      </c>
      <c r="F664" s="289"/>
      <c r="G664" s="289"/>
      <c r="H664" s="308"/>
      <c r="I664" s="308"/>
    </row>
    <row r="665" spans="1:9" ht="39.6" x14ac:dyDescent="0.25">
      <c r="A665" s="301" t="s">
        <v>2022</v>
      </c>
      <c r="B665" s="283" t="s">
        <v>2242</v>
      </c>
      <c r="C665" s="315" t="s">
        <v>840</v>
      </c>
      <c r="D665" s="287" t="s">
        <v>37</v>
      </c>
      <c r="E665" s="446">
        <v>1</v>
      </c>
      <c r="F665" s="289"/>
      <c r="G665" s="289"/>
      <c r="H665" s="308"/>
      <c r="I665" s="308"/>
    </row>
    <row r="666" spans="1:9" ht="39.6" x14ac:dyDescent="0.25">
      <c r="A666" s="301" t="s">
        <v>2023</v>
      </c>
      <c r="B666" s="283" t="s">
        <v>2245</v>
      </c>
      <c r="C666" s="315" t="s">
        <v>2299</v>
      </c>
      <c r="D666" s="287" t="s">
        <v>37</v>
      </c>
      <c r="E666" s="446">
        <v>1</v>
      </c>
      <c r="F666" s="289"/>
      <c r="G666" s="289"/>
      <c r="H666" s="308"/>
      <c r="I666" s="308"/>
    </row>
    <row r="667" spans="1:9" ht="39.6" x14ac:dyDescent="0.25">
      <c r="A667" s="301" t="s">
        <v>2024</v>
      </c>
      <c r="B667" s="283" t="s">
        <v>2246</v>
      </c>
      <c r="C667" s="315" t="s">
        <v>2300</v>
      </c>
      <c r="D667" s="287" t="s">
        <v>37</v>
      </c>
      <c r="E667" s="446">
        <v>1</v>
      </c>
      <c r="F667" s="289"/>
      <c r="G667" s="289"/>
      <c r="H667" s="308"/>
      <c r="I667" s="308"/>
    </row>
    <row r="668" spans="1:9" ht="39.6" x14ac:dyDescent="0.25">
      <c r="A668" s="301" t="s">
        <v>2025</v>
      </c>
      <c r="B668" s="283" t="s">
        <v>2243</v>
      </c>
      <c r="C668" s="315" t="s">
        <v>815</v>
      </c>
      <c r="D668" s="287" t="s">
        <v>37</v>
      </c>
      <c r="E668" s="446">
        <v>1</v>
      </c>
      <c r="F668" s="289"/>
      <c r="G668" s="289"/>
      <c r="H668" s="308"/>
      <c r="I668" s="308"/>
    </row>
    <row r="669" spans="1:9" ht="39.6" x14ac:dyDescent="0.25">
      <c r="A669" s="301" t="s">
        <v>2026</v>
      </c>
      <c r="B669" s="283" t="s">
        <v>2244</v>
      </c>
      <c r="C669" s="315" t="s">
        <v>801</v>
      </c>
      <c r="D669" s="287" t="s">
        <v>37</v>
      </c>
      <c r="E669" s="446">
        <v>1</v>
      </c>
      <c r="F669" s="289"/>
      <c r="G669" s="289"/>
      <c r="H669" s="308"/>
      <c r="I669" s="308"/>
    </row>
    <row r="670" spans="1:9" ht="52.8" x14ac:dyDescent="0.25">
      <c r="A670" s="301" t="s">
        <v>2027</v>
      </c>
      <c r="B670" s="283" t="s">
        <v>2247</v>
      </c>
      <c r="C670" s="315" t="s">
        <v>1565</v>
      </c>
      <c r="D670" s="287" t="s">
        <v>37</v>
      </c>
      <c r="E670" s="446">
        <v>1</v>
      </c>
      <c r="F670" s="289"/>
      <c r="G670" s="289"/>
      <c r="H670" s="308"/>
      <c r="I670" s="308"/>
    </row>
    <row r="671" spans="1:9" ht="52.8" x14ac:dyDescent="0.25">
      <c r="A671" s="301" t="s">
        <v>2028</v>
      </c>
      <c r="B671" s="283" t="s">
        <v>2248</v>
      </c>
      <c r="C671" s="315" t="s">
        <v>1566</v>
      </c>
      <c r="D671" s="287" t="s">
        <v>37</v>
      </c>
      <c r="E671" s="446">
        <v>1</v>
      </c>
      <c r="F671" s="289"/>
      <c r="G671" s="289"/>
      <c r="H671" s="308"/>
      <c r="I671" s="308"/>
    </row>
    <row r="672" spans="1:9" ht="52.8" x14ac:dyDescent="0.25">
      <c r="A672" s="301" t="s">
        <v>2029</v>
      </c>
      <c r="B672" s="283" t="s">
        <v>2249</v>
      </c>
      <c r="C672" s="315" t="s">
        <v>1447</v>
      </c>
      <c r="D672" s="287" t="s">
        <v>37</v>
      </c>
      <c r="E672" s="446">
        <v>1</v>
      </c>
      <c r="F672" s="289"/>
      <c r="G672" s="289"/>
      <c r="H672" s="308"/>
      <c r="I672" s="308"/>
    </row>
    <row r="673" spans="1:9" ht="39.6" x14ac:dyDescent="0.25">
      <c r="A673" s="301" t="s">
        <v>2030</v>
      </c>
      <c r="B673" s="283" t="s">
        <v>2250</v>
      </c>
      <c r="C673" s="315" t="s">
        <v>2301</v>
      </c>
      <c r="D673" s="287" t="s">
        <v>37</v>
      </c>
      <c r="E673" s="446">
        <v>1</v>
      </c>
      <c r="F673" s="289"/>
      <c r="G673" s="289"/>
      <c r="H673" s="308"/>
      <c r="I673" s="308"/>
    </row>
    <row r="674" spans="1:9" ht="52.8" x14ac:dyDescent="0.25">
      <c r="A674" s="301" t="s">
        <v>2031</v>
      </c>
      <c r="B674" s="283" t="s">
        <v>2251</v>
      </c>
      <c r="C674" s="315" t="s">
        <v>2506</v>
      </c>
      <c r="D674" s="287" t="s">
        <v>37</v>
      </c>
      <c r="E674" s="446">
        <v>1</v>
      </c>
      <c r="F674" s="289"/>
      <c r="G674" s="289"/>
      <c r="H674" s="308"/>
      <c r="I674" s="308"/>
    </row>
    <row r="675" spans="1:9" ht="31.5" customHeight="1" x14ac:dyDescent="0.25">
      <c r="A675" s="301" t="s">
        <v>2032</v>
      </c>
      <c r="B675" s="283" t="s">
        <v>2252</v>
      </c>
      <c r="C675" s="315" t="s">
        <v>805</v>
      </c>
      <c r="D675" s="287" t="s">
        <v>37</v>
      </c>
      <c r="E675" s="446">
        <v>1</v>
      </c>
      <c r="F675" s="289"/>
      <c r="G675" s="289"/>
      <c r="H675" s="308"/>
      <c r="I675" s="308"/>
    </row>
    <row r="676" spans="1:9" ht="39.6" x14ac:dyDescent="0.25">
      <c r="A676" s="301" t="s">
        <v>2033</v>
      </c>
      <c r="B676" s="283" t="s">
        <v>2253</v>
      </c>
      <c r="C676" s="315" t="s">
        <v>2134</v>
      </c>
      <c r="D676" s="287" t="s">
        <v>37</v>
      </c>
      <c r="E676" s="446">
        <v>1</v>
      </c>
      <c r="F676" s="289"/>
      <c r="G676" s="289"/>
      <c r="H676" s="308"/>
      <c r="I676" s="308"/>
    </row>
    <row r="677" spans="1:9" ht="29.25" customHeight="1" x14ac:dyDescent="0.25">
      <c r="A677" s="301" t="s">
        <v>2034</v>
      </c>
      <c r="B677" s="283" t="s">
        <v>2254</v>
      </c>
      <c r="C677" s="315" t="s">
        <v>806</v>
      </c>
      <c r="D677" s="287" t="s">
        <v>37</v>
      </c>
      <c r="E677" s="446">
        <v>1</v>
      </c>
      <c r="F677" s="289"/>
      <c r="G677" s="289"/>
      <c r="H677" s="308"/>
      <c r="I677" s="308"/>
    </row>
    <row r="678" spans="1:9" ht="39.6" x14ac:dyDescent="0.25">
      <c r="A678" s="301" t="s">
        <v>2035</v>
      </c>
      <c r="B678" s="283" t="s">
        <v>2255</v>
      </c>
      <c r="C678" s="315" t="s">
        <v>840</v>
      </c>
      <c r="D678" s="287" t="s">
        <v>37</v>
      </c>
      <c r="E678" s="446">
        <v>1</v>
      </c>
      <c r="F678" s="289"/>
      <c r="G678" s="289"/>
      <c r="H678" s="308"/>
      <c r="I678" s="308"/>
    </row>
    <row r="679" spans="1:9" ht="44.25" customHeight="1" x14ac:dyDescent="0.25">
      <c r="A679" s="301" t="s">
        <v>2036</v>
      </c>
      <c r="B679" s="283" t="s">
        <v>2258</v>
      </c>
      <c r="C679" s="315" t="s">
        <v>2302</v>
      </c>
      <c r="D679" s="287" t="s">
        <v>37</v>
      </c>
      <c r="E679" s="446">
        <v>1</v>
      </c>
      <c r="F679" s="289"/>
      <c r="G679" s="289"/>
      <c r="H679" s="308"/>
      <c r="I679" s="308"/>
    </row>
    <row r="680" spans="1:9" ht="39.6" x14ac:dyDescent="0.25">
      <c r="A680" s="301" t="s">
        <v>2037</v>
      </c>
      <c r="B680" s="283" t="s">
        <v>2259</v>
      </c>
      <c r="C680" s="315" t="s">
        <v>2303</v>
      </c>
      <c r="D680" s="287" t="s">
        <v>37</v>
      </c>
      <c r="E680" s="446">
        <v>1</v>
      </c>
      <c r="F680" s="289"/>
      <c r="G680" s="289"/>
      <c r="H680" s="308"/>
      <c r="I680" s="308"/>
    </row>
    <row r="681" spans="1:9" ht="39.6" x14ac:dyDescent="0.25">
      <c r="A681" s="301" t="s">
        <v>2038</v>
      </c>
      <c r="B681" s="283" t="s">
        <v>2256</v>
      </c>
      <c r="C681" s="315" t="s">
        <v>815</v>
      </c>
      <c r="D681" s="287" t="s">
        <v>37</v>
      </c>
      <c r="E681" s="446">
        <v>1</v>
      </c>
      <c r="F681" s="289"/>
      <c r="G681" s="289"/>
      <c r="H681" s="308"/>
      <c r="I681" s="308"/>
    </row>
    <row r="682" spans="1:9" ht="39.6" x14ac:dyDescent="0.25">
      <c r="A682" s="301" t="s">
        <v>2039</v>
      </c>
      <c r="B682" s="283" t="s">
        <v>2257</v>
      </c>
      <c r="C682" s="315" t="s">
        <v>801</v>
      </c>
      <c r="D682" s="287" t="s">
        <v>37</v>
      </c>
      <c r="E682" s="446">
        <v>1</v>
      </c>
      <c r="F682" s="289"/>
      <c r="G682" s="289"/>
      <c r="H682" s="308"/>
      <c r="I682" s="308"/>
    </row>
    <row r="683" spans="1:9" ht="66" x14ac:dyDescent="0.25">
      <c r="A683" s="301" t="s">
        <v>2040</v>
      </c>
      <c r="B683" s="283" t="s">
        <v>2260</v>
      </c>
      <c r="C683" s="315" t="s">
        <v>2304</v>
      </c>
      <c r="D683" s="287" t="s">
        <v>37</v>
      </c>
      <c r="E683" s="446">
        <v>1</v>
      </c>
      <c r="F683" s="289"/>
      <c r="G683" s="289"/>
      <c r="H683" s="308"/>
      <c r="I683" s="308"/>
    </row>
    <row r="684" spans="1:9" ht="52.8" x14ac:dyDescent="0.25">
      <c r="A684" s="301" t="s">
        <v>2041</v>
      </c>
      <c r="B684" s="283" t="s">
        <v>2261</v>
      </c>
      <c r="C684" s="315" t="s">
        <v>2305</v>
      </c>
      <c r="D684" s="287" t="s">
        <v>37</v>
      </c>
      <c r="E684" s="446">
        <v>1</v>
      </c>
      <c r="F684" s="289"/>
      <c r="G684" s="289"/>
      <c r="H684" s="308"/>
      <c r="I684" s="308"/>
    </row>
    <row r="685" spans="1:9" ht="52.8" x14ac:dyDescent="0.25">
      <c r="A685" s="301" t="s">
        <v>2042</v>
      </c>
      <c r="B685" s="283" t="s">
        <v>2262</v>
      </c>
      <c r="C685" s="315" t="s">
        <v>1447</v>
      </c>
      <c r="D685" s="287" t="s">
        <v>37</v>
      </c>
      <c r="E685" s="446">
        <v>1</v>
      </c>
      <c r="F685" s="289"/>
      <c r="G685" s="289"/>
      <c r="H685" s="308"/>
      <c r="I685" s="308"/>
    </row>
    <row r="686" spans="1:9" ht="39.6" x14ac:dyDescent="0.25">
      <c r="A686" s="301" t="s">
        <v>2043</v>
      </c>
      <c r="B686" s="283" t="s">
        <v>2263</v>
      </c>
      <c r="C686" s="315" t="s">
        <v>2306</v>
      </c>
      <c r="D686" s="287" t="s">
        <v>37</v>
      </c>
      <c r="E686" s="446">
        <v>1</v>
      </c>
      <c r="F686" s="289"/>
      <c r="G686" s="289"/>
      <c r="H686" s="308"/>
      <c r="I686" s="308"/>
    </row>
    <row r="687" spans="1:9" ht="52.8" x14ac:dyDescent="0.25">
      <c r="A687" s="301" t="s">
        <v>2044</v>
      </c>
      <c r="B687" s="283" t="s">
        <v>2264</v>
      </c>
      <c r="C687" s="315" t="s">
        <v>2507</v>
      </c>
      <c r="D687" s="287" t="s">
        <v>37</v>
      </c>
      <c r="E687" s="446">
        <v>1</v>
      </c>
      <c r="F687" s="289"/>
      <c r="G687" s="289"/>
      <c r="H687" s="308"/>
      <c r="I687" s="308"/>
    </row>
    <row r="688" spans="1:9" ht="31.5" customHeight="1" x14ac:dyDescent="0.25">
      <c r="A688" s="301" t="s">
        <v>2045</v>
      </c>
      <c r="B688" s="283" t="s">
        <v>2265</v>
      </c>
      <c r="C688" s="315" t="s">
        <v>805</v>
      </c>
      <c r="D688" s="287" t="s">
        <v>37</v>
      </c>
      <c r="E688" s="446">
        <v>1</v>
      </c>
      <c r="F688" s="289"/>
      <c r="G688" s="289"/>
      <c r="H688" s="308"/>
      <c r="I688" s="308"/>
    </row>
    <row r="689" spans="1:9" ht="39.6" x14ac:dyDescent="0.25">
      <c r="A689" s="301" t="s">
        <v>2046</v>
      </c>
      <c r="B689" s="283" t="s">
        <v>2266</v>
      </c>
      <c r="C689" s="315" t="s">
        <v>2134</v>
      </c>
      <c r="D689" s="287" t="s">
        <v>37</v>
      </c>
      <c r="E689" s="446">
        <v>1</v>
      </c>
      <c r="F689" s="289"/>
      <c r="G689" s="289"/>
      <c r="H689" s="308"/>
      <c r="I689" s="308"/>
    </row>
    <row r="690" spans="1:9" ht="30.75" customHeight="1" x14ac:dyDescent="0.25">
      <c r="A690" s="301" t="s">
        <v>2047</v>
      </c>
      <c r="B690" s="283" t="s">
        <v>2267</v>
      </c>
      <c r="C690" s="315" t="s">
        <v>806</v>
      </c>
      <c r="D690" s="287" t="s">
        <v>37</v>
      </c>
      <c r="E690" s="446">
        <v>1</v>
      </c>
      <c r="F690" s="289"/>
      <c r="G690" s="289"/>
      <c r="H690" s="308"/>
      <c r="I690" s="308"/>
    </row>
    <row r="691" spans="1:9" ht="39.6" x14ac:dyDescent="0.25">
      <c r="A691" s="301" t="s">
        <v>2048</v>
      </c>
      <c r="B691" s="283" t="s">
        <v>2268</v>
      </c>
      <c r="C691" s="315" t="s">
        <v>840</v>
      </c>
      <c r="D691" s="287" t="s">
        <v>37</v>
      </c>
      <c r="E691" s="446">
        <v>1</v>
      </c>
      <c r="F691" s="289"/>
      <c r="G691" s="289"/>
      <c r="H691" s="308"/>
      <c r="I691" s="308"/>
    </row>
    <row r="692" spans="1:9" ht="39.6" x14ac:dyDescent="0.25">
      <c r="A692" s="301" t="s">
        <v>2049</v>
      </c>
      <c r="B692" s="283" t="s">
        <v>2271</v>
      </c>
      <c r="C692" s="315" t="s">
        <v>2307</v>
      </c>
      <c r="D692" s="287" t="s">
        <v>37</v>
      </c>
      <c r="E692" s="446">
        <v>1</v>
      </c>
      <c r="F692" s="289"/>
      <c r="G692" s="289"/>
      <c r="H692" s="308"/>
      <c r="I692" s="308"/>
    </row>
    <row r="693" spans="1:9" ht="39.6" x14ac:dyDescent="0.25">
      <c r="A693" s="301" t="s">
        <v>2050</v>
      </c>
      <c r="B693" s="283" t="s">
        <v>2272</v>
      </c>
      <c r="C693" s="315" t="s">
        <v>2308</v>
      </c>
      <c r="D693" s="287" t="s">
        <v>37</v>
      </c>
      <c r="E693" s="446">
        <v>1</v>
      </c>
      <c r="F693" s="289"/>
      <c r="G693" s="289"/>
      <c r="H693" s="308"/>
      <c r="I693" s="308"/>
    </row>
    <row r="694" spans="1:9" ht="39.6" x14ac:dyDescent="0.25">
      <c r="A694" s="301" t="s">
        <v>2051</v>
      </c>
      <c r="B694" s="283" t="s">
        <v>2269</v>
      </c>
      <c r="C694" s="315" t="s">
        <v>815</v>
      </c>
      <c r="D694" s="287" t="s">
        <v>37</v>
      </c>
      <c r="E694" s="446">
        <v>1</v>
      </c>
      <c r="F694" s="289"/>
      <c r="G694" s="289"/>
      <c r="H694" s="308"/>
      <c r="I694" s="308"/>
    </row>
    <row r="695" spans="1:9" ht="39.6" x14ac:dyDescent="0.25">
      <c r="A695" s="301" t="s">
        <v>2052</v>
      </c>
      <c r="B695" s="283" t="s">
        <v>2270</v>
      </c>
      <c r="C695" s="315" t="s">
        <v>801</v>
      </c>
      <c r="D695" s="287" t="s">
        <v>37</v>
      </c>
      <c r="E695" s="446">
        <v>1</v>
      </c>
      <c r="F695" s="289"/>
      <c r="G695" s="289"/>
      <c r="H695" s="308"/>
      <c r="I695" s="308"/>
    </row>
    <row r="696" spans="1:9" ht="52.8" x14ac:dyDescent="0.25">
      <c r="A696" s="301" t="s">
        <v>2053</v>
      </c>
      <c r="B696" s="283" t="s">
        <v>2273</v>
      </c>
      <c r="C696" s="315" t="s">
        <v>1825</v>
      </c>
      <c r="D696" s="287" t="s">
        <v>37</v>
      </c>
      <c r="E696" s="446">
        <v>1</v>
      </c>
      <c r="F696" s="289"/>
      <c r="G696" s="289"/>
      <c r="H696" s="308"/>
      <c r="I696" s="308"/>
    </row>
    <row r="697" spans="1:9" ht="39.6" x14ac:dyDescent="0.25">
      <c r="A697" s="301" t="s">
        <v>2054</v>
      </c>
      <c r="B697" s="283" t="s">
        <v>2274</v>
      </c>
      <c r="C697" s="315" t="s">
        <v>1827</v>
      </c>
      <c r="D697" s="287" t="s">
        <v>37</v>
      </c>
      <c r="E697" s="446">
        <v>1</v>
      </c>
      <c r="F697" s="289"/>
      <c r="G697" s="289"/>
      <c r="H697" s="308"/>
      <c r="I697" s="308"/>
    </row>
    <row r="698" spans="1:9" ht="52.8" x14ac:dyDescent="0.25">
      <c r="A698" s="301" t="s">
        <v>2055</v>
      </c>
      <c r="B698" s="283" t="s">
        <v>2275</v>
      </c>
      <c r="C698" s="315" t="s">
        <v>1447</v>
      </c>
      <c r="D698" s="287" t="s">
        <v>37</v>
      </c>
      <c r="E698" s="446">
        <v>1</v>
      </c>
      <c r="F698" s="289"/>
      <c r="G698" s="289"/>
      <c r="H698" s="308"/>
      <c r="I698" s="308"/>
    </row>
    <row r="699" spans="1:9" ht="39.6" x14ac:dyDescent="0.25">
      <c r="A699" s="301" t="s">
        <v>2056</v>
      </c>
      <c r="B699" s="283" t="s">
        <v>2276</v>
      </c>
      <c r="C699" s="315" t="s">
        <v>2309</v>
      </c>
      <c r="D699" s="287" t="s">
        <v>37</v>
      </c>
      <c r="E699" s="446">
        <v>1</v>
      </c>
      <c r="F699" s="289"/>
      <c r="G699" s="289"/>
      <c r="H699" s="308"/>
      <c r="I699" s="308"/>
    </row>
    <row r="700" spans="1:9" ht="52.8" x14ac:dyDescent="0.25">
      <c r="A700" s="301" t="s">
        <v>2057</v>
      </c>
      <c r="B700" s="283" t="s">
        <v>2277</v>
      </c>
      <c r="C700" s="315" t="s">
        <v>2508</v>
      </c>
      <c r="D700" s="287" t="s">
        <v>37</v>
      </c>
      <c r="E700" s="446">
        <v>1</v>
      </c>
      <c r="F700" s="289"/>
      <c r="G700" s="289"/>
      <c r="H700" s="308"/>
      <c r="I700" s="308"/>
    </row>
    <row r="701" spans="1:9" ht="32.25" customHeight="1" x14ac:dyDescent="0.25">
      <c r="A701" s="301" t="s">
        <v>2058</v>
      </c>
      <c r="B701" s="283" t="s">
        <v>2278</v>
      </c>
      <c r="C701" s="315" t="s">
        <v>805</v>
      </c>
      <c r="D701" s="287" t="s">
        <v>37</v>
      </c>
      <c r="E701" s="446">
        <v>1</v>
      </c>
      <c r="F701" s="289"/>
      <c r="G701" s="289"/>
      <c r="H701" s="308"/>
      <c r="I701" s="308"/>
    </row>
    <row r="702" spans="1:9" ht="39.6" x14ac:dyDescent="0.25">
      <c r="A702" s="301" t="s">
        <v>2059</v>
      </c>
      <c r="B702" s="283" t="s">
        <v>2279</v>
      </c>
      <c r="C702" s="315" t="s">
        <v>2134</v>
      </c>
      <c r="D702" s="287" t="s">
        <v>37</v>
      </c>
      <c r="E702" s="446">
        <v>1</v>
      </c>
      <c r="F702" s="289"/>
      <c r="G702" s="289"/>
      <c r="H702" s="308"/>
      <c r="I702" s="308"/>
    </row>
    <row r="703" spans="1:9" ht="31.5" customHeight="1" x14ac:dyDescent="0.25">
      <c r="A703" s="301" t="s">
        <v>2060</v>
      </c>
      <c r="B703" s="283" t="s">
        <v>2280</v>
      </c>
      <c r="C703" s="315" t="s">
        <v>806</v>
      </c>
      <c r="D703" s="287" t="s">
        <v>37</v>
      </c>
      <c r="E703" s="446">
        <v>1</v>
      </c>
      <c r="F703" s="289"/>
      <c r="G703" s="289"/>
      <c r="H703" s="308"/>
      <c r="I703" s="308"/>
    </row>
    <row r="704" spans="1:9" ht="13.8" x14ac:dyDescent="0.25">
      <c r="A704" s="301" t="s">
        <v>2061</v>
      </c>
      <c r="B704" s="288"/>
      <c r="C704" s="313"/>
      <c r="D704" s="308"/>
      <c r="E704" s="289"/>
      <c r="F704" s="289"/>
      <c r="G704" s="289"/>
      <c r="H704" s="308"/>
      <c r="I704" s="308"/>
    </row>
    <row r="705" spans="1:9" ht="13.8" x14ac:dyDescent="0.25">
      <c r="A705" s="301" t="s">
        <v>2062</v>
      </c>
      <c r="B705" s="288"/>
      <c r="C705" s="244" t="s">
        <v>2329</v>
      </c>
      <c r="D705" s="308"/>
      <c r="E705" s="289"/>
      <c r="F705" s="289"/>
      <c r="G705" s="289"/>
      <c r="H705" s="308"/>
      <c r="I705" s="308"/>
    </row>
    <row r="706" spans="1:9" ht="13.8" x14ac:dyDescent="0.25">
      <c r="A706" s="301" t="s">
        <v>2063</v>
      </c>
      <c r="B706" s="288"/>
      <c r="C706" s="63"/>
      <c r="D706" s="308"/>
      <c r="E706" s="289"/>
      <c r="F706" s="289"/>
      <c r="G706" s="289"/>
      <c r="H706" s="308"/>
      <c r="I706" s="308"/>
    </row>
    <row r="707" spans="1:9" ht="13.8" x14ac:dyDescent="0.25">
      <c r="A707" s="301" t="s">
        <v>2064</v>
      </c>
      <c r="B707" s="288"/>
      <c r="C707" s="50"/>
      <c r="D707" s="308"/>
      <c r="E707" s="289"/>
      <c r="F707" s="289"/>
      <c r="G707" s="289"/>
      <c r="H707" s="308"/>
      <c r="I707" s="308"/>
    </row>
    <row r="708" spans="1:9" ht="13.8" x14ac:dyDescent="0.25">
      <c r="A708" s="301" t="s">
        <v>2065</v>
      </c>
      <c r="B708" s="288"/>
      <c r="C708" s="63"/>
      <c r="D708" s="308"/>
      <c r="E708" s="289"/>
      <c r="F708" s="289"/>
      <c r="G708" s="289"/>
      <c r="H708" s="308"/>
      <c r="I708" s="308"/>
    </row>
    <row r="709" spans="1:9" ht="13.8" x14ac:dyDescent="0.25">
      <c r="A709" s="301" t="s">
        <v>2066</v>
      </c>
      <c r="B709" s="288"/>
      <c r="C709" s="244" t="s">
        <v>2330</v>
      </c>
      <c r="D709" s="308"/>
      <c r="E709" s="289"/>
      <c r="F709" s="289"/>
      <c r="G709" s="289"/>
      <c r="H709" s="308"/>
      <c r="I709" s="308"/>
    </row>
    <row r="710" spans="1:9" ht="13.8" x14ac:dyDescent="0.25">
      <c r="A710" s="301" t="s">
        <v>2067</v>
      </c>
      <c r="B710" s="288"/>
      <c r="C710" s="313"/>
      <c r="D710" s="308"/>
      <c r="E710" s="289"/>
      <c r="F710" s="289"/>
      <c r="G710" s="289"/>
      <c r="H710" s="308"/>
      <c r="I710" s="308"/>
    </row>
  </sheetData>
  <mergeCells count="8">
    <mergeCell ref="A6:A7"/>
    <mergeCell ref="B6:B7"/>
    <mergeCell ref="H6:H7"/>
    <mergeCell ref="L3:N3"/>
    <mergeCell ref="L4:N4"/>
    <mergeCell ref="B2:I2"/>
    <mergeCell ref="F6:F7"/>
    <mergeCell ref="G6:G7"/>
  </mergeCells>
  <printOptions horizontalCentered="1"/>
  <pageMargins left="0.43307086614173229" right="0.39370078740157483" top="0.59055118110236227" bottom="0.62992125984251968" header="0.39370078740157483" footer="0.19685039370078741"/>
  <pageSetup paperSize="9" scale="69" fitToHeight="40" orientation="landscape" useFirstPageNumber="1" r:id="rId1"/>
  <headerFooter alignWithMargins="0">
    <oddFooter xml:space="preserve">&amp;CA 4.8.&amp;P&amp;R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478"/>
  <sheetViews>
    <sheetView view="pageBreakPreview" zoomScaleNormal="90" zoomScaleSheetLayoutView="100" workbookViewId="0">
      <selection activeCell="O8" sqref="O8"/>
    </sheetView>
  </sheetViews>
  <sheetFormatPr defaultRowHeight="13.2" x14ac:dyDescent="0.25"/>
  <cols>
    <col min="1" max="1" width="6.6640625" style="45" customWidth="1"/>
    <col min="2" max="2" width="8.33203125" style="22" customWidth="1"/>
    <col min="3" max="3" width="34.6640625" style="22" customWidth="1"/>
    <col min="4" max="4" width="6.6640625" style="22" customWidth="1"/>
    <col min="5" max="5" width="5.33203125" style="46" customWidth="1"/>
    <col min="6" max="6" width="11.5546875" style="46" customWidth="1"/>
    <col min="7" max="7" width="12" style="46" customWidth="1"/>
    <col min="8" max="8" width="11.5546875" style="46" customWidth="1"/>
    <col min="9" max="9" width="12.33203125" style="46" customWidth="1"/>
    <col min="10" max="10" width="14.33203125" style="22" customWidth="1"/>
    <col min="11" max="11" width="16.109375" style="22" customWidth="1"/>
    <col min="12" max="12" width="9.109375" style="21"/>
    <col min="13" max="13" width="13.6640625" style="22" customWidth="1"/>
    <col min="14" max="260" width="9.109375" style="22"/>
    <col min="261" max="261" width="7.6640625" style="22" customWidth="1"/>
    <col min="262" max="262" width="9.6640625" style="22" customWidth="1"/>
    <col min="263" max="263" width="43.6640625" style="22" customWidth="1"/>
    <col min="264" max="264" width="8.33203125" style="22" customWidth="1"/>
    <col min="265" max="265" width="9.6640625" style="22" customWidth="1"/>
    <col min="266" max="266" width="11.6640625" style="22" customWidth="1"/>
    <col min="267" max="267" width="15.6640625" style="22" customWidth="1"/>
    <col min="268" max="516" width="9.109375" style="22"/>
    <col min="517" max="517" width="7.6640625" style="22" customWidth="1"/>
    <col min="518" max="518" width="9.6640625" style="22" customWidth="1"/>
    <col min="519" max="519" width="43.6640625" style="22" customWidth="1"/>
    <col min="520" max="520" width="8.33203125" style="22" customWidth="1"/>
    <col min="521" max="521" width="9.6640625" style="22" customWidth="1"/>
    <col min="522" max="522" width="11.6640625" style="22" customWidth="1"/>
    <col min="523" max="523" width="15.6640625" style="22" customWidth="1"/>
    <col min="524" max="772" width="9.109375" style="22"/>
    <col min="773" max="773" width="7.6640625" style="22" customWidth="1"/>
    <col min="774" max="774" width="9.6640625" style="22" customWidth="1"/>
    <col min="775" max="775" width="43.6640625" style="22" customWidth="1"/>
    <col min="776" max="776" width="8.33203125" style="22" customWidth="1"/>
    <col min="777" max="777" width="9.6640625" style="22" customWidth="1"/>
    <col min="778" max="778" width="11.6640625" style="22" customWidth="1"/>
    <col min="779" max="779" width="15.6640625" style="22" customWidth="1"/>
    <col min="780" max="1028" width="9.109375" style="22"/>
    <col min="1029" max="1029" width="7.6640625" style="22" customWidth="1"/>
    <col min="1030" max="1030" width="9.6640625" style="22" customWidth="1"/>
    <col min="1031" max="1031" width="43.6640625" style="22" customWidth="1"/>
    <col min="1032" max="1032" width="8.33203125" style="22" customWidth="1"/>
    <col min="1033" max="1033" width="9.6640625" style="22" customWidth="1"/>
    <col min="1034" max="1034" width="11.6640625" style="22" customWidth="1"/>
    <col min="1035" max="1035" width="15.6640625" style="22" customWidth="1"/>
    <col min="1036" max="1284" width="9.109375" style="22"/>
    <col min="1285" max="1285" width="7.6640625" style="22" customWidth="1"/>
    <col min="1286" max="1286" width="9.6640625" style="22" customWidth="1"/>
    <col min="1287" max="1287" width="43.6640625" style="22" customWidth="1"/>
    <col min="1288" max="1288" width="8.33203125" style="22" customWidth="1"/>
    <col min="1289" max="1289" width="9.6640625" style="22" customWidth="1"/>
    <col min="1290" max="1290" width="11.6640625" style="22" customWidth="1"/>
    <col min="1291" max="1291" width="15.6640625" style="22" customWidth="1"/>
    <col min="1292" max="1540" width="9.109375" style="22"/>
    <col min="1541" max="1541" width="7.6640625" style="22" customWidth="1"/>
    <col min="1542" max="1542" width="9.6640625" style="22" customWidth="1"/>
    <col min="1543" max="1543" width="43.6640625" style="22" customWidth="1"/>
    <col min="1544" max="1544" width="8.33203125" style="22" customWidth="1"/>
    <col min="1545" max="1545" width="9.6640625" style="22" customWidth="1"/>
    <col min="1546" max="1546" width="11.6640625" style="22" customWidth="1"/>
    <col min="1547" max="1547" width="15.6640625" style="22" customWidth="1"/>
    <col min="1548" max="1796" width="9.109375" style="22"/>
    <col min="1797" max="1797" width="7.6640625" style="22" customWidth="1"/>
    <col min="1798" max="1798" width="9.6640625" style="22" customWidth="1"/>
    <col min="1799" max="1799" width="43.6640625" style="22" customWidth="1"/>
    <col min="1800" max="1800" width="8.33203125" style="22" customWidth="1"/>
    <col min="1801" max="1801" width="9.6640625" style="22" customWidth="1"/>
    <col min="1802" max="1802" width="11.6640625" style="22" customWidth="1"/>
    <col min="1803" max="1803" width="15.6640625" style="22" customWidth="1"/>
    <col min="1804" max="2052" width="9.109375" style="22"/>
    <col min="2053" max="2053" width="7.6640625" style="22" customWidth="1"/>
    <col min="2054" max="2054" width="9.6640625" style="22" customWidth="1"/>
    <col min="2055" max="2055" width="43.6640625" style="22" customWidth="1"/>
    <col min="2056" max="2056" width="8.33203125" style="22" customWidth="1"/>
    <col min="2057" max="2057" width="9.6640625" style="22" customWidth="1"/>
    <col min="2058" max="2058" width="11.6640625" style="22" customWidth="1"/>
    <col min="2059" max="2059" width="15.6640625" style="22" customWidth="1"/>
    <col min="2060" max="2308" width="9.109375" style="22"/>
    <col min="2309" max="2309" width="7.6640625" style="22" customWidth="1"/>
    <col min="2310" max="2310" width="9.6640625" style="22" customWidth="1"/>
    <col min="2311" max="2311" width="43.6640625" style="22" customWidth="1"/>
    <col min="2312" max="2312" width="8.33203125" style="22" customWidth="1"/>
    <col min="2313" max="2313" width="9.6640625" style="22" customWidth="1"/>
    <col min="2314" max="2314" width="11.6640625" style="22" customWidth="1"/>
    <col min="2315" max="2315" width="15.6640625" style="22" customWidth="1"/>
    <col min="2316" max="2564" width="9.109375" style="22"/>
    <col min="2565" max="2565" width="7.6640625" style="22" customWidth="1"/>
    <col min="2566" max="2566" width="9.6640625" style="22" customWidth="1"/>
    <col min="2567" max="2567" width="43.6640625" style="22" customWidth="1"/>
    <col min="2568" max="2568" width="8.33203125" style="22" customWidth="1"/>
    <col min="2569" max="2569" width="9.6640625" style="22" customWidth="1"/>
    <col min="2570" max="2570" width="11.6640625" style="22" customWidth="1"/>
    <col min="2571" max="2571" width="15.6640625" style="22" customWidth="1"/>
    <col min="2572" max="2820" width="9.109375" style="22"/>
    <col min="2821" max="2821" width="7.6640625" style="22" customWidth="1"/>
    <col min="2822" max="2822" width="9.6640625" style="22" customWidth="1"/>
    <col min="2823" max="2823" width="43.6640625" style="22" customWidth="1"/>
    <col min="2824" max="2824" width="8.33203125" style="22" customWidth="1"/>
    <col min="2825" max="2825" width="9.6640625" style="22" customWidth="1"/>
    <col min="2826" max="2826" width="11.6640625" style="22" customWidth="1"/>
    <col min="2827" max="2827" width="15.6640625" style="22" customWidth="1"/>
    <col min="2828" max="3076" width="9.109375" style="22"/>
    <col min="3077" max="3077" width="7.6640625" style="22" customWidth="1"/>
    <col min="3078" max="3078" width="9.6640625" style="22" customWidth="1"/>
    <col min="3079" max="3079" width="43.6640625" style="22" customWidth="1"/>
    <col min="3080" max="3080" width="8.33203125" style="22" customWidth="1"/>
    <col min="3081" max="3081" width="9.6640625" style="22" customWidth="1"/>
    <col min="3082" max="3082" width="11.6640625" style="22" customWidth="1"/>
    <col min="3083" max="3083" width="15.6640625" style="22" customWidth="1"/>
    <col min="3084" max="3332" width="9.109375" style="22"/>
    <col min="3333" max="3333" width="7.6640625" style="22" customWidth="1"/>
    <col min="3334" max="3334" width="9.6640625" style="22" customWidth="1"/>
    <col min="3335" max="3335" width="43.6640625" style="22" customWidth="1"/>
    <col min="3336" max="3336" width="8.33203125" style="22" customWidth="1"/>
    <col min="3337" max="3337" width="9.6640625" style="22" customWidth="1"/>
    <col min="3338" max="3338" width="11.6640625" style="22" customWidth="1"/>
    <col min="3339" max="3339" width="15.6640625" style="22" customWidth="1"/>
    <col min="3340" max="3588" width="9.109375" style="22"/>
    <col min="3589" max="3589" width="7.6640625" style="22" customWidth="1"/>
    <col min="3590" max="3590" width="9.6640625" style="22" customWidth="1"/>
    <col min="3591" max="3591" width="43.6640625" style="22" customWidth="1"/>
    <col min="3592" max="3592" width="8.33203125" style="22" customWidth="1"/>
    <col min="3593" max="3593" width="9.6640625" style="22" customWidth="1"/>
    <col min="3594" max="3594" width="11.6640625" style="22" customWidth="1"/>
    <col min="3595" max="3595" width="15.6640625" style="22" customWidth="1"/>
    <col min="3596" max="3844" width="9.109375" style="22"/>
    <col min="3845" max="3845" width="7.6640625" style="22" customWidth="1"/>
    <col min="3846" max="3846" width="9.6640625" style="22" customWidth="1"/>
    <col min="3847" max="3847" width="43.6640625" style="22" customWidth="1"/>
    <col min="3848" max="3848" width="8.33203125" style="22" customWidth="1"/>
    <col min="3849" max="3849" width="9.6640625" style="22" customWidth="1"/>
    <col min="3850" max="3850" width="11.6640625" style="22" customWidth="1"/>
    <col min="3851" max="3851" width="15.6640625" style="22" customWidth="1"/>
    <col min="3852" max="4100" width="9.109375" style="22"/>
    <col min="4101" max="4101" width="7.6640625" style="22" customWidth="1"/>
    <col min="4102" max="4102" width="9.6640625" style="22" customWidth="1"/>
    <col min="4103" max="4103" width="43.6640625" style="22" customWidth="1"/>
    <col min="4104" max="4104" width="8.33203125" style="22" customWidth="1"/>
    <col min="4105" max="4105" width="9.6640625" style="22" customWidth="1"/>
    <col min="4106" max="4106" width="11.6640625" style="22" customWidth="1"/>
    <col min="4107" max="4107" width="15.6640625" style="22" customWidth="1"/>
    <col min="4108" max="4356" width="9.109375" style="22"/>
    <col min="4357" max="4357" width="7.6640625" style="22" customWidth="1"/>
    <col min="4358" max="4358" width="9.6640625" style="22" customWidth="1"/>
    <col min="4359" max="4359" width="43.6640625" style="22" customWidth="1"/>
    <col min="4360" max="4360" width="8.33203125" style="22" customWidth="1"/>
    <col min="4361" max="4361" width="9.6640625" style="22" customWidth="1"/>
    <col min="4362" max="4362" width="11.6640625" style="22" customWidth="1"/>
    <col min="4363" max="4363" width="15.6640625" style="22" customWidth="1"/>
    <col min="4364" max="4612" width="9.109375" style="22"/>
    <col min="4613" max="4613" width="7.6640625" style="22" customWidth="1"/>
    <col min="4614" max="4614" width="9.6640625" style="22" customWidth="1"/>
    <col min="4615" max="4615" width="43.6640625" style="22" customWidth="1"/>
    <col min="4616" max="4616" width="8.33203125" style="22" customWidth="1"/>
    <col min="4617" max="4617" width="9.6640625" style="22" customWidth="1"/>
    <col min="4618" max="4618" width="11.6640625" style="22" customWidth="1"/>
    <col min="4619" max="4619" width="15.6640625" style="22" customWidth="1"/>
    <col min="4620" max="4868" width="9.109375" style="22"/>
    <col min="4869" max="4869" width="7.6640625" style="22" customWidth="1"/>
    <col min="4870" max="4870" width="9.6640625" style="22" customWidth="1"/>
    <col min="4871" max="4871" width="43.6640625" style="22" customWidth="1"/>
    <col min="4872" max="4872" width="8.33203125" style="22" customWidth="1"/>
    <col min="4873" max="4873" width="9.6640625" style="22" customWidth="1"/>
    <col min="4874" max="4874" width="11.6640625" style="22" customWidth="1"/>
    <col min="4875" max="4875" width="15.6640625" style="22" customWidth="1"/>
    <col min="4876" max="5124" width="9.109375" style="22"/>
    <col min="5125" max="5125" width="7.6640625" style="22" customWidth="1"/>
    <col min="5126" max="5126" width="9.6640625" style="22" customWidth="1"/>
    <col min="5127" max="5127" width="43.6640625" style="22" customWidth="1"/>
    <col min="5128" max="5128" width="8.33203125" style="22" customWidth="1"/>
    <col min="5129" max="5129" width="9.6640625" style="22" customWidth="1"/>
    <col min="5130" max="5130" width="11.6640625" style="22" customWidth="1"/>
    <col min="5131" max="5131" width="15.6640625" style="22" customWidth="1"/>
    <col min="5132" max="5380" width="9.109375" style="22"/>
    <col min="5381" max="5381" width="7.6640625" style="22" customWidth="1"/>
    <col min="5382" max="5382" width="9.6640625" style="22" customWidth="1"/>
    <col min="5383" max="5383" width="43.6640625" style="22" customWidth="1"/>
    <col min="5384" max="5384" width="8.33203125" style="22" customWidth="1"/>
    <col min="5385" max="5385" width="9.6640625" style="22" customWidth="1"/>
    <col min="5386" max="5386" width="11.6640625" style="22" customWidth="1"/>
    <col min="5387" max="5387" width="15.6640625" style="22" customWidth="1"/>
    <col min="5388" max="5636" width="9.109375" style="22"/>
    <col min="5637" max="5637" width="7.6640625" style="22" customWidth="1"/>
    <col min="5638" max="5638" width="9.6640625" style="22" customWidth="1"/>
    <col min="5639" max="5639" width="43.6640625" style="22" customWidth="1"/>
    <col min="5640" max="5640" width="8.33203125" style="22" customWidth="1"/>
    <col min="5641" max="5641" width="9.6640625" style="22" customWidth="1"/>
    <col min="5642" max="5642" width="11.6640625" style="22" customWidth="1"/>
    <col min="5643" max="5643" width="15.6640625" style="22" customWidth="1"/>
    <col min="5644" max="5892" width="9.109375" style="22"/>
    <col min="5893" max="5893" width="7.6640625" style="22" customWidth="1"/>
    <col min="5894" max="5894" width="9.6640625" style="22" customWidth="1"/>
    <col min="5895" max="5895" width="43.6640625" style="22" customWidth="1"/>
    <col min="5896" max="5896" width="8.33203125" style="22" customWidth="1"/>
    <col min="5897" max="5897" width="9.6640625" style="22" customWidth="1"/>
    <col min="5898" max="5898" width="11.6640625" style="22" customWidth="1"/>
    <col min="5899" max="5899" width="15.6640625" style="22" customWidth="1"/>
    <col min="5900" max="6148" width="9.109375" style="22"/>
    <col min="6149" max="6149" width="7.6640625" style="22" customWidth="1"/>
    <col min="6150" max="6150" width="9.6640625" style="22" customWidth="1"/>
    <col min="6151" max="6151" width="43.6640625" style="22" customWidth="1"/>
    <col min="6152" max="6152" width="8.33203125" style="22" customWidth="1"/>
    <col min="6153" max="6153" width="9.6640625" style="22" customWidth="1"/>
    <col min="6154" max="6154" width="11.6640625" style="22" customWidth="1"/>
    <col min="6155" max="6155" width="15.6640625" style="22" customWidth="1"/>
    <col min="6156" max="6404" width="9.109375" style="22"/>
    <col min="6405" max="6405" width="7.6640625" style="22" customWidth="1"/>
    <col min="6406" max="6406" width="9.6640625" style="22" customWidth="1"/>
    <col min="6407" max="6407" width="43.6640625" style="22" customWidth="1"/>
    <col min="6408" max="6408" width="8.33203125" style="22" customWidth="1"/>
    <col min="6409" max="6409" width="9.6640625" style="22" customWidth="1"/>
    <col min="6410" max="6410" width="11.6640625" style="22" customWidth="1"/>
    <col min="6411" max="6411" width="15.6640625" style="22" customWidth="1"/>
    <col min="6412" max="6660" width="9.109375" style="22"/>
    <col min="6661" max="6661" width="7.6640625" style="22" customWidth="1"/>
    <col min="6662" max="6662" width="9.6640625" style="22" customWidth="1"/>
    <col min="6663" max="6663" width="43.6640625" style="22" customWidth="1"/>
    <col min="6664" max="6664" width="8.33203125" style="22" customWidth="1"/>
    <col min="6665" max="6665" width="9.6640625" style="22" customWidth="1"/>
    <col min="6666" max="6666" width="11.6640625" style="22" customWidth="1"/>
    <col min="6667" max="6667" width="15.6640625" style="22" customWidth="1"/>
    <col min="6668" max="6916" width="9.109375" style="22"/>
    <col min="6917" max="6917" width="7.6640625" style="22" customWidth="1"/>
    <col min="6918" max="6918" width="9.6640625" style="22" customWidth="1"/>
    <col min="6919" max="6919" width="43.6640625" style="22" customWidth="1"/>
    <col min="6920" max="6920" width="8.33203125" style="22" customWidth="1"/>
    <col min="6921" max="6921" width="9.6640625" style="22" customWidth="1"/>
    <col min="6922" max="6922" width="11.6640625" style="22" customWidth="1"/>
    <col min="6923" max="6923" width="15.6640625" style="22" customWidth="1"/>
    <col min="6924" max="7172" width="9.109375" style="22"/>
    <col min="7173" max="7173" width="7.6640625" style="22" customWidth="1"/>
    <col min="7174" max="7174" width="9.6640625" style="22" customWidth="1"/>
    <col min="7175" max="7175" width="43.6640625" style="22" customWidth="1"/>
    <col min="7176" max="7176" width="8.33203125" style="22" customWidth="1"/>
    <col min="7177" max="7177" width="9.6640625" style="22" customWidth="1"/>
    <col min="7178" max="7178" width="11.6640625" style="22" customWidth="1"/>
    <col min="7179" max="7179" width="15.6640625" style="22" customWidth="1"/>
    <col min="7180" max="7428" width="9.109375" style="22"/>
    <col min="7429" max="7429" width="7.6640625" style="22" customWidth="1"/>
    <col min="7430" max="7430" width="9.6640625" style="22" customWidth="1"/>
    <col min="7431" max="7431" width="43.6640625" style="22" customWidth="1"/>
    <col min="7432" max="7432" width="8.33203125" style="22" customWidth="1"/>
    <col min="7433" max="7433" width="9.6640625" style="22" customWidth="1"/>
    <col min="7434" max="7434" width="11.6640625" style="22" customWidth="1"/>
    <col min="7435" max="7435" width="15.6640625" style="22" customWidth="1"/>
    <col min="7436" max="7684" width="9.109375" style="22"/>
    <col min="7685" max="7685" width="7.6640625" style="22" customWidth="1"/>
    <col min="7686" max="7686" width="9.6640625" style="22" customWidth="1"/>
    <col min="7687" max="7687" width="43.6640625" style="22" customWidth="1"/>
    <col min="7688" max="7688" width="8.33203125" style="22" customWidth="1"/>
    <col min="7689" max="7689" width="9.6640625" style="22" customWidth="1"/>
    <col min="7690" max="7690" width="11.6640625" style="22" customWidth="1"/>
    <col min="7691" max="7691" width="15.6640625" style="22" customWidth="1"/>
    <col min="7692" max="7940" width="9.109375" style="22"/>
    <col min="7941" max="7941" width="7.6640625" style="22" customWidth="1"/>
    <col min="7942" max="7942" width="9.6640625" style="22" customWidth="1"/>
    <col min="7943" max="7943" width="43.6640625" style="22" customWidth="1"/>
    <col min="7944" max="7944" width="8.33203125" style="22" customWidth="1"/>
    <col min="7945" max="7945" width="9.6640625" style="22" customWidth="1"/>
    <col min="7946" max="7946" width="11.6640625" style="22" customWidth="1"/>
    <col min="7947" max="7947" width="15.6640625" style="22" customWidth="1"/>
    <col min="7948" max="8196" width="9.109375" style="22"/>
    <col min="8197" max="8197" width="7.6640625" style="22" customWidth="1"/>
    <col min="8198" max="8198" width="9.6640625" style="22" customWidth="1"/>
    <col min="8199" max="8199" width="43.6640625" style="22" customWidth="1"/>
    <col min="8200" max="8200" width="8.33203125" style="22" customWidth="1"/>
    <col min="8201" max="8201" width="9.6640625" style="22" customWidth="1"/>
    <col min="8202" max="8202" width="11.6640625" style="22" customWidth="1"/>
    <col min="8203" max="8203" width="15.6640625" style="22" customWidth="1"/>
    <col min="8204" max="8452" width="9.109375" style="22"/>
    <col min="8453" max="8453" width="7.6640625" style="22" customWidth="1"/>
    <col min="8454" max="8454" width="9.6640625" style="22" customWidth="1"/>
    <col min="8455" max="8455" width="43.6640625" style="22" customWidth="1"/>
    <col min="8456" max="8456" width="8.33203125" style="22" customWidth="1"/>
    <col min="8457" max="8457" width="9.6640625" style="22" customWidth="1"/>
    <col min="8458" max="8458" width="11.6640625" style="22" customWidth="1"/>
    <col min="8459" max="8459" width="15.6640625" style="22" customWidth="1"/>
    <col min="8460" max="8708" width="9.109375" style="22"/>
    <col min="8709" max="8709" width="7.6640625" style="22" customWidth="1"/>
    <col min="8710" max="8710" width="9.6640625" style="22" customWidth="1"/>
    <col min="8711" max="8711" width="43.6640625" style="22" customWidth="1"/>
    <col min="8712" max="8712" width="8.33203125" style="22" customWidth="1"/>
    <col min="8713" max="8713" width="9.6640625" style="22" customWidth="1"/>
    <col min="8714" max="8714" width="11.6640625" style="22" customWidth="1"/>
    <col min="8715" max="8715" width="15.6640625" style="22" customWidth="1"/>
    <col min="8716" max="8964" width="9.109375" style="22"/>
    <col min="8965" max="8965" width="7.6640625" style="22" customWidth="1"/>
    <col min="8966" max="8966" width="9.6640625" style="22" customWidth="1"/>
    <col min="8967" max="8967" width="43.6640625" style="22" customWidth="1"/>
    <col min="8968" max="8968" width="8.33203125" style="22" customWidth="1"/>
    <col min="8969" max="8969" width="9.6640625" style="22" customWidth="1"/>
    <col min="8970" max="8970" width="11.6640625" style="22" customWidth="1"/>
    <col min="8971" max="8971" width="15.6640625" style="22" customWidth="1"/>
    <col min="8972" max="9220" width="9.109375" style="22"/>
    <col min="9221" max="9221" width="7.6640625" style="22" customWidth="1"/>
    <col min="9222" max="9222" width="9.6640625" style="22" customWidth="1"/>
    <col min="9223" max="9223" width="43.6640625" style="22" customWidth="1"/>
    <col min="9224" max="9224" width="8.33203125" style="22" customWidth="1"/>
    <col min="9225" max="9225" width="9.6640625" style="22" customWidth="1"/>
    <col min="9226" max="9226" width="11.6640625" style="22" customWidth="1"/>
    <col min="9227" max="9227" width="15.6640625" style="22" customWidth="1"/>
    <col min="9228" max="9476" width="9.109375" style="22"/>
    <col min="9477" max="9477" width="7.6640625" style="22" customWidth="1"/>
    <col min="9478" max="9478" width="9.6640625" style="22" customWidth="1"/>
    <col min="9479" max="9479" width="43.6640625" style="22" customWidth="1"/>
    <col min="9480" max="9480" width="8.33203125" style="22" customWidth="1"/>
    <col min="9481" max="9481" width="9.6640625" style="22" customWidth="1"/>
    <col min="9482" max="9482" width="11.6640625" style="22" customWidth="1"/>
    <col min="9483" max="9483" width="15.6640625" style="22" customWidth="1"/>
    <col min="9484" max="9732" width="9.109375" style="22"/>
    <col min="9733" max="9733" width="7.6640625" style="22" customWidth="1"/>
    <col min="9734" max="9734" width="9.6640625" style="22" customWidth="1"/>
    <col min="9735" max="9735" width="43.6640625" style="22" customWidth="1"/>
    <col min="9736" max="9736" width="8.33203125" style="22" customWidth="1"/>
    <col min="9737" max="9737" width="9.6640625" style="22" customWidth="1"/>
    <col min="9738" max="9738" width="11.6640625" style="22" customWidth="1"/>
    <col min="9739" max="9739" width="15.6640625" style="22" customWidth="1"/>
    <col min="9740" max="9988" width="9.109375" style="22"/>
    <col min="9989" max="9989" width="7.6640625" style="22" customWidth="1"/>
    <col min="9990" max="9990" width="9.6640625" style="22" customWidth="1"/>
    <col min="9991" max="9991" width="43.6640625" style="22" customWidth="1"/>
    <col min="9992" max="9992" width="8.33203125" style="22" customWidth="1"/>
    <col min="9993" max="9993" width="9.6640625" style="22" customWidth="1"/>
    <col min="9994" max="9994" width="11.6640625" style="22" customWidth="1"/>
    <col min="9995" max="9995" width="15.6640625" style="22" customWidth="1"/>
    <col min="9996" max="10244" width="9.109375" style="22"/>
    <col min="10245" max="10245" width="7.6640625" style="22" customWidth="1"/>
    <col min="10246" max="10246" width="9.6640625" style="22" customWidth="1"/>
    <col min="10247" max="10247" width="43.6640625" style="22" customWidth="1"/>
    <col min="10248" max="10248" width="8.33203125" style="22" customWidth="1"/>
    <col min="10249" max="10249" width="9.6640625" style="22" customWidth="1"/>
    <col min="10250" max="10250" width="11.6640625" style="22" customWidth="1"/>
    <col min="10251" max="10251" width="15.6640625" style="22" customWidth="1"/>
    <col min="10252" max="10500" width="9.109375" style="22"/>
    <col min="10501" max="10501" width="7.6640625" style="22" customWidth="1"/>
    <col min="10502" max="10502" width="9.6640625" style="22" customWidth="1"/>
    <col min="10503" max="10503" width="43.6640625" style="22" customWidth="1"/>
    <col min="10504" max="10504" width="8.33203125" style="22" customWidth="1"/>
    <col min="10505" max="10505" width="9.6640625" style="22" customWidth="1"/>
    <col min="10506" max="10506" width="11.6640625" style="22" customWidth="1"/>
    <col min="10507" max="10507" width="15.6640625" style="22" customWidth="1"/>
    <col min="10508" max="10756" width="9.109375" style="22"/>
    <col min="10757" max="10757" width="7.6640625" style="22" customWidth="1"/>
    <col min="10758" max="10758" width="9.6640625" style="22" customWidth="1"/>
    <col min="10759" max="10759" width="43.6640625" style="22" customWidth="1"/>
    <col min="10760" max="10760" width="8.33203125" style="22" customWidth="1"/>
    <col min="10761" max="10761" width="9.6640625" style="22" customWidth="1"/>
    <col min="10762" max="10762" width="11.6640625" style="22" customWidth="1"/>
    <col min="10763" max="10763" width="15.6640625" style="22" customWidth="1"/>
    <col min="10764" max="11012" width="9.109375" style="22"/>
    <col min="11013" max="11013" width="7.6640625" style="22" customWidth="1"/>
    <col min="11014" max="11014" width="9.6640625" style="22" customWidth="1"/>
    <col min="11015" max="11015" width="43.6640625" style="22" customWidth="1"/>
    <col min="11016" max="11016" width="8.33203125" style="22" customWidth="1"/>
    <col min="11017" max="11017" width="9.6640625" style="22" customWidth="1"/>
    <col min="11018" max="11018" width="11.6640625" style="22" customWidth="1"/>
    <col min="11019" max="11019" width="15.6640625" style="22" customWidth="1"/>
    <col min="11020" max="11268" width="9.109375" style="22"/>
    <col min="11269" max="11269" width="7.6640625" style="22" customWidth="1"/>
    <col min="11270" max="11270" width="9.6640625" style="22" customWidth="1"/>
    <col min="11271" max="11271" width="43.6640625" style="22" customWidth="1"/>
    <col min="11272" max="11272" width="8.33203125" style="22" customWidth="1"/>
    <col min="11273" max="11273" width="9.6640625" style="22" customWidth="1"/>
    <col min="11274" max="11274" width="11.6640625" style="22" customWidth="1"/>
    <col min="11275" max="11275" width="15.6640625" style="22" customWidth="1"/>
    <col min="11276" max="11524" width="9.109375" style="22"/>
    <col min="11525" max="11525" width="7.6640625" style="22" customWidth="1"/>
    <col min="11526" max="11526" width="9.6640625" style="22" customWidth="1"/>
    <col min="11527" max="11527" width="43.6640625" style="22" customWidth="1"/>
    <col min="11528" max="11528" width="8.33203125" style="22" customWidth="1"/>
    <col min="11529" max="11529" width="9.6640625" style="22" customWidth="1"/>
    <col min="11530" max="11530" width="11.6640625" style="22" customWidth="1"/>
    <col min="11531" max="11531" width="15.6640625" style="22" customWidth="1"/>
    <col min="11532" max="11780" width="9.109375" style="22"/>
    <col min="11781" max="11781" width="7.6640625" style="22" customWidth="1"/>
    <col min="11782" max="11782" width="9.6640625" style="22" customWidth="1"/>
    <col min="11783" max="11783" width="43.6640625" style="22" customWidth="1"/>
    <col min="11784" max="11784" width="8.33203125" style="22" customWidth="1"/>
    <col min="11785" max="11785" width="9.6640625" style="22" customWidth="1"/>
    <col min="11786" max="11786" width="11.6640625" style="22" customWidth="1"/>
    <col min="11787" max="11787" width="15.6640625" style="22" customWidth="1"/>
    <col min="11788" max="12036" width="9.109375" style="22"/>
    <col min="12037" max="12037" width="7.6640625" style="22" customWidth="1"/>
    <col min="12038" max="12038" width="9.6640625" style="22" customWidth="1"/>
    <col min="12039" max="12039" width="43.6640625" style="22" customWidth="1"/>
    <col min="12040" max="12040" width="8.33203125" style="22" customWidth="1"/>
    <col min="12041" max="12041" width="9.6640625" style="22" customWidth="1"/>
    <col min="12042" max="12042" width="11.6640625" style="22" customWidth="1"/>
    <col min="12043" max="12043" width="15.6640625" style="22" customWidth="1"/>
    <col min="12044" max="12292" width="9.109375" style="22"/>
    <col min="12293" max="12293" width="7.6640625" style="22" customWidth="1"/>
    <col min="12294" max="12294" width="9.6640625" style="22" customWidth="1"/>
    <col min="12295" max="12295" width="43.6640625" style="22" customWidth="1"/>
    <col min="12296" max="12296" width="8.33203125" style="22" customWidth="1"/>
    <col min="12297" max="12297" width="9.6640625" style="22" customWidth="1"/>
    <col min="12298" max="12298" width="11.6640625" style="22" customWidth="1"/>
    <col min="12299" max="12299" width="15.6640625" style="22" customWidth="1"/>
    <col min="12300" max="12548" width="9.109375" style="22"/>
    <col min="12549" max="12549" width="7.6640625" style="22" customWidth="1"/>
    <col min="12550" max="12550" width="9.6640625" style="22" customWidth="1"/>
    <col min="12551" max="12551" width="43.6640625" style="22" customWidth="1"/>
    <col min="12552" max="12552" width="8.33203125" style="22" customWidth="1"/>
    <col min="12553" max="12553" width="9.6640625" style="22" customWidth="1"/>
    <col min="12554" max="12554" width="11.6640625" style="22" customWidth="1"/>
    <col min="12555" max="12555" width="15.6640625" style="22" customWidth="1"/>
    <col min="12556" max="12804" width="9.109375" style="22"/>
    <col min="12805" max="12805" width="7.6640625" style="22" customWidth="1"/>
    <col min="12806" max="12806" width="9.6640625" style="22" customWidth="1"/>
    <col min="12807" max="12807" width="43.6640625" style="22" customWidth="1"/>
    <col min="12808" max="12808" width="8.33203125" style="22" customWidth="1"/>
    <col min="12809" max="12809" width="9.6640625" style="22" customWidth="1"/>
    <col min="12810" max="12810" width="11.6640625" style="22" customWidth="1"/>
    <col min="12811" max="12811" width="15.6640625" style="22" customWidth="1"/>
    <col min="12812" max="13060" width="9.109375" style="22"/>
    <col min="13061" max="13061" width="7.6640625" style="22" customWidth="1"/>
    <col min="13062" max="13062" width="9.6640625" style="22" customWidth="1"/>
    <col min="13063" max="13063" width="43.6640625" style="22" customWidth="1"/>
    <col min="13064" max="13064" width="8.33203125" style="22" customWidth="1"/>
    <col min="13065" max="13065" width="9.6640625" style="22" customWidth="1"/>
    <col min="13066" max="13066" width="11.6640625" style="22" customWidth="1"/>
    <col min="13067" max="13067" width="15.6640625" style="22" customWidth="1"/>
    <col min="13068" max="13316" width="9.109375" style="22"/>
    <col min="13317" max="13317" width="7.6640625" style="22" customWidth="1"/>
    <col min="13318" max="13318" width="9.6640625" style="22" customWidth="1"/>
    <col min="13319" max="13319" width="43.6640625" style="22" customWidth="1"/>
    <col min="13320" max="13320" width="8.33203125" style="22" customWidth="1"/>
    <col min="13321" max="13321" width="9.6640625" style="22" customWidth="1"/>
    <col min="13322" max="13322" width="11.6640625" style="22" customWidth="1"/>
    <col min="13323" max="13323" width="15.6640625" style="22" customWidth="1"/>
    <col min="13324" max="13572" width="9.109375" style="22"/>
    <col min="13573" max="13573" width="7.6640625" style="22" customWidth="1"/>
    <col min="13574" max="13574" width="9.6640625" style="22" customWidth="1"/>
    <col min="13575" max="13575" width="43.6640625" style="22" customWidth="1"/>
    <col min="13576" max="13576" width="8.33203125" style="22" customWidth="1"/>
    <col min="13577" max="13577" width="9.6640625" style="22" customWidth="1"/>
    <col min="13578" max="13578" width="11.6640625" style="22" customWidth="1"/>
    <col min="13579" max="13579" width="15.6640625" style="22" customWidth="1"/>
    <col min="13580" max="13828" width="9.109375" style="22"/>
    <col min="13829" max="13829" width="7.6640625" style="22" customWidth="1"/>
    <col min="13830" max="13830" width="9.6640625" style="22" customWidth="1"/>
    <col min="13831" max="13831" width="43.6640625" style="22" customWidth="1"/>
    <col min="13832" max="13832" width="8.33203125" style="22" customWidth="1"/>
    <col min="13833" max="13833" width="9.6640625" style="22" customWidth="1"/>
    <col min="13834" max="13834" width="11.6640625" style="22" customWidth="1"/>
    <col min="13835" max="13835" width="15.6640625" style="22" customWidth="1"/>
    <col min="13836" max="14084" width="9.109375" style="22"/>
    <col min="14085" max="14085" width="7.6640625" style="22" customWidth="1"/>
    <col min="14086" max="14086" width="9.6640625" style="22" customWidth="1"/>
    <col min="14087" max="14087" width="43.6640625" style="22" customWidth="1"/>
    <col min="14088" max="14088" width="8.33203125" style="22" customWidth="1"/>
    <col min="14089" max="14089" width="9.6640625" style="22" customWidth="1"/>
    <col min="14090" max="14090" width="11.6640625" style="22" customWidth="1"/>
    <col min="14091" max="14091" width="15.6640625" style="22" customWidth="1"/>
    <col min="14092" max="14340" width="9.109375" style="22"/>
    <col min="14341" max="14341" width="7.6640625" style="22" customWidth="1"/>
    <col min="14342" max="14342" width="9.6640625" style="22" customWidth="1"/>
    <col min="14343" max="14343" width="43.6640625" style="22" customWidth="1"/>
    <col min="14344" max="14344" width="8.33203125" style="22" customWidth="1"/>
    <col min="14345" max="14345" width="9.6640625" style="22" customWidth="1"/>
    <col min="14346" max="14346" width="11.6640625" style="22" customWidth="1"/>
    <col min="14347" max="14347" width="15.6640625" style="22" customWidth="1"/>
    <col min="14348" max="14596" width="9.109375" style="22"/>
    <col min="14597" max="14597" width="7.6640625" style="22" customWidth="1"/>
    <col min="14598" max="14598" width="9.6640625" style="22" customWidth="1"/>
    <col min="14599" max="14599" width="43.6640625" style="22" customWidth="1"/>
    <col min="14600" max="14600" width="8.33203125" style="22" customWidth="1"/>
    <col min="14601" max="14601" width="9.6640625" style="22" customWidth="1"/>
    <col min="14602" max="14602" width="11.6640625" style="22" customWidth="1"/>
    <col min="14603" max="14603" width="15.6640625" style="22" customWidth="1"/>
    <col min="14604" max="14852" width="9.109375" style="22"/>
    <col min="14853" max="14853" width="7.6640625" style="22" customWidth="1"/>
    <col min="14854" max="14854" width="9.6640625" style="22" customWidth="1"/>
    <col min="14855" max="14855" width="43.6640625" style="22" customWidth="1"/>
    <col min="14856" max="14856" width="8.33203125" style="22" customWidth="1"/>
    <col min="14857" max="14857" width="9.6640625" style="22" customWidth="1"/>
    <col min="14858" max="14858" width="11.6640625" style="22" customWidth="1"/>
    <col min="14859" max="14859" width="15.6640625" style="22" customWidth="1"/>
    <col min="14860" max="15108" width="9.109375" style="22"/>
    <col min="15109" max="15109" width="7.6640625" style="22" customWidth="1"/>
    <col min="15110" max="15110" width="9.6640625" style="22" customWidth="1"/>
    <col min="15111" max="15111" width="43.6640625" style="22" customWidth="1"/>
    <col min="15112" max="15112" width="8.33203125" style="22" customWidth="1"/>
    <col min="15113" max="15113" width="9.6640625" style="22" customWidth="1"/>
    <col min="15114" max="15114" width="11.6640625" style="22" customWidth="1"/>
    <col min="15115" max="15115" width="15.6640625" style="22" customWidth="1"/>
    <col min="15116" max="15364" width="9.109375" style="22"/>
    <col min="15365" max="15365" width="7.6640625" style="22" customWidth="1"/>
    <col min="15366" max="15366" width="9.6640625" style="22" customWidth="1"/>
    <col min="15367" max="15367" width="43.6640625" style="22" customWidth="1"/>
    <col min="15368" max="15368" width="8.33203125" style="22" customWidth="1"/>
    <col min="15369" max="15369" width="9.6640625" style="22" customWidth="1"/>
    <col min="15370" max="15370" width="11.6640625" style="22" customWidth="1"/>
    <col min="15371" max="15371" width="15.6640625" style="22" customWidth="1"/>
    <col min="15372" max="15620" width="9.109375" style="22"/>
    <col min="15621" max="15621" width="7.6640625" style="22" customWidth="1"/>
    <col min="15622" max="15622" width="9.6640625" style="22" customWidth="1"/>
    <col min="15623" max="15623" width="43.6640625" style="22" customWidth="1"/>
    <col min="15624" max="15624" width="8.33203125" style="22" customWidth="1"/>
    <col min="15625" max="15625" width="9.6640625" style="22" customWidth="1"/>
    <col min="15626" max="15626" width="11.6640625" style="22" customWidth="1"/>
    <col min="15627" max="15627" width="15.6640625" style="22" customWidth="1"/>
    <col min="15628" max="15876" width="9.109375" style="22"/>
    <col min="15877" max="15877" width="7.6640625" style="22" customWidth="1"/>
    <col min="15878" max="15878" width="9.6640625" style="22" customWidth="1"/>
    <col min="15879" max="15879" width="43.6640625" style="22" customWidth="1"/>
    <col min="15880" max="15880" width="8.33203125" style="22" customWidth="1"/>
    <col min="15881" max="15881" width="9.6640625" style="22" customWidth="1"/>
    <col min="15882" max="15882" width="11.6640625" style="22" customWidth="1"/>
    <col min="15883" max="15883" width="15.6640625" style="22" customWidth="1"/>
    <col min="15884" max="16132" width="9.109375" style="22"/>
    <col min="16133" max="16133" width="7.6640625" style="22" customWidth="1"/>
    <col min="16134" max="16134" width="9.6640625" style="22" customWidth="1"/>
    <col min="16135" max="16135" width="43.6640625" style="22" customWidth="1"/>
    <col min="16136" max="16136" width="8.33203125" style="22" customWidth="1"/>
    <col min="16137" max="16137" width="9.6640625" style="22" customWidth="1"/>
    <col min="16138" max="16138" width="11.6640625" style="22" customWidth="1"/>
    <col min="16139" max="16139" width="15.6640625" style="22" customWidth="1"/>
    <col min="16140" max="16384" width="9.109375" style="22"/>
  </cols>
  <sheetData>
    <row r="1" spans="1:17" x14ac:dyDescent="0.25">
      <c r="A1" s="15"/>
      <c r="B1" s="17"/>
      <c r="C1" s="17"/>
      <c r="D1" s="79"/>
      <c r="E1" s="80"/>
      <c r="F1" s="80"/>
      <c r="G1" s="80"/>
      <c r="H1" s="80"/>
      <c r="I1" s="80"/>
      <c r="J1" s="81"/>
      <c r="K1" s="90"/>
    </row>
    <row r="2" spans="1:17" ht="22.5" customHeight="1" x14ac:dyDescent="0.25">
      <c r="A2" s="15"/>
      <c r="B2" s="461" t="str">
        <f>'[4]Schedule A - P&amp;G'!B2:I2</f>
        <v>TENDER FOR THE DESIGN, MANUFACTURE, SUPPLY, DELIVERY, INSTALLATION, CONSTRUCTION, CONFIGURATION, TESTING AND COMMISSSIONING OF TELEMETRY SYSTEMS AND BUILDINGS FOR ALL RAND WATER BWD RESERVOIRS SITES  AND MUNICIPALITIES RESERVOIRS</v>
      </c>
      <c r="C2" s="461"/>
      <c r="D2" s="461"/>
      <c r="E2" s="461"/>
      <c r="F2" s="461"/>
      <c r="G2" s="461"/>
      <c r="H2" s="461"/>
      <c r="I2" s="461"/>
      <c r="J2" s="461"/>
      <c r="K2" s="461"/>
      <c r="M2" s="21"/>
      <c r="N2" s="21"/>
      <c r="O2" s="21"/>
      <c r="P2" s="21"/>
      <c r="Q2" s="21"/>
    </row>
    <row r="3" spans="1:17" x14ac:dyDescent="0.25">
      <c r="A3" s="23"/>
      <c r="B3" s="16"/>
      <c r="C3" s="17"/>
      <c r="D3" s="18"/>
      <c r="E3" s="24"/>
      <c r="F3" s="24"/>
      <c r="G3" s="24"/>
      <c r="H3" s="24"/>
      <c r="I3" s="24"/>
      <c r="J3" s="25"/>
      <c r="K3" s="278"/>
      <c r="M3" s="21"/>
      <c r="N3" s="459"/>
      <c r="O3" s="459"/>
      <c r="P3" s="459"/>
      <c r="Q3" s="92"/>
    </row>
    <row r="4" spans="1:17" ht="26.25" customHeight="1" x14ac:dyDescent="0.25">
      <c r="A4" s="23"/>
      <c r="B4" s="16"/>
      <c r="C4" s="93"/>
      <c r="D4" s="93"/>
      <c r="E4" s="93"/>
      <c r="F4" s="93"/>
      <c r="G4" s="93"/>
      <c r="H4" s="93"/>
      <c r="I4" s="93"/>
      <c r="J4" s="473" t="s">
        <v>35</v>
      </c>
      <c r="K4" s="473"/>
      <c r="M4" s="21"/>
      <c r="N4" s="459"/>
      <c r="O4" s="459"/>
      <c r="P4" s="459"/>
      <c r="Q4" s="21"/>
    </row>
    <row r="5" spans="1:17" ht="6" customHeight="1" x14ac:dyDescent="0.25">
      <c r="A5" s="27"/>
      <c r="B5" s="28"/>
      <c r="C5" s="29"/>
      <c r="D5" s="30"/>
      <c r="E5" s="27"/>
      <c r="F5" s="27"/>
      <c r="G5" s="27"/>
      <c r="H5" s="27"/>
      <c r="I5" s="27"/>
      <c r="J5" s="31"/>
      <c r="K5" s="28"/>
      <c r="L5" s="22"/>
      <c r="M5" s="21"/>
      <c r="N5" s="21"/>
      <c r="O5" s="21"/>
      <c r="P5" s="21"/>
      <c r="Q5" s="21"/>
    </row>
    <row r="6" spans="1:17" ht="25.5" customHeight="1" x14ac:dyDescent="0.25">
      <c r="A6" s="469" t="s">
        <v>28</v>
      </c>
      <c r="B6" s="465" t="s">
        <v>29</v>
      </c>
      <c r="C6" s="209" t="s">
        <v>14</v>
      </c>
      <c r="D6" s="192" t="s">
        <v>10</v>
      </c>
      <c r="E6" s="193" t="s">
        <v>17</v>
      </c>
      <c r="F6" s="463" t="s">
        <v>676</v>
      </c>
      <c r="G6" s="463" t="s">
        <v>675</v>
      </c>
      <c r="H6" s="463" t="s">
        <v>674</v>
      </c>
      <c r="I6" s="463" t="s">
        <v>673</v>
      </c>
      <c r="J6" s="467" t="s">
        <v>672</v>
      </c>
      <c r="K6" s="194" t="s">
        <v>27</v>
      </c>
      <c r="M6" s="21"/>
      <c r="N6" s="21"/>
      <c r="O6" s="21"/>
      <c r="P6" s="21"/>
      <c r="Q6" s="21"/>
    </row>
    <row r="7" spans="1:17" ht="57" customHeight="1" x14ac:dyDescent="0.3">
      <c r="A7" s="470"/>
      <c r="B7" s="466"/>
      <c r="C7" s="195"/>
      <c r="D7" s="196"/>
      <c r="E7" s="197"/>
      <c r="F7" s="464"/>
      <c r="G7" s="464"/>
      <c r="H7" s="464"/>
      <c r="I7" s="464"/>
      <c r="J7" s="468"/>
      <c r="K7" s="198"/>
    </row>
    <row r="8" spans="1:17" s="44" customFormat="1" ht="114.6" customHeight="1" x14ac:dyDescent="0.25">
      <c r="A8" s="247"/>
      <c r="B8" s="277"/>
      <c r="C8" s="262" t="s">
        <v>671</v>
      </c>
      <c r="D8" s="258"/>
      <c r="E8" s="257"/>
      <c r="F8" s="257"/>
      <c r="G8" s="257"/>
      <c r="H8" s="257"/>
      <c r="I8" s="257"/>
      <c r="J8" s="256"/>
      <c r="K8" s="256"/>
      <c r="L8" s="43"/>
    </row>
    <row r="9" spans="1:17" s="44" customFormat="1" ht="43.95" customHeight="1" x14ac:dyDescent="0.25">
      <c r="A9" s="247" t="s">
        <v>670</v>
      </c>
      <c r="B9" s="277"/>
      <c r="C9" s="262" t="s">
        <v>669</v>
      </c>
      <c r="D9" s="258"/>
      <c r="E9" s="257"/>
      <c r="F9" s="257"/>
      <c r="G9" s="257"/>
      <c r="H9" s="257"/>
      <c r="I9" s="257"/>
      <c r="J9" s="256"/>
      <c r="K9" s="256"/>
      <c r="L9" s="43"/>
    </row>
    <row r="10" spans="1:17" s="44" customFormat="1" ht="34.950000000000003" customHeight="1" x14ac:dyDescent="0.25">
      <c r="A10" s="247" t="s">
        <v>668</v>
      </c>
      <c r="B10" s="276"/>
      <c r="C10" s="271" t="s">
        <v>108</v>
      </c>
      <c r="D10" s="258" t="s">
        <v>37</v>
      </c>
      <c r="E10" s="257">
        <v>1</v>
      </c>
      <c r="F10" s="257"/>
      <c r="G10" s="257"/>
      <c r="H10" s="257"/>
      <c r="I10" s="257"/>
      <c r="J10" s="256"/>
      <c r="K10" s="275"/>
      <c r="L10" s="43"/>
    </row>
    <row r="11" spans="1:17" s="44" customFormat="1" ht="28.2" customHeight="1" x14ac:dyDescent="0.25">
      <c r="A11" s="247" t="s">
        <v>667</v>
      </c>
      <c r="B11" s="252"/>
      <c r="C11" s="259" t="s">
        <v>273</v>
      </c>
      <c r="D11" s="258" t="s">
        <v>68</v>
      </c>
      <c r="E11" s="257">
        <v>1</v>
      </c>
      <c r="F11" s="257"/>
      <c r="G11" s="257"/>
      <c r="H11" s="257"/>
      <c r="I11" s="257"/>
      <c r="J11" s="256"/>
      <c r="K11" s="256"/>
      <c r="L11" s="43"/>
    </row>
    <row r="12" spans="1:17" s="44" customFormat="1" x14ac:dyDescent="0.25">
      <c r="A12" s="247" t="s">
        <v>666</v>
      </c>
      <c r="B12" s="252"/>
      <c r="C12" s="259" t="s">
        <v>104</v>
      </c>
      <c r="D12" s="258" t="s">
        <v>68</v>
      </c>
      <c r="E12" s="257">
        <v>1</v>
      </c>
      <c r="F12" s="257"/>
      <c r="G12" s="257"/>
      <c r="H12" s="257"/>
      <c r="I12" s="257"/>
      <c r="J12" s="256"/>
      <c r="K12" s="255"/>
      <c r="L12" s="43"/>
    </row>
    <row r="13" spans="1:17" s="44" customFormat="1" ht="26.4" x14ac:dyDescent="0.25">
      <c r="A13" s="247" t="s">
        <v>665</v>
      </c>
      <c r="B13" s="252"/>
      <c r="C13" s="259" t="s">
        <v>102</v>
      </c>
      <c r="D13" s="258" t="s">
        <v>68</v>
      </c>
      <c r="E13" s="257">
        <v>1</v>
      </c>
      <c r="F13" s="257"/>
      <c r="G13" s="257"/>
      <c r="H13" s="257"/>
      <c r="I13" s="257"/>
      <c r="J13" s="256"/>
      <c r="K13" s="255"/>
      <c r="L13" s="43"/>
    </row>
    <row r="14" spans="1:17" s="44" customFormat="1" ht="28.2" customHeight="1" x14ac:dyDescent="0.25">
      <c r="A14" s="247" t="s">
        <v>664</v>
      </c>
      <c r="B14" s="252"/>
      <c r="C14" s="259" t="s">
        <v>117</v>
      </c>
      <c r="D14" s="258" t="s">
        <v>68</v>
      </c>
      <c r="E14" s="257">
        <v>1</v>
      </c>
      <c r="F14" s="257"/>
      <c r="G14" s="257"/>
      <c r="H14" s="257"/>
      <c r="I14" s="257"/>
      <c r="J14" s="256"/>
      <c r="K14" s="255"/>
      <c r="L14" s="43"/>
    </row>
    <row r="15" spans="1:17" s="44" customFormat="1" ht="70.2" customHeight="1" x14ac:dyDescent="0.25">
      <c r="A15" s="247" t="s">
        <v>663</v>
      </c>
      <c r="B15" s="252"/>
      <c r="C15" s="259" t="s">
        <v>268</v>
      </c>
      <c r="D15" s="258" t="s">
        <v>37</v>
      </c>
      <c r="E15" s="257">
        <v>1</v>
      </c>
      <c r="F15" s="257"/>
      <c r="G15" s="257"/>
      <c r="H15" s="257"/>
      <c r="I15" s="257"/>
      <c r="J15" s="256"/>
      <c r="K15" s="255"/>
      <c r="L15" s="43"/>
    </row>
    <row r="16" spans="1:17" s="44" customFormat="1" ht="30" customHeight="1" x14ac:dyDescent="0.25">
      <c r="A16" s="247" t="s">
        <v>662</v>
      </c>
      <c r="B16" s="252"/>
      <c r="C16" s="269" t="s">
        <v>191</v>
      </c>
      <c r="D16" s="258" t="s">
        <v>37</v>
      </c>
      <c r="E16" s="257">
        <v>1</v>
      </c>
      <c r="F16" s="257"/>
      <c r="G16" s="257"/>
      <c r="H16" s="257"/>
      <c r="I16" s="257"/>
      <c r="J16" s="256"/>
      <c r="K16" s="255"/>
      <c r="L16" s="43"/>
    </row>
    <row r="17" spans="1:12" s="44" customFormat="1" ht="26.4" x14ac:dyDescent="0.25">
      <c r="A17" s="247" t="s">
        <v>661</v>
      </c>
      <c r="B17" s="252"/>
      <c r="C17" s="259" t="s">
        <v>583</v>
      </c>
      <c r="D17" s="258" t="s">
        <v>68</v>
      </c>
      <c r="E17" s="257">
        <v>1</v>
      </c>
      <c r="F17" s="257"/>
      <c r="G17" s="257"/>
      <c r="H17" s="257"/>
      <c r="I17" s="257"/>
      <c r="J17" s="256"/>
      <c r="K17" s="255"/>
      <c r="L17" s="43"/>
    </row>
    <row r="18" spans="1:12" s="44" customFormat="1" ht="30" customHeight="1" x14ac:dyDescent="0.25">
      <c r="A18" s="247" t="s">
        <v>660</v>
      </c>
      <c r="B18" s="252"/>
      <c r="C18" s="268" t="s">
        <v>189</v>
      </c>
      <c r="D18" s="258" t="s">
        <v>68</v>
      </c>
      <c r="E18" s="257">
        <v>1</v>
      </c>
      <c r="F18" s="257"/>
      <c r="G18" s="257"/>
      <c r="H18" s="257"/>
      <c r="I18" s="257"/>
      <c r="J18" s="256"/>
      <c r="K18" s="255"/>
      <c r="L18" s="43"/>
    </row>
    <row r="19" spans="1:12" s="44" customFormat="1" ht="58.2" customHeight="1" x14ac:dyDescent="0.25">
      <c r="A19" s="247" t="s">
        <v>659</v>
      </c>
      <c r="B19" s="252"/>
      <c r="C19" s="259" t="s">
        <v>641</v>
      </c>
      <c r="D19" s="258" t="s">
        <v>37</v>
      </c>
      <c r="E19" s="257">
        <v>1</v>
      </c>
      <c r="F19" s="257"/>
      <c r="G19" s="257"/>
      <c r="H19" s="257"/>
      <c r="I19" s="257"/>
      <c r="J19" s="256"/>
      <c r="K19" s="255"/>
      <c r="L19" s="43"/>
    </row>
    <row r="20" spans="1:12" s="77" customFormat="1" ht="42" customHeight="1" x14ac:dyDescent="0.25">
      <c r="A20" s="247" t="s">
        <v>658</v>
      </c>
      <c r="B20" s="274"/>
      <c r="C20" s="260" t="s">
        <v>657</v>
      </c>
      <c r="D20" s="258" t="s">
        <v>68</v>
      </c>
      <c r="E20" s="257">
        <v>2</v>
      </c>
      <c r="F20" s="257"/>
      <c r="G20" s="257"/>
      <c r="H20" s="267"/>
      <c r="I20" s="267"/>
      <c r="J20" s="273"/>
      <c r="K20" s="272"/>
      <c r="L20" s="184"/>
    </row>
    <row r="21" spans="1:12" s="77" customFormat="1" ht="39.6" x14ac:dyDescent="0.25">
      <c r="A21" s="247" t="s">
        <v>656</v>
      </c>
      <c r="B21" s="274"/>
      <c r="C21" s="264" t="s">
        <v>96</v>
      </c>
      <c r="D21" s="258" t="s">
        <v>37</v>
      </c>
      <c r="E21" s="257">
        <v>1</v>
      </c>
      <c r="F21" s="257"/>
      <c r="G21" s="257"/>
      <c r="H21" s="267"/>
      <c r="I21" s="267"/>
      <c r="J21" s="273"/>
      <c r="K21" s="272"/>
      <c r="L21" s="184"/>
    </row>
    <row r="22" spans="1:12" s="44" customFormat="1" ht="159" customHeight="1" x14ac:dyDescent="0.25">
      <c r="A22" s="247" t="s">
        <v>655</v>
      </c>
      <c r="B22" s="252"/>
      <c r="C22" s="263" t="s">
        <v>94</v>
      </c>
      <c r="D22" s="258" t="s">
        <v>37</v>
      </c>
      <c r="E22" s="257">
        <v>1</v>
      </c>
      <c r="F22" s="257"/>
      <c r="G22" s="257"/>
      <c r="H22" s="257"/>
      <c r="I22" s="257"/>
      <c r="J22" s="256"/>
      <c r="K22" s="255"/>
      <c r="L22" s="43"/>
    </row>
    <row r="23" spans="1:12" s="44" customFormat="1" ht="26.4" x14ac:dyDescent="0.25">
      <c r="A23" s="247" t="s">
        <v>654</v>
      </c>
      <c r="B23" s="252"/>
      <c r="C23" s="262" t="s">
        <v>653</v>
      </c>
      <c r="D23" s="258"/>
      <c r="E23" s="257"/>
      <c r="F23" s="257"/>
      <c r="G23" s="257"/>
      <c r="H23" s="257"/>
      <c r="I23" s="257"/>
      <c r="J23" s="256"/>
      <c r="K23" s="255"/>
      <c r="L23" s="43"/>
    </row>
    <row r="24" spans="1:12" s="44" customFormat="1" ht="30" customHeight="1" x14ac:dyDescent="0.25">
      <c r="A24" s="247" t="s">
        <v>652</v>
      </c>
      <c r="B24" s="252"/>
      <c r="C24" s="259" t="s">
        <v>108</v>
      </c>
      <c r="D24" s="258" t="s">
        <v>37</v>
      </c>
      <c r="E24" s="257">
        <v>1</v>
      </c>
      <c r="F24" s="257"/>
      <c r="G24" s="257"/>
      <c r="H24" s="257"/>
      <c r="I24" s="257"/>
      <c r="J24" s="256"/>
      <c r="K24" s="255"/>
      <c r="L24" s="43"/>
    </row>
    <row r="25" spans="1:12" s="44" customFormat="1" ht="26.4" x14ac:dyDescent="0.25">
      <c r="A25" s="247" t="s">
        <v>651</v>
      </c>
      <c r="B25" s="252"/>
      <c r="C25" s="259" t="s">
        <v>273</v>
      </c>
      <c r="D25" s="258" t="s">
        <v>68</v>
      </c>
      <c r="E25" s="257">
        <v>1</v>
      </c>
      <c r="F25" s="257"/>
      <c r="G25" s="257"/>
      <c r="H25" s="257"/>
      <c r="I25" s="257"/>
      <c r="J25" s="256"/>
      <c r="K25" s="255"/>
      <c r="L25" s="43"/>
    </row>
    <row r="26" spans="1:12" s="44" customFormat="1" x14ac:dyDescent="0.25">
      <c r="A26" s="247" t="s">
        <v>650</v>
      </c>
      <c r="B26" s="252"/>
      <c r="C26" s="259" t="s">
        <v>104</v>
      </c>
      <c r="D26" s="258" t="s">
        <v>68</v>
      </c>
      <c r="E26" s="257">
        <v>1</v>
      </c>
      <c r="F26" s="257"/>
      <c r="G26" s="257"/>
      <c r="H26" s="257"/>
      <c r="I26" s="257"/>
      <c r="J26" s="256"/>
      <c r="K26" s="255"/>
      <c r="L26" s="43"/>
    </row>
    <row r="27" spans="1:12" s="44" customFormat="1" ht="26.4" x14ac:dyDescent="0.25">
      <c r="A27" s="247" t="s">
        <v>649</v>
      </c>
      <c r="B27" s="252"/>
      <c r="C27" s="259" t="s">
        <v>102</v>
      </c>
      <c r="D27" s="258" t="s">
        <v>68</v>
      </c>
      <c r="E27" s="257">
        <v>1</v>
      </c>
      <c r="F27" s="257"/>
      <c r="G27" s="257"/>
      <c r="H27" s="257"/>
      <c r="I27" s="257"/>
      <c r="J27" s="256"/>
      <c r="K27" s="255"/>
      <c r="L27" s="43"/>
    </row>
    <row r="28" spans="1:12" s="44" customFormat="1" ht="26.4" x14ac:dyDescent="0.25">
      <c r="A28" s="247" t="s">
        <v>648</v>
      </c>
      <c r="B28" s="252"/>
      <c r="C28" s="259" t="s">
        <v>117</v>
      </c>
      <c r="D28" s="258" t="s">
        <v>68</v>
      </c>
      <c r="E28" s="257">
        <v>1</v>
      </c>
      <c r="F28" s="257"/>
      <c r="G28" s="257"/>
      <c r="H28" s="257"/>
      <c r="I28" s="257"/>
      <c r="J28" s="256"/>
      <c r="K28" s="255"/>
      <c r="L28" s="43"/>
    </row>
    <row r="29" spans="1:12" s="44" customFormat="1" ht="69" customHeight="1" x14ac:dyDescent="0.25">
      <c r="A29" s="247" t="s">
        <v>647</v>
      </c>
      <c r="B29" s="252"/>
      <c r="C29" s="259" t="s">
        <v>268</v>
      </c>
      <c r="D29" s="258" t="s">
        <v>37</v>
      </c>
      <c r="E29" s="257">
        <v>1</v>
      </c>
      <c r="F29" s="257"/>
      <c r="G29" s="257"/>
      <c r="H29" s="257"/>
      <c r="I29" s="257"/>
      <c r="J29" s="256"/>
      <c r="K29" s="255"/>
      <c r="L29" s="43"/>
    </row>
    <row r="30" spans="1:12" s="44" customFormat="1" ht="32.4" customHeight="1" x14ac:dyDescent="0.25">
      <c r="A30" s="247" t="s">
        <v>646</v>
      </c>
      <c r="B30" s="252"/>
      <c r="C30" s="259" t="s">
        <v>645</v>
      </c>
      <c r="D30" s="258" t="s">
        <v>37</v>
      </c>
      <c r="E30" s="257">
        <v>1</v>
      </c>
      <c r="F30" s="257"/>
      <c r="G30" s="257"/>
      <c r="H30" s="257"/>
      <c r="I30" s="257"/>
      <c r="J30" s="256"/>
      <c r="K30" s="255"/>
      <c r="L30" s="43"/>
    </row>
    <row r="31" spans="1:12" s="44" customFormat="1" ht="26.4" x14ac:dyDescent="0.25">
      <c r="A31" s="247" t="s">
        <v>644</v>
      </c>
      <c r="B31" s="252"/>
      <c r="C31" s="259" t="s">
        <v>583</v>
      </c>
      <c r="D31" s="258" t="s">
        <v>68</v>
      </c>
      <c r="E31" s="257">
        <v>1</v>
      </c>
      <c r="F31" s="257"/>
      <c r="G31" s="257"/>
      <c r="H31" s="257"/>
      <c r="I31" s="257"/>
      <c r="J31" s="256"/>
      <c r="K31" s="255"/>
      <c r="L31" s="43"/>
    </row>
    <row r="32" spans="1:12" s="44" customFormat="1" ht="26.4" x14ac:dyDescent="0.25">
      <c r="A32" s="247" t="s">
        <v>643</v>
      </c>
      <c r="B32" s="252"/>
      <c r="C32" s="259" t="s">
        <v>189</v>
      </c>
      <c r="D32" s="258" t="s">
        <v>68</v>
      </c>
      <c r="E32" s="257">
        <v>1</v>
      </c>
      <c r="F32" s="257"/>
      <c r="G32" s="257"/>
      <c r="H32" s="257"/>
      <c r="I32" s="257"/>
      <c r="J32" s="256"/>
      <c r="K32" s="255"/>
      <c r="L32" s="43"/>
    </row>
    <row r="33" spans="1:12" s="44" customFormat="1" ht="55.95" customHeight="1" x14ac:dyDescent="0.25">
      <c r="A33" s="247" t="s">
        <v>642</v>
      </c>
      <c r="B33" s="252"/>
      <c r="C33" s="259" t="s">
        <v>641</v>
      </c>
      <c r="D33" s="258" t="s">
        <v>37</v>
      </c>
      <c r="E33" s="257">
        <v>1</v>
      </c>
      <c r="F33" s="257"/>
      <c r="G33" s="257"/>
      <c r="H33" s="257"/>
      <c r="I33" s="257"/>
      <c r="J33" s="256"/>
      <c r="K33" s="255"/>
      <c r="L33" s="43"/>
    </row>
    <row r="34" spans="1:12" s="44" customFormat="1" ht="29.4" customHeight="1" x14ac:dyDescent="0.25">
      <c r="A34" s="247" t="s">
        <v>640</v>
      </c>
      <c r="B34" s="252"/>
      <c r="C34" s="260" t="s">
        <v>98</v>
      </c>
      <c r="D34" s="258" t="s">
        <v>68</v>
      </c>
      <c r="E34" s="257">
        <v>1</v>
      </c>
      <c r="F34" s="257"/>
      <c r="G34" s="257"/>
      <c r="H34" s="257"/>
      <c r="I34" s="257"/>
      <c r="J34" s="256"/>
      <c r="K34" s="255"/>
      <c r="L34" s="43"/>
    </row>
    <row r="35" spans="1:12" s="44" customFormat="1" ht="39.6" x14ac:dyDescent="0.25">
      <c r="A35" s="247" t="s">
        <v>639</v>
      </c>
      <c r="B35" s="252"/>
      <c r="C35" s="259" t="s">
        <v>96</v>
      </c>
      <c r="D35" s="258" t="s">
        <v>37</v>
      </c>
      <c r="E35" s="257">
        <v>1</v>
      </c>
      <c r="F35" s="257"/>
      <c r="G35" s="257"/>
      <c r="H35" s="257"/>
      <c r="I35" s="257"/>
      <c r="J35" s="256"/>
      <c r="K35" s="255"/>
      <c r="L35" s="43"/>
    </row>
    <row r="36" spans="1:12" s="44" customFormat="1" ht="155.4" customHeight="1" x14ac:dyDescent="0.25">
      <c r="A36" s="247" t="s">
        <v>638</v>
      </c>
      <c r="B36" s="252"/>
      <c r="C36" s="259" t="s">
        <v>94</v>
      </c>
      <c r="D36" s="258" t="s">
        <v>37</v>
      </c>
      <c r="E36" s="257">
        <v>1</v>
      </c>
      <c r="F36" s="257"/>
      <c r="G36" s="257"/>
      <c r="H36" s="257"/>
      <c r="I36" s="257"/>
      <c r="J36" s="256"/>
      <c r="K36" s="255"/>
      <c r="L36" s="43"/>
    </row>
    <row r="37" spans="1:12" s="44" customFormat="1" x14ac:dyDescent="0.25">
      <c r="A37" s="247" t="s">
        <v>637</v>
      </c>
      <c r="B37" s="252"/>
      <c r="C37" s="262" t="s">
        <v>636</v>
      </c>
      <c r="D37" s="258"/>
      <c r="E37" s="257"/>
      <c r="F37" s="257"/>
      <c r="G37" s="257"/>
      <c r="H37" s="257"/>
      <c r="I37" s="257"/>
      <c r="J37" s="256"/>
      <c r="K37" s="255"/>
      <c r="L37" s="43"/>
    </row>
    <row r="38" spans="1:12" s="44" customFormat="1" ht="26.4" customHeight="1" x14ac:dyDescent="0.25">
      <c r="A38" s="247" t="s">
        <v>635</v>
      </c>
      <c r="B38" s="252"/>
      <c r="C38" s="259" t="s">
        <v>108</v>
      </c>
      <c r="D38" s="258" t="s">
        <v>37</v>
      </c>
      <c r="E38" s="257">
        <v>1</v>
      </c>
      <c r="F38" s="257"/>
      <c r="G38" s="257"/>
      <c r="H38" s="257"/>
      <c r="I38" s="257"/>
      <c r="J38" s="256"/>
      <c r="K38" s="255"/>
      <c r="L38" s="43"/>
    </row>
    <row r="39" spans="1:12" s="44" customFormat="1" ht="26.4" customHeight="1" x14ac:dyDescent="0.25">
      <c r="A39" s="247" t="s">
        <v>634</v>
      </c>
      <c r="B39" s="252"/>
      <c r="C39" s="259" t="s">
        <v>273</v>
      </c>
      <c r="D39" s="258" t="s">
        <v>68</v>
      </c>
      <c r="E39" s="257">
        <v>1</v>
      </c>
      <c r="F39" s="257"/>
      <c r="G39" s="257"/>
      <c r="H39" s="257"/>
      <c r="I39" s="257"/>
      <c r="J39" s="256"/>
      <c r="K39" s="255"/>
      <c r="L39" s="43"/>
    </row>
    <row r="40" spans="1:12" s="44" customFormat="1" x14ac:dyDescent="0.25">
      <c r="A40" s="247" t="s">
        <v>633</v>
      </c>
      <c r="B40" s="252"/>
      <c r="C40" s="259" t="s">
        <v>104</v>
      </c>
      <c r="D40" s="258" t="s">
        <v>68</v>
      </c>
      <c r="E40" s="257">
        <v>1</v>
      </c>
      <c r="F40" s="257"/>
      <c r="G40" s="257"/>
      <c r="H40" s="257"/>
      <c r="I40" s="257"/>
      <c r="J40" s="256"/>
      <c r="K40" s="255"/>
      <c r="L40" s="43"/>
    </row>
    <row r="41" spans="1:12" s="44" customFormat="1" ht="26.4" x14ac:dyDescent="0.25">
      <c r="A41" s="247" t="s">
        <v>632</v>
      </c>
      <c r="B41" s="252"/>
      <c r="C41" s="259" t="s">
        <v>102</v>
      </c>
      <c r="D41" s="258" t="s">
        <v>68</v>
      </c>
      <c r="E41" s="257">
        <v>1</v>
      </c>
      <c r="F41" s="257"/>
      <c r="G41" s="257"/>
      <c r="H41" s="257"/>
      <c r="I41" s="257"/>
      <c r="J41" s="256"/>
      <c r="K41" s="255"/>
      <c r="L41" s="43"/>
    </row>
    <row r="42" spans="1:12" s="44" customFormat="1" ht="26.4" x14ac:dyDescent="0.25">
      <c r="A42" s="247" t="s">
        <v>631</v>
      </c>
      <c r="B42" s="252"/>
      <c r="C42" s="259" t="s">
        <v>117</v>
      </c>
      <c r="D42" s="258" t="s">
        <v>68</v>
      </c>
      <c r="E42" s="257">
        <v>1</v>
      </c>
      <c r="F42" s="257"/>
      <c r="G42" s="257"/>
      <c r="H42" s="257"/>
      <c r="I42" s="257"/>
      <c r="J42" s="256"/>
      <c r="K42" s="255"/>
      <c r="L42" s="43"/>
    </row>
    <row r="43" spans="1:12" s="44" customFormat="1" ht="66" x14ac:dyDescent="0.25">
      <c r="A43" s="247" t="s">
        <v>630</v>
      </c>
      <c r="B43" s="252"/>
      <c r="C43" s="259" t="s">
        <v>629</v>
      </c>
      <c r="D43" s="258" t="s">
        <v>37</v>
      </c>
      <c r="E43" s="257">
        <v>1</v>
      </c>
      <c r="F43" s="257"/>
      <c r="G43" s="257"/>
      <c r="H43" s="257"/>
      <c r="I43" s="257"/>
      <c r="J43" s="256"/>
      <c r="K43" s="255"/>
      <c r="L43" s="43"/>
    </row>
    <row r="44" spans="1:12" s="44" customFormat="1" ht="26.4" x14ac:dyDescent="0.25">
      <c r="A44" s="247" t="s">
        <v>628</v>
      </c>
      <c r="B44" s="252"/>
      <c r="C44" s="260" t="s">
        <v>98</v>
      </c>
      <c r="D44" s="258" t="s">
        <v>68</v>
      </c>
      <c r="E44" s="257">
        <v>1</v>
      </c>
      <c r="F44" s="257"/>
      <c r="G44" s="257"/>
      <c r="H44" s="257"/>
      <c r="I44" s="257"/>
      <c r="J44" s="256"/>
      <c r="K44" s="255"/>
      <c r="L44" s="43"/>
    </row>
    <row r="45" spans="1:12" s="44" customFormat="1" ht="39.6" x14ac:dyDescent="0.25">
      <c r="A45" s="247" t="s">
        <v>627</v>
      </c>
      <c r="B45" s="252"/>
      <c r="C45" s="259" t="s">
        <v>96</v>
      </c>
      <c r="D45" s="258" t="s">
        <v>37</v>
      </c>
      <c r="E45" s="257">
        <v>1</v>
      </c>
      <c r="F45" s="257"/>
      <c r="G45" s="257"/>
      <c r="H45" s="257"/>
      <c r="I45" s="257"/>
      <c r="J45" s="256"/>
      <c r="K45" s="255"/>
      <c r="L45" s="43"/>
    </row>
    <row r="46" spans="1:12" s="44" customFormat="1" ht="149.4" customHeight="1" x14ac:dyDescent="0.25">
      <c r="A46" s="247" t="s">
        <v>626</v>
      </c>
      <c r="B46" s="252"/>
      <c r="C46" s="259" t="s">
        <v>94</v>
      </c>
      <c r="D46" s="258" t="s">
        <v>37</v>
      </c>
      <c r="E46" s="257">
        <v>1</v>
      </c>
      <c r="F46" s="257"/>
      <c r="G46" s="257"/>
      <c r="H46" s="257"/>
      <c r="I46" s="257"/>
      <c r="J46" s="256"/>
      <c r="K46" s="255"/>
      <c r="L46" s="43"/>
    </row>
    <row r="47" spans="1:12" s="44" customFormat="1" ht="42.6" customHeight="1" x14ac:dyDescent="0.25">
      <c r="A47" s="247" t="s">
        <v>625</v>
      </c>
      <c r="B47" s="252"/>
      <c r="C47" s="262" t="s">
        <v>624</v>
      </c>
      <c r="D47" s="258"/>
      <c r="E47" s="257"/>
      <c r="F47" s="257"/>
      <c r="G47" s="257"/>
      <c r="H47" s="257"/>
      <c r="I47" s="257"/>
      <c r="J47" s="256"/>
      <c r="K47" s="255"/>
      <c r="L47" s="43"/>
    </row>
    <row r="48" spans="1:12" s="44" customFormat="1" x14ac:dyDescent="0.25">
      <c r="A48" s="247" t="s">
        <v>623</v>
      </c>
      <c r="B48" s="252"/>
      <c r="C48" s="259" t="s">
        <v>106</v>
      </c>
      <c r="D48" s="258" t="s">
        <v>68</v>
      </c>
      <c r="E48" s="257">
        <v>1</v>
      </c>
      <c r="F48" s="257"/>
      <c r="G48" s="257"/>
      <c r="H48" s="257"/>
      <c r="I48" s="257"/>
      <c r="J48" s="256"/>
      <c r="K48" s="255"/>
      <c r="L48" s="43"/>
    </row>
    <row r="49" spans="1:12" s="44" customFormat="1" ht="66" x14ac:dyDescent="0.25">
      <c r="A49" s="247" t="s">
        <v>622</v>
      </c>
      <c r="B49" s="252"/>
      <c r="C49" s="259" t="s">
        <v>621</v>
      </c>
      <c r="D49" s="258" t="s">
        <v>37</v>
      </c>
      <c r="E49" s="257">
        <v>1</v>
      </c>
      <c r="F49" s="257"/>
      <c r="G49" s="257"/>
      <c r="H49" s="257"/>
      <c r="I49" s="257"/>
      <c r="J49" s="256"/>
      <c r="K49" s="255"/>
      <c r="L49" s="43"/>
    </row>
    <row r="50" spans="1:12" s="44" customFormat="1" ht="39.6" x14ac:dyDescent="0.25">
      <c r="A50" s="247" t="s">
        <v>620</v>
      </c>
      <c r="B50" s="252"/>
      <c r="C50" s="260" t="s">
        <v>145</v>
      </c>
      <c r="D50" s="258" t="s">
        <v>68</v>
      </c>
      <c r="E50" s="257">
        <v>2</v>
      </c>
      <c r="F50" s="257"/>
      <c r="G50" s="257"/>
      <c r="H50" s="257"/>
      <c r="I50" s="257"/>
      <c r="J50" s="256"/>
      <c r="K50" s="255"/>
      <c r="L50" s="43"/>
    </row>
    <row r="51" spans="1:12" s="44" customFormat="1" ht="39.6" x14ac:dyDescent="0.25">
      <c r="A51" s="247" t="s">
        <v>619</v>
      </c>
      <c r="B51" s="252"/>
      <c r="C51" s="259" t="s">
        <v>96</v>
      </c>
      <c r="D51" s="258" t="s">
        <v>37</v>
      </c>
      <c r="E51" s="257">
        <v>1</v>
      </c>
      <c r="F51" s="257"/>
      <c r="G51" s="257"/>
      <c r="H51" s="257"/>
      <c r="I51" s="257"/>
      <c r="J51" s="256"/>
      <c r="K51" s="255"/>
      <c r="L51" s="43"/>
    </row>
    <row r="52" spans="1:12" s="44" customFormat="1" ht="151.19999999999999" customHeight="1" x14ac:dyDescent="0.25">
      <c r="A52" s="247" t="s">
        <v>618</v>
      </c>
      <c r="B52" s="252"/>
      <c r="C52" s="259" t="s">
        <v>94</v>
      </c>
      <c r="D52" s="258" t="s">
        <v>37</v>
      </c>
      <c r="E52" s="257">
        <v>1</v>
      </c>
      <c r="F52" s="257"/>
      <c r="G52" s="257"/>
      <c r="H52" s="257"/>
      <c r="I52" s="257"/>
      <c r="J52" s="256"/>
      <c r="K52" s="255"/>
      <c r="L52" s="43"/>
    </row>
    <row r="53" spans="1:12" s="44" customFormat="1" ht="43.95" customHeight="1" x14ac:dyDescent="0.25">
      <c r="A53" s="247" t="s">
        <v>617</v>
      </c>
      <c r="B53" s="252"/>
      <c r="C53" s="262" t="s">
        <v>616</v>
      </c>
      <c r="D53" s="258"/>
      <c r="E53" s="257"/>
      <c r="F53" s="257"/>
      <c r="G53" s="257"/>
      <c r="H53" s="257"/>
      <c r="I53" s="257"/>
      <c r="J53" s="256"/>
      <c r="K53" s="255"/>
      <c r="L53" s="43"/>
    </row>
    <row r="54" spans="1:12" s="44" customFormat="1" x14ac:dyDescent="0.25">
      <c r="A54" s="247" t="s">
        <v>615</v>
      </c>
      <c r="B54" s="252"/>
      <c r="C54" s="259" t="s">
        <v>106</v>
      </c>
      <c r="D54" s="258" t="s">
        <v>68</v>
      </c>
      <c r="E54" s="257">
        <v>1</v>
      </c>
      <c r="F54" s="257"/>
      <c r="G54" s="257"/>
      <c r="H54" s="257"/>
      <c r="I54" s="257"/>
      <c r="J54" s="256"/>
      <c r="K54" s="255"/>
      <c r="L54" s="43"/>
    </row>
    <row r="55" spans="1:12" s="44" customFormat="1" ht="26.4" x14ac:dyDescent="0.25">
      <c r="A55" s="247" t="s">
        <v>614</v>
      </c>
      <c r="B55" s="252"/>
      <c r="C55" s="260" t="s">
        <v>98</v>
      </c>
      <c r="D55" s="258" t="s">
        <v>68</v>
      </c>
      <c r="E55" s="257">
        <v>1</v>
      </c>
      <c r="F55" s="257"/>
      <c r="G55" s="257"/>
      <c r="H55" s="257"/>
      <c r="I55" s="257"/>
      <c r="J55" s="256"/>
      <c r="K55" s="255"/>
      <c r="L55" s="43"/>
    </row>
    <row r="56" spans="1:12" s="44" customFormat="1" ht="66" x14ac:dyDescent="0.25">
      <c r="A56" s="247" t="s">
        <v>613</v>
      </c>
      <c r="B56" s="252"/>
      <c r="C56" s="259" t="s">
        <v>596</v>
      </c>
      <c r="D56" s="258" t="s">
        <v>37</v>
      </c>
      <c r="E56" s="257">
        <v>1</v>
      </c>
      <c r="F56" s="257"/>
      <c r="G56" s="257"/>
      <c r="H56" s="257"/>
      <c r="I56" s="257"/>
      <c r="J56" s="256"/>
      <c r="K56" s="255"/>
      <c r="L56" s="43"/>
    </row>
    <row r="57" spans="1:12" s="44" customFormat="1" ht="39.6" x14ac:dyDescent="0.25">
      <c r="A57" s="247" t="s">
        <v>612</v>
      </c>
      <c r="B57" s="252"/>
      <c r="C57" s="259" t="s">
        <v>96</v>
      </c>
      <c r="D57" s="258" t="s">
        <v>37</v>
      </c>
      <c r="E57" s="257">
        <v>1</v>
      </c>
      <c r="F57" s="257"/>
      <c r="G57" s="257"/>
      <c r="H57" s="257"/>
      <c r="I57" s="257"/>
      <c r="J57" s="256"/>
      <c r="K57" s="255"/>
      <c r="L57" s="43"/>
    </row>
    <row r="58" spans="1:12" s="44" customFormat="1" ht="153.6" customHeight="1" x14ac:dyDescent="0.25">
      <c r="A58" s="247" t="s">
        <v>611</v>
      </c>
      <c r="B58" s="252"/>
      <c r="C58" s="259" t="s">
        <v>94</v>
      </c>
      <c r="D58" s="258" t="s">
        <v>37</v>
      </c>
      <c r="E58" s="257">
        <v>1</v>
      </c>
      <c r="F58" s="257"/>
      <c r="G58" s="257"/>
      <c r="H58" s="257"/>
      <c r="I58" s="257"/>
      <c r="J58" s="256"/>
      <c r="K58" s="255"/>
      <c r="L58" s="43"/>
    </row>
    <row r="59" spans="1:12" s="44" customFormat="1" x14ac:dyDescent="0.25">
      <c r="A59" s="247" t="s">
        <v>610</v>
      </c>
      <c r="B59" s="252"/>
      <c r="C59" s="262" t="s">
        <v>609</v>
      </c>
      <c r="D59" s="258"/>
      <c r="E59" s="257"/>
      <c r="F59" s="257"/>
      <c r="G59" s="257"/>
      <c r="H59" s="257"/>
      <c r="I59" s="257"/>
      <c r="J59" s="256"/>
      <c r="K59" s="255"/>
      <c r="L59" s="43"/>
    </row>
    <row r="60" spans="1:12" s="44" customFormat="1" ht="27.6" customHeight="1" x14ac:dyDescent="0.25">
      <c r="A60" s="247" t="s">
        <v>608</v>
      </c>
      <c r="B60" s="252"/>
      <c r="C60" s="259" t="s">
        <v>108</v>
      </c>
      <c r="D60" s="258" t="s">
        <v>37</v>
      </c>
      <c r="E60" s="257">
        <v>1</v>
      </c>
      <c r="F60" s="257"/>
      <c r="G60" s="257"/>
      <c r="H60" s="257"/>
      <c r="I60" s="257"/>
      <c r="J60" s="256"/>
      <c r="K60" s="255"/>
      <c r="L60" s="43"/>
    </row>
    <row r="61" spans="1:12" s="44" customFormat="1" x14ac:dyDescent="0.25">
      <c r="A61" s="247" t="s">
        <v>607</v>
      </c>
      <c r="B61" s="252"/>
      <c r="C61" s="259" t="s">
        <v>106</v>
      </c>
      <c r="D61" s="258" t="s">
        <v>68</v>
      </c>
      <c r="E61" s="257">
        <v>1</v>
      </c>
      <c r="F61" s="257"/>
      <c r="G61" s="257"/>
      <c r="H61" s="257"/>
      <c r="I61" s="257"/>
      <c r="J61" s="256"/>
      <c r="K61" s="255"/>
      <c r="L61" s="43"/>
    </row>
    <row r="62" spans="1:12" s="44" customFormat="1" x14ac:dyDescent="0.25">
      <c r="A62" s="247" t="s">
        <v>606</v>
      </c>
      <c r="B62" s="252"/>
      <c r="C62" s="259" t="s">
        <v>104</v>
      </c>
      <c r="D62" s="258" t="s">
        <v>68</v>
      </c>
      <c r="E62" s="257">
        <v>1</v>
      </c>
      <c r="F62" s="257"/>
      <c r="G62" s="257"/>
      <c r="H62" s="257"/>
      <c r="I62" s="257"/>
      <c r="J62" s="256"/>
      <c r="K62" s="255"/>
      <c r="L62" s="43"/>
    </row>
    <row r="63" spans="1:12" s="44" customFormat="1" ht="26.4" x14ac:dyDescent="0.25">
      <c r="A63" s="247" t="s">
        <v>605</v>
      </c>
      <c r="B63" s="252"/>
      <c r="C63" s="259" t="s">
        <v>102</v>
      </c>
      <c r="D63" s="258" t="s">
        <v>68</v>
      </c>
      <c r="E63" s="257">
        <v>1</v>
      </c>
      <c r="F63" s="257"/>
      <c r="G63" s="257"/>
      <c r="H63" s="257"/>
      <c r="I63" s="257"/>
      <c r="J63" s="256"/>
      <c r="K63" s="255"/>
      <c r="L63" s="43"/>
    </row>
    <row r="64" spans="1:12" s="44" customFormat="1" ht="66" x14ac:dyDescent="0.25">
      <c r="A64" s="247" t="s">
        <v>604</v>
      </c>
      <c r="B64" s="252"/>
      <c r="C64" s="259" t="s">
        <v>603</v>
      </c>
      <c r="D64" s="258" t="s">
        <v>37</v>
      </c>
      <c r="E64" s="257">
        <v>1</v>
      </c>
      <c r="F64" s="257"/>
      <c r="G64" s="257"/>
      <c r="H64" s="257"/>
      <c r="I64" s="257"/>
      <c r="J64" s="256"/>
      <c r="K64" s="255"/>
      <c r="L64" s="43"/>
    </row>
    <row r="65" spans="1:12" s="44" customFormat="1" ht="39.6" x14ac:dyDescent="0.25">
      <c r="A65" s="247" t="s">
        <v>602</v>
      </c>
      <c r="B65" s="252"/>
      <c r="C65" s="259" t="s">
        <v>96</v>
      </c>
      <c r="D65" s="258" t="s">
        <v>37</v>
      </c>
      <c r="E65" s="257">
        <v>1</v>
      </c>
      <c r="F65" s="257"/>
      <c r="G65" s="257"/>
      <c r="H65" s="257"/>
      <c r="I65" s="257"/>
      <c r="J65" s="256"/>
      <c r="K65" s="255"/>
      <c r="L65" s="43"/>
    </row>
    <row r="66" spans="1:12" s="44" customFormat="1" ht="150.6" customHeight="1" x14ac:dyDescent="0.25">
      <c r="A66" s="247" t="s">
        <v>601</v>
      </c>
      <c r="B66" s="252"/>
      <c r="C66" s="259" t="s">
        <v>94</v>
      </c>
      <c r="D66" s="258" t="s">
        <v>37</v>
      </c>
      <c r="E66" s="257">
        <v>1</v>
      </c>
      <c r="F66" s="257"/>
      <c r="G66" s="257"/>
      <c r="H66" s="257"/>
      <c r="I66" s="257"/>
      <c r="J66" s="256"/>
      <c r="K66" s="255"/>
      <c r="L66" s="43"/>
    </row>
    <row r="67" spans="1:12" s="44" customFormat="1" ht="52.8" x14ac:dyDescent="0.25">
      <c r="A67" s="247" t="s">
        <v>600</v>
      </c>
      <c r="B67" s="252"/>
      <c r="C67" s="259" t="s">
        <v>599</v>
      </c>
      <c r="D67" s="258"/>
      <c r="E67" s="257"/>
      <c r="F67" s="257"/>
      <c r="G67" s="257"/>
      <c r="H67" s="257"/>
      <c r="I67" s="257"/>
      <c r="J67" s="256"/>
      <c r="K67" s="255"/>
      <c r="L67" s="43"/>
    </row>
    <row r="68" spans="1:12" s="44" customFormat="1" x14ac:dyDescent="0.25">
      <c r="A68" s="247" t="s">
        <v>598</v>
      </c>
      <c r="B68" s="252"/>
      <c r="C68" s="259" t="s">
        <v>106</v>
      </c>
      <c r="D68" s="258" t="s">
        <v>68</v>
      </c>
      <c r="E68" s="257">
        <v>1</v>
      </c>
      <c r="F68" s="257"/>
      <c r="G68" s="257"/>
      <c r="H68" s="257"/>
      <c r="I68" s="257"/>
      <c r="J68" s="256"/>
      <c r="K68" s="255"/>
      <c r="L68" s="43"/>
    </row>
    <row r="69" spans="1:12" s="44" customFormat="1" ht="66" x14ac:dyDescent="0.25">
      <c r="A69" s="247" t="s">
        <v>597</v>
      </c>
      <c r="B69" s="252"/>
      <c r="C69" s="259" t="s">
        <v>596</v>
      </c>
      <c r="D69" s="258" t="s">
        <v>37</v>
      </c>
      <c r="E69" s="257">
        <v>1</v>
      </c>
      <c r="F69" s="257"/>
      <c r="G69" s="257"/>
      <c r="H69" s="257"/>
      <c r="I69" s="257"/>
      <c r="J69" s="256"/>
      <c r="K69" s="255"/>
      <c r="L69" s="43"/>
    </row>
    <row r="70" spans="1:12" s="44" customFormat="1" ht="39.6" x14ac:dyDescent="0.25">
      <c r="A70" s="247" t="s">
        <v>595</v>
      </c>
      <c r="B70" s="252"/>
      <c r="C70" s="259" t="s">
        <v>96</v>
      </c>
      <c r="D70" s="258" t="s">
        <v>37</v>
      </c>
      <c r="E70" s="257">
        <v>1</v>
      </c>
      <c r="F70" s="257"/>
      <c r="G70" s="257"/>
      <c r="H70" s="257"/>
      <c r="I70" s="257"/>
      <c r="J70" s="256"/>
      <c r="K70" s="255"/>
      <c r="L70" s="43"/>
    </row>
    <row r="71" spans="1:12" s="44" customFormat="1" ht="152.4" customHeight="1" x14ac:dyDescent="0.25">
      <c r="A71" s="247" t="s">
        <v>594</v>
      </c>
      <c r="B71" s="252"/>
      <c r="C71" s="259" t="s">
        <v>94</v>
      </c>
      <c r="D71" s="258" t="s">
        <v>37</v>
      </c>
      <c r="E71" s="257">
        <v>1</v>
      </c>
      <c r="F71" s="257"/>
      <c r="G71" s="257"/>
      <c r="H71" s="257"/>
      <c r="I71" s="257"/>
      <c r="J71" s="256"/>
      <c r="K71" s="255"/>
      <c r="L71" s="43"/>
    </row>
    <row r="72" spans="1:12" s="44" customFormat="1" ht="39.6" x14ac:dyDescent="0.25">
      <c r="A72" s="247" t="s">
        <v>593</v>
      </c>
      <c r="B72" s="252"/>
      <c r="C72" s="262" t="s">
        <v>592</v>
      </c>
      <c r="D72" s="258"/>
      <c r="E72" s="257"/>
      <c r="F72" s="257"/>
      <c r="G72" s="257"/>
      <c r="H72" s="257"/>
      <c r="I72" s="257"/>
      <c r="J72" s="256"/>
      <c r="K72" s="255"/>
      <c r="L72" s="43"/>
    </row>
    <row r="73" spans="1:12" s="44" customFormat="1" ht="28.2" customHeight="1" x14ac:dyDescent="0.25">
      <c r="A73" s="247" t="s">
        <v>591</v>
      </c>
      <c r="B73" s="252"/>
      <c r="C73" s="271" t="s">
        <v>108</v>
      </c>
      <c r="D73" s="258" t="s">
        <v>37</v>
      </c>
      <c r="E73" s="257">
        <v>1</v>
      </c>
      <c r="F73" s="257"/>
      <c r="G73" s="257"/>
      <c r="H73" s="257"/>
      <c r="I73" s="257"/>
      <c r="J73" s="256"/>
      <c r="K73" s="255"/>
      <c r="L73" s="43"/>
    </row>
    <row r="74" spans="1:12" s="44" customFormat="1" ht="26.4" customHeight="1" x14ac:dyDescent="0.25">
      <c r="A74" s="247" t="s">
        <v>590</v>
      </c>
      <c r="B74" s="252"/>
      <c r="C74" s="259" t="s">
        <v>273</v>
      </c>
      <c r="D74" s="258" t="s">
        <v>68</v>
      </c>
      <c r="E74" s="257">
        <v>1</v>
      </c>
      <c r="F74" s="257"/>
      <c r="G74" s="257"/>
      <c r="H74" s="257"/>
      <c r="I74" s="257"/>
      <c r="J74" s="256"/>
      <c r="K74" s="255"/>
      <c r="L74" s="43"/>
    </row>
    <row r="75" spans="1:12" s="44" customFormat="1" x14ac:dyDescent="0.25">
      <c r="A75" s="247" t="s">
        <v>589</v>
      </c>
      <c r="B75" s="252"/>
      <c r="C75" s="259" t="s">
        <v>104</v>
      </c>
      <c r="D75" s="258" t="s">
        <v>68</v>
      </c>
      <c r="E75" s="257">
        <v>1</v>
      </c>
      <c r="F75" s="257"/>
      <c r="G75" s="257"/>
      <c r="H75" s="257"/>
      <c r="I75" s="257"/>
      <c r="J75" s="256"/>
      <c r="K75" s="255"/>
      <c r="L75" s="43"/>
    </row>
    <row r="76" spans="1:12" s="44" customFormat="1" ht="26.4" x14ac:dyDescent="0.25">
      <c r="A76" s="247" t="s">
        <v>588</v>
      </c>
      <c r="B76" s="252"/>
      <c r="C76" s="259" t="s">
        <v>102</v>
      </c>
      <c r="D76" s="258" t="s">
        <v>68</v>
      </c>
      <c r="E76" s="257">
        <v>1</v>
      </c>
      <c r="F76" s="257"/>
      <c r="G76" s="257"/>
      <c r="H76" s="257"/>
      <c r="I76" s="257"/>
      <c r="J76" s="256"/>
      <c r="K76" s="255"/>
      <c r="L76" s="43"/>
    </row>
    <row r="77" spans="1:12" s="44" customFormat="1" ht="26.4" x14ac:dyDescent="0.25">
      <c r="A77" s="247" t="s">
        <v>587</v>
      </c>
      <c r="B77" s="252"/>
      <c r="C77" s="259" t="s">
        <v>117</v>
      </c>
      <c r="D77" s="258" t="s">
        <v>68</v>
      </c>
      <c r="E77" s="257">
        <v>1</v>
      </c>
      <c r="F77" s="257"/>
      <c r="G77" s="257"/>
      <c r="H77" s="257"/>
      <c r="I77" s="257"/>
      <c r="J77" s="256"/>
      <c r="K77" s="255"/>
      <c r="L77" s="43"/>
    </row>
    <row r="78" spans="1:12" s="44" customFormat="1" ht="57.6" customHeight="1" x14ac:dyDescent="0.25">
      <c r="A78" s="247" t="s">
        <v>586</v>
      </c>
      <c r="B78" s="252"/>
      <c r="C78" s="259" t="s">
        <v>268</v>
      </c>
      <c r="D78" s="258" t="s">
        <v>37</v>
      </c>
      <c r="E78" s="257">
        <v>1</v>
      </c>
      <c r="F78" s="257"/>
      <c r="G78" s="257"/>
      <c r="H78" s="257"/>
      <c r="I78" s="257"/>
      <c r="J78" s="256"/>
      <c r="K78" s="255"/>
      <c r="L78" s="43"/>
    </row>
    <row r="79" spans="1:12" s="44" customFormat="1" ht="27.6" customHeight="1" x14ac:dyDescent="0.25">
      <c r="A79" s="247" t="s">
        <v>585</v>
      </c>
      <c r="B79" s="252"/>
      <c r="C79" s="269" t="s">
        <v>191</v>
      </c>
      <c r="D79" s="258" t="s">
        <v>37</v>
      </c>
      <c r="E79" s="257">
        <v>1</v>
      </c>
      <c r="F79" s="261"/>
      <c r="G79" s="257"/>
      <c r="H79" s="257"/>
      <c r="I79" s="257"/>
      <c r="J79" s="256"/>
      <c r="K79" s="255"/>
      <c r="L79" s="43"/>
    </row>
    <row r="80" spans="1:12" s="44" customFormat="1" ht="28.95" customHeight="1" x14ac:dyDescent="0.25">
      <c r="A80" s="247" t="s">
        <v>584</v>
      </c>
      <c r="B80" s="252"/>
      <c r="C80" s="259" t="s">
        <v>583</v>
      </c>
      <c r="D80" s="258" t="s">
        <v>68</v>
      </c>
      <c r="E80" s="257">
        <v>1</v>
      </c>
      <c r="F80" s="257"/>
      <c r="G80" s="257"/>
      <c r="H80" s="257"/>
      <c r="I80" s="257"/>
      <c r="J80" s="256"/>
      <c r="K80" s="255"/>
      <c r="L80" s="43"/>
    </row>
    <row r="81" spans="1:12" s="44" customFormat="1" ht="26.4" x14ac:dyDescent="0.25">
      <c r="A81" s="247" t="s">
        <v>582</v>
      </c>
      <c r="B81" s="252"/>
      <c r="C81" s="268" t="s">
        <v>189</v>
      </c>
      <c r="D81" s="258" t="s">
        <v>68</v>
      </c>
      <c r="E81" s="257">
        <v>1</v>
      </c>
      <c r="F81" s="257"/>
      <c r="G81" s="257"/>
      <c r="H81" s="257"/>
      <c r="I81" s="257"/>
      <c r="J81" s="256"/>
      <c r="K81" s="255"/>
      <c r="L81" s="43"/>
    </row>
    <row r="82" spans="1:12" s="44" customFormat="1" ht="66" x14ac:dyDescent="0.25">
      <c r="A82" s="247" t="s">
        <v>581</v>
      </c>
      <c r="B82" s="252"/>
      <c r="C82" s="259" t="s">
        <v>259</v>
      </c>
      <c r="D82" s="258" t="s">
        <v>37</v>
      </c>
      <c r="E82" s="257">
        <v>1</v>
      </c>
      <c r="F82" s="257"/>
      <c r="G82" s="257"/>
      <c r="H82" s="257"/>
      <c r="I82" s="257"/>
      <c r="J82" s="256"/>
      <c r="K82" s="255"/>
      <c r="L82" s="43"/>
    </row>
    <row r="83" spans="1:12" s="44" customFormat="1" ht="39.6" x14ac:dyDescent="0.25">
      <c r="A83" s="247" t="s">
        <v>580</v>
      </c>
      <c r="B83" s="252"/>
      <c r="C83" s="260" t="s">
        <v>145</v>
      </c>
      <c r="D83" s="258" t="s">
        <v>68</v>
      </c>
      <c r="E83" s="257">
        <v>2</v>
      </c>
      <c r="F83" s="257"/>
      <c r="G83" s="257"/>
      <c r="H83" s="257"/>
      <c r="I83" s="257"/>
      <c r="J83" s="256"/>
      <c r="K83" s="255"/>
      <c r="L83" s="43"/>
    </row>
    <row r="84" spans="1:12" s="44" customFormat="1" ht="39.6" x14ac:dyDescent="0.25">
      <c r="A84" s="247" t="s">
        <v>579</v>
      </c>
      <c r="B84" s="252"/>
      <c r="C84" s="264" t="s">
        <v>96</v>
      </c>
      <c r="D84" s="258" t="s">
        <v>37</v>
      </c>
      <c r="E84" s="257">
        <v>1</v>
      </c>
      <c r="F84" s="257"/>
      <c r="G84" s="257"/>
      <c r="H84" s="257"/>
      <c r="I84" s="257"/>
      <c r="J84" s="256"/>
      <c r="K84" s="255"/>
      <c r="L84" s="43"/>
    </row>
    <row r="85" spans="1:12" s="44" customFormat="1" ht="150.6" customHeight="1" x14ac:dyDescent="0.25">
      <c r="A85" s="247" t="s">
        <v>578</v>
      </c>
      <c r="B85" s="252"/>
      <c r="C85" s="259" t="s">
        <v>94</v>
      </c>
      <c r="D85" s="258" t="s">
        <v>37</v>
      </c>
      <c r="E85" s="257">
        <v>1</v>
      </c>
      <c r="F85" s="257"/>
      <c r="G85" s="257"/>
      <c r="H85" s="257"/>
      <c r="I85" s="257"/>
      <c r="J85" s="256"/>
      <c r="K85" s="255"/>
      <c r="L85" s="43"/>
    </row>
    <row r="86" spans="1:12" s="44" customFormat="1" x14ac:dyDescent="0.25">
      <c r="A86" s="247" t="s">
        <v>577</v>
      </c>
      <c r="B86" s="252"/>
      <c r="C86" s="262" t="s">
        <v>576</v>
      </c>
      <c r="D86" s="258"/>
      <c r="E86" s="257"/>
      <c r="F86" s="257"/>
      <c r="G86" s="257"/>
      <c r="H86" s="257"/>
      <c r="I86" s="257"/>
      <c r="J86" s="256"/>
      <c r="K86" s="255"/>
      <c r="L86" s="43"/>
    </row>
    <row r="87" spans="1:12" s="44" customFormat="1" ht="27" customHeight="1" x14ac:dyDescent="0.25">
      <c r="A87" s="247" t="s">
        <v>575</v>
      </c>
      <c r="B87" s="252"/>
      <c r="C87" s="259" t="s">
        <v>108</v>
      </c>
      <c r="D87" s="258" t="s">
        <v>37</v>
      </c>
      <c r="E87" s="257">
        <v>1</v>
      </c>
      <c r="F87" s="257"/>
      <c r="G87" s="257"/>
      <c r="H87" s="257"/>
      <c r="I87" s="257"/>
      <c r="J87" s="256"/>
      <c r="K87" s="255"/>
      <c r="L87" s="43"/>
    </row>
    <row r="88" spans="1:12" s="44" customFormat="1" x14ac:dyDescent="0.25">
      <c r="A88" s="247" t="s">
        <v>574</v>
      </c>
      <c r="B88" s="252"/>
      <c r="C88" s="259" t="s">
        <v>106</v>
      </c>
      <c r="D88" s="258" t="s">
        <v>68</v>
      </c>
      <c r="E88" s="257">
        <v>1</v>
      </c>
      <c r="F88" s="257"/>
      <c r="G88" s="257"/>
      <c r="H88" s="257"/>
      <c r="I88" s="257"/>
      <c r="J88" s="256"/>
      <c r="K88" s="255"/>
      <c r="L88" s="43"/>
    </row>
    <row r="89" spans="1:12" s="44" customFormat="1" x14ac:dyDescent="0.25">
      <c r="A89" s="247" t="s">
        <v>573</v>
      </c>
      <c r="B89" s="252"/>
      <c r="C89" s="259" t="s">
        <v>104</v>
      </c>
      <c r="D89" s="258" t="s">
        <v>68</v>
      </c>
      <c r="E89" s="257">
        <v>1</v>
      </c>
      <c r="F89" s="257"/>
      <c r="G89" s="257"/>
      <c r="H89" s="257"/>
      <c r="I89" s="257"/>
      <c r="J89" s="256"/>
      <c r="K89" s="255"/>
      <c r="L89" s="43"/>
    </row>
    <row r="90" spans="1:12" s="44" customFormat="1" ht="26.4" x14ac:dyDescent="0.25">
      <c r="A90" s="247" t="s">
        <v>572</v>
      </c>
      <c r="B90" s="252"/>
      <c r="C90" s="259" t="s">
        <v>102</v>
      </c>
      <c r="D90" s="258" t="s">
        <v>68</v>
      </c>
      <c r="E90" s="257">
        <v>1</v>
      </c>
      <c r="F90" s="257"/>
      <c r="G90" s="257"/>
      <c r="H90" s="257"/>
      <c r="I90" s="257"/>
      <c r="J90" s="256"/>
      <c r="K90" s="255"/>
      <c r="L90" s="43"/>
    </row>
    <row r="91" spans="1:12" s="44" customFormat="1" ht="66" x14ac:dyDescent="0.25">
      <c r="A91" s="247" t="s">
        <v>571</v>
      </c>
      <c r="B91" s="252"/>
      <c r="C91" s="259" t="s">
        <v>570</v>
      </c>
      <c r="D91" s="258" t="s">
        <v>37</v>
      </c>
      <c r="E91" s="257">
        <v>1</v>
      </c>
      <c r="F91" s="257"/>
      <c r="G91" s="257"/>
      <c r="H91" s="257"/>
      <c r="I91" s="257"/>
      <c r="J91" s="256"/>
      <c r="K91" s="255"/>
      <c r="L91" s="43"/>
    </row>
    <row r="92" spans="1:12" s="44" customFormat="1" ht="30" customHeight="1" x14ac:dyDescent="0.25">
      <c r="A92" s="247" t="s">
        <v>569</v>
      </c>
      <c r="B92" s="252"/>
      <c r="C92" s="269" t="s">
        <v>191</v>
      </c>
      <c r="D92" s="258" t="s">
        <v>37</v>
      </c>
      <c r="E92" s="257">
        <v>1</v>
      </c>
      <c r="F92" s="257"/>
      <c r="G92" s="257"/>
      <c r="H92" s="257"/>
      <c r="I92" s="257"/>
      <c r="J92" s="256"/>
      <c r="K92" s="255"/>
      <c r="L92" s="43"/>
    </row>
    <row r="93" spans="1:12" s="44" customFormat="1" ht="26.4" x14ac:dyDescent="0.25">
      <c r="A93" s="247" t="s">
        <v>568</v>
      </c>
      <c r="B93" s="252"/>
      <c r="C93" s="268" t="s">
        <v>189</v>
      </c>
      <c r="D93" s="258" t="s">
        <v>68</v>
      </c>
      <c r="E93" s="257">
        <v>1</v>
      </c>
      <c r="F93" s="257"/>
      <c r="G93" s="257"/>
      <c r="H93" s="257"/>
      <c r="I93" s="257"/>
      <c r="J93" s="256"/>
      <c r="K93" s="255"/>
      <c r="L93" s="43"/>
    </row>
    <row r="94" spans="1:12" s="44" customFormat="1" ht="68.400000000000006" customHeight="1" x14ac:dyDescent="0.25">
      <c r="A94" s="247" t="s">
        <v>567</v>
      </c>
      <c r="B94" s="252"/>
      <c r="C94" s="259" t="s">
        <v>566</v>
      </c>
      <c r="D94" s="258" t="s">
        <v>37</v>
      </c>
      <c r="E94" s="257">
        <v>1</v>
      </c>
      <c r="F94" s="257"/>
      <c r="G94" s="257"/>
      <c r="H94" s="257"/>
      <c r="I94" s="257"/>
      <c r="J94" s="256"/>
      <c r="K94" s="255"/>
      <c r="L94" s="43"/>
    </row>
    <row r="95" spans="1:12" s="44" customFormat="1" ht="26.4" x14ac:dyDescent="0.25">
      <c r="A95" s="247" t="s">
        <v>565</v>
      </c>
      <c r="B95" s="252"/>
      <c r="C95" s="260" t="s">
        <v>98</v>
      </c>
      <c r="D95" s="258" t="s">
        <v>68</v>
      </c>
      <c r="E95" s="257">
        <v>1</v>
      </c>
      <c r="F95" s="257"/>
      <c r="G95" s="257"/>
      <c r="H95" s="257"/>
      <c r="I95" s="257"/>
      <c r="J95" s="256"/>
      <c r="K95" s="255"/>
      <c r="L95" s="43"/>
    </row>
    <row r="96" spans="1:12" s="44" customFormat="1" ht="26.4" x14ac:dyDescent="0.25">
      <c r="A96" s="247" t="s">
        <v>564</v>
      </c>
      <c r="B96" s="252"/>
      <c r="C96" s="259" t="s">
        <v>525</v>
      </c>
      <c r="D96" s="258" t="s">
        <v>68</v>
      </c>
      <c r="E96" s="257">
        <v>1</v>
      </c>
      <c r="F96" s="257"/>
      <c r="G96" s="257"/>
      <c r="H96" s="257"/>
      <c r="I96" s="257"/>
      <c r="J96" s="256"/>
      <c r="K96" s="255"/>
      <c r="L96" s="43"/>
    </row>
    <row r="97" spans="1:12" s="44" customFormat="1" ht="70.95" customHeight="1" x14ac:dyDescent="0.25">
      <c r="A97" s="247" t="s">
        <v>563</v>
      </c>
      <c r="B97" s="252"/>
      <c r="C97" s="259" t="s">
        <v>562</v>
      </c>
      <c r="D97" s="258" t="s">
        <v>37</v>
      </c>
      <c r="E97" s="257">
        <v>1</v>
      </c>
      <c r="F97" s="257"/>
      <c r="G97" s="257"/>
      <c r="H97" s="257"/>
      <c r="I97" s="257"/>
      <c r="J97" s="256"/>
      <c r="K97" s="255"/>
      <c r="L97" s="43"/>
    </row>
    <row r="98" spans="1:12" s="44" customFormat="1" ht="66" x14ac:dyDescent="0.25">
      <c r="A98" s="247" t="s">
        <v>561</v>
      </c>
      <c r="B98" s="252"/>
      <c r="C98" s="259" t="s">
        <v>282</v>
      </c>
      <c r="D98" s="258" t="s">
        <v>37</v>
      </c>
      <c r="E98" s="257">
        <v>1</v>
      </c>
      <c r="F98" s="257"/>
      <c r="G98" s="257"/>
      <c r="H98" s="257"/>
      <c r="I98" s="257"/>
      <c r="J98" s="256"/>
      <c r="K98" s="255"/>
      <c r="L98" s="43"/>
    </row>
    <row r="99" spans="1:12" s="44" customFormat="1" ht="39.6" x14ac:dyDescent="0.25">
      <c r="A99" s="247" t="s">
        <v>560</v>
      </c>
      <c r="B99" s="252"/>
      <c r="C99" s="259" t="s">
        <v>96</v>
      </c>
      <c r="D99" s="258" t="s">
        <v>37</v>
      </c>
      <c r="E99" s="257">
        <v>1</v>
      </c>
      <c r="F99" s="257"/>
      <c r="G99" s="257"/>
      <c r="H99" s="257"/>
      <c r="I99" s="257"/>
      <c r="J99" s="256"/>
      <c r="K99" s="255"/>
      <c r="L99" s="43"/>
    </row>
    <row r="100" spans="1:12" s="44" customFormat="1" ht="146.4" customHeight="1" x14ac:dyDescent="0.25">
      <c r="A100" s="247" t="s">
        <v>559</v>
      </c>
      <c r="B100" s="252"/>
      <c r="C100" s="259" t="s">
        <v>94</v>
      </c>
      <c r="D100" s="258" t="s">
        <v>37</v>
      </c>
      <c r="E100" s="257">
        <v>1</v>
      </c>
      <c r="F100" s="257"/>
      <c r="G100" s="257"/>
      <c r="H100" s="257"/>
      <c r="I100" s="257"/>
      <c r="J100" s="256"/>
      <c r="K100" s="255"/>
      <c r="L100" s="43"/>
    </row>
    <row r="101" spans="1:12" s="44" customFormat="1" ht="52.8" x14ac:dyDescent="0.25">
      <c r="A101" s="247" t="s">
        <v>558</v>
      </c>
      <c r="B101" s="252"/>
      <c r="C101" s="259" t="s">
        <v>557</v>
      </c>
      <c r="D101" s="258"/>
      <c r="E101" s="257"/>
      <c r="F101" s="257"/>
      <c r="G101" s="257"/>
      <c r="H101" s="257"/>
      <c r="I101" s="257"/>
      <c r="J101" s="256"/>
      <c r="K101" s="255"/>
      <c r="L101" s="43"/>
    </row>
    <row r="102" spans="1:12" s="44" customFormat="1" x14ac:dyDescent="0.25">
      <c r="A102" s="247" t="s">
        <v>556</v>
      </c>
      <c r="B102" s="252"/>
      <c r="C102" s="259" t="s">
        <v>106</v>
      </c>
      <c r="D102" s="258" t="s">
        <v>68</v>
      </c>
      <c r="E102" s="257">
        <v>1</v>
      </c>
      <c r="F102" s="257"/>
      <c r="G102" s="257"/>
      <c r="H102" s="257"/>
      <c r="I102" s="257"/>
      <c r="J102" s="256"/>
      <c r="K102" s="255"/>
      <c r="L102" s="43"/>
    </row>
    <row r="103" spans="1:12" s="44" customFormat="1" ht="66" x14ac:dyDescent="0.25">
      <c r="A103" s="247" t="s">
        <v>555</v>
      </c>
      <c r="B103" s="252"/>
      <c r="C103" s="259" t="s">
        <v>554</v>
      </c>
      <c r="D103" s="258" t="s">
        <v>37</v>
      </c>
      <c r="E103" s="257">
        <v>1</v>
      </c>
      <c r="F103" s="257"/>
      <c r="G103" s="257"/>
      <c r="H103" s="257"/>
      <c r="I103" s="257"/>
      <c r="J103" s="256"/>
      <c r="K103" s="255"/>
      <c r="L103" s="43"/>
    </row>
    <row r="104" spans="1:12" s="44" customFormat="1" ht="26.4" x14ac:dyDescent="0.25">
      <c r="A104" s="247" t="s">
        <v>553</v>
      </c>
      <c r="B104" s="252"/>
      <c r="C104" s="260" t="s">
        <v>98</v>
      </c>
      <c r="D104" s="258" t="s">
        <v>68</v>
      </c>
      <c r="E104" s="257">
        <v>1</v>
      </c>
      <c r="F104" s="257"/>
      <c r="G104" s="257"/>
      <c r="H104" s="257"/>
      <c r="I104" s="257"/>
      <c r="J104" s="256"/>
      <c r="K104" s="255"/>
      <c r="L104" s="43"/>
    </row>
    <row r="105" spans="1:12" s="44" customFormat="1" ht="39.6" x14ac:dyDescent="0.25">
      <c r="A105" s="247" t="s">
        <v>552</v>
      </c>
      <c r="B105" s="252"/>
      <c r="C105" s="259" t="s">
        <v>96</v>
      </c>
      <c r="D105" s="258" t="s">
        <v>37</v>
      </c>
      <c r="E105" s="257">
        <v>1</v>
      </c>
      <c r="F105" s="257"/>
      <c r="G105" s="257"/>
      <c r="H105" s="257"/>
      <c r="I105" s="257"/>
      <c r="J105" s="256"/>
      <c r="K105" s="255"/>
      <c r="L105" s="43"/>
    </row>
    <row r="106" spans="1:12" s="44" customFormat="1" ht="150.6" customHeight="1" x14ac:dyDescent="0.25">
      <c r="A106" s="247" t="s">
        <v>551</v>
      </c>
      <c r="B106" s="252"/>
      <c r="C106" s="259" t="s">
        <v>94</v>
      </c>
      <c r="D106" s="258" t="s">
        <v>37</v>
      </c>
      <c r="E106" s="257">
        <v>1</v>
      </c>
      <c r="F106" s="257"/>
      <c r="G106" s="257"/>
      <c r="H106" s="257"/>
      <c r="I106" s="257"/>
      <c r="J106" s="256"/>
      <c r="K106" s="255"/>
      <c r="L106" s="43"/>
    </row>
    <row r="107" spans="1:12" s="44" customFormat="1" ht="58.95" customHeight="1" x14ac:dyDescent="0.25">
      <c r="A107" s="247" t="s">
        <v>550</v>
      </c>
      <c r="B107" s="252"/>
      <c r="C107" s="259" t="s">
        <v>549</v>
      </c>
      <c r="D107" s="258"/>
      <c r="E107" s="257"/>
      <c r="F107" s="257"/>
      <c r="G107" s="257"/>
      <c r="H107" s="257"/>
      <c r="I107" s="257"/>
      <c r="J107" s="256"/>
      <c r="K107" s="255"/>
      <c r="L107" s="43"/>
    </row>
    <row r="108" spans="1:12" s="44" customFormat="1" ht="18" customHeight="1" x14ac:dyDescent="0.25">
      <c r="A108" s="247" t="s">
        <v>548</v>
      </c>
      <c r="B108" s="252"/>
      <c r="C108" s="259" t="s">
        <v>106</v>
      </c>
      <c r="D108" s="258" t="s">
        <v>68</v>
      </c>
      <c r="E108" s="257">
        <v>1</v>
      </c>
      <c r="F108" s="257"/>
      <c r="G108" s="257"/>
      <c r="H108" s="257"/>
      <c r="I108" s="257"/>
      <c r="J108" s="256"/>
      <c r="K108" s="255"/>
      <c r="L108" s="43"/>
    </row>
    <row r="109" spans="1:12" s="44" customFormat="1" ht="66" x14ac:dyDescent="0.25">
      <c r="A109" s="247" t="s">
        <v>547</v>
      </c>
      <c r="B109" s="252"/>
      <c r="C109" s="259" t="s">
        <v>546</v>
      </c>
      <c r="D109" s="258" t="s">
        <v>37</v>
      </c>
      <c r="E109" s="257">
        <v>1</v>
      </c>
      <c r="F109" s="257"/>
      <c r="G109" s="257"/>
      <c r="H109" s="257"/>
      <c r="I109" s="257"/>
      <c r="J109" s="256"/>
      <c r="K109" s="255"/>
      <c r="L109" s="43"/>
    </row>
    <row r="110" spans="1:12" s="44" customFormat="1" ht="39.6" x14ac:dyDescent="0.25">
      <c r="A110" s="247" t="s">
        <v>545</v>
      </c>
      <c r="B110" s="252"/>
      <c r="C110" s="260" t="s">
        <v>203</v>
      </c>
      <c r="D110" s="258" t="s">
        <v>68</v>
      </c>
      <c r="E110" s="257">
        <v>3</v>
      </c>
      <c r="F110" s="257"/>
      <c r="G110" s="257"/>
      <c r="H110" s="257"/>
      <c r="I110" s="257"/>
      <c r="J110" s="256"/>
      <c r="K110" s="255"/>
      <c r="L110" s="43"/>
    </row>
    <row r="111" spans="1:12" s="44" customFormat="1" ht="39.6" x14ac:dyDescent="0.25">
      <c r="A111" s="247" t="s">
        <v>544</v>
      </c>
      <c r="B111" s="252"/>
      <c r="C111" s="259" t="s">
        <v>96</v>
      </c>
      <c r="D111" s="258" t="s">
        <v>37</v>
      </c>
      <c r="E111" s="257">
        <v>1</v>
      </c>
      <c r="F111" s="257"/>
      <c r="G111" s="257"/>
      <c r="H111" s="257"/>
      <c r="I111" s="257"/>
      <c r="J111" s="256"/>
      <c r="K111" s="255"/>
      <c r="L111" s="43"/>
    </row>
    <row r="112" spans="1:12" s="44" customFormat="1" ht="149.4" customHeight="1" x14ac:dyDescent="0.25">
      <c r="A112" s="247" t="s">
        <v>543</v>
      </c>
      <c r="B112" s="252"/>
      <c r="C112" s="259" t="s">
        <v>94</v>
      </c>
      <c r="D112" s="258" t="s">
        <v>37</v>
      </c>
      <c r="E112" s="257">
        <v>1</v>
      </c>
      <c r="F112" s="257"/>
      <c r="G112" s="257"/>
      <c r="H112" s="257"/>
      <c r="I112" s="257"/>
      <c r="J112" s="256"/>
      <c r="K112" s="255"/>
      <c r="L112" s="43"/>
    </row>
    <row r="113" spans="1:12" s="44" customFormat="1" x14ac:dyDescent="0.25">
      <c r="A113" s="247" t="s">
        <v>542</v>
      </c>
      <c r="B113" s="252"/>
      <c r="C113" s="262" t="s">
        <v>541</v>
      </c>
      <c r="D113" s="258"/>
      <c r="E113" s="257"/>
      <c r="F113" s="257"/>
      <c r="G113" s="257"/>
      <c r="H113" s="257"/>
      <c r="I113" s="257"/>
      <c r="J113" s="256"/>
      <c r="K113" s="255"/>
      <c r="L113" s="43"/>
    </row>
    <row r="114" spans="1:12" s="44" customFormat="1" ht="27" customHeight="1" x14ac:dyDescent="0.25">
      <c r="A114" s="247" t="s">
        <v>540</v>
      </c>
      <c r="B114" s="252"/>
      <c r="C114" s="259" t="s">
        <v>108</v>
      </c>
      <c r="D114" s="258" t="s">
        <v>37</v>
      </c>
      <c r="E114" s="257">
        <v>1</v>
      </c>
      <c r="F114" s="257"/>
      <c r="G114" s="257"/>
      <c r="H114" s="257"/>
      <c r="I114" s="257"/>
      <c r="J114" s="256"/>
      <c r="K114" s="255"/>
      <c r="L114" s="43"/>
    </row>
    <row r="115" spans="1:12" s="44" customFormat="1" x14ac:dyDescent="0.25">
      <c r="A115" s="247" t="s">
        <v>539</v>
      </c>
      <c r="B115" s="252"/>
      <c r="C115" s="259" t="s">
        <v>106</v>
      </c>
      <c r="D115" s="258" t="s">
        <v>68</v>
      </c>
      <c r="E115" s="257">
        <v>1</v>
      </c>
      <c r="F115" s="257"/>
      <c r="G115" s="257"/>
      <c r="H115" s="257"/>
      <c r="I115" s="257"/>
      <c r="J115" s="256"/>
      <c r="K115" s="255"/>
      <c r="L115" s="43"/>
    </row>
    <row r="116" spans="1:12" s="44" customFormat="1" x14ac:dyDescent="0.25">
      <c r="A116" s="247" t="s">
        <v>538</v>
      </c>
      <c r="B116" s="252"/>
      <c r="C116" s="259" t="s">
        <v>104</v>
      </c>
      <c r="D116" s="258" t="s">
        <v>68</v>
      </c>
      <c r="E116" s="257">
        <v>1</v>
      </c>
      <c r="F116" s="257"/>
      <c r="G116" s="257"/>
      <c r="H116" s="257"/>
      <c r="I116" s="257"/>
      <c r="J116" s="256"/>
      <c r="K116" s="255"/>
      <c r="L116" s="43"/>
    </row>
    <row r="117" spans="1:12" s="44" customFormat="1" ht="26.4" x14ac:dyDescent="0.25">
      <c r="A117" s="247" t="s">
        <v>537</v>
      </c>
      <c r="B117" s="252"/>
      <c r="C117" s="259" t="s">
        <v>102</v>
      </c>
      <c r="D117" s="258" t="s">
        <v>68</v>
      </c>
      <c r="E117" s="257">
        <v>1</v>
      </c>
      <c r="F117" s="257"/>
      <c r="G117" s="257"/>
      <c r="H117" s="257"/>
      <c r="I117" s="257"/>
      <c r="J117" s="256"/>
      <c r="K117" s="255"/>
      <c r="L117" s="43"/>
    </row>
    <row r="118" spans="1:12" s="44" customFormat="1" ht="66" x14ac:dyDescent="0.25">
      <c r="A118" s="247" t="s">
        <v>536</v>
      </c>
      <c r="B118" s="252"/>
      <c r="C118" s="259" t="s">
        <v>492</v>
      </c>
      <c r="D118" s="258" t="s">
        <v>37</v>
      </c>
      <c r="E118" s="257">
        <v>1</v>
      </c>
      <c r="F118" s="257"/>
      <c r="G118" s="257"/>
      <c r="H118" s="257"/>
      <c r="I118" s="257"/>
      <c r="J118" s="256"/>
      <c r="K118" s="255"/>
      <c r="L118" s="43"/>
    </row>
    <row r="119" spans="1:12" s="44" customFormat="1" ht="26.4" x14ac:dyDescent="0.25">
      <c r="A119" s="247" t="s">
        <v>535</v>
      </c>
      <c r="B119" s="252"/>
      <c r="C119" s="260" t="s">
        <v>98</v>
      </c>
      <c r="D119" s="258" t="s">
        <v>68</v>
      </c>
      <c r="E119" s="257">
        <v>1</v>
      </c>
      <c r="F119" s="257"/>
      <c r="G119" s="257"/>
      <c r="H119" s="257"/>
      <c r="I119" s="257"/>
      <c r="J119" s="256"/>
      <c r="K119" s="255"/>
      <c r="L119" s="43"/>
    </row>
    <row r="120" spans="1:12" s="44" customFormat="1" ht="39.6" x14ac:dyDescent="0.25">
      <c r="A120" s="247" t="s">
        <v>534</v>
      </c>
      <c r="B120" s="252"/>
      <c r="C120" s="259" t="s">
        <v>96</v>
      </c>
      <c r="D120" s="258" t="s">
        <v>37</v>
      </c>
      <c r="E120" s="257">
        <v>1</v>
      </c>
      <c r="F120" s="257"/>
      <c r="G120" s="257"/>
      <c r="H120" s="257"/>
      <c r="I120" s="257"/>
      <c r="J120" s="256"/>
      <c r="K120" s="255"/>
      <c r="L120" s="43"/>
    </row>
    <row r="121" spans="1:12" s="44" customFormat="1" ht="152.4" customHeight="1" x14ac:dyDescent="0.25">
      <c r="A121" s="247" t="s">
        <v>533</v>
      </c>
      <c r="B121" s="252"/>
      <c r="C121" s="259" t="s">
        <v>94</v>
      </c>
      <c r="D121" s="258" t="s">
        <v>37</v>
      </c>
      <c r="E121" s="257">
        <v>1</v>
      </c>
      <c r="F121" s="257"/>
      <c r="G121" s="257"/>
      <c r="H121" s="257"/>
      <c r="I121" s="257"/>
      <c r="J121" s="256"/>
      <c r="K121" s="255"/>
      <c r="L121" s="43"/>
    </row>
    <row r="122" spans="1:12" s="44" customFormat="1" ht="26.4" x14ac:dyDescent="0.25">
      <c r="A122" s="247" t="s">
        <v>532</v>
      </c>
      <c r="B122" s="252"/>
      <c r="C122" s="262" t="s">
        <v>531</v>
      </c>
      <c r="D122" s="258"/>
      <c r="E122" s="257"/>
      <c r="F122" s="257"/>
      <c r="G122" s="257"/>
      <c r="H122" s="257"/>
      <c r="I122" s="257"/>
      <c r="J122" s="256"/>
      <c r="K122" s="255"/>
      <c r="L122" s="43"/>
    </row>
    <row r="123" spans="1:12" s="44" customFormat="1" ht="28.2" customHeight="1" x14ac:dyDescent="0.25">
      <c r="A123" s="247" t="s">
        <v>530</v>
      </c>
      <c r="B123" s="252"/>
      <c r="C123" s="259" t="s">
        <v>108</v>
      </c>
      <c r="D123" s="258" t="s">
        <v>37</v>
      </c>
      <c r="E123" s="257">
        <v>1</v>
      </c>
      <c r="F123" s="257"/>
      <c r="G123" s="257"/>
      <c r="H123" s="257"/>
      <c r="I123" s="257"/>
      <c r="J123" s="256"/>
      <c r="K123" s="255"/>
      <c r="L123" s="43"/>
    </row>
    <row r="124" spans="1:12" s="44" customFormat="1" x14ac:dyDescent="0.25">
      <c r="A124" s="247" t="s">
        <v>529</v>
      </c>
      <c r="B124" s="252"/>
      <c r="C124" s="259" t="s">
        <v>106</v>
      </c>
      <c r="D124" s="258" t="s">
        <v>68</v>
      </c>
      <c r="E124" s="257">
        <v>1</v>
      </c>
      <c r="F124" s="257"/>
      <c r="G124" s="257"/>
      <c r="H124" s="257"/>
      <c r="I124" s="257"/>
      <c r="J124" s="256"/>
      <c r="K124" s="255"/>
      <c r="L124" s="43"/>
    </row>
    <row r="125" spans="1:12" s="44" customFormat="1" x14ac:dyDescent="0.25">
      <c r="A125" s="247" t="s">
        <v>528</v>
      </c>
      <c r="B125" s="252"/>
      <c r="C125" s="259" t="s">
        <v>104</v>
      </c>
      <c r="D125" s="258" t="s">
        <v>68</v>
      </c>
      <c r="E125" s="257">
        <v>1</v>
      </c>
      <c r="F125" s="257"/>
      <c r="G125" s="257"/>
      <c r="H125" s="257"/>
      <c r="I125" s="257"/>
      <c r="J125" s="256"/>
      <c r="K125" s="255"/>
      <c r="L125" s="43"/>
    </row>
    <row r="126" spans="1:12" s="44" customFormat="1" ht="26.4" x14ac:dyDescent="0.25">
      <c r="A126" s="247" t="s">
        <v>527</v>
      </c>
      <c r="B126" s="252"/>
      <c r="C126" s="259" t="s">
        <v>102</v>
      </c>
      <c r="D126" s="258" t="s">
        <v>68</v>
      </c>
      <c r="E126" s="257">
        <v>1</v>
      </c>
      <c r="F126" s="257"/>
      <c r="G126" s="257"/>
      <c r="H126" s="257"/>
      <c r="I126" s="257"/>
      <c r="J126" s="256"/>
      <c r="K126" s="255"/>
      <c r="L126" s="43"/>
    </row>
    <row r="127" spans="1:12" s="44" customFormat="1" ht="26.4" x14ac:dyDescent="0.25">
      <c r="A127" s="247" t="s">
        <v>526</v>
      </c>
      <c r="B127" s="252"/>
      <c r="C127" s="259" t="s">
        <v>525</v>
      </c>
      <c r="D127" s="258" t="s">
        <v>68</v>
      </c>
      <c r="E127" s="257">
        <v>1</v>
      </c>
      <c r="F127" s="257"/>
      <c r="G127" s="257"/>
      <c r="H127" s="257"/>
      <c r="I127" s="257"/>
      <c r="J127" s="256"/>
      <c r="K127" s="255"/>
      <c r="L127" s="43"/>
    </row>
    <row r="128" spans="1:12" s="44" customFormat="1" ht="66" x14ac:dyDescent="0.25">
      <c r="A128" s="247" t="s">
        <v>524</v>
      </c>
      <c r="B128" s="252"/>
      <c r="C128" s="259" t="s">
        <v>523</v>
      </c>
      <c r="D128" s="258" t="s">
        <v>37</v>
      </c>
      <c r="E128" s="257">
        <v>1</v>
      </c>
      <c r="F128" s="257"/>
      <c r="G128" s="257"/>
      <c r="H128" s="257"/>
      <c r="I128" s="257"/>
      <c r="J128" s="256"/>
      <c r="K128" s="255"/>
      <c r="L128" s="43"/>
    </row>
    <row r="129" spans="1:12" s="44" customFormat="1" ht="39.6" x14ac:dyDescent="0.25">
      <c r="A129" s="247" t="s">
        <v>522</v>
      </c>
      <c r="B129" s="252"/>
      <c r="C129" s="260" t="s">
        <v>145</v>
      </c>
      <c r="D129" s="258" t="s">
        <v>68</v>
      </c>
      <c r="E129" s="257">
        <v>2</v>
      </c>
      <c r="F129" s="257"/>
      <c r="G129" s="257"/>
      <c r="H129" s="257"/>
      <c r="I129" s="257"/>
      <c r="J129" s="256"/>
      <c r="K129" s="255"/>
      <c r="L129" s="43"/>
    </row>
    <row r="130" spans="1:12" s="44" customFormat="1" ht="39.6" x14ac:dyDescent="0.25">
      <c r="A130" s="247" t="s">
        <v>521</v>
      </c>
      <c r="B130" s="252"/>
      <c r="C130" s="259" t="s">
        <v>96</v>
      </c>
      <c r="D130" s="258" t="s">
        <v>37</v>
      </c>
      <c r="E130" s="257">
        <v>1</v>
      </c>
      <c r="F130" s="257"/>
      <c r="G130" s="257"/>
      <c r="H130" s="257"/>
      <c r="I130" s="257"/>
      <c r="J130" s="256"/>
      <c r="K130" s="255"/>
      <c r="L130" s="43"/>
    </row>
    <row r="131" spans="1:12" s="44" customFormat="1" ht="148.19999999999999" customHeight="1" x14ac:dyDescent="0.25">
      <c r="A131" s="247" t="s">
        <v>520</v>
      </c>
      <c r="B131" s="252"/>
      <c r="C131" s="259" t="s">
        <v>94</v>
      </c>
      <c r="D131" s="258" t="s">
        <v>37</v>
      </c>
      <c r="E131" s="257">
        <v>1</v>
      </c>
      <c r="F131" s="257"/>
      <c r="G131" s="257"/>
      <c r="H131" s="257"/>
      <c r="I131" s="257"/>
      <c r="J131" s="256"/>
      <c r="K131" s="255"/>
      <c r="L131" s="43"/>
    </row>
    <row r="132" spans="1:12" s="44" customFormat="1" ht="31.2" customHeight="1" x14ac:dyDescent="0.25">
      <c r="A132" s="247" t="s">
        <v>519</v>
      </c>
      <c r="B132" s="252"/>
      <c r="C132" s="262" t="s">
        <v>518</v>
      </c>
      <c r="D132" s="258"/>
      <c r="E132" s="257"/>
      <c r="F132" s="257"/>
      <c r="G132" s="257"/>
      <c r="H132" s="257"/>
      <c r="I132" s="257"/>
      <c r="J132" s="256"/>
      <c r="K132" s="255"/>
      <c r="L132" s="43"/>
    </row>
    <row r="133" spans="1:12" s="44" customFormat="1" ht="26.4" customHeight="1" x14ac:dyDescent="0.25">
      <c r="A133" s="247" t="s">
        <v>517</v>
      </c>
      <c r="B133" s="252"/>
      <c r="C133" s="259" t="s">
        <v>108</v>
      </c>
      <c r="D133" s="258" t="s">
        <v>37</v>
      </c>
      <c r="E133" s="257">
        <v>1</v>
      </c>
      <c r="F133" s="257"/>
      <c r="G133" s="257"/>
      <c r="H133" s="257"/>
      <c r="I133" s="257"/>
      <c r="J133" s="256"/>
      <c r="K133" s="255"/>
      <c r="L133" s="43"/>
    </row>
    <row r="134" spans="1:12" s="44" customFormat="1" x14ac:dyDescent="0.25">
      <c r="A134" s="247" t="s">
        <v>516</v>
      </c>
      <c r="B134" s="252"/>
      <c r="C134" s="259" t="s">
        <v>106</v>
      </c>
      <c r="D134" s="258" t="s">
        <v>68</v>
      </c>
      <c r="E134" s="257">
        <v>1</v>
      </c>
      <c r="F134" s="257"/>
      <c r="G134" s="257"/>
      <c r="H134" s="257"/>
      <c r="I134" s="257"/>
      <c r="J134" s="256"/>
      <c r="K134" s="255"/>
      <c r="L134" s="43"/>
    </row>
    <row r="135" spans="1:12" s="44" customFormat="1" x14ac:dyDescent="0.25">
      <c r="A135" s="247" t="s">
        <v>515</v>
      </c>
      <c r="B135" s="252"/>
      <c r="C135" s="259" t="s">
        <v>104</v>
      </c>
      <c r="D135" s="258" t="s">
        <v>68</v>
      </c>
      <c r="E135" s="257">
        <v>1</v>
      </c>
      <c r="F135" s="257"/>
      <c r="G135" s="257"/>
      <c r="H135" s="257"/>
      <c r="I135" s="257"/>
      <c r="J135" s="256"/>
      <c r="K135" s="255"/>
      <c r="L135" s="43"/>
    </row>
    <row r="136" spans="1:12" s="44" customFormat="1" ht="26.4" x14ac:dyDescent="0.25">
      <c r="A136" s="247" t="s">
        <v>514</v>
      </c>
      <c r="B136" s="252"/>
      <c r="C136" s="259" t="s">
        <v>102</v>
      </c>
      <c r="D136" s="258" t="s">
        <v>68</v>
      </c>
      <c r="E136" s="257">
        <v>1</v>
      </c>
      <c r="F136" s="257"/>
      <c r="G136" s="257"/>
      <c r="H136" s="257"/>
      <c r="I136" s="257"/>
      <c r="J136" s="256"/>
      <c r="K136" s="255"/>
      <c r="L136" s="43"/>
    </row>
    <row r="137" spans="1:12" s="44" customFormat="1" ht="52.8" x14ac:dyDescent="0.25">
      <c r="A137" s="247" t="s">
        <v>513</v>
      </c>
      <c r="B137" s="252"/>
      <c r="C137" s="259" t="s">
        <v>407</v>
      </c>
      <c r="D137" s="258" t="s">
        <v>37</v>
      </c>
      <c r="E137" s="257">
        <v>1</v>
      </c>
      <c r="F137" s="257"/>
      <c r="G137" s="257"/>
      <c r="H137" s="257"/>
      <c r="I137" s="257"/>
      <c r="J137" s="256"/>
      <c r="K137" s="255"/>
      <c r="L137" s="43"/>
    </row>
    <row r="138" spans="1:12" s="44" customFormat="1" ht="39.6" x14ac:dyDescent="0.25">
      <c r="A138" s="247" t="s">
        <v>512</v>
      </c>
      <c r="B138" s="252"/>
      <c r="C138" s="260" t="s">
        <v>145</v>
      </c>
      <c r="D138" s="258" t="s">
        <v>68</v>
      </c>
      <c r="E138" s="257">
        <v>2</v>
      </c>
      <c r="F138" s="257"/>
      <c r="G138" s="257"/>
      <c r="H138" s="257"/>
      <c r="I138" s="257"/>
      <c r="J138" s="256"/>
      <c r="K138" s="255"/>
      <c r="L138" s="43"/>
    </row>
    <row r="139" spans="1:12" s="44" customFormat="1" ht="39.6" x14ac:dyDescent="0.25">
      <c r="A139" s="247" t="s">
        <v>511</v>
      </c>
      <c r="B139" s="252"/>
      <c r="C139" s="259" t="s">
        <v>96</v>
      </c>
      <c r="D139" s="258" t="s">
        <v>37</v>
      </c>
      <c r="E139" s="257">
        <v>1</v>
      </c>
      <c r="F139" s="257"/>
      <c r="G139" s="257"/>
      <c r="H139" s="257"/>
      <c r="I139" s="257"/>
      <c r="J139" s="256"/>
      <c r="K139" s="255"/>
      <c r="L139" s="43"/>
    </row>
    <row r="140" spans="1:12" s="44" customFormat="1" ht="151.19999999999999" customHeight="1" x14ac:dyDescent="0.25">
      <c r="A140" s="247" t="s">
        <v>510</v>
      </c>
      <c r="B140" s="252"/>
      <c r="C140" s="259" t="s">
        <v>94</v>
      </c>
      <c r="D140" s="258" t="s">
        <v>37</v>
      </c>
      <c r="E140" s="257">
        <v>1</v>
      </c>
      <c r="F140" s="257"/>
      <c r="G140" s="257"/>
      <c r="H140" s="257"/>
      <c r="I140" s="257"/>
      <c r="J140" s="256"/>
      <c r="K140" s="255"/>
      <c r="L140" s="43"/>
    </row>
    <row r="141" spans="1:12" s="44" customFormat="1" x14ac:dyDescent="0.25">
      <c r="A141" s="247" t="s">
        <v>509</v>
      </c>
      <c r="B141" s="252"/>
      <c r="C141" s="262" t="s">
        <v>508</v>
      </c>
      <c r="D141" s="258"/>
      <c r="E141" s="257"/>
      <c r="F141" s="257"/>
      <c r="G141" s="257"/>
      <c r="H141" s="257"/>
      <c r="I141" s="257"/>
      <c r="J141" s="256"/>
      <c r="K141" s="255"/>
      <c r="L141" s="43"/>
    </row>
    <row r="142" spans="1:12" s="44" customFormat="1" ht="26.4" customHeight="1" x14ac:dyDescent="0.25">
      <c r="A142" s="247" t="s">
        <v>507</v>
      </c>
      <c r="B142" s="252"/>
      <c r="C142" s="259" t="s">
        <v>108</v>
      </c>
      <c r="D142" s="258" t="s">
        <v>37</v>
      </c>
      <c r="E142" s="257">
        <v>1</v>
      </c>
      <c r="F142" s="257"/>
      <c r="G142" s="257"/>
      <c r="H142" s="257"/>
      <c r="I142" s="257"/>
      <c r="J142" s="256"/>
      <c r="K142" s="255"/>
      <c r="L142" s="43"/>
    </row>
    <row r="143" spans="1:12" s="44" customFormat="1" x14ac:dyDescent="0.25">
      <c r="A143" s="247" t="s">
        <v>506</v>
      </c>
      <c r="B143" s="252"/>
      <c r="C143" s="259" t="s">
        <v>106</v>
      </c>
      <c r="D143" s="258" t="s">
        <v>68</v>
      </c>
      <c r="E143" s="257">
        <v>1</v>
      </c>
      <c r="F143" s="257"/>
      <c r="G143" s="257"/>
      <c r="H143" s="257"/>
      <c r="I143" s="257"/>
      <c r="J143" s="256"/>
      <c r="K143" s="255"/>
      <c r="L143" s="43"/>
    </row>
    <row r="144" spans="1:12" s="44" customFormat="1" x14ac:dyDescent="0.25">
      <c r="A144" s="247" t="s">
        <v>505</v>
      </c>
      <c r="B144" s="252"/>
      <c r="C144" s="259" t="s">
        <v>104</v>
      </c>
      <c r="D144" s="258" t="s">
        <v>68</v>
      </c>
      <c r="E144" s="257">
        <v>1</v>
      </c>
      <c r="F144" s="257"/>
      <c r="G144" s="257"/>
      <c r="H144" s="257"/>
      <c r="I144" s="257"/>
      <c r="J144" s="256"/>
      <c r="K144" s="255"/>
      <c r="L144" s="43"/>
    </row>
    <row r="145" spans="1:12" s="44" customFormat="1" ht="26.4" x14ac:dyDescent="0.25">
      <c r="A145" s="247" t="s">
        <v>504</v>
      </c>
      <c r="B145" s="252"/>
      <c r="C145" s="259" t="s">
        <v>102</v>
      </c>
      <c r="D145" s="258" t="s">
        <v>68</v>
      </c>
      <c r="E145" s="257">
        <v>1</v>
      </c>
      <c r="F145" s="257"/>
      <c r="G145" s="257"/>
      <c r="H145" s="257"/>
      <c r="I145" s="257"/>
      <c r="J145" s="256"/>
      <c r="K145" s="255"/>
      <c r="L145" s="43"/>
    </row>
    <row r="146" spans="1:12" s="44" customFormat="1" ht="52.8" x14ac:dyDescent="0.25">
      <c r="A146" s="247" t="s">
        <v>503</v>
      </c>
      <c r="B146" s="252"/>
      <c r="C146" s="259" t="s">
        <v>205</v>
      </c>
      <c r="D146" s="258" t="s">
        <v>37</v>
      </c>
      <c r="E146" s="257">
        <v>1</v>
      </c>
      <c r="F146" s="257"/>
      <c r="G146" s="257"/>
      <c r="H146" s="257"/>
      <c r="I146" s="257"/>
      <c r="J146" s="256"/>
      <c r="K146" s="255"/>
      <c r="L146" s="43"/>
    </row>
    <row r="147" spans="1:12" s="44" customFormat="1" ht="26.4" x14ac:dyDescent="0.25">
      <c r="A147" s="247" t="s">
        <v>502</v>
      </c>
      <c r="B147" s="252"/>
      <c r="C147" s="260" t="s">
        <v>98</v>
      </c>
      <c r="D147" s="258" t="s">
        <v>68</v>
      </c>
      <c r="E147" s="257">
        <v>1</v>
      </c>
      <c r="F147" s="257"/>
      <c r="G147" s="257"/>
      <c r="H147" s="257"/>
      <c r="I147" s="257"/>
      <c r="J147" s="256"/>
      <c r="K147" s="255"/>
      <c r="L147" s="43"/>
    </row>
    <row r="148" spans="1:12" s="44" customFormat="1" ht="39.6" x14ac:dyDescent="0.25">
      <c r="A148" s="247" t="s">
        <v>501</v>
      </c>
      <c r="B148" s="252"/>
      <c r="C148" s="259" t="s">
        <v>96</v>
      </c>
      <c r="D148" s="258" t="s">
        <v>37</v>
      </c>
      <c r="E148" s="257">
        <v>1</v>
      </c>
      <c r="F148" s="257"/>
      <c r="G148" s="257"/>
      <c r="H148" s="257"/>
      <c r="I148" s="257"/>
      <c r="J148" s="256"/>
      <c r="K148" s="255"/>
      <c r="L148" s="43"/>
    </row>
    <row r="149" spans="1:12" s="44" customFormat="1" ht="149.4" customHeight="1" x14ac:dyDescent="0.25">
      <c r="A149" s="247" t="s">
        <v>500</v>
      </c>
      <c r="B149" s="252"/>
      <c r="C149" s="259" t="s">
        <v>94</v>
      </c>
      <c r="D149" s="258" t="s">
        <v>37</v>
      </c>
      <c r="E149" s="257">
        <v>1</v>
      </c>
      <c r="F149" s="257"/>
      <c r="G149" s="257"/>
      <c r="H149" s="257"/>
      <c r="I149" s="257"/>
      <c r="J149" s="256"/>
      <c r="K149" s="255"/>
      <c r="L149" s="43"/>
    </row>
    <row r="150" spans="1:12" s="44" customFormat="1" x14ac:dyDescent="0.25">
      <c r="A150" s="247" t="s">
        <v>499</v>
      </c>
      <c r="B150" s="252"/>
      <c r="C150" s="262" t="s">
        <v>498</v>
      </c>
      <c r="D150" s="258"/>
      <c r="E150" s="257"/>
      <c r="F150" s="257"/>
      <c r="G150" s="257"/>
      <c r="H150" s="257"/>
      <c r="I150" s="257"/>
      <c r="J150" s="256"/>
      <c r="K150" s="255"/>
      <c r="L150" s="43"/>
    </row>
    <row r="151" spans="1:12" s="44" customFormat="1" ht="26.4" customHeight="1" x14ac:dyDescent="0.25">
      <c r="A151" s="247" t="s">
        <v>497</v>
      </c>
      <c r="B151" s="252"/>
      <c r="C151" s="259" t="s">
        <v>108</v>
      </c>
      <c r="D151" s="258" t="s">
        <v>37</v>
      </c>
      <c r="E151" s="257">
        <v>1</v>
      </c>
      <c r="F151" s="257"/>
      <c r="G151" s="257"/>
      <c r="H151" s="257"/>
      <c r="I151" s="257"/>
      <c r="J151" s="256"/>
      <c r="K151" s="255"/>
      <c r="L151" s="43"/>
    </row>
    <row r="152" spans="1:12" s="44" customFormat="1" x14ac:dyDescent="0.25">
      <c r="A152" s="247" t="s">
        <v>496</v>
      </c>
      <c r="B152" s="252"/>
      <c r="C152" s="259" t="s">
        <v>106</v>
      </c>
      <c r="D152" s="258" t="s">
        <v>68</v>
      </c>
      <c r="E152" s="257">
        <v>1</v>
      </c>
      <c r="F152" s="257"/>
      <c r="G152" s="257"/>
      <c r="H152" s="257"/>
      <c r="I152" s="257"/>
      <c r="J152" s="256"/>
      <c r="K152" s="255"/>
      <c r="L152" s="43"/>
    </row>
    <row r="153" spans="1:12" s="44" customFormat="1" x14ac:dyDescent="0.25">
      <c r="A153" s="247" t="s">
        <v>495</v>
      </c>
      <c r="B153" s="252"/>
      <c r="C153" s="259" t="s">
        <v>104</v>
      </c>
      <c r="D153" s="258" t="s">
        <v>68</v>
      </c>
      <c r="E153" s="257">
        <v>1</v>
      </c>
      <c r="F153" s="257"/>
      <c r="G153" s="257"/>
      <c r="H153" s="257"/>
      <c r="I153" s="257"/>
      <c r="J153" s="256"/>
      <c r="K153" s="255"/>
      <c r="L153" s="43"/>
    </row>
    <row r="154" spans="1:12" s="44" customFormat="1" ht="26.4" x14ac:dyDescent="0.25">
      <c r="A154" s="247" t="s">
        <v>494</v>
      </c>
      <c r="B154" s="252"/>
      <c r="C154" s="259" t="s">
        <v>102</v>
      </c>
      <c r="D154" s="258" t="s">
        <v>68</v>
      </c>
      <c r="E154" s="257">
        <v>1</v>
      </c>
      <c r="F154" s="257"/>
      <c r="G154" s="257"/>
      <c r="H154" s="257"/>
      <c r="I154" s="257"/>
      <c r="J154" s="256"/>
      <c r="K154" s="255"/>
      <c r="L154" s="43"/>
    </row>
    <row r="155" spans="1:12" s="44" customFormat="1" ht="66" x14ac:dyDescent="0.25">
      <c r="A155" s="247" t="s">
        <v>493</v>
      </c>
      <c r="B155" s="252"/>
      <c r="C155" s="259" t="s">
        <v>492</v>
      </c>
      <c r="D155" s="258" t="s">
        <v>37</v>
      </c>
      <c r="E155" s="257">
        <v>1</v>
      </c>
      <c r="F155" s="257"/>
      <c r="G155" s="257"/>
      <c r="H155" s="257"/>
      <c r="I155" s="257"/>
      <c r="J155" s="256"/>
      <c r="K155" s="255"/>
      <c r="L155" s="43"/>
    </row>
    <row r="156" spans="1:12" s="44" customFormat="1" ht="26.4" x14ac:dyDescent="0.25">
      <c r="A156" s="247" t="s">
        <v>491</v>
      </c>
      <c r="B156" s="252"/>
      <c r="C156" s="260" t="s">
        <v>98</v>
      </c>
      <c r="D156" s="258" t="s">
        <v>68</v>
      </c>
      <c r="E156" s="257">
        <v>1</v>
      </c>
      <c r="F156" s="257"/>
      <c r="G156" s="257"/>
      <c r="H156" s="257"/>
      <c r="I156" s="257"/>
      <c r="J156" s="256"/>
      <c r="K156" s="255"/>
      <c r="L156" s="43"/>
    </row>
    <row r="157" spans="1:12" s="44" customFormat="1" ht="39.6" x14ac:dyDescent="0.25">
      <c r="A157" s="247" t="s">
        <v>490</v>
      </c>
      <c r="B157" s="252"/>
      <c r="C157" s="259" t="s">
        <v>96</v>
      </c>
      <c r="D157" s="258" t="s">
        <v>37</v>
      </c>
      <c r="E157" s="257">
        <v>1</v>
      </c>
      <c r="F157" s="257"/>
      <c r="G157" s="257"/>
      <c r="H157" s="257"/>
      <c r="I157" s="257"/>
      <c r="J157" s="256"/>
      <c r="K157" s="255"/>
      <c r="L157" s="43"/>
    </row>
    <row r="158" spans="1:12" s="44" customFormat="1" ht="150" customHeight="1" x14ac:dyDescent="0.25">
      <c r="A158" s="247" t="s">
        <v>489</v>
      </c>
      <c r="B158" s="252"/>
      <c r="C158" s="259" t="s">
        <v>94</v>
      </c>
      <c r="D158" s="258" t="s">
        <v>37</v>
      </c>
      <c r="E158" s="257">
        <v>1</v>
      </c>
      <c r="F158" s="257"/>
      <c r="G158" s="257"/>
      <c r="H158" s="257"/>
      <c r="I158" s="257"/>
      <c r="J158" s="256"/>
      <c r="K158" s="255"/>
      <c r="L158" s="43"/>
    </row>
    <row r="159" spans="1:12" s="44" customFormat="1" ht="44.4" customHeight="1" x14ac:dyDescent="0.25">
      <c r="A159" s="247" t="s">
        <v>488</v>
      </c>
      <c r="B159" s="252"/>
      <c r="C159" s="262" t="s">
        <v>487</v>
      </c>
      <c r="D159" s="258"/>
      <c r="E159" s="257"/>
      <c r="F159" s="257"/>
      <c r="G159" s="257"/>
      <c r="H159" s="257"/>
      <c r="I159" s="257"/>
      <c r="J159" s="256"/>
      <c r="K159" s="255"/>
      <c r="L159" s="43"/>
    </row>
    <row r="160" spans="1:12" s="44" customFormat="1" ht="26.4" customHeight="1" x14ac:dyDescent="0.25">
      <c r="A160" s="247" t="s">
        <v>486</v>
      </c>
      <c r="B160" s="252"/>
      <c r="C160" s="271" t="s">
        <v>108</v>
      </c>
      <c r="D160" s="258" t="s">
        <v>37</v>
      </c>
      <c r="E160" s="257">
        <v>1</v>
      </c>
      <c r="F160" s="257"/>
      <c r="G160" s="257"/>
      <c r="H160" s="257"/>
      <c r="I160" s="257"/>
      <c r="J160" s="256"/>
      <c r="K160" s="255"/>
      <c r="L160" s="43"/>
    </row>
    <row r="161" spans="1:12" s="44" customFormat="1" ht="29.4" customHeight="1" x14ac:dyDescent="0.25">
      <c r="A161" s="247" t="s">
        <v>485</v>
      </c>
      <c r="B161" s="252"/>
      <c r="C161" s="259" t="s">
        <v>273</v>
      </c>
      <c r="D161" s="258" t="s">
        <v>68</v>
      </c>
      <c r="E161" s="257">
        <v>1</v>
      </c>
      <c r="F161" s="257"/>
      <c r="G161" s="257"/>
      <c r="H161" s="257"/>
      <c r="I161" s="257"/>
      <c r="J161" s="256"/>
      <c r="K161" s="255"/>
      <c r="L161" s="43"/>
    </row>
    <row r="162" spans="1:12" s="44" customFormat="1" x14ac:dyDescent="0.25">
      <c r="A162" s="247" t="s">
        <v>484</v>
      </c>
      <c r="B162" s="252"/>
      <c r="C162" s="259" t="s">
        <v>104</v>
      </c>
      <c r="D162" s="258" t="s">
        <v>68</v>
      </c>
      <c r="E162" s="257">
        <v>1</v>
      </c>
      <c r="F162" s="257"/>
      <c r="G162" s="257"/>
      <c r="H162" s="257"/>
      <c r="I162" s="257"/>
      <c r="J162" s="256"/>
      <c r="K162" s="255"/>
      <c r="L162" s="43"/>
    </row>
    <row r="163" spans="1:12" s="44" customFormat="1" ht="26.4" x14ac:dyDescent="0.25">
      <c r="A163" s="247" t="s">
        <v>483</v>
      </c>
      <c r="B163" s="252"/>
      <c r="C163" s="259" t="s">
        <v>102</v>
      </c>
      <c r="D163" s="258" t="s">
        <v>68</v>
      </c>
      <c r="E163" s="257">
        <v>1</v>
      </c>
      <c r="F163" s="257"/>
      <c r="G163" s="257"/>
      <c r="H163" s="257"/>
      <c r="I163" s="257"/>
      <c r="J163" s="256"/>
      <c r="K163" s="255"/>
      <c r="L163" s="43"/>
    </row>
    <row r="164" spans="1:12" s="44" customFormat="1" ht="26.4" x14ac:dyDescent="0.25">
      <c r="A164" s="247" t="s">
        <v>482</v>
      </c>
      <c r="B164" s="252"/>
      <c r="C164" s="259" t="s">
        <v>117</v>
      </c>
      <c r="D164" s="258" t="s">
        <v>68</v>
      </c>
      <c r="E164" s="257">
        <v>1</v>
      </c>
      <c r="F164" s="257"/>
      <c r="G164" s="257"/>
      <c r="H164" s="257"/>
      <c r="I164" s="257"/>
      <c r="J164" s="256"/>
      <c r="K164" s="255"/>
      <c r="L164" s="43"/>
    </row>
    <row r="165" spans="1:12" s="44" customFormat="1" ht="57" customHeight="1" x14ac:dyDescent="0.25">
      <c r="A165" s="247" t="s">
        <v>481</v>
      </c>
      <c r="B165" s="252"/>
      <c r="C165" s="259" t="s">
        <v>480</v>
      </c>
      <c r="D165" s="258" t="s">
        <v>37</v>
      </c>
      <c r="E165" s="257">
        <v>1</v>
      </c>
      <c r="F165" s="257"/>
      <c r="G165" s="257"/>
      <c r="H165" s="257"/>
      <c r="I165" s="257"/>
      <c r="J165" s="256"/>
      <c r="K165" s="255"/>
      <c r="L165" s="43"/>
    </row>
    <row r="166" spans="1:12" s="44" customFormat="1" ht="39.6" x14ac:dyDescent="0.25">
      <c r="A166" s="247" t="s">
        <v>479</v>
      </c>
      <c r="B166" s="252"/>
      <c r="C166" s="260" t="s">
        <v>145</v>
      </c>
      <c r="D166" s="258" t="s">
        <v>68</v>
      </c>
      <c r="E166" s="257">
        <v>2</v>
      </c>
      <c r="F166" s="257"/>
      <c r="G166" s="257"/>
      <c r="H166" s="257"/>
      <c r="I166" s="257"/>
      <c r="J166" s="256"/>
      <c r="K166" s="255"/>
      <c r="L166" s="43"/>
    </row>
    <row r="167" spans="1:12" s="44" customFormat="1" ht="39.6" x14ac:dyDescent="0.25">
      <c r="A167" s="247" t="s">
        <v>478</v>
      </c>
      <c r="B167" s="252"/>
      <c r="C167" s="264" t="s">
        <v>96</v>
      </c>
      <c r="D167" s="258" t="s">
        <v>37</v>
      </c>
      <c r="E167" s="257">
        <v>1</v>
      </c>
      <c r="F167" s="257"/>
      <c r="G167" s="257"/>
      <c r="H167" s="257"/>
      <c r="I167" s="257"/>
      <c r="J167" s="256"/>
      <c r="K167" s="255"/>
      <c r="L167" s="43"/>
    </row>
    <row r="168" spans="1:12" s="44" customFormat="1" ht="148.19999999999999" customHeight="1" x14ac:dyDescent="0.25">
      <c r="A168" s="247" t="s">
        <v>477</v>
      </c>
      <c r="B168" s="252"/>
      <c r="C168" s="263" t="s">
        <v>94</v>
      </c>
      <c r="D168" s="258" t="s">
        <v>37</v>
      </c>
      <c r="E168" s="257">
        <v>1</v>
      </c>
      <c r="F168" s="257"/>
      <c r="G168" s="257"/>
      <c r="H168" s="257"/>
      <c r="I168" s="257"/>
      <c r="J168" s="256"/>
      <c r="K168" s="255"/>
      <c r="L168" s="43"/>
    </row>
    <row r="169" spans="1:12" s="44" customFormat="1" ht="29.4" customHeight="1" x14ac:dyDescent="0.25">
      <c r="A169" s="247" t="s">
        <v>476</v>
      </c>
      <c r="B169" s="252"/>
      <c r="C169" s="262" t="s">
        <v>475</v>
      </c>
      <c r="D169" s="258"/>
      <c r="E169" s="257"/>
      <c r="F169" s="257"/>
      <c r="G169" s="257"/>
      <c r="H169" s="257"/>
      <c r="I169" s="257"/>
      <c r="J169" s="256"/>
      <c r="K169" s="255"/>
      <c r="L169" s="43"/>
    </row>
    <row r="170" spans="1:12" s="44" customFormat="1" ht="27" customHeight="1" x14ac:dyDescent="0.25">
      <c r="A170" s="247" t="s">
        <v>474</v>
      </c>
      <c r="B170" s="252"/>
      <c r="C170" s="259" t="s">
        <v>108</v>
      </c>
      <c r="D170" s="258" t="s">
        <v>37</v>
      </c>
      <c r="E170" s="257">
        <v>1</v>
      </c>
      <c r="F170" s="257"/>
      <c r="G170" s="257"/>
      <c r="H170" s="257"/>
      <c r="I170" s="257"/>
      <c r="J170" s="256"/>
      <c r="K170" s="255"/>
      <c r="L170" s="43"/>
    </row>
    <row r="171" spans="1:12" s="44" customFormat="1" x14ac:dyDescent="0.25">
      <c r="A171" s="247" t="s">
        <v>473</v>
      </c>
      <c r="B171" s="252"/>
      <c r="C171" s="259" t="s">
        <v>106</v>
      </c>
      <c r="D171" s="258" t="s">
        <v>68</v>
      </c>
      <c r="E171" s="257">
        <v>1</v>
      </c>
      <c r="F171" s="257"/>
      <c r="G171" s="257"/>
      <c r="H171" s="257"/>
      <c r="I171" s="257"/>
      <c r="J171" s="256"/>
      <c r="K171" s="255"/>
      <c r="L171" s="43"/>
    </row>
    <row r="172" spans="1:12" s="44" customFormat="1" x14ac:dyDescent="0.25">
      <c r="A172" s="247" t="s">
        <v>472</v>
      </c>
      <c r="B172" s="252"/>
      <c r="C172" s="259" t="s">
        <v>104</v>
      </c>
      <c r="D172" s="258" t="s">
        <v>68</v>
      </c>
      <c r="E172" s="257">
        <v>1</v>
      </c>
      <c r="F172" s="257"/>
      <c r="G172" s="257"/>
      <c r="H172" s="257"/>
      <c r="I172" s="257"/>
      <c r="J172" s="256"/>
      <c r="K172" s="255"/>
      <c r="L172" s="43"/>
    </row>
    <row r="173" spans="1:12" s="44" customFormat="1" ht="26.4" x14ac:dyDescent="0.25">
      <c r="A173" s="247" t="s">
        <v>471</v>
      </c>
      <c r="B173" s="252"/>
      <c r="C173" s="259" t="s">
        <v>102</v>
      </c>
      <c r="D173" s="258" t="s">
        <v>68</v>
      </c>
      <c r="E173" s="257">
        <v>1</v>
      </c>
      <c r="F173" s="257"/>
      <c r="G173" s="257"/>
      <c r="H173" s="257"/>
      <c r="I173" s="257"/>
      <c r="J173" s="256"/>
      <c r="K173" s="255"/>
      <c r="L173" s="43"/>
    </row>
    <row r="174" spans="1:12" s="44" customFormat="1" ht="52.8" x14ac:dyDescent="0.25">
      <c r="A174" s="247" t="s">
        <v>470</v>
      </c>
      <c r="B174" s="252"/>
      <c r="C174" s="259" t="s">
        <v>469</v>
      </c>
      <c r="D174" s="258" t="s">
        <v>37</v>
      </c>
      <c r="E174" s="257">
        <v>1</v>
      </c>
      <c r="F174" s="257"/>
      <c r="G174" s="257"/>
      <c r="H174" s="257"/>
      <c r="I174" s="257"/>
      <c r="J174" s="256"/>
      <c r="K174" s="255"/>
      <c r="L174" s="43"/>
    </row>
    <row r="175" spans="1:12" s="44" customFormat="1" ht="39.6" customHeight="1" x14ac:dyDescent="0.25">
      <c r="A175" s="247" t="s">
        <v>468</v>
      </c>
      <c r="B175" s="252"/>
      <c r="C175" s="260" t="s">
        <v>145</v>
      </c>
      <c r="D175" s="258" t="s">
        <v>68</v>
      </c>
      <c r="E175" s="257">
        <v>2</v>
      </c>
      <c r="F175" s="257"/>
      <c r="G175" s="257"/>
      <c r="H175" s="257"/>
      <c r="I175" s="257"/>
      <c r="J175" s="256"/>
      <c r="K175" s="255"/>
      <c r="L175" s="43"/>
    </row>
    <row r="176" spans="1:12" s="44" customFormat="1" ht="39.6" x14ac:dyDescent="0.25">
      <c r="A176" s="247" t="s">
        <v>467</v>
      </c>
      <c r="B176" s="252"/>
      <c r="C176" s="259" t="s">
        <v>96</v>
      </c>
      <c r="D176" s="258" t="s">
        <v>37</v>
      </c>
      <c r="E176" s="257">
        <v>1</v>
      </c>
      <c r="F176" s="257"/>
      <c r="G176" s="257"/>
      <c r="H176" s="257"/>
      <c r="I176" s="257"/>
      <c r="J176" s="256"/>
      <c r="K176" s="255"/>
      <c r="L176" s="43"/>
    </row>
    <row r="177" spans="1:12" s="44" customFormat="1" ht="147.6" customHeight="1" x14ac:dyDescent="0.25">
      <c r="A177" s="247" t="s">
        <v>466</v>
      </c>
      <c r="B177" s="252"/>
      <c r="C177" s="259" t="s">
        <v>94</v>
      </c>
      <c r="D177" s="258" t="s">
        <v>37</v>
      </c>
      <c r="E177" s="257">
        <v>1</v>
      </c>
      <c r="F177" s="257"/>
      <c r="G177" s="257"/>
      <c r="H177" s="257"/>
      <c r="I177" s="257"/>
      <c r="J177" s="256"/>
      <c r="K177" s="255"/>
      <c r="L177" s="43"/>
    </row>
    <row r="178" spans="1:12" s="44" customFormat="1" x14ac:dyDescent="0.25">
      <c r="A178" s="247" t="s">
        <v>465</v>
      </c>
      <c r="B178" s="252"/>
      <c r="C178" s="262" t="s">
        <v>464</v>
      </c>
      <c r="D178" s="258"/>
      <c r="E178" s="257"/>
      <c r="F178" s="257"/>
      <c r="G178" s="257"/>
      <c r="H178" s="257"/>
      <c r="I178" s="257"/>
      <c r="J178" s="256"/>
      <c r="K178" s="255"/>
      <c r="L178" s="43"/>
    </row>
    <row r="179" spans="1:12" s="44" customFormat="1" ht="29.4" customHeight="1" x14ac:dyDescent="0.25">
      <c r="A179" s="247" t="s">
        <v>463</v>
      </c>
      <c r="B179" s="252"/>
      <c r="C179" s="259" t="s">
        <v>108</v>
      </c>
      <c r="D179" s="258" t="s">
        <v>37</v>
      </c>
      <c r="E179" s="257">
        <v>1</v>
      </c>
      <c r="F179" s="257"/>
      <c r="G179" s="257"/>
      <c r="H179" s="257"/>
      <c r="I179" s="257"/>
      <c r="J179" s="256"/>
      <c r="K179" s="255"/>
      <c r="L179" s="43"/>
    </row>
    <row r="180" spans="1:12" s="44" customFormat="1" x14ac:dyDescent="0.25">
      <c r="A180" s="247" t="s">
        <v>462</v>
      </c>
      <c r="B180" s="252"/>
      <c r="C180" s="259" t="s">
        <v>106</v>
      </c>
      <c r="D180" s="258" t="s">
        <v>68</v>
      </c>
      <c r="E180" s="257">
        <v>1</v>
      </c>
      <c r="F180" s="257"/>
      <c r="G180" s="257"/>
      <c r="H180" s="257"/>
      <c r="I180" s="257"/>
      <c r="J180" s="256"/>
      <c r="K180" s="255"/>
      <c r="L180" s="43"/>
    </row>
    <row r="181" spans="1:12" s="44" customFormat="1" x14ac:dyDescent="0.25">
      <c r="A181" s="247" t="s">
        <v>461</v>
      </c>
      <c r="B181" s="252"/>
      <c r="C181" s="259" t="s">
        <v>104</v>
      </c>
      <c r="D181" s="258" t="s">
        <v>68</v>
      </c>
      <c r="E181" s="257">
        <v>1</v>
      </c>
      <c r="F181" s="257"/>
      <c r="G181" s="257"/>
      <c r="H181" s="257"/>
      <c r="I181" s="257"/>
      <c r="J181" s="256"/>
      <c r="K181" s="255"/>
      <c r="L181" s="43"/>
    </row>
    <row r="182" spans="1:12" s="44" customFormat="1" ht="26.4" x14ac:dyDescent="0.25">
      <c r="A182" s="247" t="s">
        <v>460</v>
      </c>
      <c r="B182" s="252"/>
      <c r="C182" s="259" t="s">
        <v>102</v>
      </c>
      <c r="D182" s="258" t="s">
        <v>68</v>
      </c>
      <c r="E182" s="257">
        <v>1</v>
      </c>
      <c r="F182" s="257"/>
      <c r="G182" s="257"/>
      <c r="H182" s="257"/>
      <c r="I182" s="257"/>
      <c r="J182" s="256"/>
      <c r="K182" s="255"/>
      <c r="L182" s="43"/>
    </row>
    <row r="183" spans="1:12" s="44" customFormat="1" ht="52.8" x14ac:dyDescent="0.25">
      <c r="A183" s="247" t="s">
        <v>459</v>
      </c>
      <c r="B183" s="252"/>
      <c r="C183" s="259" t="s">
        <v>248</v>
      </c>
      <c r="D183" s="258" t="s">
        <v>37</v>
      </c>
      <c r="E183" s="257">
        <v>1</v>
      </c>
      <c r="F183" s="257"/>
      <c r="G183" s="257"/>
      <c r="H183" s="257"/>
      <c r="I183" s="257"/>
      <c r="J183" s="256"/>
      <c r="K183" s="255"/>
      <c r="L183" s="43"/>
    </row>
    <row r="184" spans="1:12" s="44" customFormat="1" ht="43.95" customHeight="1" x14ac:dyDescent="0.25">
      <c r="A184" s="247" t="s">
        <v>458</v>
      </c>
      <c r="B184" s="252"/>
      <c r="C184" s="260" t="s">
        <v>98</v>
      </c>
      <c r="D184" s="258" t="s">
        <v>68</v>
      </c>
      <c r="E184" s="257">
        <v>1</v>
      </c>
      <c r="F184" s="257"/>
      <c r="G184" s="257"/>
      <c r="H184" s="257"/>
      <c r="I184" s="257"/>
      <c r="J184" s="256"/>
      <c r="K184" s="255"/>
      <c r="L184" s="43"/>
    </row>
    <row r="185" spans="1:12" s="44" customFormat="1" ht="39.6" x14ac:dyDescent="0.25">
      <c r="A185" s="247" t="s">
        <v>457</v>
      </c>
      <c r="B185" s="252"/>
      <c r="C185" s="259" t="s">
        <v>96</v>
      </c>
      <c r="D185" s="258" t="s">
        <v>37</v>
      </c>
      <c r="E185" s="257">
        <v>1</v>
      </c>
      <c r="F185" s="257"/>
      <c r="G185" s="257"/>
      <c r="H185" s="257"/>
      <c r="I185" s="257"/>
      <c r="J185" s="256"/>
      <c r="K185" s="255"/>
      <c r="L185" s="43"/>
    </row>
    <row r="186" spans="1:12" s="44" customFormat="1" ht="148.94999999999999" customHeight="1" x14ac:dyDescent="0.25">
      <c r="A186" s="247" t="s">
        <v>456</v>
      </c>
      <c r="B186" s="252"/>
      <c r="C186" s="259" t="s">
        <v>94</v>
      </c>
      <c r="D186" s="258" t="s">
        <v>37</v>
      </c>
      <c r="E186" s="257">
        <v>1</v>
      </c>
      <c r="F186" s="257"/>
      <c r="G186" s="257"/>
      <c r="H186" s="257"/>
      <c r="I186" s="257"/>
      <c r="J186" s="256"/>
      <c r="K186" s="255"/>
      <c r="L186" s="43"/>
    </row>
    <row r="187" spans="1:12" s="44" customFormat="1" x14ac:dyDescent="0.25">
      <c r="A187" s="247" t="s">
        <v>455</v>
      </c>
      <c r="B187" s="252"/>
      <c r="C187" s="262" t="s">
        <v>454</v>
      </c>
      <c r="D187" s="258"/>
      <c r="E187" s="257"/>
      <c r="F187" s="257"/>
      <c r="G187" s="257"/>
      <c r="H187" s="257"/>
      <c r="I187" s="257"/>
      <c r="J187" s="256"/>
      <c r="K187" s="255"/>
      <c r="L187" s="43"/>
    </row>
    <row r="188" spans="1:12" s="44" customFormat="1" ht="27" customHeight="1" x14ac:dyDescent="0.25">
      <c r="A188" s="247" t="s">
        <v>453</v>
      </c>
      <c r="B188" s="252"/>
      <c r="C188" s="259" t="s">
        <v>108</v>
      </c>
      <c r="D188" s="258" t="s">
        <v>37</v>
      </c>
      <c r="E188" s="257">
        <v>1</v>
      </c>
      <c r="F188" s="257"/>
      <c r="G188" s="257"/>
      <c r="H188" s="257"/>
      <c r="I188" s="257"/>
      <c r="J188" s="256"/>
      <c r="K188" s="255"/>
      <c r="L188" s="43"/>
    </row>
    <row r="189" spans="1:12" s="44" customFormat="1" x14ac:dyDescent="0.25">
      <c r="A189" s="247" t="s">
        <v>452</v>
      </c>
      <c r="B189" s="252"/>
      <c r="C189" s="259" t="s">
        <v>106</v>
      </c>
      <c r="D189" s="258" t="s">
        <v>68</v>
      </c>
      <c r="E189" s="257">
        <v>1</v>
      </c>
      <c r="F189" s="257"/>
      <c r="G189" s="257"/>
      <c r="H189" s="257"/>
      <c r="I189" s="257"/>
      <c r="J189" s="256"/>
      <c r="K189" s="255"/>
      <c r="L189" s="43"/>
    </row>
    <row r="190" spans="1:12" s="44" customFormat="1" x14ac:dyDescent="0.25">
      <c r="A190" s="247" t="s">
        <v>451</v>
      </c>
      <c r="B190" s="252"/>
      <c r="C190" s="259" t="s">
        <v>104</v>
      </c>
      <c r="D190" s="258" t="s">
        <v>68</v>
      </c>
      <c r="E190" s="257">
        <v>1</v>
      </c>
      <c r="F190" s="257"/>
      <c r="G190" s="257"/>
      <c r="H190" s="257"/>
      <c r="I190" s="257"/>
      <c r="J190" s="256"/>
      <c r="K190" s="255"/>
      <c r="L190" s="43"/>
    </row>
    <row r="191" spans="1:12" s="44" customFormat="1" ht="26.4" x14ac:dyDescent="0.25">
      <c r="A191" s="247" t="s">
        <v>450</v>
      </c>
      <c r="B191" s="252"/>
      <c r="C191" s="259" t="s">
        <v>102</v>
      </c>
      <c r="D191" s="258" t="s">
        <v>68</v>
      </c>
      <c r="E191" s="257">
        <v>1</v>
      </c>
      <c r="F191" s="257"/>
      <c r="G191" s="257"/>
      <c r="H191" s="257"/>
      <c r="I191" s="257"/>
      <c r="J191" s="256"/>
      <c r="K191" s="255"/>
      <c r="L191" s="43"/>
    </row>
    <row r="192" spans="1:12" s="44" customFormat="1" ht="52.8" x14ac:dyDescent="0.25">
      <c r="A192" s="247" t="s">
        <v>449</v>
      </c>
      <c r="B192" s="252"/>
      <c r="C192" s="259" t="s">
        <v>205</v>
      </c>
      <c r="D192" s="258" t="s">
        <v>37</v>
      </c>
      <c r="E192" s="257">
        <v>1</v>
      </c>
      <c r="F192" s="257"/>
      <c r="G192" s="257"/>
      <c r="H192" s="257"/>
      <c r="I192" s="257"/>
      <c r="J192" s="256"/>
      <c r="K192" s="255"/>
      <c r="L192" s="43"/>
    </row>
    <row r="193" spans="1:12" s="44" customFormat="1" ht="30" customHeight="1" x14ac:dyDescent="0.25">
      <c r="A193" s="247" t="s">
        <v>448</v>
      </c>
      <c r="B193" s="252"/>
      <c r="C193" s="269" t="s">
        <v>191</v>
      </c>
      <c r="D193" s="258" t="s">
        <v>37</v>
      </c>
      <c r="E193" s="257">
        <v>1</v>
      </c>
      <c r="F193" s="257"/>
      <c r="G193" s="257"/>
      <c r="H193" s="257"/>
      <c r="I193" s="257"/>
      <c r="J193" s="256"/>
      <c r="K193" s="255"/>
      <c r="L193" s="43"/>
    </row>
    <row r="194" spans="1:12" s="44" customFormat="1" ht="26.4" x14ac:dyDescent="0.25">
      <c r="A194" s="247" t="s">
        <v>447</v>
      </c>
      <c r="B194" s="252"/>
      <c r="C194" s="268" t="s">
        <v>189</v>
      </c>
      <c r="D194" s="258" t="s">
        <v>68</v>
      </c>
      <c r="E194" s="257">
        <v>1</v>
      </c>
      <c r="F194" s="257"/>
      <c r="G194" s="257"/>
      <c r="H194" s="257"/>
      <c r="I194" s="257"/>
      <c r="J194" s="256"/>
      <c r="K194" s="255"/>
      <c r="L194" s="43"/>
    </row>
    <row r="195" spans="1:12" s="44" customFormat="1" ht="66" x14ac:dyDescent="0.25">
      <c r="A195" s="247" t="s">
        <v>446</v>
      </c>
      <c r="B195" s="252"/>
      <c r="C195" s="259" t="s">
        <v>392</v>
      </c>
      <c r="D195" s="258" t="s">
        <v>37</v>
      </c>
      <c r="E195" s="257">
        <v>1</v>
      </c>
      <c r="F195" s="257"/>
      <c r="G195" s="257"/>
      <c r="H195" s="257"/>
      <c r="I195" s="257"/>
      <c r="J195" s="256"/>
      <c r="K195" s="255"/>
      <c r="L195" s="43"/>
    </row>
    <row r="196" spans="1:12" s="44" customFormat="1" ht="26.4" x14ac:dyDescent="0.25">
      <c r="A196" s="247" t="s">
        <v>445</v>
      </c>
      <c r="B196" s="252"/>
      <c r="C196" s="260" t="s">
        <v>98</v>
      </c>
      <c r="D196" s="258" t="s">
        <v>68</v>
      </c>
      <c r="E196" s="257">
        <v>1</v>
      </c>
      <c r="F196" s="257"/>
      <c r="G196" s="257"/>
      <c r="H196" s="257"/>
      <c r="I196" s="257"/>
      <c r="J196" s="256"/>
      <c r="K196" s="255"/>
      <c r="L196" s="43"/>
    </row>
    <row r="197" spans="1:12" s="44" customFormat="1" ht="39.6" x14ac:dyDescent="0.25">
      <c r="A197" s="247" t="s">
        <v>444</v>
      </c>
      <c r="B197" s="252"/>
      <c r="C197" s="259" t="s">
        <v>96</v>
      </c>
      <c r="D197" s="258" t="s">
        <v>37</v>
      </c>
      <c r="E197" s="257">
        <v>1</v>
      </c>
      <c r="F197" s="257"/>
      <c r="G197" s="257"/>
      <c r="H197" s="257"/>
      <c r="I197" s="257"/>
      <c r="J197" s="256"/>
      <c r="K197" s="255"/>
      <c r="L197" s="43"/>
    </row>
    <row r="198" spans="1:12" s="44" customFormat="1" ht="151.19999999999999" customHeight="1" x14ac:dyDescent="0.25">
      <c r="A198" s="247" t="s">
        <v>443</v>
      </c>
      <c r="B198" s="252"/>
      <c r="C198" s="259" t="s">
        <v>94</v>
      </c>
      <c r="D198" s="258" t="s">
        <v>37</v>
      </c>
      <c r="E198" s="257">
        <v>1</v>
      </c>
      <c r="F198" s="257"/>
      <c r="G198" s="257"/>
      <c r="H198" s="257"/>
      <c r="I198" s="257"/>
      <c r="J198" s="256"/>
      <c r="K198" s="255"/>
      <c r="L198" s="43"/>
    </row>
    <row r="199" spans="1:12" s="44" customFormat="1" ht="43.95" customHeight="1" x14ac:dyDescent="0.25">
      <c r="A199" s="247" t="s">
        <v>442</v>
      </c>
      <c r="B199" s="252"/>
      <c r="C199" s="262" t="s">
        <v>441</v>
      </c>
      <c r="D199" s="258"/>
      <c r="E199" s="257"/>
      <c r="F199" s="257"/>
      <c r="G199" s="257"/>
      <c r="H199" s="257"/>
      <c r="I199" s="257"/>
      <c r="J199" s="256"/>
      <c r="K199" s="255"/>
      <c r="L199" s="43"/>
    </row>
    <row r="200" spans="1:12" s="44" customFormat="1" ht="33" customHeight="1" x14ac:dyDescent="0.25">
      <c r="A200" s="247" t="s">
        <v>440</v>
      </c>
      <c r="B200" s="252"/>
      <c r="C200" s="259" t="s">
        <v>108</v>
      </c>
      <c r="D200" s="258" t="s">
        <v>37</v>
      </c>
      <c r="E200" s="257">
        <v>1</v>
      </c>
      <c r="F200" s="257"/>
      <c r="G200" s="257"/>
      <c r="H200" s="257"/>
      <c r="I200" s="257"/>
      <c r="J200" s="256"/>
      <c r="K200" s="255"/>
      <c r="L200" s="43"/>
    </row>
    <row r="201" spans="1:12" s="44" customFormat="1" x14ac:dyDescent="0.25">
      <c r="A201" s="247" t="s">
        <v>439</v>
      </c>
      <c r="B201" s="252"/>
      <c r="C201" s="259" t="s">
        <v>106</v>
      </c>
      <c r="D201" s="258" t="s">
        <v>68</v>
      </c>
      <c r="E201" s="257">
        <v>1</v>
      </c>
      <c r="F201" s="257"/>
      <c r="G201" s="257"/>
      <c r="H201" s="257"/>
      <c r="I201" s="257"/>
      <c r="J201" s="256"/>
      <c r="K201" s="255"/>
      <c r="L201" s="43"/>
    </row>
    <row r="202" spans="1:12" s="44" customFormat="1" x14ac:dyDescent="0.25">
      <c r="A202" s="247" t="s">
        <v>438</v>
      </c>
      <c r="B202" s="252"/>
      <c r="C202" s="259" t="s">
        <v>104</v>
      </c>
      <c r="D202" s="258" t="s">
        <v>68</v>
      </c>
      <c r="E202" s="257">
        <v>1</v>
      </c>
      <c r="F202" s="257"/>
      <c r="G202" s="257"/>
      <c r="H202" s="257"/>
      <c r="I202" s="257"/>
      <c r="J202" s="256"/>
      <c r="K202" s="255"/>
      <c r="L202" s="43"/>
    </row>
    <row r="203" spans="1:12" s="44" customFormat="1" ht="26.4" x14ac:dyDescent="0.25">
      <c r="A203" s="247" t="s">
        <v>437</v>
      </c>
      <c r="B203" s="252"/>
      <c r="C203" s="259" t="s">
        <v>102</v>
      </c>
      <c r="D203" s="258" t="s">
        <v>68</v>
      </c>
      <c r="E203" s="257">
        <v>1</v>
      </c>
      <c r="F203" s="257"/>
      <c r="G203" s="257"/>
      <c r="H203" s="257"/>
      <c r="I203" s="257"/>
      <c r="J203" s="256"/>
      <c r="K203" s="255"/>
      <c r="L203" s="43"/>
    </row>
    <row r="204" spans="1:12" s="44" customFormat="1" ht="52.8" x14ac:dyDescent="0.25">
      <c r="A204" s="247" t="s">
        <v>436</v>
      </c>
      <c r="B204" s="252"/>
      <c r="C204" s="259" t="s">
        <v>193</v>
      </c>
      <c r="D204" s="258" t="s">
        <v>37</v>
      </c>
      <c r="E204" s="257">
        <v>1</v>
      </c>
      <c r="F204" s="257"/>
      <c r="G204" s="257"/>
      <c r="H204" s="257"/>
      <c r="I204" s="257"/>
      <c r="J204" s="256"/>
      <c r="K204" s="255"/>
      <c r="L204" s="43"/>
    </row>
    <row r="205" spans="1:12" s="44" customFormat="1" ht="43.2" customHeight="1" x14ac:dyDescent="0.25">
      <c r="A205" s="247" t="s">
        <v>435</v>
      </c>
      <c r="B205" s="252"/>
      <c r="C205" s="260" t="s">
        <v>203</v>
      </c>
      <c r="D205" s="258" t="s">
        <v>68</v>
      </c>
      <c r="E205" s="257">
        <v>3</v>
      </c>
      <c r="F205" s="257"/>
      <c r="G205" s="257"/>
      <c r="H205" s="257"/>
      <c r="I205" s="257"/>
      <c r="J205" s="256"/>
      <c r="K205" s="255"/>
      <c r="L205" s="43"/>
    </row>
    <row r="206" spans="1:12" s="44" customFormat="1" ht="39.6" x14ac:dyDescent="0.25">
      <c r="A206" s="247" t="s">
        <v>434</v>
      </c>
      <c r="B206" s="252"/>
      <c r="C206" s="259" t="s">
        <v>96</v>
      </c>
      <c r="D206" s="258" t="s">
        <v>37</v>
      </c>
      <c r="E206" s="257">
        <v>1</v>
      </c>
      <c r="F206" s="257"/>
      <c r="G206" s="257"/>
      <c r="H206" s="257"/>
      <c r="I206" s="257"/>
      <c r="J206" s="256"/>
      <c r="K206" s="255"/>
      <c r="L206" s="43"/>
    </row>
    <row r="207" spans="1:12" s="44" customFormat="1" ht="150.6" customHeight="1" x14ac:dyDescent="0.25">
      <c r="A207" s="247" t="s">
        <v>433</v>
      </c>
      <c r="B207" s="252"/>
      <c r="C207" s="259" t="s">
        <v>94</v>
      </c>
      <c r="D207" s="258" t="s">
        <v>37</v>
      </c>
      <c r="E207" s="257">
        <v>1</v>
      </c>
      <c r="F207" s="257"/>
      <c r="G207" s="257"/>
      <c r="H207" s="257"/>
      <c r="I207" s="257"/>
      <c r="J207" s="256"/>
      <c r="K207" s="255"/>
      <c r="L207" s="43"/>
    </row>
    <row r="208" spans="1:12" s="44" customFormat="1" ht="43.95" customHeight="1" x14ac:dyDescent="0.25">
      <c r="A208" s="247" t="s">
        <v>432</v>
      </c>
      <c r="B208" s="252"/>
      <c r="C208" s="262" t="s">
        <v>431</v>
      </c>
      <c r="D208" s="258"/>
      <c r="E208" s="257"/>
      <c r="F208" s="257"/>
      <c r="G208" s="257"/>
      <c r="H208" s="257"/>
      <c r="I208" s="257"/>
      <c r="J208" s="256"/>
      <c r="K208" s="255"/>
      <c r="L208" s="43"/>
    </row>
    <row r="209" spans="1:12" s="44" customFormat="1" ht="27" customHeight="1" x14ac:dyDescent="0.25">
      <c r="A209" s="247" t="s">
        <v>430</v>
      </c>
      <c r="B209" s="252"/>
      <c r="C209" s="259" t="s">
        <v>108</v>
      </c>
      <c r="D209" s="258" t="s">
        <v>37</v>
      </c>
      <c r="E209" s="257">
        <v>1</v>
      </c>
      <c r="F209" s="257"/>
      <c r="G209" s="257"/>
      <c r="H209" s="257"/>
      <c r="I209" s="257"/>
      <c r="J209" s="256"/>
      <c r="K209" s="255"/>
      <c r="L209" s="43"/>
    </row>
    <row r="210" spans="1:12" s="44" customFormat="1" x14ac:dyDescent="0.25">
      <c r="A210" s="247" t="s">
        <v>429</v>
      </c>
      <c r="B210" s="252"/>
      <c r="C210" s="259" t="s">
        <v>106</v>
      </c>
      <c r="D210" s="258" t="s">
        <v>68</v>
      </c>
      <c r="E210" s="257">
        <v>1</v>
      </c>
      <c r="F210" s="257"/>
      <c r="G210" s="257"/>
      <c r="H210" s="257"/>
      <c r="I210" s="257"/>
      <c r="J210" s="256"/>
      <c r="K210" s="255"/>
      <c r="L210" s="43"/>
    </row>
    <row r="211" spans="1:12" s="44" customFormat="1" x14ac:dyDescent="0.25">
      <c r="A211" s="247" t="s">
        <v>428</v>
      </c>
      <c r="B211" s="252"/>
      <c r="C211" s="259" t="s">
        <v>104</v>
      </c>
      <c r="D211" s="258" t="s">
        <v>68</v>
      </c>
      <c r="E211" s="257">
        <v>1</v>
      </c>
      <c r="F211" s="257"/>
      <c r="G211" s="257"/>
      <c r="H211" s="257"/>
      <c r="I211" s="257"/>
      <c r="J211" s="256"/>
      <c r="K211" s="255"/>
      <c r="L211" s="43"/>
    </row>
    <row r="212" spans="1:12" s="44" customFormat="1" ht="26.4" x14ac:dyDescent="0.25">
      <c r="A212" s="247" t="s">
        <v>427</v>
      </c>
      <c r="B212" s="252"/>
      <c r="C212" s="259" t="s">
        <v>102</v>
      </c>
      <c r="D212" s="258" t="s">
        <v>68</v>
      </c>
      <c r="E212" s="257">
        <v>1</v>
      </c>
      <c r="F212" s="257"/>
      <c r="G212" s="257"/>
      <c r="H212" s="257"/>
      <c r="I212" s="257"/>
      <c r="J212" s="256"/>
      <c r="K212" s="255"/>
      <c r="L212" s="43"/>
    </row>
    <row r="213" spans="1:12" s="44" customFormat="1" ht="66" x14ac:dyDescent="0.25">
      <c r="A213" s="247" t="s">
        <v>426</v>
      </c>
      <c r="B213" s="252"/>
      <c r="C213" s="259" t="s">
        <v>425</v>
      </c>
      <c r="D213" s="258" t="s">
        <v>37</v>
      </c>
      <c r="E213" s="257">
        <v>1</v>
      </c>
      <c r="F213" s="257"/>
      <c r="G213" s="257"/>
      <c r="H213" s="257"/>
      <c r="I213" s="257"/>
      <c r="J213" s="256"/>
      <c r="K213" s="255"/>
      <c r="L213" s="43"/>
    </row>
    <row r="214" spans="1:12" s="44" customFormat="1" ht="27.6" customHeight="1" x14ac:dyDescent="0.25">
      <c r="A214" s="247" t="s">
        <v>424</v>
      </c>
      <c r="B214" s="252"/>
      <c r="C214" s="269" t="s">
        <v>191</v>
      </c>
      <c r="D214" s="258" t="s">
        <v>37</v>
      </c>
      <c r="E214" s="257">
        <v>1</v>
      </c>
      <c r="F214" s="257"/>
      <c r="G214" s="257"/>
      <c r="H214" s="257"/>
      <c r="I214" s="257"/>
      <c r="J214" s="256"/>
      <c r="K214" s="255"/>
      <c r="L214" s="43"/>
    </row>
    <row r="215" spans="1:12" s="44" customFormat="1" ht="26.4" x14ac:dyDescent="0.25">
      <c r="A215" s="247" t="s">
        <v>423</v>
      </c>
      <c r="B215" s="252"/>
      <c r="C215" s="268" t="s">
        <v>189</v>
      </c>
      <c r="D215" s="258" t="s">
        <v>68</v>
      </c>
      <c r="E215" s="257">
        <v>1</v>
      </c>
      <c r="F215" s="257"/>
      <c r="G215" s="257"/>
      <c r="H215" s="257"/>
      <c r="I215" s="257"/>
      <c r="J215" s="256"/>
      <c r="K215" s="255"/>
      <c r="L215" s="43"/>
    </row>
    <row r="216" spans="1:12" s="44" customFormat="1" ht="72.599999999999994" customHeight="1" x14ac:dyDescent="0.25">
      <c r="A216" s="247" t="s">
        <v>422</v>
      </c>
      <c r="B216" s="252"/>
      <c r="C216" s="259" t="s">
        <v>421</v>
      </c>
      <c r="D216" s="258" t="s">
        <v>37</v>
      </c>
      <c r="E216" s="257">
        <v>1</v>
      </c>
      <c r="F216" s="257"/>
      <c r="G216" s="257"/>
      <c r="H216" s="257"/>
      <c r="I216" s="257"/>
      <c r="J216" s="256"/>
      <c r="K216" s="255"/>
      <c r="L216" s="43"/>
    </row>
    <row r="217" spans="1:12" s="44" customFormat="1" ht="39.6" x14ac:dyDescent="0.25">
      <c r="A217" s="247" t="s">
        <v>420</v>
      </c>
      <c r="B217" s="252"/>
      <c r="C217" s="260" t="s">
        <v>145</v>
      </c>
      <c r="D217" s="258" t="s">
        <v>68</v>
      </c>
      <c r="E217" s="257">
        <v>2</v>
      </c>
      <c r="F217" s="257"/>
      <c r="G217" s="257"/>
      <c r="H217" s="257"/>
      <c r="I217" s="257"/>
      <c r="J217" s="256"/>
      <c r="K217" s="255"/>
      <c r="L217" s="43"/>
    </row>
    <row r="218" spans="1:12" s="44" customFormat="1" ht="39.6" x14ac:dyDescent="0.25">
      <c r="A218" s="247" t="s">
        <v>419</v>
      </c>
      <c r="B218" s="252"/>
      <c r="C218" s="259" t="s">
        <v>418</v>
      </c>
      <c r="D218" s="258" t="s">
        <v>68</v>
      </c>
      <c r="E218" s="257">
        <v>1</v>
      </c>
      <c r="F218" s="257"/>
      <c r="G218" s="257"/>
      <c r="H218" s="257"/>
      <c r="I218" s="257"/>
      <c r="J218" s="256"/>
      <c r="K218" s="255"/>
      <c r="L218" s="43"/>
    </row>
    <row r="219" spans="1:12" s="44" customFormat="1" ht="66" x14ac:dyDescent="0.25">
      <c r="A219" s="247" t="s">
        <v>417</v>
      </c>
      <c r="B219" s="252"/>
      <c r="C219" s="259" t="s">
        <v>282</v>
      </c>
      <c r="D219" s="258" t="s">
        <v>37</v>
      </c>
      <c r="E219" s="257">
        <v>1</v>
      </c>
      <c r="F219" s="257"/>
      <c r="G219" s="257"/>
      <c r="H219" s="257"/>
      <c r="I219" s="257"/>
      <c r="J219" s="256"/>
      <c r="K219" s="255"/>
      <c r="L219" s="43"/>
    </row>
    <row r="220" spans="1:12" s="44" customFormat="1" ht="39.6" x14ac:dyDescent="0.25">
      <c r="A220" s="247" t="s">
        <v>416</v>
      </c>
      <c r="B220" s="252"/>
      <c r="C220" s="259" t="s">
        <v>96</v>
      </c>
      <c r="D220" s="258" t="s">
        <v>37</v>
      </c>
      <c r="E220" s="257">
        <v>1</v>
      </c>
      <c r="F220" s="257"/>
      <c r="G220" s="257"/>
      <c r="H220" s="257"/>
      <c r="I220" s="257"/>
      <c r="J220" s="256"/>
      <c r="K220" s="255"/>
      <c r="L220" s="43"/>
    </row>
    <row r="221" spans="1:12" s="44" customFormat="1" ht="149.4" customHeight="1" x14ac:dyDescent="0.25">
      <c r="A221" s="247" t="s">
        <v>415</v>
      </c>
      <c r="B221" s="252"/>
      <c r="C221" s="259" t="s">
        <v>94</v>
      </c>
      <c r="D221" s="258" t="s">
        <v>37</v>
      </c>
      <c r="E221" s="257">
        <v>1</v>
      </c>
      <c r="F221" s="257"/>
      <c r="G221" s="257"/>
      <c r="H221" s="257"/>
      <c r="I221" s="257"/>
      <c r="J221" s="256"/>
      <c r="K221" s="255"/>
      <c r="L221" s="43"/>
    </row>
    <row r="222" spans="1:12" s="44" customFormat="1" ht="28.95" customHeight="1" x14ac:dyDescent="0.25">
      <c r="A222" s="247" t="s">
        <v>414</v>
      </c>
      <c r="B222" s="252"/>
      <c r="C222" s="262" t="s">
        <v>413</v>
      </c>
      <c r="D222" s="258"/>
      <c r="E222" s="257"/>
      <c r="F222" s="257"/>
      <c r="G222" s="257"/>
      <c r="H222" s="257"/>
      <c r="I222" s="257"/>
      <c r="J222" s="256"/>
      <c r="K222" s="255"/>
      <c r="L222" s="43"/>
    </row>
    <row r="223" spans="1:12" s="44" customFormat="1" ht="27" customHeight="1" x14ac:dyDescent="0.25">
      <c r="A223" s="247" t="s">
        <v>412</v>
      </c>
      <c r="B223" s="252"/>
      <c r="C223" s="259" t="s">
        <v>108</v>
      </c>
      <c r="D223" s="258" t="s">
        <v>37</v>
      </c>
      <c r="E223" s="257">
        <v>1</v>
      </c>
      <c r="F223" s="257"/>
      <c r="G223" s="257"/>
      <c r="H223" s="257"/>
      <c r="I223" s="257"/>
      <c r="J223" s="256"/>
      <c r="K223" s="255"/>
      <c r="L223" s="43"/>
    </row>
    <row r="224" spans="1:12" s="44" customFormat="1" x14ac:dyDescent="0.25">
      <c r="A224" s="247" t="s">
        <v>411</v>
      </c>
      <c r="B224" s="252"/>
      <c r="C224" s="259" t="s">
        <v>106</v>
      </c>
      <c r="D224" s="258" t="s">
        <v>68</v>
      </c>
      <c r="E224" s="257">
        <v>1</v>
      </c>
      <c r="F224" s="257"/>
      <c r="G224" s="257"/>
      <c r="H224" s="257"/>
      <c r="I224" s="257"/>
      <c r="J224" s="256"/>
      <c r="K224" s="255"/>
      <c r="L224" s="43"/>
    </row>
    <row r="225" spans="1:12" s="44" customFormat="1" x14ac:dyDescent="0.25">
      <c r="A225" s="247" t="s">
        <v>410</v>
      </c>
      <c r="B225" s="252"/>
      <c r="C225" s="259" t="s">
        <v>104</v>
      </c>
      <c r="D225" s="258" t="s">
        <v>68</v>
      </c>
      <c r="E225" s="257">
        <v>1</v>
      </c>
      <c r="F225" s="257"/>
      <c r="G225" s="257"/>
      <c r="H225" s="257"/>
      <c r="I225" s="257"/>
      <c r="J225" s="256"/>
      <c r="K225" s="255"/>
      <c r="L225" s="43"/>
    </row>
    <row r="226" spans="1:12" s="44" customFormat="1" ht="26.4" x14ac:dyDescent="0.25">
      <c r="A226" s="247" t="s">
        <v>409</v>
      </c>
      <c r="B226" s="252"/>
      <c r="C226" s="259" t="s">
        <v>102</v>
      </c>
      <c r="D226" s="258" t="s">
        <v>68</v>
      </c>
      <c r="E226" s="257">
        <v>1</v>
      </c>
      <c r="F226" s="257"/>
      <c r="G226" s="257"/>
      <c r="H226" s="257"/>
      <c r="I226" s="257"/>
      <c r="J226" s="256"/>
      <c r="K226" s="255"/>
      <c r="L226" s="43"/>
    </row>
    <row r="227" spans="1:12" s="44" customFormat="1" ht="52.8" x14ac:dyDescent="0.25">
      <c r="A227" s="247" t="s">
        <v>408</v>
      </c>
      <c r="B227" s="252"/>
      <c r="C227" s="259" t="s">
        <v>407</v>
      </c>
      <c r="D227" s="258" t="s">
        <v>37</v>
      </c>
      <c r="E227" s="257">
        <v>1</v>
      </c>
      <c r="F227" s="257"/>
      <c r="G227" s="257"/>
      <c r="H227" s="257"/>
      <c r="I227" s="257"/>
      <c r="J227" s="256"/>
      <c r="K227" s="255"/>
      <c r="L227" s="43"/>
    </row>
    <row r="228" spans="1:12" s="44" customFormat="1" ht="26.4" x14ac:dyDescent="0.25">
      <c r="A228" s="247" t="s">
        <v>406</v>
      </c>
      <c r="B228" s="252"/>
      <c r="C228" s="260" t="s">
        <v>98</v>
      </c>
      <c r="D228" s="258" t="s">
        <v>68</v>
      </c>
      <c r="E228" s="257">
        <v>1</v>
      </c>
      <c r="F228" s="257"/>
      <c r="G228" s="257"/>
      <c r="H228" s="257"/>
      <c r="I228" s="257"/>
      <c r="J228" s="256"/>
      <c r="K228" s="255"/>
      <c r="L228" s="43"/>
    </row>
    <row r="229" spans="1:12" s="44" customFormat="1" ht="39.6" x14ac:dyDescent="0.25">
      <c r="A229" s="247" t="s">
        <v>405</v>
      </c>
      <c r="B229" s="252"/>
      <c r="C229" s="259" t="s">
        <v>96</v>
      </c>
      <c r="D229" s="258" t="s">
        <v>37</v>
      </c>
      <c r="E229" s="257">
        <v>1</v>
      </c>
      <c r="F229" s="257"/>
      <c r="G229" s="257"/>
      <c r="H229" s="257"/>
      <c r="I229" s="257"/>
      <c r="J229" s="256"/>
      <c r="K229" s="255"/>
      <c r="L229" s="43"/>
    </row>
    <row r="230" spans="1:12" s="44" customFormat="1" ht="150" customHeight="1" x14ac:dyDescent="0.25">
      <c r="A230" s="247" t="s">
        <v>404</v>
      </c>
      <c r="B230" s="252"/>
      <c r="C230" s="259" t="s">
        <v>94</v>
      </c>
      <c r="D230" s="258" t="s">
        <v>37</v>
      </c>
      <c r="E230" s="257">
        <v>1</v>
      </c>
      <c r="F230" s="257"/>
      <c r="G230" s="257"/>
      <c r="H230" s="257"/>
      <c r="I230" s="257"/>
      <c r="J230" s="256"/>
      <c r="K230" s="255"/>
      <c r="L230" s="43"/>
    </row>
    <row r="231" spans="1:12" s="44" customFormat="1" x14ac:dyDescent="0.25">
      <c r="A231" s="247" t="s">
        <v>403</v>
      </c>
      <c r="B231" s="252"/>
      <c r="C231" s="262" t="s">
        <v>402</v>
      </c>
      <c r="D231" s="258"/>
      <c r="E231" s="257"/>
      <c r="F231" s="257"/>
      <c r="G231" s="257"/>
      <c r="H231" s="257"/>
      <c r="I231" s="257"/>
      <c r="J231" s="256"/>
      <c r="K231" s="255"/>
      <c r="L231" s="43"/>
    </row>
    <row r="232" spans="1:12" s="44" customFormat="1" ht="26.4" customHeight="1" x14ac:dyDescent="0.25">
      <c r="A232" s="247" t="s">
        <v>401</v>
      </c>
      <c r="B232" s="252"/>
      <c r="C232" s="259" t="s">
        <v>108</v>
      </c>
      <c r="D232" s="258" t="s">
        <v>37</v>
      </c>
      <c r="E232" s="257">
        <v>1</v>
      </c>
      <c r="F232" s="257"/>
      <c r="G232" s="257"/>
      <c r="H232" s="257"/>
      <c r="I232" s="257"/>
      <c r="J232" s="256"/>
      <c r="K232" s="255"/>
      <c r="L232" s="43"/>
    </row>
    <row r="233" spans="1:12" s="44" customFormat="1" x14ac:dyDescent="0.25">
      <c r="A233" s="247" t="s">
        <v>400</v>
      </c>
      <c r="B233" s="252"/>
      <c r="C233" s="259" t="s">
        <v>106</v>
      </c>
      <c r="D233" s="258" t="s">
        <v>68</v>
      </c>
      <c r="E233" s="257">
        <v>1</v>
      </c>
      <c r="F233" s="257"/>
      <c r="G233" s="257"/>
      <c r="H233" s="257"/>
      <c r="I233" s="257"/>
      <c r="J233" s="256"/>
      <c r="K233" s="255"/>
      <c r="L233" s="43"/>
    </row>
    <row r="234" spans="1:12" s="44" customFormat="1" x14ac:dyDescent="0.25">
      <c r="A234" s="247" t="s">
        <v>399</v>
      </c>
      <c r="B234" s="252"/>
      <c r="C234" s="259" t="s">
        <v>104</v>
      </c>
      <c r="D234" s="258" t="s">
        <v>68</v>
      </c>
      <c r="E234" s="257">
        <v>1</v>
      </c>
      <c r="F234" s="257"/>
      <c r="G234" s="257"/>
      <c r="H234" s="257"/>
      <c r="I234" s="257"/>
      <c r="J234" s="256"/>
      <c r="K234" s="255"/>
      <c r="L234" s="43"/>
    </row>
    <row r="235" spans="1:12" s="44" customFormat="1" ht="26.4" x14ac:dyDescent="0.25">
      <c r="A235" s="247" t="s">
        <v>398</v>
      </c>
      <c r="B235" s="252"/>
      <c r="C235" s="259" t="s">
        <v>102</v>
      </c>
      <c r="D235" s="258" t="s">
        <v>68</v>
      </c>
      <c r="E235" s="257">
        <v>1</v>
      </c>
      <c r="F235" s="257"/>
      <c r="G235" s="257"/>
      <c r="H235" s="257"/>
      <c r="I235" s="257"/>
      <c r="J235" s="256"/>
      <c r="K235" s="255"/>
      <c r="L235" s="43"/>
    </row>
    <row r="236" spans="1:12" s="44" customFormat="1" ht="52.8" x14ac:dyDescent="0.25">
      <c r="A236" s="247" t="s">
        <v>397</v>
      </c>
      <c r="B236" s="252"/>
      <c r="C236" s="259" t="s">
        <v>396</v>
      </c>
      <c r="D236" s="258" t="s">
        <v>37</v>
      </c>
      <c r="E236" s="257">
        <v>1</v>
      </c>
      <c r="F236" s="257"/>
      <c r="G236" s="257"/>
      <c r="H236" s="257"/>
      <c r="I236" s="257"/>
      <c r="J236" s="256"/>
      <c r="K236" s="255"/>
      <c r="L236" s="43"/>
    </row>
    <row r="237" spans="1:12" s="44" customFormat="1" ht="29.4" customHeight="1" x14ac:dyDescent="0.25">
      <c r="A237" s="247" t="s">
        <v>395</v>
      </c>
      <c r="B237" s="252"/>
      <c r="C237" s="269" t="s">
        <v>191</v>
      </c>
      <c r="D237" s="258" t="s">
        <v>37</v>
      </c>
      <c r="E237" s="257">
        <v>1</v>
      </c>
      <c r="F237" s="257"/>
      <c r="G237" s="257"/>
      <c r="H237" s="257"/>
      <c r="I237" s="257"/>
      <c r="J237" s="256"/>
      <c r="K237" s="255"/>
      <c r="L237" s="43"/>
    </row>
    <row r="238" spans="1:12" s="44" customFormat="1" ht="26.4" x14ac:dyDescent="0.25">
      <c r="A238" s="247" t="s">
        <v>394</v>
      </c>
      <c r="B238" s="252"/>
      <c r="C238" s="268" t="s">
        <v>189</v>
      </c>
      <c r="D238" s="258" t="s">
        <v>68</v>
      </c>
      <c r="E238" s="257">
        <v>1</v>
      </c>
      <c r="F238" s="257"/>
      <c r="G238" s="257"/>
      <c r="H238" s="257"/>
      <c r="I238" s="257"/>
      <c r="J238" s="256"/>
      <c r="K238" s="255"/>
      <c r="L238" s="43"/>
    </row>
    <row r="239" spans="1:12" s="44" customFormat="1" ht="66" x14ac:dyDescent="0.25">
      <c r="A239" s="247" t="s">
        <v>393</v>
      </c>
      <c r="B239" s="252"/>
      <c r="C239" s="259" t="s">
        <v>392</v>
      </c>
      <c r="D239" s="258" t="s">
        <v>37</v>
      </c>
      <c r="E239" s="257">
        <v>1</v>
      </c>
      <c r="F239" s="257"/>
      <c r="G239" s="257"/>
      <c r="H239" s="257"/>
      <c r="I239" s="257"/>
      <c r="J239" s="256"/>
      <c r="K239" s="255"/>
      <c r="L239" s="43"/>
    </row>
    <row r="240" spans="1:12" s="44" customFormat="1" ht="26.4" x14ac:dyDescent="0.25">
      <c r="A240" s="247" t="s">
        <v>391</v>
      </c>
      <c r="B240" s="252"/>
      <c r="C240" s="260" t="s">
        <v>98</v>
      </c>
      <c r="D240" s="258" t="s">
        <v>68</v>
      </c>
      <c r="E240" s="257">
        <v>1</v>
      </c>
      <c r="F240" s="257"/>
      <c r="G240" s="257"/>
      <c r="H240" s="257"/>
      <c r="I240" s="257"/>
      <c r="J240" s="256"/>
      <c r="K240" s="255"/>
      <c r="L240" s="43"/>
    </row>
    <row r="241" spans="1:12" s="44" customFormat="1" ht="39.6" x14ac:dyDescent="0.25">
      <c r="A241" s="247" t="s">
        <v>390</v>
      </c>
      <c r="B241" s="252"/>
      <c r="C241" s="259" t="s">
        <v>96</v>
      </c>
      <c r="D241" s="258" t="s">
        <v>37</v>
      </c>
      <c r="E241" s="257">
        <v>1</v>
      </c>
      <c r="F241" s="257"/>
      <c r="G241" s="257"/>
      <c r="H241" s="257"/>
      <c r="I241" s="257"/>
      <c r="J241" s="256"/>
      <c r="K241" s="255"/>
      <c r="L241" s="43"/>
    </row>
    <row r="242" spans="1:12" s="44" customFormat="1" ht="150" customHeight="1" x14ac:dyDescent="0.25">
      <c r="A242" s="247" t="s">
        <v>389</v>
      </c>
      <c r="B242" s="252"/>
      <c r="C242" s="259" t="s">
        <v>94</v>
      </c>
      <c r="D242" s="258" t="s">
        <v>37</v>
      </c>
      <c r="E242" s="257">
        <v>1</v>
      </c>
      <c r="F242" s="257"/>
      <c r="G242" s="257"/>
      <c r="H242" s="257"/>
      <c r="I242" s="257"/>
      <c r="J242" s="256"/>
      <c r="K242" s="255"/>
      <c r="L242" s="43"/>
    </row>
    <row r="243" spans="1:12" s="44" customFormat="1" ht="29.4" customHeight="1" x14ac:dyDescent="0.25">
      <c r="A243" s="247" t="s">
        <v>388</v>
      </c>
      <c r="B243" s="252"/>
      <c r="C243" s="262" t="s">
        <v>387</v>
      </c>
      <c r="D243" s="258"/>
      <c r="E243" s="257"/>
      <c r="F243" s="257"/>
      <c r="G243" s="257"/>
      <c r="H243" s="257"/>
      <c r="I243" s="257"/>
      <c r="J243" s="256"/>
      <c r="K243" s="255"/>
      <c r="L243" s="43"/>
    </row>
    <row r="244" spans="1:12" s="44" customFormat="1" ht="28.2" customHeight="1" x14ac:dyDescent="0.25">
      <c r="A244" s="247" t="s">
        <v>386</v>
      </c>
      <c r="B244" s="252"/>
      <c r="C244" s="259" t="s">
        <v>108</v>
      </c>
      <c r="D244" s="258" t="s">
        <v>37</v>
      </c>
      <c r="E244" s="257">
        <v>1</v>
      </c>
      <c r="F244" s="257"/>
      <c r="G244" s="257"/>
      <c r="H244" s="257"/>
      <c r="I244" s="257"/>
      <c r="J244" s="256"/>
      <c r="K244" s="255"/>
      <c r="L244" s="43"/>
    </row>
    <row r="245" spans="1:12" s="44" customFormat="1" x14ac:dyDescent="0.25">
      <c r="A245" s="247" t="s">
        <v>385</v>
      </c>
      <c r="B245" s="252"/>
      <c r="C245" s="259" t="s">
        <v>106</v>
      </c>
      <c r="D245" s="258" t="s">
        <v>68</v>
      </c>
      <c r="E245" s="257">
        <v>1</v>
      </c>
      <c r="F245" s="257"/>
      <c r="G245" s="257"/>
      <c r="H245" s="257"/>
      <c r="I245" s="257"/>
      <c r="J245" s="256"/>
      <c r="K245" s="255"/>
      <c r="L245" s="43"/>
    </row>
    <row r="246" spans="1:12" s="44" customFormat="1" x14ac:dyDescent="0.25">
      <c r="A246" s="247" t="s">
        <v>384</v>
      </c>
      <c r="B246" s="252"/>
      <c r="C246" s="259" t="s">
        <v>104</v>
      </c>
      <c r="D246" s="258" t="s">
        <v>68</v>
      </c>
      <c r="E246" s="257">
        <v>1</v>
      </c>
      <c r="F246" s="257"/>
      <c r="G246" s="257"/>
      <c r="H246" s="257"/>
      <c r="I246" s="257"/>
      <c r="J246" s="256"/>
      <c r="K246" s="255"/>
      <c r="L246" s="43"/>
    </row>
    <row r="247" spans="1:12" s="44" customFormat="1" ht="26.4" x14ac:dyDescent="0.25">
      <c r="A247" s="247" t="s">
        <v>383</v>
      </c>
      <c r="B247" s="252"/>
      <c r="C247" s="259" t="s">
        <v>102</v>
      </c>
      <c r="D247" s="258" t="s">
        <v>68</v>
      </c>
      <c r="E247" s="257">
        <v>1</v>
      </c>
      <c r="F247" s="257"/>
      <c r="G247" s="257"/>
      <c r="H247" s="257"/>
      <c r="I247" s="257"/>
      <c r="J247" s="256"/>
      <c r="K247" s="255"/>
      <c r="L247" s="43"/>
    </row>
    <row r="248" spans="1:12" s="44" customFormat="1" ht="52.8" x14ac:dyDescent="0.25">
      <c r="A248" s="247" t="s">
        <v>382</v>
      </c>
      <c r="B248" s="252"/>
      <c r="C248" s="259" t="s">
        <v>222</v>
      </c>
      <c r="D248" s="258" t="s">
        <v>37</v>
      </c>
      <c r="E248" s="257">
        <v>1</v>
      </c>
      <c r="F248" s="257"/>
      <c r="G248" s="257"/>
      <c r="H248" s="257"/>
      <c r="I248" s="257"/>
      <c r="J248" s="256"/>
      <c r="K248" s="255"/>
      <c r="L248" s="43"/>
    </row>
    <row r="249" spans="1:12" s="44" customFormat="1" ht="27.6" customHeight="1" x14ac:dyDescent="0.25">
      <c r="A249" s="247" t="s">
        <v>381</v>
      </c>
      <c r="B249" s="252"/>
      <c r="C249" s="269" t="s">
        <v>191</v>
      </c>
      <c r="D249" s="258" t="s">
        <v>37</v>
      </c>
      <c r="E249" s="257">
        <v>1</v>
      </c>
      <c r="F249" s="257"/>
      <c r="G249" s="257"/>
      <c r="H249" s="257"/>
      <c r="I249" s="257"/>
      <c r="J249" s="256"/>
      <c r="K249" s="255"/>
      <c r="L249" s="43"/>
    </row>
    <row r="250" spans="1:12" s="44" customFormat="1" ht="26.4" x14ac:dyDescent="0.25">
      <c r="A250" s="247" t="s">
        <v>380</v>
      </c>
      <c r="B250" s="252"/>
      <c r="C250" s="268" t="s">
        <v>189</v>
      </c>
      <c r="D250" s="258" t="s">
        <v>68</v>
      </c>
      <c r="E250" s="257">
        <v>1</v>
      </c>
      <c r="F250" s="257"/>
      <c r="G250" s="257"/>
      <c r="H250" s="257"/>
      <c r="I250" s="257"/>
      <c r="J250" s="256"/>
      <c r="K250" s="255"/>
      <c r="L250" s="43"/>
    </row>
    <row r="251" spans="1:12" s="44" customFormat="1" ht="66" x14ac:dyDescent="0.25">
      <c r="A251" s="247" t="s">
        <v>379</v>
      </c>
      <c r="B251" s="252"/>
      <c r="C251" s="259" t="s">
        <v>378</v>
      </c>
      <c r="D251" s="258" t="s">
        <v>37</v>
      </c>
      <c r="E251" s="257">
        <v>1</v>
      </c>
      <c r="F251" s="257"/>
      <c r="G251" s="257"/>
      <c r="H251" s="257"/>
      <c r="I251" s="257"/>
      <c r="J251" s="256"/>
      <c r="K251" s="255"/>
      <c r="L251" s="43"/>
    </row>
    <row r="252" spans="1:12" s="44" customFormat="1" ht="26.4" x14ac:dyDescent="0.25">
      <c r="A252" s="247" t="s">
        <v>377</v>
      </c>
      <c r="B252" s="252"/>
      <c r="C252" s="260" t="s">
        <v>98</v>
      </c>
      <c r="D252" s="258" t="s">
        <v>68</v>
      </c>
      <c r="E252" s="257">
        <v>1</v>
      </c>
      <c r="F252" s="257"/>
      <c r="G252" s="257"/>
      <c r="H252" s="257"/>
      <c r="I252" s="257"/>
      <c r="J252" s="256"/>
      <c r="K252" s="255"/>
      <c r="L252" s="43"/>
    </row>
    <row r="253" spans="1:12" s="44" customFormat="1" ht="39.6" x14ac:dyDescent="0.25">
      <c r="A253" s="247" t="s">
        <v>376</v>
      </c>
      <c r="B253" s="252"/>
      <c r="C253" s="259" t="s">
        <v>96</v>
      </c>
      <c r="D253" s="258" t="s">
        <v>37</v>
      </c>
      <c r="E253" s="257">
        <v>1</v>
      </c>
      <c r="F253" s="257"/>
      <c r="G253" s="257"/>
      <c r="H253" s="257"/>
      <c r="I253" s="257"/>
      <c r="J253" s="256"/>
      <c r="K253" s="255"/>
      <c r="L253" s="43"/>
    </row>
    <row r="254" spans="1:12" s="44" customFormat="1" ht="147.6" customHeight="1" x14ac:dyDescent="0.25">
      <c r="A254" s="247" t="s">
        <v>375</v>
      </c>
      <c r="B254" s="252"/>
      <c r="C254" s="259" t="s">
        <v>94</v>
      </c>
      <c r="D254" s="258" t="s">
        <v>37</v>
      </c>
      <c r="E254" s="257">
        <v>1</v>
      </c>
      <c r="F254" s="257"/>
      <c r="G254" s="257"/>
      <c r="H254" s="257"/>
      <c r="I254" s="257"/>
      <c r="J254" s="256"/>
      <c r="K254" s="255"/>
      <c r="L254" s="43"/>
    </row>
    <row r="255" spans="1:12" s="44" customFormat="1" ht="45.6" customHeight="1" x14ac:dyDescent="0.25">
      <c r="A255" s="247" t="s">
        <v>374</v>
      </c>
      <c r="B255" s="252"/>
      <c r="C255" s="270" t="s">
        <v>373</v>
      </c>
      <c r="D255" s="258"/>
      <c r="E255" s="257"/>
      <c r="F255" s="257"/>
      <c r="G255" s="257"/>
      <c r="H255" s="257"/>
      <c r="I255" s="257"/>
      <c r="J255" s="256"/>
      <c r="K255" s="255"/>
      <c r="L255" s="43"/>
    </row>
    <row r="256" spans="1:12" s="44" customFormat="1" ht="26.4" customHeight="1" x14ac:dyDescent="0.25">
      <c r="A256" s="247" t="s">
        <v>372</v>
      </c>
      <c r="B256" s="252"/>
      <c r="C256" s="259" t="s">
        <v>108</v>
      </c>
      <c r="D256" s="258" t="s">
        <v>37</v>
      </c>
      <c r="E256" s="257">
        <v>1</v>
      </c>
      <c r="F256" s="257"/>
      <c r="G256" s="257"/>
      <c r="H256" s="257"/>
      <c r="I256" s="257"/>
      <c r="J256" s="256"/>
      <c r="K256" s="255"/>
      <c r="L256" s="43"/>
    </row>
    <row r="257" spans="1:12" s="44" customFormat="1" x14ac:dyDescent="0.25">
      <c r="A257" s="247" t="s">
        <v>371</v>
      </c>
      <c r="B257" s="252"/>
      <c r="C257" s="259" t="s">
        <v>106</v>
      </c>
      <c r="D257" s="258" t="s">
        <v>68</v>
      </c>
      <c r="E257" s="257">
        <v>1</v>
      </c>
      <c r="F257" s="257"/>
      <c r="G257" s="257"/>
      <c r="H257" s="257"/>
      <c r="I257" s="257"/>
      <c r="J257" s="256"/>
      <c r="K257" s="255"/>
      <c r="L257" s="43"/>
    </row>
    <row r="258" spans="1:12" s="44" customFormat="1" x14ac:dyDescent="0.25">
      <c r="A258" s="247" t="s">
        <v>370</v>
      </c>
      <c r="B258" s="252"/>
      <c r="C258" s="259" t="s">
        <v>104</v>
      </c>
      <c r="D258" s="258" t="s">
        <v>68</v>
      </c>
      <c r="E258" s="257">
        <v>1</v>
      </c>
      <c r="F258" s="257"/>
      <c r="G258" s="257"/>
      <c r="H258" s="257"/>
      <c r="I258" s="257"/>
      <c r="J258" s="256"/>
      <c r="K258" s="255"/>
      <c r="L258" s="43"/>
    </row>
    <row r="259" spans="1:12" s="44" customFormat="1" ht="26.4" x14ac:dyDescent="0.25">
      <c r="A259" s="247" t="s">
        <v>369</v>
      </c>
      <c r="B259" s="252"/>
      <c r="C259" s="259" t="s">
        <v>102</v>
      </c>
      <c r="D259" s="258" t="s">
        <v>68</v>
      </c>
      <c r="E259" s="257">
        <v>1</v>
      </c>
      <c r="F259" s="257"/>
      <c r="G259" s="257"/>
      <c r="H259" s="257"/>
      <c r="I259" s="257"/>
      <c r="J259" s="256"/>
      <c r="K259" s="255"/>
      <c r="L259" s="43"/>
    </row>
    <row r="260" spans="1:12" s="44" customFormat="1" ht="52.8" x14ac:dyDescent="0.25">
      <c r="A260" s="247" t="s">
        <v>368</v>
      </c>
      <c r="B260" s="252"/>
      <c r="C260" s="259" t="s">
        <v>367</v>
      </c>
      <c r="D260" s="258" t="s">
        <v>37</v>
      </c>
      <c r="E260" s="257">
        <v>1</v>
      </c>
      <c r="F260" s="257"/>
      <c r="G260" s="257"/>
      <c r="H260" s="257"/>
      <c r="I260" s="257"/>
      <c r="J260" s="256"/>
      <c r="K260" s="255"/>
      <c r="L260" s="43"/>
    </row>
    <row r="261" spans="1:12" s="44" customFormat="1" ht="29.4" customHeight="1" x14ac:dyDescent="0.25">
      <c r="A261" s="247" t="s">
        <v>366</v>
      </c>
      <c r="B261" s="252"/>
      <c r="C261" s="269" t="s">
        <v>191</v>
      </c>
      <c r="D261" s="258" t="s">
        <v>37</v>
      </c>
      <c r="E261" s="257">
        <v>1</v>
      </c>
      <c r="F261" s="257"/>
      <c r="G261" s="257"/>
      <c r="H261" s="257"/>
      <c r="I261" s="257"/>
      <c r="J261" s="256"/>
      <c r="K261" s="255"/>
      <c r="L261" s="43"/>
    </row>
    <row r="262" spans="1:12" s="44" customFormat="1" ht="26.4" x14ac:dyDescent="0.25">
      <c r="A262" s="247" t="s">
        <v>365</v>
      </c>
      <c r="B262" s="252"/>
      <c r="C262" s="268" t="s">
        <v>189</v>
      </c>
      <c r="D262" s="258" t="s">
        <v>68</v>
      </c>
      <c r="E262" s="257">
        <v>1</v>
      </c>
      <c r="F262" s="257"/>
      <c r="G262" s="257"/>
      <c r="H262" s="257"/>
      <c r="I262" s="257"/>
      <c r="J262" s="256"/>
      <c r="K262" s="255"/>
      <c r="L262" s="43"/>
    </row>
    <row r="263" spans="1:12" s="44" customFormat="1" ht="66" x14ac:dyDescent="0.25">
      <c r="A263" s="247" t="s">
        <v>364</v>
      </c>
      <c r="B263" s="252"/>
      <c r="C263" s="259" t="s">
        <v>363</v>
      </c>
      <c r="D263" s="258" t="s">
        <v>37</v>
      </c>
      <c r="E263" s="257">
        <v>1</v>
      </c>
      <c r="F263" s="257"/>
      <c r="G263" s="257"/>
      <c r="H263" s="257"/>
      <c r="I263" s="257"/>
      <c r="J263" s="256"/>
      <c r="K263" s="255"/>
      <c r="L263" s="43"/>
    </row>
    <row r="264" spans="1:12" s="44" customFormat="1" ht="39.6" x14ac:dyDescent="0.25">
      <c r="A264" s="247" t="s">
        <v>362</v>
      </c>
      <c r="B264" s="252"/>
      <c r="C264" s="260" t="s">
        <v>203</v>
      </c>
      <c r="D264" s="258" t="s">
        <v>68</v>
      </c>
      <c r="E264" s="257">
        <v>3</v>
      </c>
      <c r="F264" s="257"/>
      <c r="G264" s="257"/>
      <c r="H264" s="257"/>
      <c r="I264" s="257"/>
      <c r="J264" s="256"/>
      <c r="K264" s="255"/>
      <c r="L264" s="43"/>
    </row>
    <row r="265" spans="1:12" s="44" customFormat="1" ht="39.6" x14ac:dyDescent="0.25">
      <c r="A265" s="247" t="s">
        <v>361</v>
      </c>
      <c r="B265" s="252"/>
      <c r="C265" s="259" t="s">
        <v>96</v>
      </c>
      <c r="D265" s="258" t="s">
        <v>37</v>
      </c>
      <c r="E265" s="257">
        <v>1</v>
      </c>
      <c r="F265" s="257"/>
      <c r="G265" s="257"/>
      <c r="H265" s="257"/>
      <c r="I265" s="257"/>
      <c r="J265" s="256"/>
      <c r="K265" s="255"/>
      <c r="L265" s="43"/>
    </row>
    <row r="266" spans="1:12" s="44" customFormat="1" ht="150" customHeight="1" x14ac:dyDescent="0.25">
      <c r="A266" s="247" t="s">
        <v>360</v>
      </c>
      <c r="B266" s="252"/>
      <c r="C266" s="259" t="s">
        <v>94</v>
      </c>
      <c r="D266" s="258" t="s">
        <v>37</v>
      </c>
      <c r="E266" s="257">
        <v>1</v>
      </c>
      <c r="F266" s="257"/>
      <c r="G266" s="257"/>
      <c r="H266" s="257"/>
      <c r="I266" s="257"/>
      <c r="J266" s="256"/>
      <c r="K266" s="255"/>
      <c r="L266" s="43"/>
    </row>
    <row r="267" spans="1:12" s="44" customFormat="1" x14ac:dyDescent="0.25">
      <c r="A267" s="247" t="s">
        <v>359</v>
      </c>
      <c r="B267" s="252"/>
      <c r="C267" s="262" t="s">
        <v>358</v>
      </c>
      <c r="D267" s="258"/>
      <c r="E267" s="257"/>
      <c r="F267" s="257"/>
      <c r="G267" s="257"/>
      <c r="H267" s="257"/>
      <c r="I267" s="257"/>
      <c r="J267" s="256"/>
      <c r="K267" s="255"/>
      <c r="L267" s="43"/>
    </row>
    <row r="268" spans="1:12" s="44" customFormat="1" ht="26.4" customHeight="1" x14ac:dyDescent="0.25">
      <c r="A268" s="247" t="s">
        <v>357</v>
      </c>
      <c r="B268" s="252"/>
      <c r="C268" s="259" t="s">
        <v>108</v>
      </c>
      <c r="D268" s="258" t="s">
        <v>37</v>
      </c>
      <c r="E268" s="257">
        <v>1</v>
      </c>
      <c r="F268" s="257"/>
      <c r="G268" s="257"/>
      <c r="H268" s="257"/>
      <c r="I268" s="257"/>
      <c r="J268" s="256"/>
      <c r="K268" s="255"/>
      <c r="L268" s="43"/>
    </row>
    <row r="269" spans="1:12" s="44" customFormat="1" x14ac:dyDescent="0.25">
      <c r="A269" s="247" t="s">
        <v>356</v>
      </c>
      <c r="B269" s="252"/>
      <c r="C269" s="259" t="s">
        <v>106</v>
      </c>
      <c r="D269" s="258" t="s">
        <v>68</v>
      </c>
      <c r="E269" s="257">
        <v>1</v>
      </c>
      <c r="F269" s="257"/>
      <c r="G269" s="257"/>
      <c r="H269" s="257"/>
      <c r="I269" s="257"/>
      <c r="J269" s="256"/>
      <c r="K269" s="255"/>
      <c r="L269" s="43"/>
    </row>
    <row r="270" spans="1:12" s="44" customFormat="1" x14ac:dyDescent="0.25">
      <c r="A270" s="247" t="s">
        <v>355</v>
      </c>
      <c r="B270" s="252"/>
      <c r="C270" s="259" t="s">
        <v>104</v>
      </c>
      <c r="D270" s="258" t="s">
        <v>68</v>
      </c>
      <c r="E270" s="257">
        <v>1</v>
      </c>
      <c r="F270" s="257"/>
      <c r="G270" s="257"/>
      <c r="H270" s="257"/>
      <c r="I270" s="257"/>
      <c r="J270" s="256"/>
      <c r="K270" s="255"/>
      <c r="L270" s="43"/>
    </row>
    <row r="271" spans="1:12" s="44" customFormat="1" ht="26.4" x14ac:dyDescent="0.25">
      <c r="A271" s="247" t="s">
        <v>354</v>
      </c>
      <c r="B271" s="252"/>
      <c r="C271" s="259" t="s">
        <v>102</v>
      </c>
      <c r="D271" s="258" t="s">
        <v>68</v>
      </c>
      <c r="E271" s="257">
        <v>1</v>
      </c>
      <c r="F271" s="257"/>
      <c r="G271" s="257"/>
      <c r="H271" s="257"/>
      <c r="I271" s="257"/>
      <c r="J271" s="256"/>
      <c r="K271" s="255"/>
      <c r="L271" s="43"/>
    </row>
    <row r="272" spans="1:12" s="44" customFormat="1" ht="66" x14ac:dyDescent="0.25">
      <c r="A272" s="247" t="s">
        <v>353</v>
      </c>
      <c r="B272" s="252"/>
      <c r="C272" s="259" t="s">
        <v>352</v>
      </c>
      <c r="D272" s="258" t="s">
        <v>37</v>
      </c>
      <c r="E272" s="257">
        <v>1</v>
      </c>
      <c r="F272" s="257"/>
      <c r="G272" s="257"/>
      <c r="H272" s="257"/>
      <c r="I272" s="257"/>
      <c r="J272" s="256"/>
      <c r="K272" s="255"/>
      <c r="L272" s="43"/>
    </row>
    <row r="273" spans="1:12" s="44" customFormat="1" ht="26.4" x14ac:dyDescent="0.25">
      <c r="A273" s="247" t="s">
        <v>351</v>
      </c>
      <c r="B273" s="252"/>
      <c r="C273" s="260" t="s">
        <v>98</v>
      </c>
      <c r="D273" s="258" t="s">
        <v>68</v>
      </c>
      <c r="E273" s="257">
        <v>1</v>
      </c>
      <c r="F273" s="257"/>
      <c r="G273" s="257"/>
      <c r="H273" s="257"/>
      <c r="I273" s="257"/>
      <c r="J273" s="256"/>
      <c r="K273" s="255"/>
      <c r="L273" s="43"/>
    </row>
    <row r="274" spans="1:12" s="44" customFormat="1" ht="39.6" x14ac:dyDescent="0.25">
      <c r="A274" s="247" t="s">
        <v>350</v>
      </c>
      <c r="B274" s="252"/>
      <c r="C274" s="259" t="s">
        <v>96</v>
      </c>
      <c r="D274" s="258" t="s">
        <v>37</v>
      </c>
      <c r="E274" s="257">
        <v>1</v>
      </c>
      <c r="F274" s="257"/>
      <c r="G274" s="257"/>
      <c r="H274" s="257"/>
      <c r="I274" s="257"/>
      <c r="J274" s="256"/>
      <c r="K274" s="255"/>
      <c r="L274" s="43"/>
    </row>
    <row r="275" spans="1:12" s="44" customFormat="1" ht="151.19999999999999" customHeight="1" x14ac:dyDescent="0.25">
      <c r="A275" s="247" t="s">
        <v>349</v>
      </c>
      <c r="B275" s="252"/>
      <c r="C275" s="259" t="s">
        <v>94</v>
      </c>
      <c r="D275" s="258" t="s">
        <v>37</v>
      </c>
      <c r="E275" s="257">
        <v>1</v>
      </c>
      <c r="F275" s="257"/>
      <c r="G275" s="257"/>
      <c r="H275" s="257"/>
      <c r="I275" s="257"/>
      <c r="J275" s="256"/>
      <c r="K275" s="255"/>
      <c r="L275" s="43"/>
    </row>
    <row r="276" spans="1:12" s="44" customFormat="1" ht="29.4" customHeight="1" x14ac:dyDescent="0.25">
      <c r="A276" s="247" t="s">
        <v>348</v>
      </c>
      <c r="B276" s="252"/>
      <c r="C276" s="262" t="s">
        <v>347</v>
      </c>
      <c r="D276" s="258"/>
      <c r="E276" s="257"/>
      <c r="F276" s="257"/>
      <c r="G276" s="257"/>
      <c r="H276" s="257"/>
      <c r="I276" s="257"/>
      <c r="J276" s="256"/>
      <c r="K276" s="255"/>
      <c r="L276" s="43"/>
    </row>
    <row r="277" spans="1:12" s="44" customFormat="1" ht="27" customHeight="1" x14ac:dyDescent="0.25">
      <c r="A277" s="247" t="s">
        <v>346</v>
      </c>
      <c r="B277" s="252"/>
      <c r="C277" s="259" t="s">
        <v>108</v>
      </c>
      <c r="D277" s="258" t="s">
        <v>37</v>
      </c>
      <c r="E277" s="257">
        <v>1</v>
      </c>
      <c r="F277" s="257"/>
      <c r="G277" s="257"/>
      <c r="H277" s="257"/>
      <c r="I277" s="257"/>
      <c r="J277" s="256"/>
      <c r="K277" s="255"/>
      <c r="L277" s="43"/>
    </row>
    <row r="278" spans="1:12" s="44" customFormat="1" x14ac:dyDescent="0.25">
      <c r="A278" s="247" t="s">
        <v>345</v>
      </c>
      <c r="B278" s="252"/>
      <c r="C278" s="259" t="s">
        <v>106</v>
      </c>
      <c r="D278" s="258" t="s">
        <v>68</v>
      </c>
      <c r="E278" s="257">
        <v>1</v>
      </c>
      <c r="F278" s="257"/>
      <c r="G278" s="257"/>
      <c r="H278" s="257"/>
      <c r="I278" s="257"/>
      <c r="J278" s="256"/>
      <c r="K278" s="255"/>
      <c r="L278" s="43"/>
    </row>
    <row r="279" spans="1:12" s="44" customFormat="1" x14ac:dyDescent="0.25">
      <c r="A279" s="247" t="s">
        <v>344</v>
      </c>
      <c r="B279" s="252"/>
      <c r="C279" s="259" t="s">
        <v>104</v>
      </c>
      <c r="D279" s="258" t="s">
        <v>68</v>
      </c>
      <c r="E279" s="257">
        <v>1</v>
      </c>
      <c r="F279" s="257"/>
      <c r="G279" s="257"/>
      <c r="H279" s="257"/>
      <c r="I279" s="257"/>
      <c r="J279" s="256"/>
      <c r="K279" s="255"/>
      <c r="L279" s="43"/>
    </row>
    <row r="280" spans="1:12" s="44" customFormat="1" ht="26.4" x14ac:dyDescent="0.25">
      <c r="A280" s="247" t="s">
        <v>343</v>
      </c>
      <c r="B280" s="252"/>
      <c r="C280" s="259" t="s">
        <v>102</v>
      </c>
      <c r="D280" s="258" t="s">
        <v>68</v>
      </c>
      <c r="E280" s="257">
        <v>1</v>
      </c>
      <c r="F280" s="257"/>
      <c r="G280" s="257"/>
      <c r="H280" s="257"/>
      <c r="I280" s="257"/>
      <c r="J280" s="256"/>
      <c r="K280" s="255"/>
      <c r="L280" s="43"/>
    </row>
    <row r="281" spans="1:12" s="44" customFormat="1" ht="66" x14ac:dyDescent="0.25">
      <c r="A281" s="247" t="s">
        <v>342</v>
      </c>
      <c r="B281" s="252"/>
      <c r="C281" s="259" t="s">
        <v>331</v>
      </c>
      <c r="D281" s="258" t="s">
        <v>37</v>
      </c>
      <c r="E281" s="257">
        <v>1</v>
      </c>
      <c r="F281" s="257"/>
      <c r="G281" s="257"/>
      <c r="H281" s="257"/>
      <c r="I281" s="257"/>
      <c r="J281" s="256"/>
      <c r="K281" s="255"/>
      <c r="L281" s="43"/>
    </row>
    <row r="282" spans="1:12" s="44" customFormat="1" ht="40.950000000000003" customHeight="1" x14ac:dyDescent="0.25">
      <c r="A282" s="247" t="s">
        <v>341</v>
      </c>
      <c r="B282" s="252"/>
      <c r="C282" s="260" t="s">
        <v>145</v>
      </c>
      <c r="D282" s="258" t="s">
        <v>68</v>
      </c>
      <c r="E282" s="257">
        <v>2</v>
      </c>
      <c r="F282" s="257"/>
      <c r="G282" s="257"/>
      <c r="H282" s="257"/>
      <c r="I282" s="257"/>
      <c r="J282" s="256"/>
      <c r="K282" s="255"/>
      <c r="L282" s="43"/>
    </row>
    <row r="283" spans="1:12" s="44" customFormat="1" ht="39.6" x14ac:dyDescent="0.25">
      <c r="A283" s="247" t="s">
        <v>340</v>
      </c>
      <c r="B283" s="252"/>
      <c r="C283" s="259" t="s">
        <v>96</v>
      </c>
      <c r="D283" s="258" t="s">
        <v>37</v>
      </c>
      <c r="E283" s="257">
        <v>1</v>
      </c>
      <c r="F283" s="257"/>
      <c r="G283" s="257"/>
      <c r="H283" s="257"/>
      <c r="I283" s="257"/>
      <c r="J283" s="256"/>
      <c r="K283" s="255"/>
      <c r="L283" s="43"/>
    </row>
    <row r="284" spans="1:12" s="44" customFormat="1" ht="150.6" customHeight="1" x14ac:dyDescent="0.25">
      <c r="A284" s="247" t="s">
        <v>339</v>
      </c>
      <c r="B284" s="252"/>
      <c r="C284" s="259" t="s">
        <v>94</v>
      </c>
      <c r="D284" s="258" t="s">
        <v>37</v>
      </c>
      <c r="E284" s="257">
        <v>1</v>
      </c>
      <c r="F284" s="257"/>
      <c r="G284" s="257"/>
      <c r="H284" s="257"/>
      <c r="I284" s="257"/>
      <c r="J284" s="256"/>
      <c r="K284" s="255"/>
      <c r="L284" s="43"/>
    </row>
    <row r="285" spans="1:12" s="44" customFormat="1" x14ac:dyDescent="0.25">
      <c r="A285" s="247" t="s">
        <v>338</v>
      </c>
      <c r="B285" s="252"/>
      <c r="C285" s="262" t="s">
        <v>337</v>
      </c>
      <c r="D285" s="258"/>
      <c r="E285" s="257"/>
      <c r="F285" s="257"/>
      <c r="G285" s="257"/>
      <c r="H285" s="257"/>
      <c r="I285" s="257"/>
      <c r="J285" s="256"/>
      <c r="K285" s="255"/>
      <c r="L285" s="43"/>
    </row>
    <row r="286" spans="1:12" s="44" customFormat="1" ht="26.4" customHeight="1" x14ac:dyDescent="0.25">
      <c r="A286" s="247" t="s">
        <v>336</v>
      </c>
      <c r="B286" s="252"/>
      <c r="C286" s="259" t="s">
        <v>108</v>
      </c>
      <c r="D286" s="258" t="s">
        <v>37</v>
      </c>
      <c r="E286" s="257">
        <v>1</v>
      </c>
      <c r="F286" s="257"/>
      <c r="G286" s="257"/>
      <c r="H286" s="257"/>
      <c r="I286" s="257"/>
      <c r="J286" s="256"/>
      <c r="K286" s="255"/>
      <c r="L286" s="43"/>
    </row>
    <row r="287" spans="1:12" s="44" customFormat="1" x14ac:dyDescent="0.25">
      <c r="A287" s="247" t="s">
        <v>335</v>
      </c>
      <c r="B287" s="252"/>
      <c r="C287" s="259" t="s">
        <v>106</v>
      </c>
      <c r="D287" s="258" t="s">
        <v>68</v>
      </c>
      <c r="E287" s="257">
        <v>1</v>
      </c>
      <c r="F287" s="257"/>
      <c r="G287" s="257"/>
      <c r="H287" s="257"/>
      <c r="I287" s="257"/>
      <c r="J287" s="256"/>
      <c r="K287" s="255"/>
      <c r="L287" s="43"/>
    </row>
    <row r="288" spans="1:12" s="44" customFormat="1" x14ac:dyDescent="0.25">
      <c r="A288" s="247" t="s">
        <v>334</v>
      </c>
      <c r="B288" s="252"/>
      <c r="C288" s="259" t="s">
        <v>104</v>
      </c>
      <c r="D288" s="258" t="s">
        <v>68</v>
      </c>
      <c r="E288" s="257">
        <v>1</v>
      </c>
      <c r="F288" s="257"/>
      <c r="G288" s="257"/>
      <c r="H288" s="257"/>
      <c r="I288" s="257"/>
      <c r="J288" s="256"/>
      <c r="K288" s="255"/>
      <c r="L288" s="43"/>
    </row>
    <row r="289" spans="1:12" s="44" customFormat="1" ht="26.4" x14ac:dyDescent="0.25">
      <c r="A289" s="247" t="s">
        <v>333</v>
      </c>
      <c r="B289" s="252"/>
      <c r="C289" s="259" t="s">
        <v>102</v>
      </c>
      <c r="D289" s="258" t="s">
        <v>68</v>
      </c>
      <c r="E289" s="257">
        <v>1</v>
      </c>
      <c r="F289" s="257"/>
      <c r="G289" s="257"/>
      <c r="H289" s="257"/>
      <c r="I289" s="257"/>
      <c r="J289" s="256"/>
      <c r="K289" s="255"/>
      <c r="L289" s="43"/>
    </row>
    <row r="290" spans="1:12" s="44" customFormat="1" ht="66" x14ac:dyDescent="0.25">
      <c r="A290" s="247" t="s">
        <v>332</v>
      </c>
      <c r="B290" s="252"/>
      <c r="C290" s="259" t="s">
        <v>331</v>
      </c>
      <c r="D290" s="258" t="s">
        <v>37</v>
      </c>
      <c r="E290" s="257">
        <v>1</v>
      </c>
      <c r="F290" s="257"/>
      <c r="G290" s="257"/>
      <c r="H290" s="257"/>
      <c r="I290" s="257"/>
      <c r="J290" s="256"/>
      <c r="K290" s="255"/>
      <c r="L290" s="43"/>
    </row>
    <row r="291" spans="1:12" s="44" customFormat="1" ht="39.6" x14ac:dyDescent="0.25">
      <c r="A291" s="247" t="s">
        <v>330</v>
      </c>
      <c r="B291" s="252"/>
      <c r="C291" s="259" t="s">
        <v>329</v>
      </c>
      <c r="D291" s="258" t="s">
        <v>68</v>
      </c>
      <c r="E291" s="257">
        <v>1</v>
      </c>
      <c r="F291" s="257"/>
      <c r="G291" s="257"/>
      <c r="H291" s="257"/>
      <c r="I291" s="257"/>
      <c r="J291" s="256"/>
      <c r="K291" s="255"/>
      <c r="L291" s="43"/>
    </row>
    <row r="292" spans="1:12" s="44" customFormat="1" ht="39.6" x14ac:dyDescent="0.25">
      <c r="A292" s="247" t="s">
        <v>328</v>
      </c>
      <c r="B292" s="252"/>
      <c r="C292" s="259" t="s">
        <v>96</v>
      </c>
      <c r="D292" s="258" t="s">
        <v>37</v>
      </c>
      <c r="E292" s="257">
        <v>1</v>
      </c>
      <c r="F292" s="257"/>
      <c r="G292" s="257"/>
      <c r="H292" s="257"/>
      <c r="I292" s="257"/>
      <c r="J292" s="256"/>
      <c r="K292" s="255"/>
      <c r="L292" s="43"/>
    </row>
    <row r="293" spans="1:12" s="44" customFormat="1" ht="151.19999999999999" customHeight="1" x14ac:dyDescent="0.25">
      <c r="A293" s="247" t="s">
        <v>327</v>
      </c>
      <c r="B293" s="252"/>
      <c r="C293" s="259" t="s">
        <v>94</v>
      </c>
      <c r="D293" s="258" t="s">
        <v>37</v>
      </c>
      <c r="E293" s="257">
        <v>1</v>
      </c>
      <c r="F293" s="257"/>
      <c r="G293" s="257"/>
      <c r="H293" s="257"/>
      <c r="I293" s="257"/>
      <c r="J293" s="256"/>
      <c r="K293" s="255"/>
      <c r="L293" s="43"/>
    </row>
    <row r="294" spans="1:12" s="44" customFormat="1" ht="42.6" customHeight="1" x14ac:dyDescent="0.25">
      <c r="A294" s="247" t="s">
        <v>326</v>
      </c>
      <c r="B294" s="252"/>
      <c r="C294" s="262" t="s">
        <v>325</v>
      </c>
      <c r="D294" s="258"/>
      <c r="E294" s="257"/>
      <c r="F294" s="257"/>
      <c r="G294" s="257"/>
      <c r="H294" s="257"/>
      <c r="I294" s="257"/>
      <c r="J294" s="256"/>
      <c r="K294" s="255"/>
      <c r="L294" s="43"/>
    </row>
    <row r="295" spans="1:12" s="44" customFormat="1" ht="26.4" customHeight="1" x14ac:dyDescent="0.25">
      <c r="A295" s="247" t="s">
        <v>324</v>
      </c>
      <c r="B295" s="252"/>
      <c r="C295" s="259" t="s">
        <v>108</v>
      </c>
      <c r="D295" s="258" t="s">
        <v>37</v>
      </c>
      <c r="E295" s="257">
        <v>1</v>
      </c>
      <c r="F295" s="257"/>
      <c r="G295" s="257"/>
      <c r="H295" s="257"/>
      <c r="I295" s="257"/>
      <c r="J295" s="256"/>
      <c r="K295" s="255"/>
      <c r="L295" s="43"/>
    </row>
    <row r="296" spans="1:12" s="44" customFormat="1" x14ac:dyDescent="0.25">
      <c r="A296" s="247" t="s">
        <v>323</v>
      </c>
      <c r="B296" s="252"/>
      <c r="C296" s="259" t="s">
        <v>106</v>
      </c>
      <c r="D296" s="258" t="s">
        <v>68</v>
      </c>
      <c r="E296" s="257">
        <v>1</v>
      </c>
      <c r="F296" s="257"/>
      <c r="G296" s="257"/>
      <c r="H296" s="257"/>
      <c r="I296" s="257"/>
      <c r="J296" s="256"/>
      <c r="K296" s="255"/>
      <c r="L296" s="43"/>
    </row>
    <row r="297" spans="1:12" s="44" customFormat="1" x14ac:dyDescent="0.25">
      <c r="A297" s="247" t="s">
        <v>322</v>
      </c>
      <c r="B297" s="252"/>
      <c r="C297" s="259" t="s">
        <v>104</v>
      </c>
      <c r="D297" s="258" t="s">
        <v>68</v>
      </c>
      <c r="E297" s="257">
        <v>1</v>
      </c>
      <c r="F297" s="257"/>
      <c r="G297" s="257"/>
      <c r="H297" s="257"/>
      <c r="I297" s="257"/>
      <c r="J297" s="256"/>
      <c r="K297" s="255"/>
      <c r="L297" s="43"/>
    </row>
    <row r="298" spans="1:12" s="44" customFormat="1" ht="26.4" x14ac:dyDescent="0.25">
      <c r="A298" s="247" t="s">
        <v>321</v>
      </c>
      <c r="B298" s="252"/>
      <c r="C298" s="259" t="s">
        <v>102</v>
      </c>
      <c r="D298" s="258" t="s">
        <v>68</v>
      </c>
      <c r="E298" s="257">
        <v>1</v>
      </c>
      <c r="F298" s="257"/>
      <c r="G298" s="257"/>
      <c r="H298" s="257"/>
      <c r="I298" s="257"/>
      <c r="J298" s="256"/>
      <c r="K298" s="255"/>
      <c r="L298" s="43"/>
    </row>
    <row r="299" spans="1:12" s="44" customFormat="1" ht="66" x14ac:dyDescent="0.25">
      <c r="A299" s="247" t="s">
        <v>320</v>
      </c>
      <c r="B299" s="252"/>
      <c r="C299" s="259" t="s">
        <v>291</v>
      </c>
      <c r="D299" s="258" t="s">
        <v>37</v>
      </c>
      <c r="E299" s="257">
        <v>1</v>
      </c>
      <c r="F299" s="257"/>
      <c r="G299" s="257"/>
      <c r="H299" s="257"/>
      <c r="I299" s="257"/>
      <c r="J299" s="256"/>
      <c r="K299" s="255"/>
      <c r="L299" s="43"/>
    </row>
    <row r="300" spans="1:12" s="44" customFormat="1" ht="28.2" customHeight="1" x14ac:dyDescent="0.25">
      <c r="A300" s="247" t="s">
        <v>319</v>
      </c>
      <c r="B300" s="252"/>
      <c r="C300" s="269" t="s">
        <v>191</v>
      </c>
      <c r="D300" s="258" t="s">
        <v>37</v>
      </c>
      <c r="E300" s="257">
        <v>1</v>
      </c>
      <c r="F300" s="257"/>
      <c r="G300" s="257"/>
      <c r="H300" s="257"/>
      <c r="I300" s="257"/>
      <c r="J300" s="256"/>
      <c r="K300" s="255"/>
      <c r="L300" s="43"/>
    </row>
    <row r="301" spans="1:12" s="44" customFormat="1" ht="26.4" x14ac:dyDescent="0.25">
      <c r="A301" s="247" t="s">
        <v>318</v>
      </c>
      <c r="B301" s="252"/>
      <c r="C301" s="268" t="s">
        <v>189</v>
      </c>
      <c r="D301" s="258" t="s">
        <v>68</v>
      </c>
      <c r="E301" s="257">
        <v>1</v>
      </c>
      <c r="F301" s="257"/>
      <c r="G301" s="257"/>
      <c r="H301" s="257"/>
      <c r="I301" s="257"/>
      <c r="J301" s="256"/>
      <c r="K301" s="255"/>
      <c r="L301" s="43"/>
    </row>
    <row r="302" spans="1:12" s="44" customFormat="1" ht="66" x14ac:dyDescent="0.25">
      <c r="A302" s="247" t="s">
        <v>317</v>
      </c>
      <c r="B302" s="252"/>
      <c r="C302" s="259" t="s">
        <v>316</v>
      </c>
      <c r="D302" s="258" t="s">
        <v>37</v>
      </c>
      <c r="E302" s="257">
        <v>1</v>
      </c>
      <c r="F302" s="257"/>
      <c r="G302" s="257"/>
      <c r="H302" s="257"/>
      <c r="I302" s="257"/>
      <c r="J302" s="256"/>
      <c r="K302" s="255"/>
      <c r="L302" s="43"/>
    </row>
    <row r="303" spans="1:12" s="44" customFormat="1" ht="39.6" x14ac:dyDescent="0.25">
      <c r="A303" s="247" t="s">
        <v>315</v>
      </c>
      <c r="B303" s="252"/>
      <c r="C303" s="260" t="s">
        <v>145</v>
      </c>
      <c r="D303" s="258" t="s">
        <v>68</v>
      </c>
      <c r="E303" s="257">
        <v>2</v>
      </c>
      <c r="F303" s="257"/>
      <c r="G303" s="257"/>
      <c r="H303" s="257"/>
      <c r="I303" s="257"/>
      <c r="J303" s="256"/>
      <c r="K303" s="255"/>
      <c r="L303" s="43"/>
    </row>
    <row r="304" spans="1:12" s="44" customFormat="1" ht="44.4" customHeight="1" x14ac:dyDescent="0.25">
      <c r="A304" s="247" t="s">
        <v>314</v>
      </c>
      <c r="B304" s="252"/>
      <c r="C304" s="259" t="s">
        <v>284</v>
      </c>
      <c r="D304" s="258" t="s">
        <v>68</v>
      </c>
      <c r="E304" s="257">
        <v>1</v>
      </c>
      <c r="F304" s="257"/>
      <c r="G304" s="257"/>
      <c r="H304" s="257"/>
      <c r="I304" s="257"/>
      <c r="J304" s="256"/>
      <c r="K304" s="255"/>
      <c r="L304" s="43"/>
    </row>
    <row r="305" spans="1:12" s="44" customFormat="1" ht="66" x14ac:dyDescent="0.25">
      <c r="A305" s="247" t="s">
        <v>313</v>
      </c>
      <c r="B305" s="252"/>
      <c r="C305" s="259" t="s">
        <v>282</v>
      </c>
      <c r="D305" s="258" t="s">
        <v>37</v>
      </c>
      <c r="E305" s="257">
        <v>1</v>
      </c>
      <c r="F305" s="257"/>
      <c r="G305" s="257"/>
      <c r="H305" s="257"/>
      <c r="I305" s="257"/>
      <c r="J305" s="256"/>
      <c r="K305" s="255"/>
      <c r="L305" s="43"/>
    </row>
    <row r="306" spans="1:12" s="44" customFormat="1" ht="44.4" customHeight="1" x14ac:dyDescent="0.25">
      <c r="A306" s="247" t="s">
        <v>312</v>
      </c>
      <c r="B306" s="252"/>
      <c r="C306" s="259" t="s">
        <v>280</v>
      </c>
      <c r="D306" s="258" t="s">
        <v>37</v>
      </c>
      <c r="E306" s="257">
        <v>1</v>
      </c>
      <c r="F306" s="257"/>
      <c r="G306" s="257"/>
      <c r="H306" s="257"/>
      <c r="I306" s="257"/>
      <c r="J306" s="256"/>
      <c r="K306" s="255"/>
      <c r="L306" s="43"/>
    </row>
    <row r="307" spans="1:12" s="44" customFormat="1" ht="39.6" x14ac:dyDescent="0.25">
      <c r="A307" s="247" t="s">
        <v>311</v>
      </c>
      <c r="B307" s="252"/>
      <c r="C307" s="259" t="s">
        <v>96</v>
      </c>
      <c r="D307" s="258" t="s">
        <v>37</v>
      </c>
      <c r="E307" s="257">
        <v>1</v>
      </c>
      <c r="F307" s="257"/>
      <c r="G307" s="257"/>
      <c r="H307" s="257"/>
      <c r="I307" s="257"/>
      <c r="J307" s="256"/>
      <c r="K307" s="255"/>
      <c r="L307" s="43"/>
    </row>
    <row r="308" spans="1:12" s="44" customFormat="1" ht="145.94999999999999" customHeight="1" x14ac:dyDescent="0.25">
      <c r="A308" s="247" t="s">
        <v>310</v>
      </c>
      <c r="B308" s="252"/>
      <c r="C308" s="259" t="s">
        <v>94</v>
      </c>
      <c r="D308" s="258" t="s">
        <v>37</v>
      </c>
      <c r="E308" s="257">
        <v>1</v>
      </c>
      <c r="F308" s="257"/>
      <c r="G308" s="257"/>
      <c r="H308" s="257"/>
      <c r="I308" s="257"/>
      <c r="J308" s="256"/>
      <c r="K308" s="255"/>
      <c r="L308" s="43"/>
    </row>
    <row r="309" spans="1:12" s="44" customFormat="1" x14ac:dyDescent="0.25">
      <c r="A309" s="247" t="s">
        <v>309</v>
      </c>
      <c r="B309" s="252"/>
      <c r="C309" s="262" t="s">
        <v>308</v>
      </c>
      <c r="D309" s="258"/>
      <c r="E309" s="257"/>
      <c r="F309" s="257"/>
      <c r="G309" s="257"/>
      <c r="H309" s="257"/>
      <c r="I309" s="257"/>
      <c r="J309" s="256"/>
      <c r="K309" s="255"/>
      <c r="L309" s="43"/>
    </row>
    <row r="310" spans="1:12" s="44" customFormat="1" ht="26.4" customHeight="1" x14ac:dyDescent="0.25">
      <c r="A310" s="247" t="s">
        <v>307</v>
      </c>
      <c r="B310" s="252"/>
      <c r="C310" s="259" t="s">
        <v>108</v>
      </c>
      <c r="D310" s="258" t="s">
        <v>37</v>
      </c>
      <c r="E310" s="257">
        <v>1</v>
      </c>
      <c r="F310" s="257"/>
      <c r="G310" s="257"/>
      <c r="H310" s="257"/>
      <c r="I310" s="257"/>
      <c r="J310" s="256"/>
      <c r="K310" s="255"/>
      <c r="L310" s="43"/>
    </row>
    <row r="311" spans="1:12" s="44" customFormat="1" x14ac:dyDescent="0.25">
      <c r="A311" s="247" t="s">
        <v>306</v>
      </c>
      <c r="B311" s="252"/>
      <c r="C311" s="259" t="s">
        <v>106</v>
      </c>
      <c r="D311" s="258" t="s">
        <v>68</v>
      </c>
      <c r="E311" s="257">
        <v>1</v>
      </c>
      <c r="F311" s="257"/>
      <c r="G311" s="257"/>
      <c r="H311" s="257"/>
      <c r="I311" s="257"/>
      <c r="J311" s="256"/>
      <c r="K311" s="255"/>
      <c r="L311" s="43"/>
    </row>
    <row r="312" spans="1:12" s="44" customFormat="1" x14ac:dyDescent="0.25">
      <c r="A312" s="247" t="s">
        <v>305</v>
      </c>
      <c r="B312" s="252"/>
      <c r="C312" s="259" t="s">
        <v>104</v>
      </c>
      <c r="D312" s="258" t="s">
        <v>68</v>
      </c>
      <c r="E312" s="257">
        <v>1</v>
      </c>
      <c r="F312" s="257"/>
      <c r="G312" s="257"/>
      <c r="H312" s="257"/>
      <c r="I312" s="257"/>
      <c r="J312" s="256"/>
      <c r="K312" s="255"/>
      <c r="L312" s="43"/>
    </row>
    <row r="313" spans="1:12" s="44" customFormat="1" ht="26.4" x14ac:dyDescent="0.25">
      <c r="A313" s="247" t="s">
        <v>304</v>
      </c>
      <c r="B313" s="252"/>
      <c r="C313" s="259" t="s">
        <v>102</v>
      </c>
      <c r="D313" s="258" t="s">
        <v>68</v>
      </c>
      <c r="E313" s="257">
        <v>1</v>
      </c>
      <c r="F313" s="257"/>
      <c r="G313" s="257"/>
      <c r="H313" s="257"/>
      <c r="I313" s="257"/>
      <c r="J313" s="256"/>
      <c r="K313" s="255"/>
      <c r="L313" s="43"/>
    </row>
    <row r="314" spans="1:12" s="44" customFormat="1" ht="66" x14ac:dyDescent="0.25">
      <c r="A314" s="247" t="s">
        <v>303</v>
      </c>
      <c r="B314" s="252"/>
      <c r="C314" s="259" t="s">
        <v>302</v>
      </c>
      <c r="D314" s="258" t="s">
        <v>37</v>
      </c>
      <c r="E314" s="257">
        <v>1</v>
      </c>
      <c r="F314" s="257"/>
      <c r="G314" s="257"/>
      <c r="H314" s="257"/>
      <c r="I314" s="257"/>
      <c r="J314" s="256"/>
      <c r="K314" s="255"/>
      <c r="L314" s="43"/>
    </row>
    <row r="315" spans="1:12" s="44" customFormat="1" ht="26.4" x14ac:dyDescent="0.25">
      <c r="A315" s="247" t="s">
        <v>301</v>
      </c>
      <c r="B315" s="252"/>
      <c r="C315" s="260" t="s">
        <v>98</v>
      </c>
      <c r="D315" s="258" t="s">
        <v>68</v>
      </c>
      <c r="E315" s="257">
        <v>1</v>
      </c>
      <c r="F315" s="257"/>
      <c r="G315" s="257"/>
      <c r="H315" s="257"/>
      <c r="I315" s="257"/>
      <c r="J315" s="256"/>
      <c r="K315" s="255"/>
      <c r="L315" s="43"/>
    </row>
    <row r="316" spans="1:12" s="44" customFormat="1" ht="39.6" x14ac:dyDescent="0.25">
      <c r="A316" s="247" t="s">
        <v>300</v>
      </c>
      <c r="B316" s="252"/>
      <c r="C316" s="259" t="s">
        <v>96</v>
      </c>
      <c r="D316" s="258" t="s">
        <v>37</v>
      </c>
      <c r="E316" s="257">
        <v>1</v>
      </c>
      <c r="F316" s="257"/>
      <c r="G316" s="257"/>
      <c r="H316" s="257"/>
      <c r="I316" s="257"/>
      <c r="J316" s="256"/>
      <c r="K316" s="255"/>
      <c r="L316" s="43"/>
    </row>
    <row r="317" spans="1:12" s="44" customFormat="1" ht="146.4" customHeight="1" x14ac:dyDescent="0.25">
      <c r="A317" s="247" t="s">
        <v>299</v>
      </c>
      <c r="B317" s="252"/>
      <c r="C317" s="259" t="s">
        <v>94</v>
      </c>
      <c r="D317" s="258" t="s">
        <v>37</v>
      </c>
      <c r="E317" s="257">
        <v>1</v>
      </c>
      <c r="F317" s="257"/>
      <c r="G317" s="257"/>
      <c r="H317" s="257"/>
      <c r="I317" s="257"/>
      <c r="J317" s="256"/>
      <c r="K317" s="255"/>
      <c r="L317" s="43"/>
    </row>
    <row r="318" spans="1:12" s="44" customFormat="1" x14ac:dyDescent="0.25">
      <c r="A318" s="247" t="s">
        <v>298</v>
      </c>
      <c r="B318" s="252"/>
      <c r="C318" s="262" t="s">
        <v>297</v>
      </c>
      <c r="D318" s="258"/>
      <c r="E318" s="257"/>
      <c r="F318" s="257"/>
      <c r="G318" s="257"/>
      <c r="H318" s="257"/>
      <c r="I318" s="257"/>
      <c r="J318" s="256"/>
      <c r="K318" s="255"/>
      <c r="L318" s="43"/>
    </row>
    <row r="319" spans="1:12" s="44" customFormat="1" ht="27.6" customHeight="1" x14ac:dyDescent="0.25">
      <c r="A319" s="247" t="s">
        <v>296</v>
      </c>
      <c r="B319" s="252"/>
      <c r="C319" s="259" t="s">
        <v>108</v>
      </c>
      <c r="D319" s="258" t="s">
        <v>37</v>
      </c>
      <c r="E319" s="257">
        <v>1</v>
      </c>
      <c r="F319" s="257"/>
      <c r="G319" s="257"/>
      <c r="H319" s="257"/>
      <c r="I319" s="257"/>
      <c r="J319" s="256"/>
      <c r="K319" s="255"/>
      <c r="L319" s="43"/>
    </row>
    <row r="320" spans="1:12" s="44" customFormat="1" x14ac:dyDescent="0.25">
      <c r="A320" s="247" t="s">
        <v>295</v>
      </c>
      <c r="B320" s="252"/>
      <c r="C320" s="259" t="s">
        <v>106</v>
      </c>
      <c r="D320" s="258" t="s">
        <v>68</v>
      </c>
      <c r="E320" s="257">
        <v>1</v>
      </c>
      <c r="F320" s="257"/>
      <c r="G320" s="257"/>
      <c r="H320" s="257"/>
      <c r="I320" s="257"/>
      <c r="J320" s="256"/>
      <c r="K320" s="255"/>
      <c r="L320" s="43"/>
    </row>
    <row r="321" spans="1:12" s="44" customFormat="1" x14ac:dyDescent="0.25">
      <c r="A321" s="247" t="s">
        <v>294</v>
      </c>
      <c r="B321" s="252"/>
      <c r="C321" s="259" t="s">
        <v>104</v>
      </c>
      <c r="D321" s="258" t="s">
        <v>68</v>
      </c>
      <c r="E321" s="257">
        <v>1</v>
      </c>
      <c r="F321" s="257"/>
      <c r="G321" s="257"/>
      <c r="H321" s="257"/>
      <c r="I321" s="257"/>
      <c r="J321" s="256"/>
      <c r="K321" s="255"/>
      <c r="L321" s="43"/>
    </row>
    <row r="322" spans="1:12" s="44" customFormat="1" ht="26.4" x14ac:dyDescent="0.25">
      <c r="A322" s="247" t="s">
        <v>293</v>
      </c>
      <c r="B322" s="252"/>
      <c r="C322" s="259" t="s">
        <v>102</v>
      </c>
      <c r="D322" s="258" t="s">
        <v>68</v>
      </c>
      <c r="E322" s="257">
        <v>1</v>
      </c>
      <c r="F322" s="257"/>
      <c r="G322" s="257"/>
      <c r="H322" s="257"/>
      <c r="I322" s="257"/>
      <c r="J322" s="256"/>
      <c r="K322" s="255"/>
      <c r="L322" s="43"/>
    </row>
    <row r="323" spans="1:12" s="44" customFormat="1" ht="66" x14ac:dyDescent="0.25">
      <c r="A323" s="247" t="s">
        <v>292</v>
      </c>
      <c r="B323" s="252"/>
      <c r="C323" s="259" t="s">
        <v>291</v>
      </c>
      <c r="D323" s="258" t="s">
        <v>37</v>
      </c>
      <c r="E323" s="257">
        <v>1</v>
      </c>
      <c r="F323" s="257"/>
      <c r="G323" s="257"/>
      <c r="H323" s="257"/>
      <c r="I323" s="257"/>
      <c r="J323" s="256"/>
      <c r="K323" s="255"/>
      <c r="L323" s="43"/>
    </row>
    <row r="324" spans="1:12" s="44" customFormat="1" ht="31.95" customHeight="1" x14ac:dyDescent="0.25">
      <c r="A324" s="247" t="s">
        <v>290</v>
      </c>
      <c r="B324" s="252"/>
      <c r="C324" s="269" t="s">
        <v>191</v>
      </c>
      <c r="D324" s="258" t="s">
        <v>37</v>
      </c>
      <c r="E324" s="257">
        <v>1</v>
      </c>
      <c r="F324" s="257"/>
      <c r="G324" s="257"/>
      <c r="H324" s="257"/>
      <c r="I324" s="257"/>
      <c r="J324" s="256"/>
      <c r="K324" s="255"/>
      <c r="L324" s="43"/>
    </row>
    <row r="325" spans="1:12" s="44" customFormat="1" ht="26.4" x14ac:dyDescent="0.25">
      <c r="A325" s="247" t="s">
        <v>289</v>
      </c>
      <c r="B325" s="252"/>
      <c r="C325" s="268" t="s">
        <v>189</v>
      </c>
      <c r="D325" s="258" t="s">
        <v>68</v>
      </c>
      <c r="E325" s="257">
        <v>1</v>
      </c>
      <c r="F325" s="257"/>
      <c r="G325" s="257"/>
      <c r="H325" s="257"/>
      <c r="I325" s="257"/>
      <c r="J325" s="256"/>
      <c r="K325" s="255"/>
      <c r="L325" s="43"/>
    </row>
    <row r="326" spans="1:12" s="44" customFormat="1" ht="66" x14ac:dyDescent="0.25">
      <c r="A326" s="247" t="s">
        <v>288</v>
      </c>
      <c r="B326" s="252"/>
      <c r="C326" s="259" t="s">
        <v>287</v>
      </c>
      <c r="D326" s="258" t="s">
        <v>37</v>
      </c>
      <c r="E326" s="257">
        <v>1</v>
      </c>
      <c r="F326" s="257"/>
      <c r="G326" s="257"/>
      <c r="H326" s="257"/>
      <c r="I326" s="257"/>
      <c r="J326" s="256"/>
      <c r="K326" s="255"/>
      <c r="L326" s="43"/>
    </row>
    <row r="327" spans="1:12" s="44" customFormat="1" ht="26.4" x14ac:dyDescent="0.25">
      <c r="A327" s="247" t="s">
        <v>286</v>
      </c>
      <c r="B327" s="252"/>
      <c r="C327" s="260" t="s">
        <v>98</v>
      </c>
      <c r="D327" s="258" t="s">
        <v>68</v>
      </c>
      <c r="E327" s="257">
        <v>1</v>
      </c>
      <c r="F327" s="257"/>
      <c r="G327" s="257"/>
      <c r="H327" s="257"/>
      <c r="I327" s="257"/>
      <c r="J327" s="256"/>
      <c r="K327" s="255"/>
      <c r="L327" s="43"/>
    </row>
    <row r="328" spans="1:12" s="44" customFormat="1" ht="39.6" x14ac:dyDescent="0.25">
      <c r="A328" s="247" t="s">
        <v>285</v>
      </c>
      <c r="B328" s="252"/>
      <c r="C328" s="259" t="s">
        <v>284</v>
      </c>
      <c r="D328" s="258" t="s">
        <v>68</v>
      </c>
      <c r="E328" s="257">
        <v>1</v>
      </c>
      <c r="F328" s="257"/>
      <c r="G328" s="257"/>
      <c r="H328" s="257"/>
      <c r="I328" s="257"/>
      <c r="J328" s="256"/>
      <c r="K328" s="255"/>
      <c r="L328" s="43"/>
    </row>
    <row r="329" spans="1:12" s="44" customFormat="1" ht="66" x14ac:dyDescent="0.25">
      <c r="A329" s="247" t="s">
        <v>283</v>
      </c>
      <c r="B329" s="252"/>
      <c r="C329" s="259" t="s">
        <v>282</v>
      </c>
      <c r="D329" s="258" t="s">
        <v>37</v>
      </c>
      <c r="E329" s="257">
        <v>1</v>
      </c>
      <c r="F329" s="257"/>
      <c r="G329" s="257"/>
      <c r="H329" s="257"/>
      <c r="I329" s="257"/>
      <c r="J329" s="256"/>
      <c r="K329" s="255"/>
      <c r="L329" s="43"/>
    </row>
    <row r="330" spans="1:12" s="44" customFormat="1" ht="42.6" customHeight="1" x14ac:dyDescent="0.25">
      <c r="A330" s="247" t="s">
        <v>281</v>
      </c>
      <c r="B330" s="252"/>
      <c r="C330" s="259" t="s">
        <v>280</v>
      </c>
      <c r="D330" s="258" t="s">
        <v>37</v>
      </c>
      <c r="E330" s="257">
        <v>1</v>
      </c>
      <c r="F330" s="257"/>
      <c r="G330" s="257"/>
      <c r="H330" s="257"/>
      <c r="I330" s="257"/>
      <c r="J330" s="256"/>
      <c r="K330" s="255"/>
      <c r="L330" s="43"/>
    </row>
    <row r="331" spans="1:12" s="44" customFormat="1" ht="39.6" x14ac:dyDescent="0.25">
      <c r="A331" s="247" t="s">
        <v>279</v>
      </c>
      <c r="B331" s="252"/>
      <c r="C331" s="259" t="s">
        <v>96</v>
      </c>
      <c r="D331" s="258" t="s">
        <v>37</v>
      </c>
      <c r="E331" s="257">
        <v>1</v>
      </c>
      <c r="F331" s="257"/>
      <c r="G331" s="257"/>
      <c r="H331" s="257"/>
      <c r="I331" s="257"/>
      <c r="J331" s="256"/>
      <c r="K331" s="255"/>
      <c r="L331" s="43"/>
    </row>
    <row r="332" spans="1:12" s="44" customFormat="1" ht="147.6" customHeight="1" x14ac:dyDescent="0.25">
      <c r="A332" s="247" t="s">
        <v>278</v>
      </c>
      <c r="B332" s="252"/>
      <c r="C332" s="259" t="s">
        <v>94</v>
      </c>
      <c r="D332" s="258" t="s">
        <v>37</v>
      </c>
      <c r="E332" s="257">
        <v>1</v>
      </c>
      <c r="F332" s="257"/>
      <c r="G332" s="257"/>
      <c r="H332" s="257"/>
      <c r="I332" s="257"/>
      <c r="J332" s="256"/>
      <c r="K332" s="255"/>
      <c r="L332" s="43"/>
    </row>
    <row r="333" spans="1:12" s="44" customFormat="1" ht="42.6" customHeight="1" x14ac:dyDescent="0.25">
      <c r="A333" s="247" t="s">
        <v>277</v>
      </c>
      <c r="B333" s="252"/>
      <c r="C333" s="262" t="s">
        <v>276</v>
      </c>
      <c r="D333" s="258"/>
      <c r="E333" s="257"/>
      <c r="F333" s="257"/>
      <c r="G333" s="257"/>
      <c r="H333" s="257"/>
      <c r="I333" s="257"/>
      <c r="J333" s="256"/>
      <c r="K333" s="255"/>
      <c r="L333" s="43"/>
    </row>
    <row r="334" spans="1:12" s="44" customFormat="1" ht="28.95" customHeight="1" x14ac:dyDescent="0.25">
      <c r="A334" s="247" t="s">
        <v>275</v>
      </c>
      <c r="B334" s="252"/>
      <c r="C334" s="259" t="s">
        <v>108</v>
      </c>
      <c r="D334" s="258" t="s">
        <v>37</v>
      </c>
      <c r="E334" s="257">
        <v>1</v>
      </c>
      <c r="F334" s="257"/>
      <c r="G334" s="257"/>
      <c r="H334" s="257"/>
      <c r="I334" s="257"/>
      <c r="J334" s="256"/>
      <c r="K334" s="255"/>
      <c r="L334" s="43"/>
    </row>
    <row r="335" spans="1:12" s="44" customFormat="1" ht="30" customHeight="1" x14ac:dyDescent="0.25">
      <c r="A335" s="247" t="s">
        <v>274</v>
      </c>
      <c r="B335" s="252"/>
      <c r="C335" s="259" t="s">
        <v>273</v>
      </c>
      <c r="D335" s="258" t="s">
        <v>68</v>
      </c>
      <c r="E335" s="257">
        <v>1</v>
      </c>
      <c r="F335" s="257"/>
      <c r="G335" s="257"/>
      <c r="H335" s="257"/>
      <c r="I335" s="257"/>
      <c r="J335" s="256"/>
      <c r="K335" s="255"/>
      <c r="L335" s="43"/>
    </row>
    <row r="336" spans="1:12" s="44" customFormat="1" x14ac:dyDescent="0.25">
      <c r="A336" s="247" t="s">
        <v>272</v>
      </c>
      <c r="B336" s="252"/>
      <c r="C336" s="259" t="s">
        <v>104</v>
      </c>
      <c r="D336" s="258" t="s">
        <v>68</v>
      </c>
      <c r="E336" s="257">
        <v>1</v>
      </c>
      <c r="F336" s="257"/>
      <c r="G336" s="257"/>
      <c r="H336" s="257"/>
      <c r="I336" s="257"/>
      <c r="J336" s="256"/>
      <c r="K336" s="255"/>
      <c r="L336" s="43"/>
    </row>
    <row r="337" spans="1:12" s="44" customFormat="1" ht="26.4" x14ac:dyDescent="0.25">
      <c r="A337" s="247" t="s">
        <v>271</v>
      </c>
      <c r="B337" s="252"/>
      <c r="C337" s="259" t="s">
        <v>102</v>
      </c>
      <c r="D337" s="258" t="s">
        <v>68</v>
      </c>
      <c r="E337" s="257">
        <v>1</v>
      </c>
      <c r="F337" s="257"/>
      <c r="G337" s="257"/>
      <c r="H337" s="257"/>
      <c r="I337" s="257"/>
      <c r="J337" s="256"/>
      <c r="K337" s="255"/>
      <c r="L337" s="43"/>
    </row>
    <row r="338" spans="1:12" s="44" customFormat="1" ht="26.4" x14ac:dyDescent="0.25">
      <c r="A338" s="247" t="s">
        <v>270</v>
      </c>
      <c r="B338" s="252"/>
      <c r="C338" s="259" t="s">
        <v>117</v>
      </c>
      <c r="D338" s="258" t="s">
        <v>68</v>
      </c>
      <c r="E338" s="257">
        <v>1</v>
      </c>
      <c r="F338" s="257"/>
      <c r="G338" s="257"/>
      <c r="H338" s="257"/>
      <c r="I338" s="257"/>
      <c r="J338" s="256"/>
      <c r="K338" s="255"/>
      <c r="L338" s="43"/>
    </row>
    <row r="339" spans="1:12" s="44" customFormat="1" ht="52.8" x14ac:dyDescent="0.25">
      <c r="A339" s="247" t="s">
        <v>269</v>
      </c>
      <c r="B339" s="252"/>
      <c r="C339" s="259" t="s">
        <v>268</v>
      </c>
      <c r="D339" s="258" t="s">
        <v>37</v>
      </c>
      <c r="E339" s="257">
        <v>1</v>
      </c>
      <c r="F339" s="257"/>
      <c r="G339" s="257"/>
      <c r="H339" s="257"/>
      <c r="I339" s="257"/>
      <c r="J339" s="256"/>
      <c r="K339" s="255"/>
      <c r="L339" s="43"/>
    </row>
    <row r="340" spans="1:12" s="44" customFormat="1" ht="57" customHeight="1" x14ac:dyDescent="0.25">
      <c r="A340" s="247" t="s">
        <v>267</v>
      </c>
      <c r="B340" s="252"/>
      <c r="C340" s="259" t="s">
        <v>266</v>
      </c>
      <c r="D340" s="258" t="s">
        <v>37</v>
      </c>
      <c r="E340" s="257">
        <v>1</v>
      </c>
      <c r="F340" s="257"/>
      <c r="G340" s="257"/>
      <c r="H340" s="257"/>
      <c r="I340" s="257"/>
      <c r="J340" s="256"/>
      <c r="K340" s="255"/>
      <c r="L340" s="43"/>
    </row>
    <row r="341" spans="1:12" s="44" customFormat="1" ht="31.95" customHeight="1" x14ac:dyDescent="0.25">
      <c r="A341" s="247" t="s">
        <v>265</v>
      </c>
      <c r="B341" s="252"/>
      <c r="C341" s="259" t="s">
        <v>264</v>
      </c>
      <c r="D341" s="258" t="s">
        <v>37</v>
      </c>
      <c r="E341" s="257">
        <v>1</v>
      </c>
      <c r="F341" s="257"/>
      <c r="G341" s="257"/>
      <c r="H341" s="257"/>
      <c r="I341" s="257"/>
      <c r="J341" s="256"/>
      <c r="K341" s="255"/>
      <c r="L341" s="43"/>
    </row>
    <row r="342" spans="1:12" s="44" customFormat="1" ht="26.4" x14ac:dyDescent="0.25">
      <c r="A342" s="247" t="s">
        <v>263</v>
      </c>
      <c r="B342" s="252"/>
      <c r="C342" s="259" t="s">
        <v>262</v>
      </c>
      <c r="D342" s="258" t="s">
        <v>68</v>
      </c>
      <c r="E342" s="257">
        <v>1</v>
      </c>
      <c r="F342" s="257"/>
      <c r="G342" s="257"/>
      <c r="H342" s="257"/>
      <c r="I342" s="257"/>
      <c r="J342" s="256"/>
      <c r="K342" s="255"/>
      <c r="L342" s="43"/>
    </row>
    <row r="343" spans="1:12" s="44" customFormat="1" ht="26.4" x14ac:dyDescent="0.25">
      <c r="A343" s="247" t="s">
        <v>261</v>
      </c>
      <c r="B343" s="252"/>
      <c r="C343" s="259" t="s">
        <v>189</v>
      </c>
      <c r="D343" s="258" t="s">
        <v>68</v>
      </c>
      <c r="E343" s="257">
        <v>1</v>
      </c>
      <c r="F343" s="257"/>
      <c r="G343" s="257"/>
      <c r="H343" s="257"/>
      <c r="I343" s="257"/>
      <c r="J343" s="256"/>
      <c r="K343" s="255"/>
      <c r="L343" s="43"/>
    </row>
    <row r="344" spans="1:12" s="44" customFormat="1" ht="66" x14ac:dyDescent="0.25">
      <c r="A344" s="247" t="s">
        <v>260</v>
      </c>
      <c r="B344" s="252"/>
      <c r="C344" s="259" t="s">
        <v>259</v>
      </c>
      <c r="D344" s="258" t="s">
        <v>37</v>
      </c>
      <c r="E344" s="257">
        <v>1</v>
      </c>
      <c r="F344" s="257"/>
      <c r="G344" s="257"/>
      <c r="H344" s="257"/>
      <c r="I344" s="257"/>
      <c r="J344" s="256"/>
      <c r="K344" s="255"/>
      <c r="L344" s="43"/>
    </row>
    <row r="345" spans="1:12" s="44" customFormat="1" ht="39.6" x14ac:dyDescent="0.25">
      <c r="A345" s="247" t="s">
        <v>258</v>
      </c>
      <c r="B345" s="252"/>
      <c r="C345" s="260" t="s">
        <v>145</v>
      </c>
      <c r="D345" s="258" t="s">
        <v>68</v>
      </c>
      <c r="E345" s="257">
        <v>2</v>
      </c>
      <c r="F345" s="257"/>
      <c r="G345" s="257"/>
      <c r="H345" s="257"/>
      <c r="I345" s="257"/>
      <c r="J345" s="256"/>
      <c r="K345" s="255"/>
      <c r="L345" s="43"/>
    </row>
    <row r="346" spans="1:12" s="44" customFormat="1" ht="39.6" x14ac:dyDescent="0.25">
      <c r="A346" s="247" t="s">
        <v>257</v>
      </c>
      <c r="B346" s="252"/>
      <c r="C346" s="259" t="s">
        <v>96</v>
      </c>
      <c r="D346" s="258" t="s">
        <v>37</v>
      </c>
      <c r="E346" s="257">
        <v>1</v>
      </c>
      <c r="F346" s="257"/>
      <c r="G346" s="257"/>
      <c r="H346" s="257"/>
      <c r="I346" s="257"/>
      <c r="J346" s="256"/>
      <c r="K346" s="255"/>
      <c r="L346" s="43"/>
    </row>
    <row r="347" spans="1:12" s="44" customFormat="1" ht="147" customHeight="1" x14ac:dyDescent="0.25">
      <c r="A347" s="247" t="s">
        <v>256</v>
      </c>
      <c r="B347" s="252"/>
      <c r="C347" s="259" t="s">
        <v>94</v>
      </c>
      <c r="D347" s="258" t="s">
        <v>37</v>
      </c>
      <c r="E347" s="257">
        <v>1</v>
      </c>
      <c r="F347" s="257"/>
      <c r="G347" s="257"/>
      <c r="H347" s="257"/>
      <c r="I347" s="257"/>
      <c r="J347" s="256"/>
      <c r="K347" s="255"/>
      <c r="L347" s="43"/>
    </row>
    <row r="348" spans="1:12" s="44" customFormat="1" x14ac:dyDescent="0.25">
      <c r="A348" s="247" t="s">
        <v>255</v>
      </c>
      <c r="B348" s="252"/>
      <c r="C348" s="262" t="s">
        <v>254</v>
      </c>
      <c r="D348" s="258"/>
      <c r="E348" s="257"/>
      <c r="F348" s="257"/>
      <c r="G348" s="257"/>
      <c r="H348" s="257"/>
      <c r="I348" s="257"/>
      <c r="J348" s="256"/>
      <c r="K348" s="255"/>
      <c r="L348" s="43"/>
    </row>
    <row r="349" spans="1:12" s="44" customFormat="1" ht="26.4" customHeight="1" x14ac:dyDescent="0.25">
      <c r="A349" s="247" t="s">
        <v>253</v>
      </c>
      <c r="B349" s="252"/>
      <c r="C349" s="259" t="s">
        <v>108</v>
      </c>
      <c r="D349" s="258" t="s">
        <v>37</v>
      </c>
      <c r="E349" s="257">
        <v>1</v>
      </c>
      <c r="F349" s="257"/>
      <c r="G349" s="257"/>
      <c r="H349" s="257"/>
      <c r="I349" s="257"/>
      <c r="J349" s="256"/>
      <c r="K349" s="255"/>
      <c r="L349" s="43"/>
    </row>
    <row r="350" spans="1:12" s="44" customFormat="1" x14ac:dyDescent="0.25">
      <c r="A350" s="247" t="s">
        <v>252</v>
      </c>
      <c r="B350" s="252"/>
      <c r="C350" s="259" t="s">
        <v>106</v>
      </c>
      <c r="D350" s="258" t="s">
        <v>68</v>
      </c>
      <c r="E350" s="257">
        <v>1</v>
      </c>
      <c r="F350" s="257"/>
      <c r="G350" s="257"/>
      <c r="H350" s="257"/>
      <c r="I350" s="257"/>
      <c r="J350" s="256"/>
      <c r="K350" s="255"/>
      <c r="L350" s="43"/>
    </row>
    <row r="351" spans="1:12" s="44" customFormat="1" x14ac:dyDescent="0.25">
      <c r="A351" s="247" t="s">
        <v>251</v>
      </c>
      <c r="B351" s="252"/>
      <c r="C351" s="259" t="s">
        <v>104</v>
      </c>
      <c r="D351" s="258" t="s">
        <v>68</v>
      </c>
      <c r="E351" s="257">
        <v>1</v>
      </c>
      <c r="F351" s="257"/>
      <c r="G351" s="257"/>
      <c r="H351" s="257"/>
      <c r="I351" s="257"/>
      <c r="J351" s="256"/>
      <c r="K351" s="255"/>
      <c r="L351" s="43"/>
    </row>
    <row r="352" spans="1:12" s="44" customFormat="1" ht="26.4" x14ac:dyDescent="0.25">
      <c r="A352" s="247" t="s">
        <v>250</v>
      </c>
      <c r="B352" s="252"/>
      <c r="C352" s="259" t="s">
        <v>102</v>
      </c>
      <c r="D352" s="258" t="s">
        <v>68</v>
      </c>
      <c r="E352" s="257">
        <v>1</v>
      </c>
      <c r="F352" s="257"/>
      <c r="G352" s="257"/>
      <c r="H352" s="257"/>
      <c r="I352" s="257"/>
      <c r="J352" s="256"/>
      <c r="K352" s="255"/>
      <c r="L352" s="43"/>
    </row>
    <row r="353" spans="1:12" s="44" customFormat="1" ht="52.8" x14ac:dyDescent="0.25">
      <c r="A353" s="247" t="s">
        <v>249</v>
      </c>
      <c r="B353" s="252"/>
      <c r="C353" s="259" t="s">
        <v>248</v>
      </c>
      <c r="D353" s="258" t="s">
        <v>37</v>
      </c>
      <c r="E353" s="257">
        <v>1</v>
      </c>
      <c r="F353" s="257"/>
      <c r="G353" s="257"/>
      <c r="H353" s="257"/>
      <c r="I353" s="257"/>
      <c r="J353" s="256"/>
      <c r="K353" s="255"/>
      <c r="L353" s="43"/>
    </row>
    <row r="354" spans="1:12" s="44" customFormat="1" ht="30" customHeight="1" x14ac:dyDescent="0.25">
      <c r="A354" s="247" t="s">
        <v>247</v>
      </c>
      <c r="B354" s="252"/>
      <c r="C354" s="269" t="s">
        <v>191</v>
      </c>
      <c r="D354" s="258" t="s">
        <v>68</v>
      </c>
      <c r="E354" s="257">
        <v>1</v>
      </c>
      <c r="F354" s="257"/>
      <c r="G354" s="257"/>
      <c r="H354" s="257"/>
      <c r="I354" s="257"/>
      <c r="J354" s="256"/>
      <c r="K354" s="255"/>
      <c r="L354" s="43"/>
    </row>
    <row r="355" spans="1:12" s="44" customFormat="1" ht="26.4" x14ac:dyDescent="0.25">
      <c r="A355" s="247" t="s">
        <v>246</v>
      </c>
      <c r="B355" s="252"/>
      <c r="C355" s="268" t="s">
        <v>189</v>
      </c>
      <c r="D355" s="258" t="s">
        <v>68</v>
      </c>
      <c r="E355" s="257">
        <v>1</v>
      </c>
      <c r="F355" s="257"/>
      <c r="G355" s="257"/>
      <c r="H355" s="257"/>
      <c r="I355" s="257"/>
      <c r="J355" s="256"/>
      <c r="K355" s="255"/>
      <c r="L355" s="43"/>
    </row>
    <row r="356" spans="1:12" s="44" customFormat="1" ht="66" x14ac:dyDescent="0.25">
      <c r="A356" s="247" t="s">
        <v>245</v>
      </c>
      <c r="B356" s="252"/>
      <c r="C356" s="259" t="s">
        <v>244</v>
      </c>
      <c r="D356" s="258" t="s">
        <v>37</v>
      </c>
      <c r="E356" s="257">
        <v>1</v>
      </c>
      <c r="F356" s="257"/>
      <c r="G356" s="257"/>
      <c r="H356" s="257"/>
      <c r="I356" s="257"/>
      <c r="J356" s="256"/>
      <c r="K356" s="255"/>
      <c r="L356" s="43"/>
    </row>
    <row r="357" spans="1:12" s="44" customFormat="1" ht="26.4" x14ac:dyDescent="0.25">
      <c r="A357" s="247" t="s">
        <v>243</v>
      </c>
      <c r="B357" s="252"/>
      <c r="C357" s="260" t="s">
        <v>98</v>
      </c>
      <c r="D357" s="258" t="s">
        <v>68</v>
      </c>
      <c r="E357" s="257">
        <v>1</v>
      </c>
      <c r="F357" s="257"/>
      <c r="G357" s="257"/>
      <c r="H357" s="257"/>
      <c r="I357" s="257"/>
      <c r="J357" s="256"/>
      <c r="K357" s="255"/>
      <c r="L357" s="43"/>
    </row>
    <row r="358" spans="1:12" s="44" customFormat="1" ht="39.6" x14ac:dyDescent="0.25">
      <c r="A358" s="247" t="s">
        <v>242</v>
      </c>
      <c r="B358" s="252"/>
      <c r="C358" s="259" t="s">
        <v>96</v>
      </c>
      <c r="D358" s="258" t="s">
        <v>37</v>
      </c>
      <c r="E358" s="257">
        <v>1</v>
      </c>
      <c r="F358" s="257"/>
      <c r="G358" s="257"/>
      <c r="H358" s="257"/>
      <c r="I358" s="257"/>
      <c r="J358" s="256"/>
      <c r="K358" s="255"/>
      <c r="L358" s="43"/>
    </row>
    <row r="359" spans="1:12" s="44" customFormat="1" ht="147" customHeight="1" x14ac:dyDescent="0.25">
      <c r="A359" s="247" t="s">
        <v>241</v>
      </c>
      <c r="B359" s="252"/>
      <c r="C359" s="259" t="s">
        <v>94</v>
      </c>
      <c r="D359" s="258" t="s">
        <v>37</v>
      </c>
      <c r="E359" s="257">
        <v>1</v>
      </c>
      <c r="F359" s="257"/>
      <c r="G359" s="257"/>
      <c r="H359" s="257"/>
      <c r="I359" s="257"/>
      <c r="J359" s="256"/>
      <c r="K359" s="255"/>
      <c r="L359" s="43"/>
    </row>
    <row r="360" spans="1:12" s="44" customFormat="1" ht="31.2" customHeight="1" x14ac:dyDescent="0.25">
      <c r="A360" s="247" t="s">
        <v>240</v>
      </c>
      <c r="B360" s="252"/>
      <c r="C360" s="262" t="s">
        <v>239</v>
      </c>
      <c r="D360" s="258"/>
      <c r="E360" s="257"/>
      <c r="F360" s="261"/>
      <c r="G360" s="257"/>
      <c r="H360" s="257"/>
      <c r="I360" s="257"/>
      <c r="J360" s="256"/>
      <c r="K360" s="255"/>
      <c r="L360" s="43"/>
    </row>
    <row r="361" spans="1:12" s="44" customFormat="1" ht="29.4" customHeight="1" x14ac:dyDescent="0.25">
      <c r="A361" s="247" t="s">
        <v>238</v>
      </c>
      <c r="B361" s="252"/>
      <c r="C361" s="259" t="s">
        <v>108</v>
      </c>
      <c r="D361" s="258" t="s">
        <v>37</v>
      </c>
      <c r="E361" s="257">
        <v>1</v>
      </c>
      <c r="F361" s="257"/>
      <c r="G361" s="257"/>
      <c r="H361" s="257"/>
      <c r="I361" s="257"/>
      <c r="J361" s="256"/>
      <c r="K361" s="255"/>
      <c r="L361" s="43"/>
    </row>
    <row r="362" spans="1:12" s="44" customFormat="1" x14ac:dyDescent="0.25">
      <c r="A362" s="247" t="s">
        <v>237</v>
      </c>
      <c r="B362" s="252"/>
      <c r="C362" s="259" t="s">
        <v>106</v>
      </c>
      <c r="D362" s="258" t="s">
        <v>68</v>
      </c>
      <c r="E362" s="257">
        <v>1</v>
      </c>
      <c r="F362" s="257"/>
      <c r="G362" s="257"/>
      <c r="H362" s="257"/>
      <c r="I362" s="257"/>
      <c r="J362" s="256"/>
      <c r="K362" s="255"/>
      <c r="L362" s="43"/>
    </row>
    <row r="363" spans="1:12" s="44" customFormat="1" x14ac:dyDescent="0.25">
      <c r="A363" s="247" t="s">
        <v>236</v>
      </c>
      <c r="B363" s="252"/>
      <c r="C363" s="259" t="s">
        <v>104</v>
      </c>
      <c r="D363" s="258" t="s">
        <v>68</v>
      </c>
      <c r="E363" s="257">
        <v>1</v>
      </c>
      <c r="F363" s="257"/>
      <c r="G363" s="257"/>
      <c r="H363" s="257"/>
      <c r="I363" s="257"/>
      <c r="J363" s="256"/>
      <c r="K363" s="255"/>
      <c r="L363" s="43"/>
    </row>
    <row r="364" spans="1:12" s="44" customFormat="1" ht="26.4" x14ac:dyDescent="0.25">
      <c r="A364" s="247" t="s">
        <v>235</v>
      </c>
      <c r="B364" s="252"/>
      <c r="C364" s="259" t="s">
        <v>102</v>
      </c>
      <c r="D364" s="258" t="s">
        <v>68</v>
      </c>
      <c r="E364" s="257">
        <v>1</v>
      </c>
      <c r="F364" s="257"/>
      <c r="G364" s="257"/>
      <c r="H364" s="257"/>
      <c r="I364" s="257"/>
      <c r="J364" s="256"/>
      <c r="K364" s="255"/>
      <c r="L364" s="43"/>
    </row>
    <row r="365" spans="1:12" s="44" customFormat="1" ht="66" x14ac:dyDescent="0.25">
      <c r="A365" s="247" t="s">
        <v>234</v>
      </c>
      <c r="B365" s="252"/>
      <c r="C365" s="259" t="s">
        <v>233</v>
      </c>
      <c r="D365" s="258" t="s">
        <v>37</v>
      </c>
      <c r="E365" s="257">
        <v>1</v>
      </c>
      <c r="F365" s="257"/>
      <c r="G365" s="257"/>
      <c r="H365" s="257"/>
      <c r="I365" s="257"/>
      <c r="J365" s="256"/>
      <c r="K365" s="255"/>
      <c r="L365" s="43"/>
    </row>
    <row r="366" spans="1:12" s="44" customFormat="1" ht="39.6" x14ac:dyDescent="0.25">
      <c r="A366" s="247" t="s">
        <v>232</v>
      </c>
      <c r="B366" s="252"/>
      <c r="C366" s="260" t="s">
        <v>145</v>
      </c>
      <c r="D366" s="258" t="s">
        <v>68</v>
      </c>
      <c r="E366" s="257">
        <v>2</v>
      </c>
      <c r="F366" s="257"/>
      <c r="G366" s="257"/>
      <c r="H366" s="257"/>
      <c r="I366" s="257"/>
      <c r="J366" s="256"/>
      <c r="K366" s="255"/>
      <c r="L366" s="43"/>
    </row>
    <row r="367" spans="1:12" s="44" customFormat="1" ht="39.6" x14ac:dyDescent="0.25">
      <c r="A367" s="247" t="s">
        <v>231</v>
      </c>
      <c r="B367" s="252"/>
      <c r="C367" s="259" t="s">
        <v>96</v>
      </c>
      <c r="D367" s="258" t="s">
        <v>37</v>
      </c>
      <c r="E367" s="257">
        <v>1</v>
      </c>
      <c r="F367" s="257"/>
      <c r="G367" s="257"/>
      <c r="H367" s="257"/>
      <c r="I367" s="257"/>
      <c r="J367" s="256"/>
      <c r="K367" s="255"/>
      <c r="L367" s="43"/>
    </row>
    <row r="368" spans="1:12" s="44" customFormat="1" ht="153" customHeight="1" x14ac:dyDescent="0.25">
      <c r="A368" s="247" t="s">
        <v>230</v>
      </c>
      <c r="B368" s="252"/>
      <c r="C368" s="259" t="s">
        <v>94</v>
      </c>
      <c r="D368" s="258" t="s">
        <v>37</v>
      </c>
      <c r="E368" s="257">
        <v>1</v>
      </c>
      <c r="F368" s="257"/>
      <c r="G368" s="257"/>
      <c r="H368" s="257"/>
      <c r="I368" s="257"/>
      <c r="J368" s="256"/>
      <c r="K368" s="255"/>
      <c r="L368" s="43"/>
    </row>
    <row r="369" spans="1:12" s="44" customFormat="1" ht="44.4" customHeight="1" x14ac:dyDescent="0.25">
      <c r="A369" s="247" t="s">
        <v>229</v>
      </c>
      <c r="B369" s="252"/>
      <c r="C369" s="262" t="s">
        <v>228</v>
      </c>
      <c r="D369" s="258"/>
      <c r="E369" s="257"/>
      <c r="F369" s="257"/>
      <c r="G369" s="257"/>
      <c r="H369" s="257"/>
      <c r="I369" s="257"/>
      <c r="J369" s="256"/>
      <c r="K369" s="255"/>
      <c r="L369" s="43"/>
    </row>
    <row r="370" spans="1:12" s="44" customFormat="1" ht="27.6" customHeight="1" x14ac:dyDescent="0.25">
      <c r="A370" s="247" t="s">
        <v>227</v>
      </c>
      <c r="B370" s="252"/>
      <c r="C370" s="259" t="s">
        <v>108</v>
      </c>
      <c r="D370" s="258" t="s">
        <v>37</v>
      </c>
      <c r="E370" s="257">
        <v>1</v>
      </c>
      <c r="F370" s="257"/>
      <c r="G370" s="257"/>
      <c r="H370" s="257"/>
      <c r="I370" s="257"/>
      <c r="J370" s="256"/>
      <c r="K370" s="255"/>
      <c r="L370" s="43"/>
    </row>
    <row r="371" spans="1:12" s="44" customFormat="1" x14ac:dyDescent="0.25">
      <c r="A371" s="247" t="s">
        <v>226</v>
      </c>
      <c r="B371" s="252"/>
      <c r="C371" s="259" t="s">
        <v>106</v>
      </c>
      <c r="D371" s="258" t="s">
        <v>68</v>
      </c>
      <c r="E371" s="257">
        <v>1</v>
      </c>
      <c r="F371" s="257"/>
      <c r="G371" s="257"/>
      <c r="H371" s="257"/>
      <c r="I371" s="257"/>
      <c r="J371" s="256"/>
      <c r="K371" s="255"/>
      <c r="L371" s="43"/>
    </row>
    <row r="372" spans="1:12" s="44" customFormat="1" x14ac:dyDescent="0.25">
      <c r="A372" s="247" t="s">
        <v>225</v>
      </c>
      <c r="B372" s="252"/>
      <c r="C372" s="259" t="s">
        <v>104</v>
      </c>
      <c r="D372" s="258" t="s">
        <v>68</v>
      </c>
      <c r="E372" s="257">
        <v>1</v>
      </c>
      <c r="F372" s="257"/>
      <c r="G372" s="257"/>
      <c r="H372" s="257"/>
      <c r="I372" s="257"/>
      <c r="J372" s="256"/>
      <c r="K372" s="255"/>
      <c r="L372" s="43"/>
    </row>
    <row r="373" spans="1:12" s="44" customFormat="1" ht="26.4" x14ac:dyDescent="0.25">
      <c r="A373" s="247" t="s">
        <v>224</v>
      </c>
      <c r="B373" s="252"/>
      <c r="C373" s="259" t="s">
        <v>102</v>
      </c>
      <c r="D373" s="258" t="s">
        <v>68</v>
      </c>
      <c r="E373" s="257">
        <v>1</v>
      </c>
      <c r="F373" s="257"/>
      <c r="G373" s="257"/>
      <c r="H373" s="257"/>
      <c r="I373" s="257"/>
      <c r="J373" s="256"/>
      <c r="K373" s="255"/>
      <c r="L373" s="43"/>
    </row>
    <row r="374" spans="1:12" s="44" customFormat="1" ht="52.8" x14ac:dyDescent="0.25">
      <c r="A374" s="247" t="s">
        <v>223</v>
      </c>
      <c r="B374" s="252"/>
      <c r="C374" s="259" t="s">
        <v>222</v>
      </c>
      <c r="D374" s="258" t="s">
        <v>37</v>
      </c>
      <c r="E374" s="257">
        <v>1</v>
      </c>
      <c r="F374" s="257"/>
      <c r="G374" s="257"/>
      <c r="H374" s="257"/>
      <c r="I374" s="257"/>
      <c r="J374" s="256"/>
      <c r="K374" s="255"/>
      <c r="L374" s="43"/>
    </row>
    <row r="375" spans="1:12" s="44" customFormat="1" ht="28.95" customHeight="1" x14ac:dyDescent="0.25">
      <c r="A375" s="247" t="s">
        <v>221</v>
      </c>
      <c r="B375" s="252"/>
      <c r="C375" s="269" t="s">
        <v>191</v>
      </c>
      <c r="D375" s="258" t="s">
        <v>68</v>
      </c>
      <c r="E375" s="257">
        <v>1</v>
      </c>
      <c r="F375" s="257"/>
      <c r="G375" s="257"/>
      <c r="H375" s="257"/>
      <c r="I375" s="257"/>
      <c r="J375" s="256"/>
      <c r="K375" s="255"/>
      <c r="L375" s="43"/>
    </row>
    <row r="376" spans="1:12" s="44" customFormat="1" ht="26.4" x14ac:dyDescent="0.25">
      <c r="A376" s="247" t="s">
        <v>220</v>
      </c>
      <c r="B376" s="252"/>
      <c r="C376" s="268" t="s">
        <v>189</v>
      </c>
      <c r="D376" s="258" t="s">
        <v>68</v>
      </c>
      <c r="E376" s="257">
        <v>1</v>
      </c>
      <c r="F376" s="257"/>
      <c r="G376" s="257"/>
      <c r="H376" s="257"/>
      <c r="I376" s="257"/>
      <c r="J376" s="256"/>
      <c r="K376" s="255"/>
      <c r="L376" s="43"/>
    </row>
    <row r="377" spans="1:12" s="44" customFormat="1" ht="66" x14ac:dyDescent="0.25">
      <c r="A377" s="247" t="s">
        <v>219</v>
      </c>
      <c r="B377" s="252"/>
      <c r="C377" s="259" t="s">
        <v>218</v>
      </c>
      <c r="D377" s="258" t="s">
        <v>37</v>
      </c>
      <c r="E377" s="257">
        <v>1</v>
      </c>
      <c r="F377" s="257"/>
      <c r="G377" s="257"/>
      <c r="H377" s="257"/>
      <c r="I377" s="257"/>
      <c r="J377" s="256"/>
      <c r="K377" s="255"/>
      <c r="L377" s="43"/>
    </row>
    <row r="378" spans="1:12" s="44" customFormat="1" ht="39.6" x14ac:dyDescent="0.25">
      <c r="A378" s="247" t="s">
        <v>217</v>
      </c>
      <c r="B378" s="252"/>
      <c r="C378" s="260" t="s">
        <v>145</v>
      </c>
      <c r="D378" s="258" t="s">
        <v>68</v>
      </c>
      <c r="E378" s="257">
        <v>2</v>
      </c>
      <c r="F378" s="257"/>
      <c r="G378" s="257"/>
      <c r="H378" s="257"/>
      <c r="I378" s="257"/>
      <c r="J378" s="256"/>
      <c r="K378" s="255"/>
      <c r="L378" s="43"/>
    </row>
    <row r="379" spans="1:12" s="44" customFormat="1" ht="39.6" x14ac:dyDescent="0.25">
      <c r="A379" s="247" t="s">
        <v>216</v>
      </c>
      <c r="B379" s="252"/>
      <c r="C379" s="259" t="s">
        <v>215</v>
      </c>
      <c r="D379" s="258" t="s">
        <v>68</v>
      </c>
      <c r="E379" s="257">
        <v>1</v>
      </c>
      <c r="F379" s="257"/>
      <c r="G379" s="257"/>
      <c r="H379" s="257"/>
      <c r="I379" s="257"/>
      <c r="J379" s="256"/>
      <c r="K379" s="255"/>
      <c r="L379" s="43"/>
    </row>
    <row r="380" spans="1:12" s="44" customFormat="1" ht="39.6" x14ac:dyDescent="0.25">
      <c r="A380" s="247" t="s">
        <v>214</v>
      </c>
      <c r="B380" s="252"/>
      <c r="C380" s="259" t="s">
        <v>96</v>
      </c>
      <c r="D380" s="258" t="s">
        <v>37</v>
      </c>
      <c r="E380" s="257">
        <v>1</v>
      </c>
      <c r="F380" s="257"/>
      <c r="G380" s="257"/>
      <c r="H380" s="257"/>
      <c r="I380" s="257"/>
      <c r="J380" s="256"/>
      <c r="K380" s="255"/>
      <c r="L380" s="43"/>
    </row>
    <row r="381" spans="1:12" s="44" customFormat="1" ht="149.4" customHeight="1" x14ac:dyDescent="0.25">
      <c r="A381" s="247" t="s">
        <v>213</v>
      </c>
      <c r="B381" s="252"/>
      <c r="C381" s="259" t="s">
        <v>94</v>
      </c>
      <c r="D381" s="258" t="s">
        <v>37</v>
      </c>
      <c r="E381" s="257">
        <v>1</v>
      </c>
      <c r="F381" s="257"/>
      <c r="G381" s="257"/>
      <c r="H381" s="257"/>
      <c r="I381" s="257"/>
      <c r="J381" s="256"/>
      <c r="K381" s="255"/>
      <c r="L381" s="43"/>
    </row>
    <row r="382" spans="1:12" s="44" customFormat="1" ht="26.4" x14ac:dyDescent="0.25">
      <c r="A382" s="247" t="s">
        <v>212</v>
      </c>
      <c r="B382" s="252"/>
      <c r="C382" s="262" t="s">
        <v>211</v>
      </c>
      <c r="D382" s="258"/>
      <c r="E382" s="257"/>
      <c r="F382" s="257"/>
      <c r="G382" s="257"/>
      <c r="H382" s="257"/>
      <c r="I382" s="257"/>
      <c r="J382" s="256"/>
      <c r="K382" s="255"/>
      <c r="L382" s="43"/>
    </row>
    <row r="383" spans="1:12" s="44" customFormat="1" ht="28.95" customHeight="1" x14ac:dyDescent="0.25">
      <c r="A383" s="247" t="s">
        <v>210</v>
      </c>
      <c r="B383" s="252"/>
      <c r="C383" s="259" t="s">
        <v>108</v>
      </c>
      <c r="D383" s="258" t="s">
        <v>37</v>
      </c>
      <c r="E383" s="257">
        <v>1</v>
      </c>
      <c r="F383" s="257"/>
      <c r="G383" s="257"/>
      <c r="H383" s="257"/>
      <c r="I383" s="257"/>
      <c r="J383" s="256"/>
      <c r="K383" s="255"/>
      <c r="L383" s="43"/>
    </row>
    <row r="384" spans="1:12" s="44" customFormat="1" x14ac:dyDescent="0.25">
      <c r="A384" s="247" t="s">
        <v>209</v>
      </c>
      <c r="B384" s="252"/>
      <c r="C384" s="259" t="s">
        <v>106</v>
      </c>
      <c r="D384" s="258" t="s">
        <v>68</v>
      </c>
      <c r="E384" s="257">
        <v>1</v>
      </c>
      <c r="F384" s="257"/>
      <c r="G384" s="257"/>
      <c r="H384" s="257"/>
      <c r="I384" s="257"/>
      <c r="J384" s="256"/>
      <c r="K384" s="255"/>
      <c r="L384" s="43"/>
    </row>
    <row r="385" spans="1:12" s="44" customFormat="1" x14ac:dyDescent="0.25">
      <c r="A385" s="247" t="s">
        <v>208</v>
      </c>
      <c r="B385" s="252"/>
      <c r="C385" s="259" t="s">
        <v>104</v>
      </c>
      <c r="D385" s="258" t="s">
        <v>68</v>
      </c>
      <c r="E385" s="257">
        <v>1</v>
      </c>
      <c r="F385" s="257"/>
      <c r="G385" s="257"/>
      <c r="H385" s="257"/>
      <c r="I385" s="257"/>
      <c r="J385" s="256"/>
      <c r="K385" s="255"/>
      <c r="L385" s="43"/>
    </row>
    <row r="386" spans="1:12" s="44" customFormat="1" ht="26.4" x14ac:dyDescent="0.25">
      <c r="A386" s="247" t="s">
        <v>207</v>
      </c>
      <c r="B386" s="252"/>
      <c r="C386" s="259" t="s">
        <v>102</v>
      </c>
      <c r="D386" s="258" t="s">
        <v>68</v>
      </c>
      <c r="E386" s="257">
        <v>1</v>
      </c>
      <c r="F386" s="257"/>
      <c r="G386" s="257"/>
      <c r="H386" s="257"/>
      <c r="I386" s="257"/>
      <c r="J386" s="256"/>
      <c r="K386" s="255"/>
      <c r="L386" s="43"/>
    </row>
    <row r="387" spans="1:12" s="44" customFormat="1" ht="52.8" x14ac:dyDescent="0.25">
      <c r="A387" s="247" t="s">
        <v>206</v>
      </c>
      <c r="B387" s="252"/>
      <c r="C387" s="259" t="s">
        <v>205</v>
      </c>
      <c r="D387" s="258" t="s">
        <v>37</v>
      </c>
      <c r="E387" s="257">
        <v>1</v>
      </c>
      <c r="F387" s="257"/>
      <c r="G387" s="257"/>
      <c r="H387" s="257"/>
      <c r="I387" s="257"/>
      <c r="J387" s="256"/>
      <c r="K387" s="255"/>
      <c r="L387" s="43"/>
    </row>
    <row r="388" spans="1:12" s="44" customFormat="1" ht="39.6" x14ac:dyDescent="0.25">
      <c r="A388" s="247" t="s">
        <v>204</v>
      </c>
      <c r="B388" s="252"/>
      <c r="C388" s="260" t="s">
        <v>203</v>
      </c>
      <c r="D388" s="258" t="s">
        <v>68</v>
      </c>
      <c r="E388" s="257">
        <v>3</v>
      </c>
      <c r="F388" s="257"/>
      <c r="G388" s="257"/>
      <c r="H388" s="257"/>
      <c r="I388" s="257"/>
      <c r="J388" s="256"/>
      <c r="K388" s="255"/>
      <c r="L388" s="43"/>
    </row>
    <row r="389" spans="1:12" s="44" customFormat="1" ht="39.6" x14ac:dyDescent="0.25">
      <c r="A389" s="247" t="s">
        <v>202</v>
      </c>
      <c r="B389" s="252"/>
      <c r="C389" s="259" t="s">
        <v>96</v>
      </c>
      <c r="D389" s="258" t="s">
        <v>37</v>
      </c>
      <c r="E389" s="257">
        <v>1</v>
      </c>
      <c r="F389" s="257"/>
      <c r="G389" s="257"/>
      <c r="H389" s="257"/>
      <c r="I389" s="257"/>
      <c r="J389" s="256"/>
      <c r="K389" s="255"/>
      <c r="L389" s="43"/>
    </row>
    <row r="390" spans="1:12" s="44" customFormat="1" ht="151.19999999999999" customHeight="1" x14ac:dyDescent="0.25">
      <c r="A390" s="247" t="s">
        <v>201</v>
      </c>
      <c r="B390" s="252"/>
      <c r="C390" s="259" t="s">
        <v>94</v>
      </c>
      <c r="D390" s="258" t="s">
        <v>37</v>
      </c>
      <c r="E390" s="257">
        <v>1</v>
      </c>
      <c r="F390" s="257"/>
      <c r="G390" s="257"/>
      <c r="H390" s="257"/>
      <c r="I390" s="257"/>
      <c r="J390" s="256"/>
      <c r="K390" s="255"/>
      <c r="L390" s="43"/>
    </row>
    <row r="391" spans="1:12" s="44" customFormat="1" x14ac:dyDescent="0.25">
      <c r="A391" s="247" t="s">
        <v>200</v>
      </c>
      <c r="B391" s="252"/>
      <c r="C391" s="262" t="s">
        <v>199</v>
      </c>
      <c r="D391" s="258"/>
      <c r="E391" s="257"/>
      <c r="F391" s="257"/>
      <c r="G391" s="257"/>
      <c r="H391" s="257"/>
      <c r="I391" s="257"/>
      <c r="J391" s="256"/>
      <c r="K391" s="255"/>
      <c r="L391" s="43"/>
    </row>
    <row r="392" spans="1:12" s="44" customFormat="1" ht="27" customHeight="1" x14ac:dyDescent="0.25">
      <c r="A392" s="247" t="s">
        <v>198</v>
      </c>
      <c r="B392" s="252"/>
      <c r="C392" s="259" t="s">
        <v>108</v>
      </c>
      <c r="D392" s="258" t="s">
        <v>37</v>
      </c>
      <c r="E392" s="257">
        <v>1</v>
      </c>
      <c r="F392" s="257"/>
      <c r="G392" s="257"/>
      <c r="H392" s="257"/>
      <c r="I392" s="257"/>
      <c r="J392" s="256"/>
      <c r="K392" s="255"/>
      <c r="L392" s="43"/>
    </row>
    <row r="393" spans="1:12" s="44" customFormat="1" ht="16.95" customHeight="1" x14ac:dyDescent="0.25">
      <c r="A393" s="247" t="s">
        <v>197</v>
      </c>
      <c r="B393" s="252"/>
      <c r="C393" s="259" t="s">
        <v>106</v>
      </c>
      <c r="D393" s="258" t="s">
        <v>68</v>
      </c>
      <c r="E393" s="257">
        <v>1</v>
      </c>
      <c r="F393" s="257"/>
      <c r="G393" s="257"/>
      <c r="H393" s="257"/>
      <c r="I393" s="257"/>
      <c r="J393" s="256"/>
      <c r="K393" s="255"/>
      <c r="L393" s="43"/>
    </row>
    <row r="394" spans="1:12" s="44" customFormat="1" x14ac:dyDescent="0.25">
      <c r="A394" s="247" t="s">
        <v>196</v>
      </c>
      <c r="B394" s="252"/>
      <c r="C394" s="259" t="s">
        <v>104</v>
      </c>
      <c r="D394" s="258" t="s">
        <v>68</v>
      </c>
      <c r="E394" s="257">
        <v>1</v>
      </c>
      <c r="F394" s="257"/>
      <c r="G394" s="257"/>
      <c r="H394" s="257"/>
      <c r="I394" s="257"/>
      <c r="J394" s="256"/>
      <c r="K394" s="255"/>
      <c r="L394" s="43"/>
    </row>
    <row r="395" spans="1:12" s="44" customFormat="1" ht="26.4" x14ac:dyDescent="0.25">
      <c r="A395" s="247" t="s">
        <v>195</v>
      </c>
      <c r="B395" s="252"/>
      <c r="C395" s="259" t="s">
        <v>102</v>
      </c>
      <c r="D395" s="258" t="s">
        <v>68</v>
      </c>
      <c r="E395" s="257">
        <v>1</v>
      </c>
      <c r="F395" s="257"/>
      <c r="G395" s="257"/>
      <c r="H395" s="257"/>
      <c r="I395" s="257"/>
      <c r="J395" s="256"/>
      <c r="K395" s="255"/>
      <c r="L395" s="43"/>
    </row>
    <row r="396" spans="1:12" s="44" customFormat="1" ht="58.2" customHeight="1" x14ac:dyDescent="0.25">
      <c r="A396" s="247" t="s">
        <v>194</v>
      </c>
      <c r="B396" s="252"/>
      <c r="C396" s="259" t="s">
        <v>193</v>
      </c>
      <c r="D396" s="258" t="s">
        <v>37</v>
      </c>
      <c r="E396" s="257">
        <v>1</v>
      </c>
      <c r="F396" s="257"/>
      <c r="G396" s="257"/>
      <c r="H396" s="257"/>
      <c r="I396" s="257"/>
      <c r="J396" s="256"/>
      <c r="K396" s="255"/>
      <c r="L396" s="43"/>
    </row>
    <row r="397" spans="1:12" s="44" customFormat="1" ht="28.2" customHeight="1" x14ac:dyDescent="0.25">
      <c r="A397" s="247" t="s">
        <v>192</v>
      </c>
      <c r="B397" s="252"/>
      <c r="C397" s="269" t="s">
        <v>191</v>
      </c>
      <c r="D397" s="258" t="s">
        <v>68</v>
      </c>
      <c r="E397" s="257">
        <v>1</v>
      </c>
      <c r="F397" s="257"/>
      <c r="G397" s="257"/>
      <c r="H397" s="257"/>
      <c r="I397" s="257"/>
      <c r="J397" s="256"/>
      <c r="K397" s="255"/>
      <c r="L397" s="43"/>
    </row>
    <row r="398" spans="1:12" s="44" customFormat="1" ht="26.4" x14ac:dyDescent="0.25">
      <c r="A398" s="247" t="s">
        <v>190</v>
      </c>
      <c r="B398" s="252"/>
      <c r="C398" s="268" t="s">
        <v>189</v>
      </c>
      <c r="D398" s="258" t="s">
        <v>68</v>
      </c>
      <c r="E398" s="257">
        <v>1</v>
      </c>
      <c r="F398" s="257"/>
      <c r="G398" s="257"/>
      <c r="H398" s="257"/>
      <c r="I398" s="257"/>
      <c r="J398" s="256"/>
      <c r="K398" s="255"/>
      <c r="L398" s="43"/>
    </row>
    <row r="399" spans="1:12" s="44" customFormat="1" ht="52.8" x14ac:dyDescent="0.25">
      <c r="A399" s="247" t="s">
        <v>188</v>
      </c>
      <c r="B399" s="252"/>
      <c r="C399" s="259" t="s">
        <v>187</v>
      </c>
      <c r="D399" s="258" t="s">
        <v>37</v>
      </c>
      <c r="E399" s="257">
        <v>1</v>
      </c>
      <c r="F399" s="257"/>
      <c r="G399" s="257"/>
      <c r="H399" s="257"/>
      <c r="I399" s="257"/>
      <c r="J399" s="256"/>
      <c r="K399" s="255"/>
      <c r="L399" s="43"/>
    </row>
    <row r="400" spans="1:12" s="44" customFormat="1" ht="26.4" x14ac:dyDescent="0.25">
      <c r="A400" s="247" t="s">
        <v>186</v>
      </c>
      <c r="B400" s="252"/>
      <c r="C400" s="260" t="s">
        <v>98</v>
      </c>
      <c r="D400" s="258" t="s">
        <v>68</v>
      </c>
      <c r="E400" s="257">
        <v>1</v>
      </c>
      <c r="F400" s="267"/>
      <c r="G400" s="257"/>
      <c r="H400" s="257"/>
      <c r="I400" s="257"/>
      <c r="J400" s="256"/>
      <c r="K400" s="255"/>
      <c r="L400" s="43"/>
    </row>
    <row r="401" spans="1:12" s="44" customFormat="1" ht="39.6" x14ac:dyDescent="0.25">
      <c r="A401" s="247" t="s">
        <v>185</v>
      </c>
      <c r="B401" s="252"/>
      <c r="C401" s="259" t="s">
        <v>96</v>
      </c>
      <c r="D401" s="258" t="s">
        <v>37</v>
      </c>
      <c r="E401" s="257">
        <v>1</v>
      </c>
      <c r="F401" s="257"/>
      <c r="G401" s="257"/>
      <c r="H401" s="257"/>
      <c r="I401" s="257"/>
      <c r="J401" s="256"/>
      <c r="K401" s="255"/>
      <c r="L401" s="43"/>
    </row>
    <row r="402" spans="1:12" s="44" customFormat="1" ht="151.94999999999999" customHeight="1" x14ac:dyDescent="0.25">
      <c r="A402" s="247" t="s">
        <v>184</v>
      </c>
      <c r="B402" s="252"/>
      <c r="C402" s="259" t="s">
        <v>94</v>
      </c>
      <c r="D402" s="258" t="s">
        <v>37</v>
      </c>
      <c r="E402" s="257">
        <v>1</v>
      </c>
      <c r="F402" s="257"/>
      <c r="G402" s="257"/>
      <c r="H402" s="257"/>
      <c r="I402" s="257"/>
      <c r="J402" s="256"/>
      <c r="K402" s="255"/>
      <c r="L402" s="43"/>
    </row>
    <row r="403" spans="1:12" s="44" customFormat="1" ht="30" customHeight="1" x14ac:dyDescent="0.25">
      <c r="A403" s="247"/>
      <c r="B403" s="252"/>
      <c r="C403" s="266" t="s">
        <v>183</v>
      </c>
      <c r="D403" s="258"/>
      <c r="E403" s="257"/>
      <c r="F403" s="257"/>
      <c r="G403" s="257"/>
      <c r="H403" s="257"/>
      <c r="I403" s="257"/>
      <c r="J403" s="256"/>
      <c r="K403" s="255"/>
      <c r="L403" s="43"/>
    </row>
    <row r="404" spans="1:12" s="44" customFormat="1" x14ac:dyDescent="0.25">
      <c r="A404" s="247" t="s">
        <v>182</v>
      </c>
      <c r="B404" s="252"/>
      <c r="C404" s="262" t="s">
        <v>181</v>
      </c>
      <c r="D404" s="258"/>
      <c r="E404" s="257"/>
      <c r="F404" s="257"/>
      <c r="G404" s="257"/>
      <c r="H404" s="257"/>
      <c r="I404" s="257"/>
      <c r="J404" s="256"/>
      <c r="K404" s="255"/>
      <c r="L404" s="43"/>
    </row>
    <row r="405" spans="1:12" s="44" customFormat="1" ht="26.4" x14ac:dyDescent="0.25">
      <c r="A405" s="247" t="s">
        <v>180</v>
      </c>
      <c r="B405" s="252"/>
      <c r="C405" s="259" t="s">
        <v>171</v>
      </c>
      <c r="D405" s="258" t="s">
        <v>68</v>
      </c>
      <c r="E405" s="257">
        <v>1</v>
      </c>
      <c r="F405" s="257"/>
      <c r="G405" s="257"/>
      <c r="H405" s="257"/>
      <c r="I405" s="257"/>
      <c r="J405" s="256"/>
      <c r="K405" s="255"/>
      <c r="L405" s="43"/>
    </row>
    <row r="406" spans="1:12" s="44" customFormat="1" ht="26.4" x14ac:dyDescent="0.25">
      <c r="A406" s="247" t="s">
        <v>179</v>
      </c>
      <c r="B406" s="252"/>
      <c r="C406" s="259" t="s">
        <v>117</v>
      </c>
      <c r="D406" s="258" t="s">
        <v>68</v>
      </c>
      <c r="E406" s="257">
        <v>1</v>
      </c>
      <c r="F406" s="257"/>
      <c r="G406" s="257"/>
      <c r="H406" s="257"/>
      <c r="I406" s="257"/>
      <c r="J406" s="256"/>
      <c r="K406" s="255"/>
      <c r="L406" s="43"/>
    </row>
    <row r="407" spans="1:12" s="44" customFormat="1" ht="66" x14ac:dyDescent="0.25">
      <c r="A407" s="247" t="s">
        <v>178</v>
      </c>
      <c r="B407" s="252"/>
      <c r="C407" s="259" t="s">
        <v>168</v>
      </c>
      <c r="D407" s="258" t="s">
        <v>37</v>
      </c>
      <c r="E407" s="257">
        <v>1</v>
      </c>
      <c r="F407" s="257"/>
      <c r="G407" s="257"/>
      <c r="H407" s="257"/>
      <c r="I407" s="257"/>
      <c r="J407" s="256"/>
      <c r="K407" s="255"/>
      <c r="L407" s="43"/>
    </row>
    <row r="408" spans="1:12" s="44" customFormat="1" ht="26.4" x14ac:dyDescent="0.25">
      <c r="A408" s="247" t="s">
        <v>177</v>
      </c>
      <c r="B408" s="252"/>
      <c r="C408" s="260" t="s">
        <v>98</v>
      </c>
      <c r="D408" s="258" t="s">
        <v>68</v>
      </c>
      <c r="E408" s="257">
        <v>1</v>
      </c>
      <c r="F408" s="257"/>
      <c r="G408" s="257"/>
      <c r="H408" s="257"/>
      <c r="I408" s="257"/>
      <c r="J408" s="256"/>
      <c r="K408" s="255"/>
      <c r="L408" s="43"/>
    </row>
    <row r="409" spans="1:12" s="44" customFormat="1" ht="39.6" x14ac:dyDescent="0.25">
      <c r="A409" s="247" t="s">
        <v>176</v>
      </c>
      <c r="B409" s="252"/>
      <c r="C409" s="264" t="s">
        <v>96</v>
      </c>
      <c r="D409" s="258" t="s">
        <v>37</v>
      </c>
      <c r="E409" s="257">
        <v>1</v>
      </c>
      <c r="F409" s="257"/>
      <c r="G409" s="257"/>
      <c r="H409" s="257"/>
      <c r="I409" s="257"/>
      <c r="J409" s="256"/>
      <c r="K409" s="255"/>
      <c r="L409" s="43"/>
    </row>
    <row r="410" spans="1:12" s="44" customFormat="1" ht="151.19999999999999" customHeight="1" x14ac:dyDescent="0.25">
      <c r="A410" s="247" t="s">
        <v>175</v>
      </c>
      <c r="B410" s="252"/>
      <c r="C410" s="263" t="s">
        <v>94</v>
      </c>
      <c r="D410" s="258" t="s">
        <v>37</v>
      </c>
      <c r="E410" s="257">
        <v>1</v>
      </c>
      <c r="F410" s="257"/>
      <c r="G410" s="257"/>
      <c r="H410" s="257"/>
      <c r="I410" s="257"/>
      <c r="J410" s="256"/>
      <c r="K410" s="255"/>
      <c r="L410" s="43"/>
    </row>
    <row r="411" spans="1:12" s="44" customFormat="1" x14ac:dyDescent="0.25">
      <c r="A411" s="247" t="s">
        <v>174</v>
      </c>
      <c r="B411" s="252"/>
      <c r="C411" s="262" t="s">
        <v>173</v>
      </c>
      <c r="D411" s="258"/>
      <c r="E411" s="257"/>
      <c r="F411" s="257"/>
      <c r="G411" s="257"/>
      <c r="H411" s="257"/>
      <c r="I411" s="257"/>
      <c r="J411" s="256"/>
      <c r="K411" s="255"/>
      <c r="L411" s="43"/>
    </row>
    <row r="412" spans="1:12" s="44" customFormat="1" ht="26.4" x14ac:dyDescent="0.25">
      <c r="A412" s="247" t="s">
        <v>172</v>
      </c>
      <c r="B412" s="252"/>
      <c r="C412" s="259" t="s">
        <v>171</v>
      </c>
      <c r="D412" s="258" t="s">
        <v>68</v>
      </c>
      <c r="E412" s="257">
        <v>1</v>
      </c>
      <c r="F412" s="257"/>
      <c r="G412" s="257"/>
      <c r="H412" s="257"/>
      <c r="I412" s="257"/>
      <c r="J412" s="256"/>
      <c r="K412" s="255"/>
      <c r="L412" s="43"/>
    </row>
    <row r="413" spans="1:12" s="44" customFormat="1" ht="26.4" x14ac:dyDescent="0.25">
      <c r="A413" s="247" t="s">
        <v>170</v>
      </c>
      <c r="B413" s="252"/>
      <c r="C413" s="259" t="s">
        <v>117</v>
      </c>
      <c r="D413" s="258" t="s">
        <v>68</v>
      </c>
      <c r="E413" s="257">
        <v>1</v>
      </c>
      <c r="F413" s="257"/>
      <c r="G413" s="257"/>
      <c r="H413" s="257"/>
      <c r="I413" s="257"/>
      <c r="J413" s="256"/>
      <c r="K413" s="255"/>
      <c r="L413" s="43"/>
    </row>
    <row r="414" spans="1:12" s="44" customFormat="1" ht="66" x14ac:dyDescent="0.25">
      <c r="A414" s="247" t="s">
        <v>169</v>
      </c>
      <c r="B414" s="252"/>
      <c r="C414" s="259" t="s">
        <v>168</v>
      </c>
      <c r="D414" s="258" t="s">
        <v>37</v>
      </c>
      <c r="E414" s="257">
        <v>1</v>
      </c>
      <c r="F414" s="257"/>
      <c r="G414" s="257"/>
      <c r="H414" s="257"/>
      <c r="I414" s="257"/>
      <c r="J414" s="256"/>
      <c r="K414" s="255"/>
      <c r="L414" s="43"/>
    </row>
    <row r="415" spans="1:12" s="44" customFormat="1" ht="39.6" x14ac:dyDescent="0.25">
      <c r="A415" s="247" t="s">
        <v>167</v>
      </c>
      <c r="B415" s="252"/>
      <c r="C415" s="260" t="s">
        <v>145</v>
      </c>
      <c r="D415" s="258" t="s">
        <v>68</v>
      </c>
      <c r="E415" s="257">
        <v>2</v>
      </c>
      <c r="F415" s="257"/>
      <c r="G415" s="257"/>
      <c r="H415" s="257"/>
      <c r="I415" s="257"/>
      <c r="J415" s="256"/>
      <c r="K415" s="255"/>
      <c r="L415" s="43"/>
    </row>
    <row r="416" spans="1:12" s="44" customFormat="1" ht="39.6" x14ac:dyDescent="0.25">
      <c r="A416" s="247" t="s">
        <v>166</v>
      </c>
      <c r="B416" s="252"/>
      <c r="C416" s="264" t="s">
        <v>96</v>
      </c>
      <c r="D416" s="258" t="s">
        <v>37</v>
      </c>
      <c r="E416" s="257">
        <v>1</v>
      </c>
      <c r="F416" s="257"/>
      <c r="G416" s="257"/>
      <c r="H416" s="257"/>
      <c r="I416" s="257"/>
      <c r="J416" s="256"/>
      <c r="K416" s="255"/>
      <c r="L416" s="43"/>
    </row>
    <row r="417" spans="1:12" s="44" customFormat="1" ht="148.94999999999999" customHeight="1" x14ac:dyDescent="0.25">
      <c r="A417" s="247" t="s">
        <v>165</v>
      </c>
      <c r="B417" s="252"/>
      <c r="C417" s="263" t="s">
        <v>94</v>
      </c>
      <c r="D417" s="258" t="s">
        <v>37</v>
      </c>
      <c r="E417" s="257">
        <v>1</v>
      </c>
      <c r="F417" s="257"/>
      <c r="G417" s="257"/>
      <c r="H417" s="257"/>
      <c r="I417" s="257"/>
      <c r="J417" s="256"/>
      <c r="K417" s="255"/>
      <c r="L417" s="43"/>
    </row>
    <row r="418" spans="1:12" s="44" customFormat="1" ht="27.6" customHeight="1" x14ac:dyDescent="0.25">
      <c r="A418" s="247" t="s">
        <v>164</v>
      </c>
      <c r="B418" s="252"/>
      <c r="C418" s="262" t="s">
        <v>163</v>
      </c>
      <c r="D418" s="258"/>
      <c r="E418" s="257"/>
      <c r="F418" s="257"/>
      <c r="G418" s="257"/>
      <c r="H418" s="257"/>
      <c r="I418" s="257"/>
      <c r="J418" s="256"/>
      <c r="K418" s="255"/>
      <c r="L418" s="43"/>
    </row>
    <row r="419" spans="1:12" s="44" customFormat="1" ht="28.2" customHeight="1" x14ac:dyDescent="0.25">
      <c r="A419" s="247" t="s">
        <v>162</v>
      </c>
      <c r="B419" s="252"/>
      <c r="C419" s="259" t="s">
        <v>108</v>
      </c>
      <c r="D419" s="258" t="s">
        <v>37</v>
      </c>
      <c r="E419" s="257">
        <v>1</v>
      </c>
      <c r="F419" s="257"/>
      <c r="G419" s="257"/>
      <c r="H419" s="257"/>
      <c r="I419" s="257"/>
      <c r="J419" s="256"/>
      <c r="K419" s="255"/>
      <c r="L419" s="43"/>
    </row>
    <row r="420" spans="1:12" s="44" customFormat="1" x14ac:dyDescent="0.25">
      <c r="A420" s="247" t="s">
        <v>161</v>
      </c>
      <c r="B420" s="252"/>
      <c r="C420" s="259" t="s">
        <v>106</v>
      </c>
      <c r="D420" s="258" t="s">
        <v>68</v>
      </c>
      <c r="E420" s="257">
        <v>1</v>
      </c>
      <c r="F420" s="257"/>
      <c r="G420" s="257"/>
      <c r="H420" s="257"/>
      <c r="I420" s="257"/>
      <c r="J420" s="256"/>
      <c r="K420" s="255"/>
      <c r="L420" s="43"/>
    </row>
    <row r="421" spans="1:12" s="44" customFormat="1" x14ac:dyDescent="0.25">
      <c r="A421" s="247" t="s">
        <v>160</v>
      </c>
      <c r="B421" s="252"/>
      <c r="C421" s="259" t="s">
        <v>104</v>
      </c>
      <c r="D421" s="258" t="s">
        <v>68</v>
      </c>
      <c r="E421" s="257">
        <v>1</v>
      </c>
      <c r="F421" s="257"/>
      <c r="G421" s="257"/>
      <c r="H421" s="257"/>
      <c r="I421" s="257"/>
      <c r="J421" s="256"/>
      <c r="K421" s="255"/>
      <c r="L421" s="43"/>
    </row>
    <row r="422" spans="1:12" s="44" customFormat="1" ht="26.4" x14ac:dyDescent="0.25">
      <c r="A422" s="247" t="s">
        <v>159</v>
      </c>
      <c r="B422" s="252"/>
      <c r="C422" s="259" t="s">
        <v>102</v>
      </c>
      <c r="D422" s="258" t="s">
        <v>68</v>
      </c>
      <c r="E422" s="257">
        <v>1</v>
      </c>
      <c r="F422" s="257"/>
      <c r="G422" s="257"/>
      <c r="H422" s="257"/>
      <c r="I422" s="257"/>
      <c r="J422" s="256"/>
      <c r="K422" s="255"/>
      <c r="L422" s="43"/>
    </row>
    <row r="423" spans="1:12" s="44" customFormat="1" ht="66" x14ac:dyDescent="0.25">
      <c r="A423" s="247" t="s">
        <v>158</v>
      </c>
      <c r="B423" s="252"/>
      <c r="C423" s="259" t="s">
        <v>157</v>
      </c>
      <c r="D423" s="258" t="s">
        <v>37</v>
      </c>
      <c r="E423" s="257">
        <v>1</v>
      </c>
      <c r="F423" s="257"/>
      <c r="G423" s="257"/>
      <c r="H423" s="257"/>
      <c r="I423" s="257"/>
      <c r="J423" s="256"/>
      <c r="K423" s="255"/>
      <c r="L423" s="43"/>
    </row>
    <row r="424" spans="1:12" s="44" customFormat="1" ht="42.6" customHeight="1" x14ac:dyDescent="0.25">
      <c r="A424" s="247" t="s">
        <v>156</v>
      </c>
      <c r="B424" s="252"/>
      <c r="C424" s="260" t="s">
        <v>145</v>
      </c>
      <c r="D424" s="258" t="s">
        <v>68</v>
      </c>
      <c r="E424" s="257">
        <v>2</v>
      </c>
      <c r="F424" s="257"/>
      <c r="G424" s="257"/>
      <c r="H424" s="257"/>
      <c r="I424" s="257"/>
      <c r="J424" s="256"/>
      <c r="K424" s="255"/>
      <c r="L424" s="43"/>
    </row>
    <row r="425" spans="1:12" s="44" customFormat="1" ht="39.6" x14ac:dyDescent="0.25">
      <c r="A425" s="247" t="s">
        <v>155</v>
      </c>
      <c r="B425" s="252"/>
      <c r="C425" s="259" t="s">
        <v>96</v>
      </c>
      <c r="D425" s="258" t="s">
        <v>37</v>
      </c>
      <c r="E425" s="257">
        <v>1</v>
      </c>
      <c r="F425" s="257"/>
      <c r="G425" s="257"/>
      <c r="H425" s="257"/>
      <c r="I425" s="257"/>
      <c r="J425" s="256"/>
      <c r="K425" s="255"/>
      <c r="L425" s="43"/>
    </row>
    <row r="426" spans="1:12" s="44" customFormat="1" ht="146.4" customHeight="1" x14ac:dyDescent="0.25">
      <c r="A426" s="247" t="s">
        <v>154</v>
      </c>
      <c r="B426" s="252"/>
      <c r="C426" s="259" t="s">
        <v>94</v>
      </c>
      <c r="D426" s="258" t="s">
        <v>37</v>
      </c>
      <c r="E426" s="257">
        <v>1</v>
      </c>
      <c r="F426" s="257"/>
      <c r="G426" s="257"/>
      <c r="H426" s="257"/>
      <c r="I426" s="257"/>
      <c r="J426" s="256"/>
      <c r="K426" s="255"/>
      <c r="L426" s="43"/>
    </row>
    <row r="427" spans="1:12" s="44" customFormat="1" ht="29.4" customHeight="1" x14ac:dyDescent="0.25">
      <c r="A427" s="247" t="s">
        <v>153</v>
      </c>
      <c r="B427" s="252"/>
      <c r="C427" s="262" t="s">
        <v>152</v>
      </c>
      <c r="D427" s="258"/>
      <c r="E427" s="257"/>
      <c r="F427" s="257"/>
      <c r="G427" s="257"/>
      <c r="H427" s="257"/>
      <c r="I427" s="257"/>
      <c r="J427" s="256"/>
      <c r="K427" s="255"/>
      <c r="L427" s="43"/>
    </row>
    <row r="428" spans="1:12" s="44" customFormat="1" ht="29.4" customHeight="1" x14ac:dyDescent="0.25">
      <c r="A428" s="247" t="s">
        <v>151</v>
      </c>
      <c r="B428" s="252"/>
      <c r="C428" s="259" t="s">
        <v>108</v>
      </c>
      <c r="D428" s="258" t="s">
        <v>37</v>
      </c>
      <c r="E428" s="257">
        <v>1</v>
      </c>
      <c r="F428" s="257"/>
      <c r="G428" s="257"/>
      <c r="H428" s="257"/>
      <c r="I428" s="257"/>
      <c r="J428" s="256"/>
      <c r="K428" s="255"/>
      <c r="L428" s="43"/>
    </row>
    <row r="429" spans="1:12" s="44" customFormat="1" ht="26.4" x14ac:dyDescent="0.25">
      <c r="A429" s="247" t="s">
        <v>150</v>
      </c>
      <c r="B429" s="252"/>
      <c r="C429" s="259" t="s">
        <v>119</v>
      </c>
      <c r="D429" s="258" t="s">
        <v>68</v>
      </c>
      <c r="E429" s="257">
        <v>1</v>
      </c>
      <c r="F429" s="257"/>
      <c r="G429" s="257"/>
      <c r="H429" s="257"/>
      <c r="I429" s="257"/>
      <c r="J429" s="256"/>
      <c r="K429" s="255"/>
      <c r="L429" s="43"/>
    </row>
    <row r="430" spans="1:12" s="44" customFormat="1" ht="26.4" x14ac:dyDescent="0.25">
      <c r="A430" s="247" t="s">
        <v>149</v>
      </c>
      <c r="B430" s="252"/>
      <c r="C430" s="259" t="s">
        <v>117</v>
      </c>
      <c r="D430" s="258" t="s">
        <v>68</v>
      </c>
      <c r="E430" s="257">
        <v>1</v>
      </c>
      <c r="F430" s="257"/>
      <c r="G430" s="257"/>
      <c r="H430" s="257"/>
      <c r="I430" s="257"/>
      <c r="J430" s="256"/>
      <c r="K430" s="255"/>
      <c r="L430" s="43"/>
    </row>
    <row r="431" spans="1:12" s="44" customFormat="1" ht="52.8" x14ac:dyDescent="0.25">
      <c r="A431" s="247" t="s">
        <v>148</v>
      </c>
      <c r="B431" s="252"/>
      <c r="C431" s="259" t="s">
        <v>147</v>
      </c>
      <c r="D431" s="258" t="s">
        <v>37</v>
      </c>
      <c r="E431" s="257">
        <v>1</v>
      </c>
      <c r="F431" s="257"/>
      <c r="G431" s="257"/>
      <c r="H431" s="257"/>
      <c r="I431" s="257"/>
      <c r="J431" s="256"/>
      <c r="K431" s="255"/>
      <c r="L431" s="43"/>
    </row>
    <row r="432" spans="1:12" s="44" customFormat="1" ht="39.6" x14ac:dyDescent="0.25">
      <c r="A432" s="247" t="s">
        <v>146</v>
      </c>
      <c r="B432" s="252"/>
      <c r="C432" s="260" t="s">
        <v>145</v>
      </c>
      <c r="D432" s="258" t="s">
        <v>68</v>
      </c>
      <c r="E432" s="261">
        <v>2</v>
      </c>
      <c r="F432" s="257"/>
      <c r="G432" s="257"/>
      <c r="H432" s="257"/>
      <c r="I432" s="257"/>
      <c r="J432" s="256"/>
      <c r="K432" s="255"/>
      <c r="L432" s="43"/>
    </row>
    <row r="433" spans="1:12" s="44" customFormat="1" ht="39.6" x14ac:dyDescent="0.25">
      <c r="A433" s="247" t="s">
        <v>144</v>
      </c>
      <c r="B433" s="252"/>
      <c r="C433" s="264" t="s">
        <v>96</v>
      </c>
      <c r="D433" s="258" t="s">
        <v>37</v>
      </c>
      <c r="E433" s="257">
        <v>1</v>
      </c>
      <c r="F433" s="257"/>
      <c r="G433" s="257"/>
      <c r="H433" s="257"/>
      <c r="I433" s="257"/>
      <c r="J433" s="256"/>
      <c r="K433" s="255"/>
      <c r="L433" s="43"/>
    </row>
    <row r="434" spans="1:12" s="44" customFormat="1" ht="146.4" customHeight="1" x14ac:dyDescent="0.25">
      <c r="A434" s="247" t="s">
        <v>143</v>
      </c>
      <c r="B434" s="252"/>
      <c r="C434" s="263" t="s">
        <v>94</v>
      </c>
      <c r="D434" s="258" t="s">
        <v>37</v>
      </c>
      <c r="E434" s="257">
        <v>1</v>
      </c>
      <c r="F434" s="257"/>
      <c r="G434" s="257"/>
      <c r="H434" s="257"/>
      <c r="I434" s="257"/>
      <c r="J434" s="256"/>
      <c r="K434" s="255"/>
      <c r="L434" s="43"/>
    </row>
    <row r="435" spans="1:12" s="44" customFormat="1" ht="26.4" x14ac:dyDescent="0.25">
      <c r="A435" s="247" t="s">
        <v>142</v>
      </c>
      <c r="B435" s="252"/>
      <c r="C435" s="262" t="s">
        <v>141</v>
      </c>
      <c r="D435" s="258"/>
      <c r="E435" s="257"/>
      <c r="F435" s="257"/>
      <c r="G435" s="257"/>
      <c r="H435" s="257"/>
      <c r="I435" s="257"/>
      <c r="J435" s="256"/>
      <c r="K435" s="255"/>
      <c r="L435" s="43"/>
    </row>
    <row r="436" spans="1:12" s="44" customFormat="1" ht="26.4" x14ac:dyDescent="0.25">
      <c r="A436" s="247" t="s">
        <v>140</v>
      </c>
      <c r="B436" s="252"/>
      <c r="C436" s="259" t="s">
        <v>108</v>
      </c>
      <c r="D436" s="258" t="s">
        <v>37</v>
      </c>
      <c r="E436" s="257">
        <v>1</v>
      </c>
      <c r="F436" s="257"/>
      <c r="G436" s="257"/>
      <c r="H436" s="257"/>
      <c r="I436" s="257"/>
      <c r="J436" s="256"/>
      <c r="K436" s="255"/>
      <c r="L436" s="43"/>
    </row>
    <row r="437" spans="1:12" s="44" customFormat="1" ht="26.4" x14ac:dyDescent="0.25">
      <c r="A437" s="247" t="s">
        <v>139</v>
      </c>
      <c r="B437" s="252"/>
      <c r="C437" s="259" t="s">
        <v>119</v>
      </c>
      <c r="D437" s="258" t="s">
        <v>68</v>
      </c>
      <c r="E437" s="257">
        <v>1</v>
      </c>
      <c r="F437" s="257"/>
      <c r="G437" s="257"/>
      <c r="H437" s="257"/>
      <c r="I437" s="257"/>
      <c r="J437" s="256"/>
      <c r="K437" s="255"/>
      <c r="L437" s="43"/>
    </row>
    <row r="438" spans="1:12" s="44" customFormat="1" ht="26.4" x14ac:dyDescent="0.25">
      <c r="A438" s="247" t="s">
        <v>138</v>
      </c>
      <c r="B438" s="252"/>
      <c r="C438" s="259" t="s">
        <v>117</v>
      </c>
      <c r="D438" s="258" t="s">
        <v>68</v>
      </c>
      <c r="E438" s="257">
        <v>1</v>
      </c>
      <c r="F438" s="257"/>
      <c r="G438" s="257"/>
      <c r="H438" s="257"/>
      <c r="I438" s="257"/>
      <c r="J438" s="256"/>
      <c r="K438" s="255"/>
      <c r="L438" s="43"/>
    </row>
    <row r="439" spans="1:12" s="44" customFormat="1" ht="52.8" x14ac:dyDescent="0.25">
      <c r="A439" s="247" t="s">
        <v>137</v>
      </c>
      <c r="B439" s="252"/>
      <c r="C439" s="259" t="s">
        <v>115</v>
      </c>
      <c r="D439" s="258" t="s">
        <v>37</v>
      </c>
      <c r="E439" s="257">
        <v>1</v>
      </c>
      <c r="F439" s="257"/>
      <c r="G439" s="257"/>
      <c r="H439" s="257"/>
      <c r="I439" s="257"/>
      <c r="J439" s="256"/>
      <c r="K439" s="255"/>
      <c r="L439" s="43"/>
    </row>
    <row r="440" spans="1:12" s="44" customFormat="1" ht="39.6" x14ac:dyDescent="0.25">
      <c r="A440" s="247" t="s">
        <v>136</v>
      </c>
      <c r="B440" s="252"/>
      <c r="C440" s="259" t="s">
        <v>135</v>
      </c>
      <c r="D440" s="258" t="s">
        <v>68</v>
      </c>
      <c r="E440" s="257">
        <v>2</v>
      </c>
      <c r="F440" s="257"/>
      <c r="G440" s="257"/>
      <c r="H440" s="257"/>
      <c r="I440" s="257"/>
      <c r="J440" s="256"/>
      <c r="K440" s="255"/>
      <c r="L440" s="43"/>
    </row>
    <row r="441" spans="1:12" s="44" customFormat="1" ht="39.6" x14ac:dyDescent="0.25">
      <c r="A441" s="247" t="s">
        <v>134</v>
      </c>
      <c r="B441" s="252"/>
      <c r="C441" s="264" t="s">
        <v>96</v>
      </c>
      <c r="D441" s="258" t="s">
        <v>37</v>
      </c>
      <c r="E441" s="257">
        <v>1</v>
      </c>
      <c r="F441" s="257"/>
      <c r="G441" s="257"/>
      <c r="H441" s="257"/>
      <c r="I441" s="257"/>
      <c r="J441" s="256"/>
      <c r="K441" s="255"/>
      <c r="L441" s="43"/>
    </row>
    <row r="442" spans="1:12" s="44" customFormat="1" ht="147" customHeight="1" x14ac:dyDescent="0.25">
      <c r="A442" s="247" t="s">
        <v>133</v>
      </c>
      <c r="B442" s="252"/>
      <c r="C442" s="263" t="s">
        <v>94</v>
      </c>
      <c r="D442" s="258" t="s">
        <v>37</v>
      </c>
      <c r="E442" s="257">
        <v>1</v>
      </c>
      <c r="F442" s="257"/>
      <c r="G442" s="257"/>
      <c r="H442" s="257"/>
      <c r="I442" s="257"/>
      <c r="J442" s="256"/>
      <c r="K442" s="255"/>
      <c r="L442" s="43"/>
    </row>
    <row r="443" spans="1:12" s="44" customFormat="1" x14ac:dyDescent="0.25">
      <c r="A443" s="247" t="s">
        <v>132</v>
      </c>
      <c r="B443" s="252"/>
      <c r="C443" s="262" t="s">
        <v>131</v>
      </c>
      <c r="D443" s="258"/>
      <c r="E443" s="257"/>
      <c r="F443" s="257"/>
      <c r="G443" s="257"/>
      <c r="H443" s="257"/>
      <c r="I443" s="257"/>
      <c r="J443" s="256"/>
      <c r="K443" s="255"/>
      <c r="L443" s="43"/>
    </row>
    <row r="444" spans="1:12" s="44" customFormat="1" ht="26.4" x14ac:dyDescent="0.25">
      <c r="A444" s="247" t="s">
        <v>130</v>
      </c>
      <c r="B444" s="252"/>
      <c r="C444" s="259" t="s">
        <v>108</v>
      </c>
      <c r="D444" s="258" t="s">
        <v>37</v>
      </c>
      <c r="E444" s="257">
        <v>1</v>
      </c>
      <c r="F444" s="257"/>
      <c r="G444" s="257"/>
      <c r="H444" s="257"/>
      <c r="I444" s="257"/>
      <c r="J444" s="256"/>
      <c r="K444" s="255"/>
      <c r="L444" s="43"/>
    </row>
    <row r="445" spans="1:12" s="44" customFormat="1" ht="26.4" x14ac:dyDescent="0.25">
      <c r="A445" s="247" t="s">
        <v>129</v>
      </c>
      <c r="B445" s="252"/>
      <c r="C445" s="259" t="s">
        <v>119</v>
      </c>
      <c r="D445" s="258" t="s">
        <v>68</v>
      </c>
      <c r="E445" s="257">
        <v>1</v>
      </c>
      <c r="F445" s="257"/>
      <c r="G445" s="257"/>
      <c r="H445" s="257"/>
      <c r="I445" s="257"/>
      <c r="J445" s="256"/>
      <c r="K445" s="255"/>
      <c r="L445" s="43"/>
    </row>
    <row r="446" spans="1:12" s="44" customFormat="1" ht="26.4" x14ac:dyDescent="0.25">
      <c r="A446" s="247" t="s">
        <v>128</v>
      </c>
      <c r="B446" s="252"/>
      <c r="C446" s="259" t="s">
        <v>117</v>
      </c>
      <c r="D446" s="258" t="s">
        <v>68</v>
      </c>
      <c r="E446" s="257">
        <v>1</v>
      </c>
      <c r="F446" s="257"/>
      <c r="G446" s="257"/>
      <c r="H446" s="257"/>
      <c r="I446" s="257"/>
      <c r="J446" s="256"/>
      <c r="K446" s="255"/>
      <c r="L446" s="43"/>
    </row>
    <row r="447" spans="1:12" s="44" customFormat="1" ht="52.8" x14ac:dyDescent="0.25">
      <c r="A447" s="247" t="s">
        <v>127</v>
      </c>
      <c r="B447" s="252"/>
      <c r="C447" s="259" t="s">
        <v>115</v>
      </c>
      <c r="D447" s="258" t="s">
        <v>37</v>
      </c>
      <c r="E447" s="257">
        <v>1</v>
      </c>
      <c r="F447" s="257"/>
      <c r="G447" s="257"/>
      <c r="H447" s="257"/>
      <c r="I447" s="257"/>
      <c r="J447" s="256"/>
      <c r="K447" s="255"/>
      <c r="L447" s="43"/>
    </row>
    <row r="448" spans="1:12" s="44" customFormat="1" ht="26.4" x14ac:dyDescent="0.25">
      <c r="A448" s="247" t="s">
        <v>126</v>
      </c>
      <c r="B448" s="252"/>
      <c r="C448" s="260" t="s">
        <v>98</v>
      </c>
      <c r="D448" s="258" t="s">
        <v>68</v>
      </c>
      <c r="E448" s="257">
        <v>1</v>
      </c>
      <c r="F448" s="257"/>
      <c r="G448" s="257"/>
      <c r="H448" s="257"/>
      <c r="I448" s="257"/>
      <c r="J448" s="256"/>
      <c r="K448" s="255"/>
      <c r="L448" s="43"/>
    </row>
    <row r="449" spans="1:12" s="44" customFormat="1" ht="39.6" x14ac:dyDescent="0.25">
      <c r="A449" s="247" t="s">
        <v>125</v>
      </c>
      <c r="B449" s="252"/>
      <c r="C449" s="264" t="s">
        <v>96</v>
      </c>
      <c r="D449" s="258" t="s">
        <v>37</v>
      </c>
      <c r="E449" s="257">
        <v>1</v>
      </c>
      <c r="F449" s="257"/>
      <c r="G449" s="257"/>
      <c r="H449" s="257"/>
      <c r="I449" s="257"/>
      <c r="J449" s="256"/>
      <c r="K449" s="255"/>
      <c r="L449" s="43"/>
    </row>
    <row r="450" spans="1:12" s="44" customFormat="1" ht="145.94999999999999" customHeight="1" x14ac:dyDescent="0.25">
      <c r="A450" s="247" t="s">
        <v>124</v>
      </c>
      <c r="B450" s="252"/>
      <c r="C450" s="263" t="s">
        <v>94</v>
      </c>
      <c r="D450" s="258" t="s">
        <v>37</v>
      </c>
      <c r="E450" s="257">
        <v>1</v>
      </c>
      <c r="F450" s="257"/>
      <c r="G450" s="257"/>
      <c r="H450" s="257"/>
      <c r="I450" s="257"/>
      <c r="J450" s="256"/>
      <c r="K450" s="255"/>
      <c r="L450" s="43"/>
    </row>
    <row r="451" spans="1:12" s="44" customFormat="1" x14ac:dyDescent="0.25">
      <c r="A451" s="247" t="s">
        <v>123</v>
      </c>
      <c r="B451" s="252"/>
      <c r="C451" s="262" t="s">
        <v>122</v>
      </c>
      <c r="D451" s="258"/>
      <c r="E451" s="257"/>
      <c r="F451" s="257"/>
      <c r="G451" s="257"/>
      <c r="H451" s="257"/>
      <c r="I451" s="257"/>
      <c r="J451" s="256"/>
      <c r="K451" s="255"/>
      <c r="L451" s="43"/>
    </row>
    <row r="452" spans="1:12" s="44" customFormat="1" ht="26.4" x14ac:dyDescent="0.25">
      <c r="A452" s="247" t="s">
        <v>121</v>
      </c>
      <c r="B452" s="252"/>
      <c r="C452" s="259" t="s">
        <v>108</v>
      </c>
      <c r="D452" s="258" t="s">
        <v>37</v>
      </c>
      <c r="E452" s="257">
        <v>1</v>
      </c>
      <c r="F452" s="261"/>
      <c r="G452" s="257"/>
      <c r="H452" s="257"/>
      <c r="I452" s="257"/>
      <c r="J452" s="256"/>
      <c r="K452" s="255"/>
      <c r="L452" s="43"/>
    </row>
    <row r="453" spans="1:12" s="44" customFormat="1" ht="26.4" x14ac:dyDescent="0.25">
      <c r="A453" s="247" t="s">
        <v>120</v>
      </c>
      <c r="B453" s="252"/>
      <c r="C453" s="259" t="s">
        <v>119</v>
      </c>
      <c r="D453" s="258" t="s">
        <v>68</v>
      </c>
      <c r="E453" s="257">
        <v>1</v>
      </c>
      <c r="F453" s="257"/>
      <c r="G453" s="257"/>
      <c r="H453" s="257"/>
      <c r="I453" s="257"/>
      <c r="J453" s="256"/>
      <c r="K453" s="255"/>
      <c r="L453" s="43"/>
    </row>
    <row r="454" spans="1:12" s="44" customFormat="1" ht="26.4" x14ac:dyDescent="0.25">
      <c r="A454" s="247" t="s">
        <v>118</v>
      </c>
      <c r="B454" s="252"/>
      <c r="C454" s="259" t="s">
        <v>117</v>
      </c>
      <c r="D454" s="258" t="s">
        <v>68</v>
      </c>
      <c r="E454" s="257">
        <v>1</v>
      </c>
      <c r="F454" s="257"/>
      <c r="G454" s="257"/>
      <c r="H454" s="257"/>
      <c r="I454" s="257"/>
      <c r="J454" s="256"/>
      <c r="K454" s="255"/>
      <c r="L454" s="43"/>
    </row>
    <row r="455" spans="1:12" s="44" customFormat="1" ht="52.8" x14ac:dyDescent="0.25">
      <c r="A455" s="247" t="s">
        <v>116</v>
      </c>
      <c r="B455" s="252"/>
      <c r="C455" s="259" t="s">
        <v>115</v>
      </c>
      <c r="D455" s="258" t="s">
        <v>37</v>
      </c>
      <c r="E455" s="257">
        <v>1</v>
      </c>
      <c r="F455" s="257"/>
      <c r="G455" s="257"/>
      <c r="H455" s="265"/>
      <c r="I455" s="257"/>
      <c r="J455" s="256"/>
      <c r="K455" s="255"/>
      <c r="L455" s="43"/>
    </row>
    <row r="456" spans="1:12" s="44" customFormat="1" ht="26.4" x14ac:dyDescent="0.25">
      <c r="A456" s="247" t="s">
        <v>114</v>
      </c>
      <c r="B456" s="252"/>
      <c r="C456" s="260" t="s">
        <v>98</v>
      </c>
      <c r="D456" s="258" t="s">
        <v>68</v>
      </c>
      <c r="E456" s="257">
        <v>1</v>
      </c>
      <c r="F456" s="257"/>
      <c r="G456" s="257"/>
      <c r="H456" s="257"/>
      <c r="I456" s="257"/>
      <c r="J456" s="256"/>
      <c r="K456" s="255"/>
      <c r="L456" s="43"/>
    </row>
    <row r="457" spans="1:12" s="44" customFormat="1" ht="39.6" x14ac:dyDescent="0.25">
      <c r="A457" s="247" t="s">
        <v>113</v>
      </c>
      <c r="B457" s="252"/>
      <c r="C457" s="264" t="s">
        <v>96</v>
      </c>
      <c r="D457" s="258" t="s">
        <v>37</v>
      </c>
      <c r="E457" s="257">
        <v>1</v>
      </c>
      <c r="F457" s="257"/>
      <c r="G457" s="257"/>
      <c r="H457" s="257"/>
      <c r="I457" s="257"/>
      <c r="J457" s="256"/>
      <c r="K457" s="255"/>
      <c r="L457" s="43"/>
    </row>
    <row r="458" spans="1:12" s="44" customFormat="1" ht="149.4" customHeight="1" x14ac:dyDescent="0.25">
      <c r="A458" s="247" t="s">
        <v>112</v>
      </c>
      <c r="B458" s="252"/>
      <c r="C458" s="263" t="s">
        <v>94</v>
      </c>
      <c r="D458" s="258" t="s">
        <v>37</v>
      </c>
      <c r="E458" s="257">
        <v>1</v>
      </c>
      <c r="F458" s="257"/>
      <c r="G458" s="257"/>
      <c r="H458" s="257"/>
      <c r="I458" s="257"/>
      <c r="J458" s="256"/>
      <c r="K458" s="255"/>
      <c r="L458" s="43"/>
    </row>
    <row r="459" spans="1:12" s="44" customFormat="1" ht="26.4" x14ac:dyDescent="0.25">
      <c r="A459" s="247" t="s">
        <v>111</v>
      </c>
      <c r="B459" s="252"/>
      <c r="C459" s="262" t="s">
        <v>110</v>
      </c>
      <c r="D459" s="258"/>
      <c r="E459" s="257"/>
      <c r="F459" s="257"/>
      <c r="G459" s="257"/>
      <c r="H459" s="257"/>
      <c r="I459" s="257"/>
      <c r="J459" s="256"/>
      <c r="K459" s="255"/>
      <c r="L459" s="43"/>
    </row>
    <row r="460" spans="1:12" s="44" customFormat="1" ht="28.95" customHeight="1" x14ac:dyDescent="0.25">
      <c r="A460" s="247" t="s">
        <v>109</v>
      </c>
      <c r="B460" s="252"/>
      <c r="C460" s="259" t="s">
        <v>108</v>
      </c>
      <c r="D460" s="258" t="s">
        <v>37</v>
      </c>
      <c r="E460" s="257">
        <v>1</v>
      </c>
      <c r="F460" s="261"/>
      <c r="G460" s="261"/>
      <c r="H460" s="257"/>
      <c r="I460" s="257"/>
      <c r="J460" s="256"/>
      <c r="K460" s="255"/>
      <c r="L460" s="43"/>
    </row>
    <row r="461" spans="1:12" s="44" customFormat="1" x14ac:dyDescent="0.25">
      <c r="A461" s="247" t="s">
        <v>107</v>
      </c>
      <c r="B461" s="252"/>
      <c r="C461" s="259" t="s">
        <v>106</v>
      </c>
      <c r="D461" s="258" t="s">
        <v>68</v>
      </c>
      <c r="E461" s="257">
        <v>1</v>
      </c>
      <c r="F461" s="261"/>
      <c r="G461" s="261"/>
      <c r="H461" s="257"/>
      <c r="I461" s="257"/>
      <c r="J461" s="256"/>
      <c r="K461" s="255"/>
      <c r="L461" s="43"/>
    </row>
    <row r="462" spans="1:12" s="44" customFormat="1" x14ac:dyDescent="0.25">
      <c r="A462" s="247" t="s">
        <v>105</v>
      </c>
      <c r="B462" s="252"/>
      <c r="C462" s="259" t="s">
        <v>104</v>
      </c>
      <c r="D462" s="258" t="s">
        <v>68</v>
      </c>
      <c r="E462" s="257">
        <v>1</v>
      </c>
      <c r="F462" s="261"/>
      <c r="G462" s="261"/>
      <c r="H462" s="257"/>
      <c r="I462" s="257"/>
      <c r="J462" s="256"/>
      <c r="K462" s="255"/>
      <c r="L462" s="43"/>
    </row>
    <row r="463" spans="1:12" s="44" customFormat="1" ht="26.4" x14ac:dyDescent="0.25">
      <c r="A463" s="247" t="s">
        <v>103</v>
      </c>
      <c r="B463" s="252"/>
      <c r="C463" s="259" t="s">
        <v>102</v>
      </c>
      <c r="D463" s="258" t="s">
        <v>68</v>
      </c>
      <c r="E463" s="257">
        <v>1</v>
      </c>
      <c r="F463" s="257"/>
      <c r="G463" s="257"/>
      <c r="H463" s="257"/>
      <c r="I463" s="257"/>
      <c r="J463" s="256"/>
      <c r="K463" s="255"/>
      <c r="L463" s="43"/>
    </row>
    <row r="464" spans="1:12" s="44" customFormat="1" ht="66" x14ac:dyDescent="0.25">
      <c r="A464" s="247" t="s">
        <v>101</v>
      </c>
      <c r="B464" s="252"/>
      <c r="C464" s="259" t="s">
        <v>100</v>
      </c>
      <c r="D464" s="258" t="s">
        <v>37</v>
      </c>
      <c r="E464" s="257">
        <v>1</v>
      </c>
      <c r="F464" s="257"/>
      <c r="G464" s="257"/>
      <c r="H464" s="257"/>
      <c r="I464" s="257"/>
      <c r="J464" s="256"/>
      <c r="K464" s="255"/>
      <c r="L464" s="43"/>
    </row>
    <row r="465" spans="1:12" s="44" customFormat="1" ht="32.4" customHeight="1" x14ac:dyDescent="0.25">
      <c r="A465" s="247" t="s">
        <v>99</v>
      </c>
      <c r="B465" s="252"/>
      <c r="C465" s="260" t="s">
        <v>98</v>
      </c>
      <c r="D465" s="258" t="s">
        <v>68</v>
      </c>
      <c r="E465" s="257">
        <v>1</v>
      </c>
      <c r="F465" s="257"/>
      <c r="G465" s="257"/>
      <c r="H465" s="257"/>
      <c r="I465" s="257"/>
      <c r="J465" s="256"/>
      <c r="K465" s="255"/>
      <c r="L465" s="43"/>
    </row>
    <row r="466" spans="1:12" s="44" customFormat="1" ht="39.6" x14ac:dyDescent="0.25">
      <c r="A466" s="247" t="s">
        <v>97</v>
      </c>
      <c r="B466" s="252"/>
      <c r="C466" s="259" t="s">
        <v>96</v>
      </c>
      <c r="D466" s="258" t="s">
        <v>37</v>
      </c>
      <c r="E466" s="257">
        <v>1</v>
      </c>
      <c r="F466" s="257"/>
      <c r="G466" s="257"/>
      <c r="H466" s="257"/>
      <c r="I466" s="257"/>
      <c r="J466" s="256"/>
      <c r="K466" s="255"/>
      <c r="L466" s="43"/>
    </row>
    <row r="467" spans="1:12" s="44" customFormat="1" ht="150" customHeight="1" x14ac:dyDescent="0.25">
      <c r="A467" s="247" t="s">
        <v>95</v>
      </c>
      <c r="B467" s="252"/>
      <c r="C467" s="251" t="s">
        <v>94</v>
      </c>
      <c r="D467" s="250" t="s">
        <v>37</v>
      </c>
      <c r="E467" s="249">
        <v>1</v>
      </c>
      <c r="F467" s="249"/>
      <c r="G467" s="249"/>
      <c r="H467" s="249"/>
      <c r="I467" s="249"/>
      <c r="J467" s="253"/>
      <c r="K467" s="248"/>
      <c r="L467" s="43"/>
    </row>
    <row r="468" spans="1:12" s="44" customFormat="1" ht="52.8" x14ac:dyDescent="0.25">
      <c r="A468" s="247" t="s">
        <v>93</v>
      </c>
      <c r="B468" s="252"/>
      <c r="C468" s="254" t="s">
        <v>92</v>
      </c>
      <c r="D468" s="250"/>
      <c r="E468" s="249"/>
      <c r="F468" s="249"/>
      <c r="G468" s="249"/>
      <c r="H468" s="249"/>
      <c r="I468" s="249"/>
      <c r="J468" s="253"/>
      <c r="K468" s="248"/>
      <c r="L468" s="43"/>
    </row>
    <row r="469" spans="1:12" s="44" customFormat="1" ht="26.4" x14ac:dyDescent="0.25">
      <c r="A469" s="247" t="s">
        <v>91</v>
      </c>
      <c r="B469" s="252"/>
      <c r="C469" s="251" t="s">
        <v>90</v>
      </c>
      <c r="D469" s="250" t="s">
        <v>68</v>
      </c>
      <c r="E469" s="249">
        <v>5</v>
      </c>
      <c r="F469" s="249" t="s">
        <v>75</v>
      </c>
      <c r="G469" s="249"/>
      <c r="H469" s="249"/>
      <c r="I469" s="249" t="s">
        <v>75</v>
      </c>
      <c r="J469" s="249" t="s">
        <v>75</v>
      </c>
      <c r="K469" s="248"/>
      <c r="L469" s="43"/>
    </row>
    <row r="470" spans="1:12" s="44" customFormat="1" ht="26.4" x14ac:dyDescent="0.25">
      <c r="A470" s="247" t="s">
        <v>89</v>
      </c>
      <c r="B470" s="252"/>
      <c r="C470" s="251" t="s">
        <v>88</v>
      </c>
      <c r="D470" s="250" t="s">
        <v>68</v>
      </c>
      <c r="E470" s="249">
        <v>5</v>
      </c>
      <c r="F470" s="249" t="s">
        <v>75</v>
      </c>
      <c r="G470" s="249"/>
      <c r="H470" s="249"/>
      <c r="I470" s="249" t="s">
        <v>75</v>
      </c>
      <c r="J470" s="249" t="s">
        <v>75</v>
      </c>
      <c r="K470" s="248"/>
      <c r="L470" s="43"/>
    </row>
    <row r="471" spans="1:12" s="44" customFormat="1" ht="26.4" x14ac:dyDescent="0.25">
      <c r="A471" s="247" t="s">
        <v>87</v>
      </c>
      <c r="B471" s="252"/>
      <c r="C471" s="251" t="s">
        <v>86</v>
      </c>
      <c r="D471" s="250" t="s">
        <v>68</v>
      </c>
      <c r="E471" s="249">
        <v>5</v>
      </c>
      <c r="F471" s="249" t="s">
        <v>75</v>
      </c>
      <c r="G471" s="249"/>
      <c r="H471" s="249"/>
      <c r="I471" s="249" t="s">
        <v>75</v>
      </c>
      <c r="J471" s="249" t="s">
        <v>75</v>
      </c>
      <c r="K471" s="248"/>
      <c r="L471" s="43"/>
    </row>
    <row r="472" spans="1:12" s="44" customFormat="1" ht="30" customHeight="1" x14ac:dyDescent="0.25">
      <c r="A472" s="247" t="s">
        <v>85</v>
      </c>
      <c r="B472" s="252"/>
      <c r="C472" s="251" t="s">
        <v>84</v>
      </c>
      <c r="D472" s="250" t="s">
        <v>68</v>
      </c>
      <c r="E472" s="249">
        <v>5</v>
      </c>
      <c r="F472" s="249" t="s">
        <v>75</v>
      </c>
      <c r="G472" s="249"/>
      <c r="H472" s="249"/>
      <c r="I472" s="249" t="s">
        <v>75</v>
      </c>
      <c r="J472" s="249" t="s">
        <v>75</v>
      </c>
      <c r="K472" s="248"/>
      <c r="L472" s="43"/>
    </row>
    <row r="473" spans="1:12" s="44" customFormat="1" ht="31.95" customHeight="1" x14ac:dyDescent="0.25">
      <c r="A473" s="247" t="s">
        <v>83</v>
      </c>
      <c r="B473" s="252"/>
      <c r="C473" s="251" t="s">
        <v>82</v>
      </c>
      <c r="D473" s="250" t="s">
        <v>68</v>
      </c>
      <c r="E473" s="249">
        <v>5</v>
      </c>
      <c r="F473" s="249" t="s">
        <v>75</v>
      </c>
      <c r="G473" s="249"/>
      <c r="H473" s="249"/>
      <c r="I473" s="249" t="s">
        <v>75</v>
      </c>
      <c r="J473" s="249" t="s">
        <v>75</v>
      </c>
      <c r="K473" s="248"/>
      <c r="L473" s="43"/>
    </row>
    <row r="474" spans="1:12" s="44" customFormat="1" ht="26.4" x14ac:dyDescent="0.25">
      <c r="A474" s="247" t="s">
        <v>81</v>
      </c>
      <c r="B474" s="252"/>
      <c r="C474" s="251" t="s">
        <v>80</v>
      </c>
      <c r="D474" s="250" t="s">
        <v>68</v>
      </c>
      <c r="E474" s="249">
        <v>1</v>
      </c>
      <c r="F474" s="249" t="s">
        <v>75</v>
      </c>
      <c r="G474" s="249"/>
      <c r="H474" s="249"/>
      <c r="I474" s="249" t="s">
        <v>75</v>
      </c>
      <c r="J474" s="249" t="s">
        <v>75</v>
      </c>
      <c r="K474" s="248"/>
      <c r="L474" s="43"/>
    </row>
    <row r="475" spans="1:12" s="44" customFormat="1" ht="29.4" customHeight="1" x14ac:dyDescent="0.25">
      <c r="A475" s="247" t="s">
        <v>79</v>
      </c>
      <c r="B475" s="252"/>
      <c r="C475" s="251" t="s">
        <v>78</v>
      </c>
      <c r="D475" s="250" t="s">
        <v>68</v>
      </c>
      <c r="E475" s="249">
        <v>1</v>
      </c>
      <c r="F475" s="249" t="s">
        <v>75</v>
      </c>
      <c r="G475" s="249"/>
      <c r="H475" s="249"/>
      <c r="I475" s="249" t="s">
        <v>75</v>
      </c>
      <c r="J475" s="249" t="s">
        <v>75</v>
      </c>
      <c r="K475" s="248"/>
      <c r="L475" s="43"/>
    </row>
    <row r="476" spans="1:12" s="44" customFormat="1" ht="29.4" customHeight="1" x14ac:dyDescent="0.25">
      <c r="A476" s="247" t="s">
        <v>77</v>
      </c>
      <c r="B476" s="252"/>
      <c r="C476" s="251" t="s">
        <v>76</v>
      </c>
      <c r="D476" s="250" t="s">
        <v>68</v>
      </c>
      <c r="E476" s="249">
        <v>1</v>
      </c>
      <c r="F476" s="249" t="s">
        <v>75</v>
      </c>
      <c r="G476" s="249"/>
      <c r="H476" s="249"/>
      <c r="I476" s="249" t="s">
        <v>75</v>
      </c>
      <c r="J476" s="249" t="s">
        <v>75</v>
      </c>
      <c r="K476" s="248"/>
      <c r="L476" s="43"/>
    </row>
    <row r="477" spans="1:12" s="44" customFormat="1" ht="63" customHeight="1" thickBot="1" x14ac:dyDescent="0.3">
      <c r="A477" s="247" t="s">
        <v>74</v>
      </c>
      <c r="B477" s="252"/>
      <c r="C477" s="251" t="s">
        <v>73</v>
      </c>
      <c r="D477" s="250" t="s">
        <v>37</v>
      </c>
      <c r="E477" s="249">
        <v>1</v>
      </c>
      <c r="F477" s="249"/>
      <c r="G477" s="249"/>
      <c r="H477" s="249"/>
      <c r="I477" s="249"/>
      <c r="J477" s="249"/>
      <c r="K477" s="248"/>
      <c r="L477" s="43"/>
    </row>
    <row r="478" spans="1:12" s="44" customFormat="1" ht="39" customHeight="1" thickBot="1" x14ac:dyDescent="0.3">
      <c r="A478" s="247"/>
      <c r="B478" s="246"/>
      <c r="C478" s="471" t="s">
        <v>72</v>
      </c>
      <c r="D478" s="472"/>
      <c r="E478" s="472"/>
      <c r="F478" s="472"/>
      <c r="G478" s="472"/>
      <c r="H478" s="472"/>
      <c r="I478" s="472"/>
      <c r="J478" s="472"/>
      <c r="K478" s="245"/>
      <c r="L478" s="43"/>
    </row>
  </sheetData>
  <mergeCells count="12">
    <mergeCell ref="B2:K2"/>
    <mergeCell ref="H6:H7"/>
    <mergeCell ref="I6:I7"/>
    <mergeCell ref="J6:J7"/>
    <mergeCell ref="C478:J478"/>
    <mergeCell ref="J4:K4"/>
    <mergeCell ref="A6:A7"/>
    <mergeCell ref="B6:B7"/>
    <mergeCell ref="N3:P3"/>
    <mergeCell ref="N4:P4"/>
    <mergeCell ref="F6:F7"/>
    <mergeCell ref="G6:G7"/>
  </mergeCells>
  <printOptions horizontalCentered="1"/>
  <pageMargins left="0.43307086614173201" right="0.39370078740157499" top="0.59055118110236204" bottom="0.62992125984252001" header="0.39370078740157499" footer="0.196850393700787"/>
  <pageSetup paperSize="9" orientation="landscape" useFirstPageNumber="1" r:id="rId1"/>
  <headerFooter alignWithMargins="0">
    <oddFooter xml:space="preserve">&amp;CA 4.8.&amp;P&amp;R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39"/>
  <sheetViews>
    <sheetView showZeros="0" view="pageBreakPreview" zoomScaleNormal="90" zoomScaleSheetLayoutView="100" workbookViewId="0">
      <selection activeCell="I4" sqref="I4"/>
    </sheetView>
  </sheetViews>
  <sheetFormatPr defaultRowHeight="13.2" x14ac:dyDescent="0.25"/>
  <cols>
    <col min="1" max="1" width="7.6640625" style="217" customWidth="1"/>
    <col min="2" max="2" width="9.6640625" style="22" customWidth="1"/>
    <col min="3" max="3" width="48.5546875" style="22" customWidth="1"/>
    <col min="4" max="4" width="8.33203125" style="22" customWidth="1"/>
    <col min="5" max="6" width="9.6640625" style="46" customWidth="1"/>
    <col min="7" max="7" width="18.109375" style="46" customWidth="1"/>
    <col min="8" max="8" width="20.33203125" style="22" customWidth="1"/>
    <col min="9" max="9" width="17.109375" style="22" customWidth="1"/>
    <col min="10" max="10" width="9.109375" style="21"/>
    <col min="11" max="11" width="13.6640625" style="22" customWidth="1"/>
    <col min="12" max="258" width="9.109375" style="22"/>
    <col min="259" max="259" width="7.6640625" style="22" customWidth="1"/>
    <col min="260" max="260" width="9.6640625" style="22" customWidth="1"/>
    <col min="261" max="261" width="43.6640625" style="22" customWidth="1"/>
    <col min="262" max="262" width="8.33203125" style="22" customWidth="1"/>
    <col min="263" max="263" width="9.6640625" style="22" customWidth="1"/>
    <col min="264" max="264" width="11.6640625" style="22" customWidth="1"/>
    <col min="265" max="265" width="15.6640625" style="22" customWidth="1"/>
    <col min="266" max="514" width="9.109375" style="22"/>
    <col min="515" max="515" width="7.6640625" style="22" customWidth="1"/>
    <col min="516" max="516" width="9.6640625" style="22" customWidth="1"/>
    <col min="517" max="517" width="43.6640625" style="22" customWidth="1"/>
    <col min="518" max="518" width="8.33203125" style="22" customWidth="1"/>
    <col min="519" max="519" width="9.6640625" style="22" customWidth="1"/>
    <col min="520" max="520" width="11.6640625" style="22" customWidth="1"/>
    <col min="521" max="521" width="15.6640625" style="22" customWidth="1"/>
    <col min="522" max="770" width="9.109375" style="22"/>
    <col min="771" max="771" width="7.6640625" style="22" customWidth="1"/>
    <col min="772" max="772" width="9.6640625" style="22" customWidth="1"/>
    <col min="773" max="773" width="43.6640625" style="22" customWidth="1"/>
    <col min="774" max="774" width="8.33203125" style="22" customWidth="1"/>
    <col min="775" max="775" width="9.6640625" style="22" customWidth="1"/>
    <col min="776" max="776" width="11.6640625" style="22" customWidth="1"/>
    <col min="777" max="777" width="15.6640625" style="22" customWidth="1"/>
    <col min="778" max="1026" width="9.109375" style="22"/>
    <col min="1027" max="1027" width="7.6640625" style="22" customWidth="1"/>
    <col min="1028" max="1028" width="9.6640625" style="22" customWidth="1"/>
    <col min="1029" max="1029" width="43.6640625" style="22" customWidth="1"/>
    <col min="1030" max="1030" width="8.33203125" style="22" customWidth="1"/>
    <col min="1031" max="1031" width="9.6640625" style="22" customWidth="1"/>
    <col min="1032" max="1032" width="11.6640625" style="22" customWidth="1"/>
    <col min="1033" max="1033" width="15.6640625" style="22" customWidth="1"/>
    <col min="1034" max="1282" width="9.109375" style="22"/>
    <col min="1283" max="1283" width="7.6640625" style="22" customWidth="1"/>
    <col min="1284" max="1284" width="9.6640625" style="22" customWidth="1"/>
    <col min="1285" max="1285" width="43.6640625" style="22" customWidth="1"/>
    <col min="1286" max="1286" width="8.33203125" style="22" customWidth="1"/>
    <col min="1287" max="1287" width="9.6640625" style="22" customWidth="1"/>
    <col min="1288" max="1288" width="11.6640625" style="22" customWidth="1"/>
    <col min="1289" max="1289" width="15.6640625" style="22" customWidth="1"/>
    <col min="1290" max="1538" width="9.109375" style="22"/>
    <col min="1539" max="1539" width="7.6640625" style="22" customWidth="1"/>
    <col min="1540" max="1540" width="9.6640625" style="22" customWidth="1"/>
    <col min="1541" max="1541" width="43.6640625" style="22" customWidth="1"/>
    <col min="1542" max="1542" width="8.33203125" style="22" customWidth="1"/>
    <col min="1543" max="1543" width="9.6640625" style="22" customWidth="1"/>
    <col min="1544" max="1544" width="11.6640625" style="22" customWidth="1"/>
    <col min="1545" max="1545" width="15.6640625" style="22" customWidth="1"/>
    <col min="1546" max="1794" width="9.109375" style="22"/>
    <col min="1795" max="1795" width="7.6640625" style="22" customWidth="1"/>
    <col min="1796" max="1796" width="9.6640625" style="22" customWidth="1"/>
    <col min="1797" max="1797" width="43.6640625" style="22" customWidth="1"/>
    <col min="1798" max="1798" width="8.33203125" style="22" customWidth="1"/>
    <col min="1799" max="1799" width="9.6640625" style="22" customWidth="1"/>
    <col min="1800" max="1800" width="11.6640625" style="22" customWidth="1"/>
    <col min="1801" max="1801" width="15.6640625" style="22" customWidth="1"/>
    <col min="1802" max="2050" width="9.109375" style="22"/>
    <col min="2051" max="2051" width="7.6640625" style="22" customWidth="1"/>
    <col min="2052" max="2052" width="9.6640625" style="22" customWidth="1"/>
    <col min="2053" max="2053" width="43.6640625" style="22" customWidth="1"/>
    <col min="2054" max="2054" width="8.33203125" style="22" customWidth="1"/>
    <col min="2055" max="2055" width="9.6640625" style="22" customWidth="1"/>
    <col min="2056" max="2056" width="11.6640625" style="22" customWidth="1"/>
    <col min="2057" max="2057" width="15.6640625" style="22" customWidth="1"/>
    <col min="2058" max="2306" width="9.109375" style="22"/>
    <col min="2307" max="2307" width="7.6640625" style="22" customWidth="1"/>
    <col min="2308" max="2308" width="9.6640625" style="22" customWidth="1"/>
    <col min="2309" max="2309" width="43.6640625" style="22" customWidth="1"/>
    <col min="2310" max="2310" width="8.33203125" style="22" customWidth="1"/>
    <col min="2311" max="2311" width="9.6640625" style="22" customWidth="1"/>
    <col min="2312" max="2312" width="11.6640625" style="22" customWidth="1"/>
    <col min="2313" max="2313" width="15.6640625" style="22" customWidth="1"/>
    <col min="2314" max="2562" width="9.109375" style="22"/>
    <col min="2563" max="2563" width="7.6640625" style="22" customWidth="1"/>
    <col min="2564" max="2564" width="9.6640625" style="22" customWidth="1"/>
    <col min="2565" max="2565" width="43.6640625" style="22" customWidth="1"/>
    <col min="2566" max="2566" width="8.33203125" style="22" customWidth="1"/>
    <col min="2567" max="2567" width="9.6640625" style="22" customWidth="1"/>
    <col min="2568" max="2568" width="11.6640625" style="22" customWidth="1"/>
    <col min="2569" max="2569" width="15.6640625" style="22" customWidth="1"/>
    <col min="2570" max="2818" width="9.109375" style="22"/>
    <col min="2819" max="2819" width="7.6640625" style="22" customWidth="1"/>
    <col min="2820" max="2820" width="9.6640625" style="22" customWidth="1"/>
    <col min="2821" max="2821" width="43.6640625" style="22" customWidth="1"/>
    <col min="2822" max="2822" width="8.33203125" style="22" customWidth="1"/>
    <col min="2823" max="2823" width="9.6640625" style="22" customWidth="1"/>
    <col min="2824" max="2824" width="11.6640625" style="22" customWidth="1"/>
    <col min="2825" max="2825" width="15.6640625" style="22" customWidth="1"/>
    <col min="2826" max="3074" width="9.109375" style="22"/>
    <col min="3075" max="3075" width="7.6640625" style="22" customWidth="1"/>
    <col min="3076" max="3076" width="9.6640625" style="22" customWidth="1"/>
    <col min="3077" max="3077" width="43.6640625" style="22" customWidth="1"/>
    <col min="3078" max="3078" width="8.33203125" style="22" customWidth="1"/>
    <col min="3079" max="3079" width="9.6640625" style="22" customWidth="1"/>
    <col min="3080" max="3080" width="11.6640625" style="22" customWidth="1"/>
    <col min="3081" max="3081" width="15.6640625" style="22" customWidth="1"/>
    <col min="3082" max="3330" width="9.109375" style="22"/>
    <col min="3331" max="3331" width="7.6640625" style="22" customWidth="1"/>
    <col min="3332" max="3332" width="9.6640625" style="22" customWidth="1"/>
    <col min="3333" max="3333" width="43.6640625" style="22" customWidth="1"/>
    <col min="3334" max="3334" width="8.33203125" style="22" customWidth="1"/>
    <col min="3335" max="3335" width="9.6640625" style="22" customWidth="1"/>
    <col min="3336" max="3336" width="11.6640625" style="22" customWidth="1"/>
    <col min="3337" max="3337" width="15.6640625" style="22" customWidth="1"/>
    <col min="3338" max="3586" width="9.109375" style="22"/>
    <col min="3587" max="3587" width="7.6640625" style="22" customWidth="1"/>
    <col min="3588" max="3588" width="9.6640625" style="22" customWidth="1"/>
    <col min="3589" max="3589" width="43.6640625" style="22" customWidth="1"/>
    <col min="3590" max="3590" width="8.33203125" style="22" customWidth="1"/>
    <col min="3591" max="3591" width="9.6640625" style="22" customWidth="1"/>
    <col min="3592" max="3592" width="11.6640625" style="22" customWidth="1"/>
    <col min="3593" max="3593" width="15.6640625" style="22" customWidth="1"/>
    <col min="3594" max="3842" width="9.109375" style="22"/>
    <col min="3843" max="3843" width="7.6640625" style="22" customWidth="1"/>
    <col min="3844" max="3844" width="9.6640625" style="22" customWidth="1"/>
    <col min="3845" max="3845" width="43.6640625" style="22" customWidth="1"/>
    <col min="3846" max="3846" width="8.33203125" style="22" customWidth="1"/>
    <col min="3847" max="3847" width="9.6640625" style="22" customWidth="1"/>
    <col min="3848" max="3848" width="11.6640625" style="22" customWidth="1"/>
    <col min="3849" max="3849" width="15.6640625" style="22" customWidth="1"/>
    <col min="3850" max="4098" width="9.109375" style="22"/>
    <col min="4099" max="4099" width="7.6640625" style="22" customWidth="1"/>
    <col min="4100" max="4100" width="9.6640625" style="22" customWidth="1"/>
    <col min="4101" max="4101" width="43.6640625" style="22" customWidth="1"/>
    <col min="4102" max="4102" width="8.33203125" style="22" customWidth="1"/>
    <col min="4103" max="4103" width="9.6640625" style="22" customWidth="1"/>
    <col min="4104" max="4104" width="11.6640625" style="22" customWidth="1"/>
    <col min="4105" max="4105" width="15.6640625" style="22" customWidth="1"/>
    <col min="4106" max="4354" width="9.109375" style="22"/>
    <col min="4355" max="4355" width="7.6640625" style="22" customWidth="1"/>
    <col min="4356" max="4356" width="9.6640625" style="22" customWidth="1"/>
    <col min="4357" max="4357" width="43.6640625" style="22" customWidth="1"/>
    <col min="4358" max="4358" width="8.33203125" style="22" customWidth="1"/>
    <col min="4359" max="4359" width="9.6640625" style="22" customWidth="1"/>
    <col min="4360" max="4360" width="11.6640625" style="22" customWidth="1"/>
    <col min="4361" max="4361" width="15.6640625" style="22" customWidth="1"/>
    <col min="4362" max="4610" width="9.109375" style="22"/>
    <col min="4611" max="4611" width="7.6640625" style="22" customWidth="1"/>
    <col min="4612" max="4612" width="9.6640625" style="22" customWidth="1"/>
    <col min="4613" max="4613" width="43.6640625" style="22" customWidth="1"/>
    <col min="4614" max="4614" width="8.33203125" style="22" customWidth="1"/>
    <col min="4615" max="4615" width="9.6640625" style="22" customWidth="1"/>
    <col min="4616" max="4616" width="11.6640625" style="22" customWidth="1"/>
    <col min="4617" max="4617" width="15.6640625" style="22" customWidth="1"/>
    <col min="4618" max="4866" width="9.109375" style="22"/>
    <col min="4867" max="4867" width="7.6640625" style="22" customWidth="1"/>
    <col min="4868" max="4868" width="9.6640625" style="22" customWidth="1"/>
    <col min="4869" max="4869" width="43.6640625" style="22" customWidth="1"/>
    <col min="4870" max="4870" width="8.33203125" style="22" customWidth="1"/>
    <col min="4871" max="4871" width="9.6640625" style="22" customWidth="1"/>
    <col min="4872" max="4872" width="11.6640625" style="22" customWidth="1"/>
    <col min="4873" max="4873" width="15.6640625" style="22" customWidth="1"/>
    <col min="4874" max="5122" width="9.109375" style="22"/>
    <col min="5123" max="5123" width="7.6640625" style="22" customWidth="1"/>
    <col min="5124" max="5124" width="9.6640625" style="22" customWidth="1"/>
    <col min="5125" max="5125" width="43.6640625" style="22" customWidth="1"/>
    <col min="5126" max="5126" width="8.33203125" style="22" customWidth="1"/>
    <col min="5127" max="5127" width="9.6640625" style="22" customWidth="1"/>
    <col min="5128" max="5128" width="11.6640625" style="22" customWidth="1"/>
    <col min="5129" max="5129" width="15.6640625" style="22" customWidth="1"/>
    <col min="5130" max="5378" width="9.109375" style="22"/>
    <col min="5379" max="5379" width="7.6640625" style="22" customWidth="1"/>
    <col min="5380" max="5380" width="9.6640625" style="22" customWidth="1"/>
    <col min="5381" max="5381" width="43.6640625" style="22" customWidth="1"/>
    <col min="5382" max="5382" width="8.33203125" style="22" customWidth="1"/>
    <col min="5383" max="5383" width="9.6640625" style="22" customWidth="1"/>
    <col min="5384" max="5384" width="11.6640625" style="22" customWidth="1"/>
    <col min="5385" max="5385" width="15.6640625" style="22" customWidth="1"/>
    <col min="5386" max="5634" width="9.109375" style="22"/>
    <col min="5635" max="5635" width="7.6640625" style="22" customWidth="1"/>
    <col min="5636" max="5636" width="9.6640625" style="22" customWidth="1"/>
    <col min="5637" max="5637" width="43.6640625" style="22" customWidth="1"/>
    <col min="5638" max="5638" width="8.33203125" style="22" customWidth="1"/>
    <col min="5639" max="5639" width="9.6640625" style="22" customWidth="1"/>
    <col min="5640" max="5640" width="11.6640625" style="22" customWidth="1"/>
    <col min="5641" max="5641" width="15.6640625" style="22" customWidth="1"/>
    <col min="5642" max="5890" width="9.109375" style="22"/>
    <col min="5891" max="5891" width="7.6640625" style="22" customWidth="1"/>
    <col min="5892" max="5892" width="9.6640625" style="22" customWidth="1"/>
    <col min="5893" max="5893" width="43.6640625" style="22" customWidth="1"/>
    <col min="5894" max="5894" width="8.33203125" style="22" customWidth="1"/>
    <col min="5895" max="5895" width="9.6640625" style="22" customWidth="1"/>
    <col min="5896" max="5896" width="11.6640625" style="22" customWidth="1"/>
    <col min="5897" max="5897" width="15.6640625" style="22" customWidth="1"/>
    <col min="5898" max="6146" width="9.109375" style="22"/>
    <col min="6147" max="6147" width="7.6640625" style="22" customWidth="1"/>
    <col min="6148" max="6148" width="9.6640625" style="22" customWidth="1"/>
    <col min="6149" max="6149" width="43.6640625" style="22" customWidth="1"/>
    <col min="6150" max="6150" width="8.33203125" style="22" customWidth="1"/>
    <col min="6151" max="6151" width="9.6640625" style="22" customWidth="1"/>
    <col min="6152" max="6152" width="11.6640625" style="22" customWidth="1"/>
    <col min="6153" max="6153" width="15.6640625" style="22" customWidth="1"/>
    <col min="6154" max="6402" width="9.109375" style="22"/>
    <col min="6403" max="6403" width="7.6640625" style="22" customWidth="1"/>
    <col min="6404" max="6404" width="9.6640625" style="22" customWidth="1"/>
    <col min="6405" max="6405" width="43.6640625" style="22" customWidth="1"/>
    <col min="6406" max="6406" width="8.33203125" style="22" customWidth="1"/>
    <col min="6407" max="6407" width="9.6640625" style="22" customWidth="1"/>
    <col min="6408" max="6408" width="11.6640625" style="22" customWidth="1"/>
    <col min="6409" max="6409" width="15.6640625" style="22" customWidth="1"/>
    <col min="6410" max="6658" width="9.109375" style="22"/>
    <col min="6659" max="6659" width="7.6640625" style="22" customWidth="1"/>
    <col min="6660" max="6660" width="9.6640625" style="22" customWidth="1"/>
    <col min="6661" max="6661" width="43.6640625" style="22" customWidth="1"/>
    <col min="6662" max="6662" width="8.33203125" style="22" customWidth="1"/>
    <col min="6663" max="6663" width="9.6640625" style="22" customWidth="1"/>
    <col min="6664" max="6664" width="11.6640625" style="22" customWidth="1"/>
    <col min="6665" max="6665" width="15.6640625" style="22" customWidth="1"/>
    <col min="6666" max="6914" width="9.109375" style="22"/>
    <col min="6915" max="6915" width="7.6640625" style="22" customWidth="1"/>
    <col min="6916" max="6916" width="9.6640625" style="22" customWidth="1"/>
    <col min="6917" max="6917" width="43.6640625" style="22" customWidth="1"/>
    <col min="6918" max="6918" width="8.33203125" style="22" customWidth="1"/>
    <col min="6919" max="6919" width="9.6640625" style="22" customWidth="1"/>
    <col min="6920" max="6920" width="11.6640625" style="22" customWidth="1"/>
    <col min="6921" max="6921" width="15.6640625" style="22" customWidth="1"/>
    <col min="6922" max="7170" width="9.109375" style="22"/>
    <col min="7171" max="7171" width="7.6640625" style="22" customWidth="1"/>
    <col min="7172" max="7172" width="9.6640625" style="22" customWidth="1"/>
    <col min="7173" max="7173" width="43.6640625" style="22" customWidth="1"/>
    <col min="7174" max="7174" width="8.33203125" style="22" customWidth="1"/>
    <col min="7175" max="7175" width="9.6640625" style="22" customWidth="1"/>
    <col min="7176" max="7176" width="11.6640625" style="22" customWidth="1"/>
    <col min="7177" max="7177" width="15.6640625" style="22" customWidth="1"/>
    <col min="7178" max="7426" width="9.109375" style="22"/>
    <col min="7427" max="7427" width="7.6640625" style="22" customWidth="1"/>
    <col min="7428" max="7428" width="9.6640625" style="22" customWidth="1"/>
    <col min="7429" max="7429" width="43.6640625" style="22" customWidth="1"/>
    <col min="7430" max="7430" width="8.33203125" style="22" customWidth="1"/>
    <col min="7431" max="7431" width="9.6640625" style="22" customWidth="1"/>
    <col min="7432" max="7432" width="11.6640625" style="22" customWidth="1"/>
    <col min="7433" max="7433" width="15.6640625" style="22" customWidth="1"/>
    <col min="7434" max="7682" width="9.109375" style="22"/>
    <col min="7683" max="7683" width="7.6640625" style="22" customWidth="1"/>
    <col min="7684" max="7684" width="9.6640625" style="22" customWidth="1"/>
    <col min="7685" max="7685" width="43.6640625" style="22" customWidth="1"/>
    <col min="7686" max="7686" width="8.33203125" style="22" customWidth="1"/>
    <col min="7687" max="7687" width="9.6640625" style="22" customWidth="1"/>
    <col min="7688" max="7688" width="11.6640625" style="22" customWidth="1"/>
    <col min="7689" max="7689" width="15.6640625" style="22" customWidth="1"/>
    <col min="7690" max="7938" width="9.109375" style="22"/>
    <col min="7939" max="7939" width="7.6640625" style="22" customWidth="1"/>
    <col min="7940" max="7940" width="9.6640625" style="22" customWidth="1"/>
    <col min="7941" max="7941" width="43.6640625" style="22" customWidth="1"/>
    <col min="7942" max="7942" width="8.33203125" style="22" customWidth="1"/>
    <col min="7943" max="7943" width="9.6640625" style="22" customWidth="1"/>
    <col min="7944" max="7944" width="11.6640625" style="22" customWidth="1"/>
    <col min="7945" max="7945" width="15.6640625" style="22" customWidth="1"/>
    <col min="7946" max="8194" width="9.109375" style="22"/>
    <col min="8195" max="8195" width="7.6640625" style="22" customWidth="1"/>
    <col min="8196" max="8196" width="9.6640625" style="22" customWidth="1"/>
    <col min="8197" max="8197" width="43.6640625" style="22" customWidth="1"/>
    <col min="8198" max="8198" width="8.33203125" style="22" customWidth="1"/>
    <col min="8199" max="8199" width="9.6640625" style="22" customWidth="1"/>
    <col min="8200" max="8200" width="11.6640625" style="22" customWidth="1"/>
    <col min="8201" max="8201" width="15.6640625" style="22" customWidth="1"/>
    <col min="8202" max="8450" width="9.109375" style="22"/>
    <col min="8451" max="8451" width="7.6640625" style="22" customWidth="1"/>
    <col min="8452" max="8452" width="9.6640625" style="22" customWidth="1"/>
    <col min="8453" max="8453" width="43.6640625" style="22" customWidth="1"/>
    <col min="8454" max="8454" width="8.33203125" style="22" customWidth="1"/>
    <col min="8455" max="8455" width="9.6640625" style="22" customWidth="1"/>
    <col min="8456" max="8456" width="11.6640625" style="22" customWidth="1"/>
    <col min="8457" max="8457" width="15.6640625" style="22" customWidth="1"/>
    <col min="8458" max="8706" width="9.109375" style="22"/>
    <col min="8707" max="8707" width="7.6640625" style="22" customWidth="1"/>
    <col min="8708" max="8708" width="9.6640625" style="22" customWidth="1"/>
    <col min="8709" max="8709" width="43.6640625" style="22" customWidth="1"/>
    <col min="8710" max="8710" width="8.33203125" style="22" customWidth="1"/>
    <col min="8711" max="8711" width="9.6640625" style="22" customWidth="1"/>
    <col min="8712" max="8712" width="11.6640625" style="22" customWidth="1"/>
    <col min="8713" max="8713" width="15.6640625" style="22" customWidth="1"/>
    <col min="8714" max="8962" width="9.109375" style="22"/>
    <col min="8963" max="8963" width="7.6640625" style="22" customWidth="1"/>
    <col min="8964" max="8964" width="9.6640625" style="22" customWidth="1"/>
    <col min="8965" max="8965" width="43.6640625" style="22" customWidth="1"/>
    <col min="8966" max="8966" width="8.33203125" style="22" customWidth="1"/>
    <col min="8967" max="8967" width="9.6640625" style="22" customWidth="1"/>
    <col min="8968" max="8968" width="11.6640625" style="22" customWidth="1"/>
    <col min="8969" max="8969" width="15.6640625" style="22" customWidth="1"/>
    <col min="8970" max="9218" width="9.109375" style="22"/>
    <col min="9219" max="9219" width="7.6640625" style="22" customWidth="1"/>
    <col min="9220" max="9220" width="9.6640625" style="22" customWidth="1"/>
    <col min="9221" max="9221" width="43.6640625" style="22" customWidth="1"/>
    <col min="9222" max="9222" width="8.33203125" style="22" customWidth="1"/>
    <col min="9223" max="9223" width="9.6640625" style="22" customWidth="1"/>
    <col min="9224" max="9224" width="11.6640625" style="22" customWidth="1"/>
    <col min="9225" max="9225" width="15.6640625" style="22" customWidth="1"/>
    <col min="9226" max="9474" width="9.109375" style="22"/>
    <col min="9475" max="9475" width="7.6640625" style="22" customWidth="1"/>
    <col min="9476" max="9476" width="9.6640625" style="22" customWidth="1"/>
    <col min="9477" max="9477" width="43.6640625" style="22" customWidth="1"/>
    <col min="9478" max="9478" width="8.33203125" style="22" customWidth="1"/>
    <col min="9479" max="9479" width="9.6640625" style="22" customWidth="1"/>
    <col min="9480" max="9480" width="11.6640625" style="22" customWidth="1"/>
    <col min="9481" max="9481" width="15.6640625" style="22" customWidth="1"/>
    <col min="9482" max="9730" width="9.109375" style="22"/>
    <col min="9731" max="9731" width="7.6640625" style="22" customWidth="1"/>
    <col min="9732" max="9732" width="9.6640625" style="22" customWidth="1"/>
    <col min="9733" max="9733" width="43.6640625" style="22" customWidth="1"/>
    <col min="9734" max="9734" width="8.33203125" style="22" customWidth="1"/>
    <col min="9735" max="9735" width="9.6640625" style="22" customWidth="1"/>
    <col min="9736" max="9736" width="11.6640625" style="22" customWidth="1"/>
    <col min="9737" max="9737" width="15.6640625" style="22" customWidth="1"/>
    <col min="9738" max="9986" width="9.109375" style="22"/>
    <col min="9987" max="9987" width="7.6640625" style="22" customWidth="1"/>
    <col min="9988" max="9988" width="9.6640625" style="22" customWidth="1"/>
    <col min="9989" max="9989" width="43.6640625" style="22" customWidth="1"/>
    <col min="9990" max="9990" width="8.33203125" style="22" customWidth="1"/>
    <col min="9991" max="9991" width="9.6640625" style="22" customWidth="1"/>
    <col min="9992" max="9992" width="11.6640625" style="22" customWidth="1"/>
    <col min="9993" max="9993" width="15.6640625" style="22" customWidth="1"/>
    <col min="9994" max="10242" width="9.109375" style="22"/>
    <col min="10243" max="10243" width="7.6640625" style="22" customWidth="1"/>
    <col min="10244" max="10244" width="9.6640625" style="22" customWidth="1"/>
    <col min="10245" max="10245" width="43.6640625" style="22" customWidth="1"/>
    <col min="10246" max="10246" width="8.33203125" style="22" customWidth="1"/>
    <col min="10247" max="10247" width="9.6640625" style="22" customWidth="1"/>
    <col min="10248" max="10248" width="11.6640625" style="22" customWidth="1"/>
    <col min="10249" max="10249" width="15.6640625" style="22" customWidth="1"/>
    <col min="10250" max="10498" width="9.109375" style="22"/>
    <col min="10499" max="10499" width="7.6640625" style="22" customWidth="1"/>
    <col min="10500" max="10500" width="9.6640625" style="22" customWidth="1"/>
    <col min="10501" max="10501" width="43.6640625" style="22" customWidth="1"/>
    <col min="10502" max="10502" width="8.33203125" style="22" customWidth="1"/>
    <col min="10503" max="10503" width="9.6640625" style="22" customWidth="1"/>
    <col min="10504" max="10504" width="11.6640625" style="22" customWidth="1"/>
    <col min="10505" max="10505" width="15.6640625" style="22" customWidth="1"/>
    <col min="10506" max="10754" width="9.109375" style="22"/>
    <col min="10755" max="10755" width="7.6640625" style="22" customWidth="1"/>
    <col min="10756" max="10756" width="9.6640625" style="22" customWidth="1"/>
    <col min="10757" max="10757" width="43.6640625" style="22" customWidth="1"/>
    <col min="10758" max="10758" width="8.33203125" style="22" customWidth="1"/>
    <col min="10759" max="10759" width="9.6640625" style="22" customWidth="1"/>
    <col min="10760" max="10760" width="11.6640625" style="22" customWidth="1"/>
    <col min="10761" max="10761" width="15.6640625" style="22" customWidth="1"/>
    <col min="10762" max="11010" width="9.109375" style="22"/>
    <col min="11011" max="11011" width="7.6640625" style="22" customWidth="1"/>
    <col min="11012" max="11012" width="9.6640625" style="22" customWidth="1"/>
    <col min="11013" max="11013" width="43.6640625" style="22" customWidth="1"/>
    <col min="11014" max="11014" width="8.33203125" style="22" customWidth="1"/>
    <col min="11015" max="11015" width="9.6640625" style="22" customWidth="1"/>
    <col min="11016" max="11016" width="11.6640625" style="22" customWidth="1"/>
    <col min="11017" max="11017" width="15.6640625" style="22" customWidth="1"/>
    <col min="11018" max="11266" width="9.109375" style="22"/>
    <col min="11267" max="11267" width="7.6640625" style="22" customWidth="1"/>
    <col min="11268" max="11268" width="9.6640625" style="22" customWidth="1"/>
    <col min="11269" max="11269" width="43.6640625" style="22" customWidth="1"/>
    <col min="11270" max="11270" width="8.33203125" style="22" customWidth="1"/>
    <col min="11271" max="11271" width="9.6640625" style="22" customWidth="1"/>
    <col min="11272" max="11272" width="11.6640625" style="22" customWidth="1"/>
    <col min="11273" max="11273" width="15.6640625" style="22" customWidth="1"/>
    <col min="11274" max="11522" width="9.109375" style="22"/>
    <col min="11523" max="11523" width="7.6640625" style="22" customWidth="1"/>
    <col min="11524" max="11524" width="9.6640625" style="22" customWidth="1"/>
    <col min="11525" max="11525" width="43.6640625" style="22" customWidth="1"/>
    <col min="11526" max="11526" width="8.33203125" style="22" customWidth="1"/>
    <col min="11527" max="11527" width="9.6640625" style="22" customWidth="1"/>
    <col min="11528" max="11528" width="11.6640625" style="22" customWidth="1"/>
    <col min="11529" max="11529" width="15.6640625" style="22" customWidth="1"/>
    <col min="11530" max="11778" width="9.109375" style="22"/>
    <col min="11779" max="11779" width="7.6640625" style="22" customWidth="1"/>
    <col min="11780" max="11780" width="9.6640625" style="22" customWidth="1"/>
    <col min="11781" max="11781" width="43.6640625" style="22" customWidth="1"/>
    <col min="11782" max="11782" width="8.33203125" style="22" customWidth="1"/>
    <col min="11783" max="11783" width="9.6640625" style="22" customWidth="1"/>
    <col min="11784" max="11784" width="11.6640625" style="22" customWidth="1"/>
    <col min="11785" max="11785" width="15.6640625" style="22" customWidth="1"/>
    <col min="11786" max="12034" width="9.109375" style="22"/>
    <col min="12035" max="12035" width="7.6640625" style="22" customWidth="1"/>
    <col min="12036" max="12036" width="9.6640625" style="22" customWidth="1"/>
    <col min="12037" max="12037" width="43.6640625" style="22" customWidth="1"/>
    <col min="12038" max="12038" width="8.33203125" style="22" customWidth="1"/>
    <col min="12039" max="12039" width="9.6640625" style="22" customWidth="1"/>
    <col min="12040" max="12040" width="11.6640625" style="22" customWidth="1"/>
    <col min="12041" max="12041" width="15.6640625" style="22" customWidth="1"/>
    <col min="12042" max="12290" width="9.109375" style="22"/>
    <col min="12291" max="12291" width="7.6640625" style="22" customWidth="1"/>
    <col min="12292" max="12292" width="9.6640625" style="22" customWidth="1"/>
    <col min="12293" max="12293" width="43.6640625" style="22" customWidth="1"/>
    <col min="12294" max="12294" width="8.33203125" style="22" customWidth="1"/>
    <col min="12295" max="12295" width="9.6640625" style="22" customWidth="1"/>
    <col min="12296" max="12296" width="11.6640625" style="22" customWidth="1"/>
    <col min="12297" max="12297" width="15.6640625" style="22" customWidth="1"/>
    <col min="12298" max="12546" width="9.109375" style="22"/>
    <col min="12547" max="12547" width="7.6640625" style="22" customWidth="1"/>
    <col min="12548" max="12548" width="9.6640625" style="22" customWidth="1"/>
    <col min="12549" max="12549" width="43.6640625" style="22" customWidth="1"/>
    <col min="12550" max="12550" width="8.33203125" style="22" customWidth="1"/>
    <col min="12551" max="12551" width="9.6640625" style="22" customWidth="1"/>
    <col min="12552" max="12552" width="11.6640625" style="22" customWidth="1"/>
    <col min="12553" max="12553" width="15.6640625" style="22" customWidth="1"/>
    <col min="12554" max="12802" width="9.109375" style="22"/>
    <col min="12803" max="12803" width="7.6640625" style="22" customWidth="1"/>
    <col min="12804" max="12804" width="9.6640625" style="22" customWidth="1"/>
    <col min="12805" max="12805" width="43.6640625" style="22" customWidth="1"/>
    <col min="12806" max="12806" width="8.33203125" style="22" customWidth="1"/>
    <col min="12807" max="12807" width="9.6640625" style="22" customWidth="1"/>
    <col min="12808" max="12808" width="11.6640625" style="22" customWidth="1"/>
    <col min="12809" max="12809" width="15.6640625" style="22" customWidth="1"/>
    <col min="12810" max="13058" width="9.109375" style="22"/>
    <col min="13059" max="13059" width="7.6640625" style="22" customWidth="1"/>
    <col min="13060" max="13060" width="9.6640625" style="22" customWidth="1"/>
    <col min="13061" max="13061" width="43.6640625" style="22" customWidth="1"/>
    <col min="13062" max="13062" width="8.33203125" style="22" customWidth="1"/>
    <col min="13063" max="13063" width="9.6640625" style="22" customWidth="1"/>
    <col min="13064" max="13064" width="11.6640625" style="22" customWidth="1"/>
    <col min="13065" max="13065" width="15.6640625" style="22" customWidth="1"/>
    <col min="13066" max="13314" width="9.109375" style="22"/>
    <col min="13315" max="13315" width="7.6640625" style="22" customWidth="1"/>
    <col min="13316" max="13316" width="9.6640625" style="22" customWidth="1"/>
    <col min="13317" max="13317" width="43.6640625" style="22" customWidth="1"/>
    <col min="13318" max="13318" width="8.33203125" style="22" customWidth="1"/>
    <col min="13319" max="13319" width="9.6640625" style="22" customWidth="1"/>
    <col min="13320" max="13320" width="11.6640625" style="22" customWidth="1"/>
    <col min="13321" max="13321" width="15.6640625" style="22" customWidth="1"/>
    <col min="13322" max="13570" width="9.109375" style="22"/>
    <col min="13571" max="13571" width="7.6640625" style="22" customWidth="1"/>
    <col min="13572" max="13572" width="9.6640625" style="22" customWidth="1"/>
    <col min="13573" max="13573" width="43.6640625" style="22" customWidth="1"/>
    <col min="13574" max="13574" width="8.33203125" style="22" customWidth="1"/>
    <col min="13575" max="13575" width="9.6640625" style="22" customWidth="1"/>
    <col min="13576" max="13576" width="11.6640625" style="22" customWidth="1"/>
    <col min="13577" max="13577" width="15.6640625" style="22" customWidth="1"/>
    <col min="13578" max="13826" width="9.109375" style="22"/>
    <col min="13827" max="13827" width="7.6640625" style="22" customWidth="1"/>
    <col min="13828" max="13828" width="9.6640625" style="22" customWidth="1"/>
    <col min="13829" max="13829" width="43.6640625" style="22" customWidth="1"/>
    <col min="13830" max="13830" width="8.33203125" style="22" customWidth="1"/>
    <col min="13831" max="13831" width="9.6640625" style="22" customWidth="1"/>
    <col min="13832" max="13832" width="11.6640625" style="22" customWidth="1"/>
    <col min="13833" max="13833" width="15.6640625" style="22" customWidth="1"/>
    <col min="13834" max="14082" width="9.109375" style="22"/>
    <col min="14083" max="14083" width="7.6640625" style="22" customWidth="1"/>
    <col min="14084" max="14084" width="9.6640625" style="22" customWidth="1"/>
    <col min="14085" max="14085" width="43.6640625" style="22" customWidth="1"/>
    <col min="14086" max="14086" width="8.33203125" style="22" customWidth="1"/>
    <col min="14087" max="14087" width="9.6640625" style="22" customWidth="1"/>
    <col min="14088" max="14088" width="11.6640625" style="22" customWidth="1"/>
    <col min="14089" max="14089" width="15.6640625" style="22" customWidth="1"/>
    <col min="14090" max="14338" width="9.109375" style="22"/>
    <col min="14339" max="14339" width="7.6640625" style="22" customWidth="1"/>
    <col min="14340" max="14340" width="9.6640625" style="22" customWidth="1"/>
    <col min="14341" max="14341" width="43.6640625" style="22" customWidth="1"/>
    <col min="14342" max="14342" width="8.33203125" style="22" customWidth="1"/>
    <col min="14343" max="14343" width="9.6640625" style="22" customWidth="1"/>
    <col min="14344" max="14344" width="11.6640625" style="22" customWidth="1"/>
    <col min="14345" max="14345" width="15.6640625" style="22" customWidth="1"/>
    <col min="14346" max="14594" width="9.109375" style="22"/>
    <col min="14595" max="14595" width="7.6640625" style="22" customWidth="1"/>
    <col min="14596" max="14596" width="9.6640625" style="22" customWidth="1"/>
    <col min="14597" max="14597" width="43.6640625" style="22" customWidth="1"/>
    <col min="14598" max="14598" width="8.33203125" style="22" customWidth="1"/>
    <col min="14599" max="14599" width="9.6640625" style="22" customWidth="1"/>
    <col min="14600" max="14600" width="11.6640625" style="22" customWidth="1"/>
    <col min="14601" max="14601" width="15.6640625" style="22" customWidth="1"/>
    <col min="14602" max="14850" width="9.109375" style="22"/>
    <col min="14851" max="14851" width="7.6640625" style="22" customWidth="1"/>
    <col min="14852" max="14852" width="9.6640625" style="22" customWidth="1"/>
    <col min="14853" max="14853" width="43.6640625" style="22" customWidth="1"/>
    <col min="14854" max="14854" width="8.33203125" style="22" customWidth="1"/>
    <col min="14855" max="14855" width="9.6640625" style="22" customWidth="1"/>
    <col min="14856" max="14856" width="11.6640625" style="22" customWidth="1"/>
    <col min="14857" max="14857" width="15.6640625" style="22" customWidth="1"/>
    <col min="14858" max="15106" width="9.109375" style="22"/>
    <col min="15107" max="15107" width="7.6640625" style="22" customWidth="1"/>
    <col min="15108" max="15108" width="9.6640625" style="22" customWidth="1"/>
    <col min="15109" max="15109" width="43.6640625" style="22" customWidth="1"/>
    <col min="15110" max="15110" width="8.33203125" style="22" customWidth="1"/>
    <col min="15111" max="15111" width="9.6640625" style="22" customWidth="1"/>
    <col min="15112" max="15112" width="11.6640625" style="22" customWidth="1"/>
    <col min="15113" max="15113" width="15.6640625" style="22" customWidth="1"/>
    <col min="15114" max="15362" width="9.109375" style="22"/>
    <col min="15363" max="15363" width="7.6640625" style="22" customWidth="1"/>
    <col min="15364" max="15364" width="9.6640625" style="22" customWidth="1"/>
    <col min="15365" max="15365" width="43.6640625" style="22" customWidth="1"/>
    <col min="15366" max="15366" width="8.33203125" style="22" customWidth="1"/>
    <col min="15367" max="15367" width="9.6640625" style="22" customWidth="1"/>
    <col min="15368" max="15368" width="11.6640625" style="22" customWidth="1"/>
    <col min="15369" max="15369" width="15.6640625" style="22" customWidth="1"/>
    <col min="15370" max="15618" width="9.109375" style="22"/>
    <col min="15619" max="15619" width="7.6640625" style="22" customWidth="1"/>
    <col min="15620" max="15620" width="9.6640625" style="22" customWidth="1"/>
    <col min="15621" max="15621" width="43.6640625" style="22" customWidth="1"/>
    <col min="15622" max="15622" width="8.33203125" style="22" customWidth="1"/>
    <col min="15623" max="15623" width="9.6640625" style="22" customWidth="1"/>
    <col min="15624" max="15624" width="11.6640625" style="22" customWidth="1"/>
    <col min="15625" max="15625" width="15.6640625" style="22" customWidth="1"/>
    <col min="15626" max="15874" width="9.109375" style="22"/>
    <col min="15875" max="15875" width="7.6640625" style="22" customWidth="1"/>
    <col min="15876" max="15876" width="9.6640625" style="22" customWidth="1"/>
    <col min="15877" max="15877" width="43.6640625" style="22" customWidth="1"/>
    <col min="15878" max="15878" width="8.33203125" style="22" customWidth="1"/>
    <col min="15879" max="15879" width="9.6640625" style="22" customWidth="1"/>
    <col min="15880" max="15880" width="11.6640625" style="22" customWidth="1"/>
    <col min="15881" max="15881" width="15.6640625" style="22" customWidth="1"/>
    <col min="15882" max="16130" width="9.109375" style="22"/>
    <col min="16131" max="16131" width="7.6640625" style="22" customWidth="1"/>
    <col min="16132" max="16132" width="9.6640625" style="22" customWidth="1"/>
    <col min="16133" max="16133" width="43.6640625" style="22" customWidth="1"/>
    <col min="16134" max="16134" width="8.33203125" style="22" customWidth="1"/>
    <col min="16135" max="16135" width="9.6640625" style="22" customWidth="1"/>
    <col min="16136" max="16136" width="11.6640625" style="22" customWidth="1"/>
    <col min="16137" max="16137" width="15.6640625" style="22" customWidth="1"/>
    <col min="16138" max="16384" width="9.109375" style="22"/>
  </cols>
  <sheetData>
    <row r="1" spans="1:15" x14ac:dyDescent="0.25">
      <c r="A1" s="25"/>
      <c r="B1" s="17"/>
      <c r="C1" s="17"/>
      <c r="D1" s="79"/>
      <c r="E1" s="80"/>
      <c r="F1" s="80"/>
      <c r="G1" s="80"/>
      <c r="H1" s="81"/>
      <c r="I1" s="90">
        <f>'Schedule A - P&amp;G'!G1</f>
        <v>0</v>
      </c>
    </row>
    <row r="2" spans="1:15" ht="22.5" customHeight="1" x14ac:dyDescent="0.25">
      <c r="A2" s="25"/>
      <c r="B2" s="461" t="str">
        <f>'Schedule A - P&amp;G'!B2:G2</f>
        <v>TENDER FOR THE DESIGN, MANUFACTURE, SUPPLY, DELIVERY, INSTALLATION, CONSTRUCTION, CONFIGURATION, TESTING AND COMMISSSIONING OF TELEMETRY SYSTEMS AND BUILDINGS FOR ALL RAND WATER BWD RESERVOIRS SITES  AND MUNICIPALITIES RESERVOIRS</v>
      </c>
      <c r="C2" s="461"/>
      <c r="D2" s="461"/>
      <c r="E2" s="461"/>
      <c r="F2" s="461"/>
      <c r="G2" s="461"/>
      <c r="H2" s="461"/>
      <c r="I2" s="461"/>
      <c r="K2" s="21"/>
      <c r="L2" s="21"/>
      <c r="M2" s="21"/>
      <c r="N2" s="21"/>
      <c r="O2" s="21"/>
    </row>
    <row r="3" spans="1:15" x14ac:dyDescent="0.25">
      <c r="A3" s="211"/>
      <c r="B3" s="16"/>
      <c r="C3" s="17"/>
      <c r="D3" s="18"/>
      <c r="E3" s="24"/>
      <c r="F3" s="24"/>
      <c r="G3" s="24"/>
      <c r="H3" s="25"/>
      <c r="I3" s="181"/>
      <c r="K3" s="21"/>
      <c r="L3" s="459"/>
      <c r="M3" s="459"/>
      <c r="N3" s="459"/>
      <c r="O3" s="92"/>
    </row>
    <row r="4" spans="1:15" ht="26.25" customHeight="1" x14ac:dyDescent="0.25">
      <c r="A4" s="211"/>
      <c r="B4" s="16"/>
      <c r="C4" s="93"/>
      <c r="D4" s="93"/>
      <c r="E4" s="93"/>
      <c r="F4" s="93"/>
      <c r="G4" s="93"/>
      <c r="H4" s="93"/>
      <c r="I4" s="26" t="s">
        <v>2331</v>
      </c>
      <c r="K4" s="21"/>
      <c r="L4" s="459"/>
      <c r="M4" s="459"/>
      <c r="N4" s="459"/>
      <c r="O4" s="21"/>
    </row>
    <row r="5" spans="1:15" ht="6" customHeight="1" x14ac:dyDescent="0.25">
      <c r="A5" s="212"/>
      <c r="B5" s="28"/>
      <c r="C5" s="29"/>
      <c r="D5" s="30"/>
      <c r="E5" s="27"/>
      <c r="F5" s="27"/>
      <c r="G5" s="27"/>
      <c r="H5" s="31"/>
      <c r="I5" s="28"/>
      <c r="J5" s="22"/>
      <c r="K5" s="21"/>
      <c r="L5" s="21"/>
      <c r="M5" s="21"/>
      <c r="N5" s="21"/>
      <c r="O5" s="21"/>
    </row>
    <row r="6" spans="1:15" ht="25.5" customHeight="1" x14ac:dyDescent="0.25">
      <c r="A6" s="463" t="s">
        <v>28</v>
      </c>
      <c r="B6" s="465" t="s">
        <v>29</v>
      </c>
      <c r="C6" s="191" t="s">
        <v>14</v>
      </c>
      <c r="D6" s="192" t="s">
        <v>10</v>
      </c>
      <c r="E6" s="193" t="s">
        <v>17</v>
      </c>
      <c r="F6" s="463" t="s">
        <v>25</v>
      </c>
      <c r="G6" s="463" t="s">
        <v>26</v>
      </c>
      <c r="H6" s="467" t="s">
        <v>40</v>
      </c>
      <c r="I6" s="194" t="s">
        <v>27</v>
      </c>
      <c r="K6" s="21"/>
      <c r="L6" s="21"/>
      <c r="M6" s="21"/>
      <c r="N6" s="21"/>
      <c r="O6" s="21"/>
    </row>
    <row r="7" spans="1:15" ht="28.5" customHeight="1" x14ac:dyDescent="0.3">
      <c r="A7" s="464"/>
      <c r="B7" s="466"/>
      <c r="C7" s="195"/>
      <c r="D7" s="196"/>
      <c r="E7" s="197"/>
      <c r="F7" s="464"/>
      <c r="G7" s="464"/>
      <c r="H7" s="468"/>
      <c r="I7" s="198"/>
    </row>
    <row r="8" spans="1:15" ht="13.8" x14ac:dyDescent="0.25">
      <c r="A8" s="213"/>
      <c r="B8" s="182"/>
      <c r="C8" s="233"/>
      <c r="D8" s="234"/>
      <c r="E8" s="235"/>
      <c r="F8" s="68"/>
      <c r="G8" s="68"/>
      <c r="H8" s="182"/>
      <c r="I8" s="68"/>
      <c r="J8" s="22"/>
    </row>
    <row r="9" spans="1:15" s="44" customFormat="1" ht="13.8" x14ac:dyDescent="0.25">
      <c r="A9" s="216"/>
      <c r="B9" s="219"/>
      <c r="C9" s="225" t="s">
        <v>54</v>
      </c>
      <c r="D9" s="236"/>
      <c r="E9" s="237"/>
      <c r="F9" s="84"/>
      <c r="G9" s="84"/>
      <c r="H9" s="49"/>
      <c r="I9" s="65"/>
      <c r="J9" s="43"/>
    </row>
    <row r="10" spans="1:15" s="44" customFormat="1" ht="13.8" x14ac:dyDescent="0.25">
      <c r="A10" s="216">
        <v>1</v>
      </c>
      <c r="B10" s="219"/>
      <c r="C10" s="222" t="s">
        <v>42</v>
      </c>
      <c r="D10" s="236">
        <v>1</v>
      </c>
      <c r="E10" s="238" t="s">
        <v>37</v>
      </c>
      <c r="F10" s="84"/>
      <c r="G10" s="84"/>
      <c r="H10" s="65"/>
      <c r="I10" s="65"/>
      <c r="J10" s="43"/>
    </row>
    <row r="11" spans="1:15" s="44" customFormat="1" ht="13.8" x14ac:dyDescent="0.25">
      <c r="A11" s="216">
        <v>2</v>
      </c>
      <c r="B11" s="220"/>
      <c r="C11" s="223" t="s">
        <v>43</v>
      </c>
      <c r="D11" s="236">
        <v>1</v>
      </c>
      <c r="E11" s="238" t="s">
        <v>37</v>
      </c>
      <c r="F11" s="84"/>
      <c r="G11" s="84"/>
      <c r="H11" s="65"/>
      <c r="J11" s="43"/>
    </row>
    <row r="12" spans="1:15" s="44" customFormat="1" ht="13.8" x14ac:dyDescent="0.25">
      <c r="A12" s="216">
        <v>3</v>
      </c>
      <c r="B12" s="221"/>
      <c r="C12" s="223" t="s">
        <v>44</v>
      </c>
      <c r="D12" s="236">
        <v>1</v>
      </c>
      <c r="E12" s="238" t="s">
        <v>37</v>
      </c>
      <c r="F12" s="84"/>
      <c r="G12" s="84"/>
      <c r="H12" s="49"/>
      <c r="I12" s="65"/>
      <c r="J12" s="43"/>
    </row>
    <row r="13" spans="1:15" s="44" customFormat="1" ht="13.8" x14ac:dyDescent="0.25">
      <c r="A13" s="216">
        <v>4</v>
      </c>
      <c r="B13" s="221"/>
      <c r="C13" s="223" t="s">
        <v>45</v>
      </c>
      <c r="D13" s="236">
        <v>1</v>
      </c>
      <c r="E13" s="238" t="s">
        <v>37</v>
      </c>
      <c r="F13" s="84"/>
      <c r="G13" s="84"/>
      <c r="H13" s="65"/>
      <c r="I13" s="64"/>
      <c r="J13" s="43"/>
    </row>
    <row r="14" spans="1:15" s="44" customFormat="1" ht="13.8" x14ac:dyDescent="0.25">
      <c r="A14" s="216">
        <v>5</v>
      </c>
      <c r="B14" s="221"/>
      <c r="C14" s="222" t="s">
        <v>46</v>
      </c>
      <c r="D14" s="236">
        <v>1</v>
      </c>
      <c r="E14" s="238" t="s">
        <v>37</v>
      </c>
      <c r="F14" s="84"/>
      <c r="G14" s="84"/>
      <c r="H14" s="65"/>
      <c r="I14" s="64"/>
      <c r="J14" s="43"/>
    </row>
    <row r="15" spans="1:15" s="44" customFormat="1" ht="13.8" x14ac:dyDescent="0.25">
      <c r="A15" s="216">
        <v>6</v>
      </c>
      <c r="B15" s="221"/>
      <c r="C15" s="222" t="s">
        <v>47</v>
      </c>
      <c r="D15" s="236">
        <v>1</v>
      </c>
      <c r="E15" s="238" t="s">
        <v>37</v>
      </c>
      <c r="F15" s="84"/>
      <c r="G15" s="84"/>
      <c r="H15" s="65"/>
      <c r="I15" s="64"/>
      <c r="J15" s="43"/>
    </row>
    <row r="16" spans="1:15" s="44" customFormat="1" ht="13.8" x14ac:dyDescent="0.25">
      <c r="A16" s="216"/>
      <c r="B16" s="221"/>
      <c r="C16" s="239"/>
      <c r="D16" s="236"/>
      <c r="E16" s="238"/>
      <c r="F16" s="84"/>
      <c r="G16" s="84"/>
      <c r="H16" s="65"/>
      <c r="I16" s="64"/>
      <c r="J16" s="43"/>
    </row>
    <row r="17" spans="1:10" s="44" customFormat="1" ht="13.8" x14ac:dyDescent="0.25">
      <c r="A17" s="216">
        <v>7</v>
      </c>
      <c r="B17" s="221"/>
      <c r="C17" s="224" t="s">
        <v>52</v>
      </c>
      <c r="D17" s="236"/>
      <c r="E17" s="238"/>
      <c r="F17" s="84"/>
      <c r="G17" s="84"/>
      <c r="H17" s="65"/>
      <c r="I17" s="64"/>
      <c r="J17" s="43"/>
    </row>
    <row r="18" spans="1:10" s="44" customFormat="1" ht="13.8" x14ac:dyDescent="0.25">
      <c r="A18" s="216">
        <v>8</v>
      </c>
      <c r="B18" s="221"/>
      <c r="C18" s="223" t="s">
        <v>48</v>
      </c>
      <c r="D18" s="236">
        <v>1</v>
      </c>
      <c r="E18" s="238" t="s">
        <v>37</v>
      </c>
      <c r="F18" s="84"/>
      <c r="G18" s="84"/>
      <c r="H18" s="65"/>
      <c r="I18" s="64"/>
      <c r="J18" s="43"/>
    </row>
    <row r="19" spans="1:10" s="44" customFormat="1" ht="13.8" x14ac:dyDescent="0.25">
      <c r="A19" s="216">
        <v>9</v>
      </c>
      <c r="B19" s="221"/>
      <c r="C19" s="223" t="s">
        <v>49</v>
      </c>
      <c r="D19" s="236">
        <v>1</v>
      </c>
      <c r="E19" s="238" t="s">
        <v>37</v>
      </c>
      <c r="F19" s="84"/>
      <c r="G19" s="84"/>
      <c r="H19" s="65"/>
      <c r="I19" s="64"/>
      <c r="J19" s="43"/>
    </row>
    <row r="20" spans="1:10" s="44" customFormat="1" ht="13.8" x14ac:dyDescent="0.25">
      <c r="A20" s="216">
        <v>10</v>
      </c>
      <c r="B20" s="221"/>
      <c r="C20" s="223" t="s">
        <v>50</v>
      </c>
      <c r="D20" s="236">
        <v>1</v>
      </c>
      <c r="E20" s="238" t="s">
        <v>37</v>
      </c>
      <c r="F20" s="84"/>
      <c r="G20" s="84"/>
      <c r="H20" s="65"/>
      <c r="I20" s="64"/>
      <c r="J20" s="43"/>
    </row>
    <row r="21" spans="1:10" s="77" customFormat="1" ht="14.25" customHeight="1" x14ac:dyDescent="0.25">
      <c r="A21" s="215">
        <v>11</v>
      </c>
      <c r="B21" s="183"/>
      <c r="C21" s="223" t="s">
        <v>51</v>
      </c>
      <c r="D21" s="236">
        <v>1</v>
      </c>
      <c r="E21" s="238" t="s">
        <v>37</v>
      </c>
      <c r="F21" s="188"/>
      <c r="G21" s="188"/>
      <c r="H21" s="186"/>
      <c r="I21" s="187"/>
      <c r="J21" s="184"/>
    </row>
    <row r="22" spans="1:10" s="77" customFormat="1" ht="13.8" x14ac:dyDescent="0.25">
      <c r="A22" s="215">
        <v>12</v>
      </c>
      <c r="B22" s="183"/>
      <c r="C22" s="223" t="s">
        <v>53</v>
      </c>
      <c r="D22" s="236">
        <v>1</v>
      </c>
      <c r="E22" s="238" t="s">
        <v>37</v>
      </c>
      <c r="F22" s="188"/>
      <c r="G22" s="188"/>
      <c r="H22" s="186"/>
      <c r="I22" s="187"/>
      <c r="J22" s="184"/>
    </row>
    <row r="23" spans="1:10" s="44" customFormat="1" ht="13.8" x14ac:dyDescent="0.25">
      <c r="A23" s="215"/>
      <c r="B23" s="67"/>
      <c r="C23" s="229"/>
      <c r="D23" s="240"/>
      <c r="E23" s="238"/>
      <c r="F23" s="84"/>
      <c r="G23" s="84"/>
      <c r="H23" s="65"/>
      <c r="I23" s="64"/>
      <c r="J23" s="43"/>
    </row>
    <row r="24" spans="1:10" s="44" customFormat="1" ht="13.8" x14ac:dyDescent="0.25">
      <c r="A24" s="215">
        <v>13</v>
      </c>
      <c r="B24" s="67"/>
      <c r="C24" s="224" t="s">
        <v>55</v>
      </c>
      <c r="D24" s="240"/>
      <c r="E24" s="238"/>
      <c r="F24" s="84"/>
      <c r="G24" s="84"/>
      <c r="H24" s="65"/>
      <c r="I24" s="64"/>
      <c r="J24" s="43"/>
    </row>
    <row r="25" spans="1:10" s="44" customFormat="1" ht="13.8" x14ac:dyDescent="0.25">
      <c r="A25" s="215">
        <v>14</v>
      </c>
      <c r="B25" s="67"/>
      <c r="C25" s="223" t="s">
        <v>48</v>
      </c>
      <c r="D25" s="240">
        <v>1</v>
      </c>
      <c r="E25" s="238" t="s">
        <v>37</v>
      </c>
      <c r="F25" s="84"/>
      <c r="G25" s="84"/>
      <c r="H25" s="49"/>
      <c r="I25" s="65"/>
      <c r="J25" s="43"/>
    </row>
    <row r="26" spans="1:10" s="44" customFormat="1" ht="13.8" x14ac:dyDescent="0.25">
      <c r="A26" s="215">
        <v>15</v>
      </c>
      <c r="B26" s="51"/>
      <c r="C26" s="223" t="s">
        <v>49</v>
      </c>
      <c r="D26" s="240">
        <v>1</v>
      </c>
      <c r="E26" s="238" t="s">
        <v>37</v>
      </c>
      <c r="F26" s="84"/>
      <c r="G26" s="84"/>
      <c r="H26" s="49"/>
      <c r="I26" s="65"/>
      <c r="J26" s="43"/>
    </row>
    <row r="27" spans="1:10" s="44" customFormat="1" ht="14.25" customHeight="1" x14ac:dyDescent="0.25">
      <c r="A27" s="214">
        <v>16</v>
      </c>
      <c r="B27" s="67"/>
      <c r="C27" s="223" t="s">
        <v>53</v>
      </c>
      <c r="D27" s="241">
        <v>1</v>
      </c>
      <c r="E27" s="237" t="s">
        <v>37</v>
      </c>
      <c r="F27" s="84"/>
      <c r="G27" s="84"/>
      <c r="H27" s="49"/>
      <c r="I27" s="65"/>
      <c r="J27" s="43"/>
    </row>
    <row r="28" spans="1:10" s="43" customFormat="1" ht="13.8" x14ac:dyDescent="0.25">
      <c r="A28" s="215">
        <v>17</v>
      </c>
      <c r="B28" s="59"/>
      <c r="C28" s="223" t="s">
        <v>56</v>
      </c>
      <c r="D28" s="242">
        <v>1</v>
      </c>
      <c r="E28" s="243" t="s">
        <v>37</v>
      </c>
      <c r="F28" s="83"/>
      <c r="G28" s="83"/>
      <c r="H28" s="49"/>
      <c r="I28" s="65"/>
    </row>
    <row r="29" spans="1:10" s="43" customFormat="1" ht="14.4" thickBot="1" x14ac:dyDescent="0.3">
      <c r="A29" s="214"/>
      <c r="B29" s="67"/>
      <c r="C29" s="223"/>
      <c r="D29" s="242"/>
      <c r="E29" s="243"/>
      <c r="F29" s="83"/>
      <c r="G29" s="83"/>
      <c r="H29" s="49"/>
      <c r="I29" s="65"/>
    </row>
    <row r="30" spans="1:10" s="43" customFormat="1" ht="14.4" thickBot="1" x14ac:dyDescent="0.3">
      <c r="A30" s="214">
        <v>18</v>
      </c>
      <c r="B30" s="54"/>
      <c r="C30" s="210" t="s">
        <v>57</v>
      </c>
      <c r="D30" s="242">
        <v>1</v>
      </c>
      <c r="E30" s="243" t="s">
        <v>58</v>
      </c>
      <c r="F30" s="83"/>
      <c r="G30" s="83"/>
      <c r="H30" s="49"/>
      <c r="I30" s="65"/>
    </row>
    <row r="31" spans="1:10" s="43" customFormat="1" ht="13.8" x14ac:dyDescent="0.25">
      <c r="A31" s="214">
        <v>19</v>
      </c>
      <c r="B31" s="67"/>
      <c r="C31" s="218" t="s">
        <v>59</v>
      </c>
      <c r="D31" s="242"/>
      <c r="E31" s="243"/>
      <c r="F31" s="83"/>
      <c r="G31" s="83"/>
      <c r="H31" s="49"/>
      <c r="I31" s="65"/>
    </row>
    <row r="32" spans="1:10" s="43" customFormat="1" ht="13.8" x14ac:dyDescent="0.25">
      <c r="A32" s="214"/>
      <c r="B32" s="51"/>
      <c r="C32" s="50"/>
      <c r="D32" s="52"/>
      <c r="E32" s="53"/>
      <c r="F32" s="83"/>
      <c r="G32" s="83"/>
      <c r="H32" s="49"/>
      <c r="I32" s="65"/>
    </row>
    <row r="33" spans="1:11" s="43" customFormat="1" ht="13.8" x14ac:dyDescent="0.25">
      <c r="A33" s="214"/>
      <c r="B33" s="67"/>
      <c r="C33" s="50"/>
      <c r="D33" s="52"/>
      <c r="E33" s="53"/>
      <c r="F33" s="83"/>
      <c r="G33" s="83"/>
      <c r="H33" s="49"/>
      <c r="I33" s="65"/>
    </row>
    <row r="34" spans="1:11" s="43" customFormat="1" ht="13.8" x14ac:dyDescent="0.25">
      <c r="A34" s="214"/>
      <c r="B34" s="52"/>
      <c r="C34" s="244" t="s">
        <v>2327</v>
      </c>
      <c r="D34" s="52"/>
      <c r="E34" s="53"/>
      <c r="F34" s="83"/>
      <c r="G34" s="83"/>
      <c r="H34" s="49"/>
      <c r="I34" s="65"/>
    </row>
    <row r="35" spans="1:11" s="43" customFormat="1" ht="13.8" x14ac:dyDescent="0.25">
      <c r="A35" s="214"/>
      <c r="B35" s="67"/>
      <c r="C35" s="50"/>
      <c r="D35" s="52"/>
      <c r="E35" s="53"/>
      <c r="F35" s="83"/>
      <c r="G35" s="83"/>
      <c r="H35" s="49"/>
      <c r="I35" s="65"/>
    </row>
    <row r="36" spans="1:11" s="43" customFormat="1" ht="13.8" x14ac:dyDescent="0.25">
      <c r="A36" s="214"/>
      <c r="B36" s="54"/>
      <c r="C36" s="63"/>
      <c r="D36" s="52"/>
      <c r="E36" s="53"/>
      <c r="F36" s="83"/>
      <c r="G36" s="83"/>
      <c r="H36" s="49"/>
      <c r="I36" s="65"/>
    </row>
    <row r="37" spans="1:11" s="43" customFormat="1" ht="13.8" x14ac:dyDescent="0.25">
      <c r="A37" s="214"/>
      <c r="B37" s="67"/>
      <c r="C37" s="50"/>
      <c r="D37" s="47"/>
      <c r="E37" s="48"/>
      <c r="F37" s="84"/>
      <c r="G37" s="84"/>
      <c r="H37" s="49"/>
      <c r="I37" s="65"/>
      <c r="K37" s="44"/>
    </row>
    <row r="38" spans="1:11" s="43" customFormat="1" ht="13.8" x14ac:dyDescent="0.25">
      <c r="A38" s="214"/>
      <c r="B38" s="67"/>
      <c r="C38" s="50"/>
      <c r="D38" s="47"/>
      <c r="E38" s="48"/>
      <c r="F38" s="84"/>
      <c r="G38" s="84"/>
      <c r="H38" s="49"/>
      <c r="I38" s="65"/>
      <c r="K38" s="44"/>
    </row>
    <row r="39" spans="1:11" s="43" customFormat="1" ht="13.8" x14ac:dyDescent="0.25">
      <c r="A39" s="214"/>
      <c r="B39" s="67"/>
      <c r="C39" s="244" t="s">
        <v>2328</v>
      </c>
      <c r="D39" s="47"/>
      <c r="E39" s="48"/>
      <c r="F39" s="84"/>
      <c r="G39" s="84"/>
      <c r="H39" s="49"/>
      <c r="I39" s="65"/>
      <c r="K39" s="44"/>
    </row>
  </sheetData>
  <mergeCells count="8">
    <mergeCell ref="L3:N3"/>
    <mergeCell ref="L4:N4"/>
    <mergeCell ref="A6:A7"/>
    <mergeCell ref="B6:B7"/>
    <mergeCell ref="B2:I2"/>
    <mergeCell ref="F6:F7"/>
    <mergeCell ref="G6:G7"/>
    <mergeCell ref="H6:H7"/>
  </mergeCells>
  <printOptions horizontalCentered="1"/>
  <pageMargins left="0.43307086614173229" right="0.39370078740157483" top="0.59055118110236227" bottom="0.62992125984251968" header="0.39370078740157483" footer="0.19685039370078741"/>
  <pageSetup paperSize="9" scale="76" fitToHeight="40" orientation="landscape" useFirstPageNumber="1" r:id="rId1"/>
  <headerFooter alignWithMargins="0">
    <oddFooter xml:space="preserve">&amp;CA 4.8.&amp;P&amp;R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O37"/>
  <sheetViews>
    <sheetView view="pageBreakPreview" zoomScaleNormal="90" zoomScaleSheetLayoutView="100" workbookViewId="0">
      <selection activeCell="M21" sqref="M21"/>
    </sheetView>
  </sheetViews>
  <sheetFormatPr defaultRowHeight="13.2" x14ac:dyDescent="0.25"/>
  <cols>
    <col min="1" max="1" width="7.6640625" style="217" customWidth="1"/>
    <col min="2" max="2" width="9.6640625" style="22" customWidth="1"/>
    <col min="3" max="3" width="43.6640625" style="22" customWidth="1"/>
    <col min="4" max="4" width="8.33203125" style="22" customWidth="1"/>
    <col min="5" max="6" width="9.6640625" style="46" customWidth="1"/>
    <col min="7" max="7" width="18.109375" style="46" customWidth="1"/>
    <col min="8" max="8" width="20.33203125" style="22" customWidth="1"/>
    <col min="9" max="9" width="17.109375" style="22" customWidth="1"/>
    <col min="10" max="10" width="9.109375" style="21"/>
    <col min="11" max="11" width="13.6640625" style="22" customWidth="1"/>
    <col min="12" max="258" width="9.109375" style="22"/>
    <col min="259" max="259" width="7.6640625" style="22" customWidth="1"/>
    <col min="260" max="260" width="9.6640625" style="22" customWidth="1"/>
    <col min="261" max="261" width="43.6640625" style="22" customWidth="1"/>
    <col min="262" max="262" width="8.33203125" style="22" customWidth="1"/>
    <col min="263" max="263" width="9.6640625" style="22" customWidth="1"/>
    <col min="264" max="264" width="11.6640625" style="22" customWidth="1"/>
    <col min="265" max="265" width="15.6640625" style="22" customWidth="1"/>
    <col min="266" max="514" width="9.109375" style="22"/>
    <col min="515" max="515" width="7.6640625" style="22" customWidth="1"/>
    <col min="516" max="516" width="9.6640625" style="22" customWidth="1"/>
    <col min="517" max="517" width="43.6640625" style="22" customWidth="1"/>
    <col min="518" max="518" width="8.33203125" style="22" customWidth="1"/>
    <col min="519" max="519" width="9.6640625" style="22" customWidth="1"/>
    <col min="520" max="520" width="11.6640625" style="22" customWidth="1"/>
    <col min="521" max="521" width="15.6640625" style="22" customWidth="1"/>
    <col min="522" max="770" width="9.109375" style="22"/>
    <col min="771" max="771" width="7.6640625" style="22" customWidth="1"/>
    <col min="772" max="772" width="9.6640625" style="22" customWidth="1"/>
    <col min="773" max="773" width="43.6640625" style="22" customWidth="1"/>
    <col min="774" max="774" width="8.33203125" style="22" customWidth="1"/>
    <col min="775" max="775" width="9.6640625" style="22" customWidth="1"/>
    <col min="776" max="776" width="11.6640625" style="22" customWidth="1"/>
    <col min="777" max="777" width="15.6640625" style="22" customWidth="1"/>
    <col min="778" max="1026" width="9.109375" style="22"/>
    <col min="1027" max="1027" width="7.6640625" style="22" customWidth="1"/>
    <col min="1028" max="1028" width="9.6640625" style="22" customWidth="1"/>
    <col min="1029" max="1029" width="43.6640625" style="22" customWidth="1"/>
    <col min="1030" max="1030" width="8.33203125" style="22" customWidth="1"/>
    <col min="1031" max="1031" width="9.6640625" style="22" customWidth="1"/>
    <col min="1032" max="1032" width="11.6640625" style="22" customWidth="1"/>
    <col min="1033" max="1033" width="15.6640625" style="22" customWidth="1"/>
    <col min="1034" max="1282" width="9.109375" style="22"/>
    <col min="1283" max="1283" width="7.6640625" style="22" customWidth="1"/>
    <col min="1284" max="1284" width="9.6640625" style="22" customWidth="1"/>
    <col min="1285" max="1285" width="43.6640625" style="22" customWidth="1"/>
    <col min="1286" max="1286" width="8.33203125" style="22" customWidth="1"/>
    <col min="1287" max="1287" width="9.6640625" style="22" customWidth="1"/>
    <col min="1288" max="1288" width="11.6640625" style="22" customWidth="1"/>
    <col min="1289" max="1289" width="15.6640625" style="22" customWidth="1"/>
    <col min="1290" max="1538" width="9.109375" style="22"/>
    <col min="1539" max="1539" width="7.6640625" style="22" customWidth="1"/>
    <col min="1540" max="1540" width="9.6640625" style="22" customWidth="1"/>
    <col min="1541" max="1541" width="43.6640625" style="22" customWidth="1"/>
    <col min="1542" max="1542" width="8.33203125" style="22" customWidth="1"/>
    <col min="1543" max="1543" width="9.6640625" style="22" customWidth="1"/>
    <col min="1544" max="1544" width="11.6640625" style="22" customWidth="1"/>
    <col min="1545" max="1545" width="15.6640625" style="22" customWidth="1"/>
    <col min="1546" max="1794" width="9.109375" style="22"/>
    <col min="1795" max="1795" width="7.6640625" style="22" customWidth="1"/>
    <col min="1796" max="1796" width="9.6640625" style="22" customWidth="1"/>
    <col min="1797" max="1797" width="43.6640625" style="22" customWidth="1"/>
    <col min="1798" max="1798" width="8.33203125" style="22" customWidth="1"/>
    <col min="1799" max="1799" width="9.6640625" style="22" customWidth="1"/>
    <col min="1800" max="1800" width="11.6640625" style="22" customWidth="1"/>
    <col min="1801" max="1801" width="15.6640625" style="22" customWidth="1"/>
    <col min="1802" max="2050" width="9.109375" style="22"/>
    <col min="2051" max="2051" width="7.6640625" style="22" customWidth="1"/>
    <col min="2052" max="2052" width="9.6640625" style="22" customWidth="1"/>
    <col min="2053" max="2053" width="43.6640625" style="22" customWidth="1"/>
    <col min="2054" max="2054" width="8.33203125" style="22" customWidth="1"/>
    <col min="2055" max="2055" width="9.6640625" style="22" customWidth="1"/>
    <col min="2056" max="2056" width="11.6640625" style="22" customWidth="1"/>
    <col min="2057" max="2057" width="15.6640625" style="22" customWidth="1"/>
    <col min="2058" max="2306" width="9.109375" style="22"/>
    <col min="2307" max="2307" width="7.6640625" style="22" customWidth="1"/>
    <col min="2308" max="2308" width="9.6640625" style="22" customWidth="1"/>
    <col min="2309" max="2309" width="43.6640625" style="22" customWidth="1"/>
    <col min="2310" max="2310" width="8.33203125" style="22" customWidth="1"/>
    <col min="2311" max="2311" width="9.6640625" style="22" customWidth="1"/>
    <col min="2312" max="2312" width="11.6640625" style="22" customWidth="1"/>
    <col min="2313" max="2313" width="15.6640625" style="22" customWidth="1"/>
    <col min="2314" max="2562" width="9.109375" style="22"/>
    <col min="2563" max="2563" width="7.6640625" style="22" customWidth="1"/>
    <col min="2564" max="2564" width="9.6640625" style="22" customWidth="1"/>
    <col min="2565" max="2565" width="43.6640625" style="22" customWidth="1"/>
    <col min="2566" max="2566" width="8.33203125" style="22" customWidth="1"/>
    <col min="2567" max="2567" width="9.6640625" style="22" customWidth="1"/>
    <col min="2568" max="2568" width="11.6640625" style="22" customWidth="1"/>
    <col min="2569" max="2569" width="15.6640625" style="22" customWidth="1"/>
    <col min="2570" max="2818" width="9.109375" style="22"/>
    <col min="2819" max="2819" width="7.6640625" style="22" customWidth="1"/>
    <col min="2820" max="2820" width="9.6640625" style="22" customWidth="1"/>
    <col min="2821" max="2821" width="43.6640625" style="22" customWidth="1"/>
    <col min="2822" max="2822" width="8.33203125" style="22" customWidth="1"/>
    <col min="2823" max="2823" width="9.6640625" style="22" customWidth="1"/>
    <col min="2824" max="2824" width="11.6640625" style="22" customWidth="1"/>
    <col min="2825" max="2825" width="15.6640625" style="22" customWidth="1"/>
    <col min="2826" max="3074" width="9.109375" style="22"/>
    <col min="3075" max="3075" width="7.6640625" style="22" customWidth="1"/>
    <col min="3076" max="3076" width="9.6640625" style="22" customWidth="1"/>
    <col min="3077" max="3077" width="43.6640625" style="22" customWidth="1"/>
    <col min="3078" max="3078" width="8.33203125" style="22" customWidth="1"/>
    <col min="3079" max="3079" width="9.6640625" style="22" customWidth="1"/>
    <col min="3080" max="3080" width="11.6640625" style="22" customWidth="1"/>
    <col min="3081" max="3081" width="15.6640625" style="22" customWidth="1"/>
    <col min="3082" max="3330" width="9.109375" style="22"/>
    <col min="3331" max="3331" width="7.6640625" style="22" customWidth="1"/>
    <col min="3332" max="3332" width="9.6640625" style="22" customWidth="1"/>
    <col min="3333" max="3333" width="43.6640625" style="22" customWidth="1"/>
    <col min="3334" max="3334" width="8.33203125" style="22" customWidth="1"/>
    <col min="3335" max="3335" width="9.6640625" style="22" customWidth="1"/>
    <col min="3336" max="3336" width="11.6640625" style="22" customWidth="1"/>
    <col min="3337" max="3337" width="15.6640625" style="22" customWidth="1"/>
    <col min="3338" max="3586" width="9.109375" style="22"/>
    <col min="3587" max="3587" width="7.6640625" style="22" customWidth="1"/>
    <col min="3588" max="3588" width="9.6640625" style="22" customWidth="1"/>
    <col min="3589" max="3589" width="43.6640625" style="22" customWidth="1"/>
    <col min="3590" max="3590" width="8.33203125" style="22" customWidth="1"/>
    <col min="3591" max="3591" width="9.6640625" style="22" customWidth="1"/>
    <col min="3592" max="3592" width="11.6640625" style="22" customWidth="1"/>
    <col min="3593" max="3593" width="15.6640625" style="22" customWidth="1"/>
    <col min="3594" max="3842" width="9.109375" style="22"/>
    <col min="3843" max="3843" width="7.6640625" style="22" customWidth="1"/>
    <col min="3844" max="3844" width="9.6640625" style="22" customWidth="1"/>
    <col min="3845" max="3845" width="43.6640625" style="22" customWidth="1"/>
    <col min="3846" max="3846" width="8.33203125" style="22" customWidth="1"/>
    <col min="3847" max="3847" width="9.6640625" style="22" customWidth="1"/>
    <col min="3848" max="3848" width="11.6640625" style="22" customWidth="1"/>
    <col min="3849" max="3849" width="15.6640625" style="22" customWidth="1"/>
    <col min="3850" max="4098" width="9.109375" style="22"/>
    <col min="4099" max="4099" width="7.6640625" style="22" customWidth="1"/>
    <col min="4100" max="4100" width="9.6640625" style="22" customWidth="1"/>
    <col min="4101" max="4101" width="43.6640625" style="22" customWidth="1"/>
    <col min="4102" max="4102" width="8.33203125" style="22" customWidth="1"/>
    <col min="4103" max="4103" width="9.6640625" style="22" customWidth="1"/>
    <col min="4104" max="4104" width="11.6640625" style="22" customWidth="1"/>
    <col min="4105" max="4105" width="15.6640625" style="22" customWidth="1"/>
    <col min="4106" max="4354" width="9.109375" style="22"/>
    <col min="4355" max="4355" width="7.6640625" style="22" customWidth="1"/>
    <col min="4356" max="4356" width="9.6640625" style="22" customWidth="1"/>
    <col min="4357" max="4357" width="43.6640625" style="22" customWidth="1"/>
    <col min="4358" max="4358" width="8.33203125" style="22" customWidth="1"/>
    <col min="4359" max="4359" width="9.6640625" style="22" customWidth="1"/>
    <col min="4360" max="4360" width="11.6640625" style="22" customWidth="1"/>
    <col min="4361" max="4361" width="15.6640625" style="22" customWidth="1"/>
    <col min="4362" max="4610" width="9.109375" style="22"/>
    <col min="4611" max="4611" width="7.6640625" style="22" customWidth="1"/>
    <col min="4612" max="4612" width="9.6640625" style="22" customWidth="1"/>
    <col min="4613" max="4613" width="43.6640625" style="22" customWidth="1"/>
    <col min="4614" max="4614" width="8.33203125" style="22" customWidth="1"/>
    <col min="4615" max="4615" width="9.6640625" style="22" customWidth="1"/>
    <col min="4616" max="4616" width="11.6640625" style="22" customWidth="1"/>
    <col min="4617" max="4617" width="15.6640625" style="22" customWidth="1"/>
    <col min="4618" max="4866" width="9.109375" style="22"/>
    <col min="4867" max="4867" width="7.6640625" style="22" customWidth="1"/>
    <col min="4868" max="4868" width="9.6640625" style="22" customWidth="1"/>
    <col min="4869" max="4869" width="43.6640625" style="22" customWidth="1"/>
    <col min="4870" max="4870" width="8.33203125" style="22" customWidth="1"/>
    <col min="4871" max="4871" width="9.6640625" style="22" customWidth="1"/>
    <col min="4872" max="4872" width="11.6640625" style="22" customWidth="1"/>
    <col min="4873" max="4873" width="15.6640625" style="22" customWidth="1"/>
    <col min="4874" max="5122" width="9.109375" style="22"/>
    <col min="5123" max="5123" width="7.6640625" style="22" customWidth="1"/>
    <col min="5124" max="5124" width="9.6640625" style="22" customWidth="1"/>
    <col min="5125" max="5125" width="43.6640625" style="22" customWidth="1"/>
    <col min="5126" max="5126" width="8.33203125" style="22" customWidth="1"/>
    <col min="5127" max="5127" width="9.6640625" style="22" customWidth="1"/>
    <col min="5128" max="5128" width="11.6640625" style="22" customWidth="1"/>
    <col min="5129" max="5129" width="15.6640625" style="22" customWidth="1"/>
    <col min="5130" max="5378" width="9.109375" style="22"/>
    <col min="5379" max="5379" width="7.6640625" style="22" customWidth="1"/>
    <col min="5380" max="5380" width="9.6640625" style="22" customWidth="1"/>
    <col min="5381" max="5381" width="43.6640625" style="22" customWidth="1"/>
    <col min="5382" max="5382" width="8.33203125" style="22" customWidth="1"/>
    <col min="5383" max="5383" width="9.6640625" style="22" customWidth="1"/>
    <col min="5384" max="5384" width="11.6640625" style="22" customWidth="1"/>
    <col min="5385" max="5385" width="15.6640625" style="22" customWidth="1"/>
    <col min="5386" max="5634" width="9.109375" style="22"/>
    <col min="5635" max="5635" width="7.6640625" style="22" customWidth="1"/>
    <col min="5636" max="5636" width="9.6640625" style="22" customWidth="1"/>
    <col min="5637" max="5637" width="43.6640625" style="22" customWidth="1"/>
    <col min="5638" max="5638" width="8.33203125" style="22" customWidth="1"/>
    <col min="5639" max="5639" width="9.6640625" style="22" customWidth="1"/>
    <col min="5640" max="5640" width="11.6640625" style="22" customWidth="1"/>
    <col min="5641" max="5641" width="15.6640625" style="22" customWidth="1"/>
    <col min="5642" max="5890" width="9.109375" style="22"/>
    <col min="5891" max="5891" width="7.6640625" style="22" customWidth="1"/>
    <col min="5892" max="5892" width="9.6640625" style="22" customWidth="1"/>
    <col min="5893" max="5893" width="43.6640625" style="22" customWidth="1"/>
    <col min="5894" max="5894" width="8.33203125" style="22" customWidth="1"/>
    <col min="5895" max="5895" width="9.6640625" style="22" customWidth="1"/>
    <col min="5896" max="5896" width="11.6640625" style="22" customWidth="1"/>
    <col min="5897" max="5897" width="15.6640625" style="22" customWidth="1"/>
    <col min="5898" max="6146" width="9.109375" style="22"/>
    <col min="6147" max="6147" width="7.6640625" style="22" customWidth="1"/>
    <col min="6148" max="6148" width="9.6640625" style="22" customWidth="1"/>
    <col min="6149" max="6149" width="43.6640625" style="22" customWidth="1"/>
    <col min="6150" max="6150" width="8.33203125" style="22" customWidth="1"/>
    <col min="6151" max="6151" width="9.6640625" style="22" customWidth="1"/>
    <col min="6152" max="6152" width="11.6640625" style="22" customWidth="1"/>
    <col min="6153" max="6153" width="15.6640625" style="22" customWidth="1"/>
    <col min="6154" max="6402" width="9.109375" style="22"/>
    <col min="6403" max="6403" width="7.6640625" style="22" customWidth="1"/>
    <col min="6404" max="6404" width="9.6640625" style="22" customWidth="1"/>
    <col min="6405" max="6405" width="43.6640625" style="22" customWidth="1"/>
    <col min="6406" max="6406" width="8.33203125" style="22" customWidth="1"/>
    <col min="6407" max="6407" width="9.6640625" style="22" customWidth="1"/>
    <col min="6408" max="6408" width="11.6640625" style="22" customWidth="1"/>
    <col min="6409" max="6409" width="15.6640625" style="22" customWidth="1"/>
    <col min="6410" max="6658" width="9.109375" style="22"/>
    <col min="6659" max="6659" width="7.6640625" style="22" customWidth="1"/>
    <col min="6660" max="6660" width="9.6640625" style="22" customWidth="1"/>
    <col min="6661" max="6661" width="43.6640625" style="22" customWidth="1"/>
    <col min="6662" max="6662" width="8.33203125" style="22" customWidth="1"/>
    <col min="6663" max="6663" width="9.6640625" style="22" customWidth="1"/>
    <col min="6664" max="6664" width="11.6640625" style="22" customWidth="1"/>
    <col min="6665" max="6665" width="15.6640625" style="22" customWidth="1"/>
    <col min="6666" max="6914" width="9.109375" style="22"/>
    <col min="6915" max="6915" width="7.6640625" style="22" customWidth="1"/>
    <col min="6916" max="6916" width="9.6640625" style="22" customWidth="1"/>
    <col min="6917" max="6917" width="43.6640625" style="22" customWidth="1"/>
    <col min="6918" max="6918" width="8.33203125" style="22" customWidth="1"/>
    <col min="6919" max="6919" width="9.6640625" style="22" customWidth="1"/>
    <col min="6920" max="6920" width="11.6640625" style="22" customWidth="1"/>
    <col min="6921" max="6921" width="15.6640625" style="22" customWidth="1"/>
    <col min="6922" max="7170" width="9.109375" style="22"/>
    <col min="7171" max="7171" width="7.6640625" style="22" customWidth="1"/>
    <col min="7172" max="7172" width="9.6640625" style="22" customWidth="1"/>
    <col min="7173" max="7173" width="43.6640625" style="22" customWidth="1"/>
    <col min="7174" max="7174" width="8.33203125" style="22" customWidth="1"/>
    <col min="7175" max="7175" width="9.6640625" style="22" customWidth="1"/>
    <col min="7176" max="7176" width="11.6640625" style="22" customWidth="1"/>
    <col min="7177" max="7177" width="15.6640625" style="22" customWidth="1"/>
    <col min="7178" max="7426" width="9.109375" style="22"/>
    <col min="7427" max="7427" width="7.6640625" style="22" customWidth="1"/>
    <col min="7428" max="7428" width="9.6640625" style="22" customWidth="1"/>
    <col min="7429" max="7429" width="43.6640625" style="22" customWidth="1"/>
    <col min="7430" max="7430" width="8.33203125" style="22" customWidth="1"/>
    <col min="7431" max="7431" width="9.6640625" style="22" customWidth="1"/>
    <col min="7432" max="7432" width="11.6640625" style="22" customWidth="1"/>
    <col min="7433" max="7433" width="15.6640625" style="22" customWidth="1"/>
    <col min="7434" max="7682" width="9.109375" style="22"/>
    <col min="7683" max="7683" width="7.6640625" style="22" customWidth="1"/>
    <col min="7684" max="7684" width="9.6640625" style="22" customWidth="1"/>
    <col min="7685" max="7685" width="43.6640625" style="22" customWidth="1"/>
    <col min="7686" max="7686" width="8.33203125" style="22" customWidth="1"/>
    <col min="7687" max="7687" width="9.6640625" style="22" customWidth="1"/>
    <col min="7688" max="7688" width="11.6640625" style="22" customWidth="1"/>
    <col min="7689" max="7689" width="15.6640625" style="22" customWidth="1"/>
    <col min="7690" max="7938" width="9.109375" style="22"/>
    <col min="7939" max="7939" width="7.6640625" style="22" customWidth="1"/>
    <col min="7940" max="7940" width="9.6640625" style="22" customWidth="1"/>
    <col min="7941" max="7941" width="43.6640625" style="22" customWidth="1"/>
    <col min="7942" max="7942" width="8.33203125" style="22" customWidth="1"/>
    <col min="7943" max="7943" width="9.6640625" style="22" customWidth="1"/>
    <col min="7944" max="7944" width="11.6640625" style="22" customWidth="1"/>
    <col min="7945" max="7945" width="15.6640625" style="22" customWidth="1"/>
    <col min="7946" max="8194" width="9.109375" style="22"/>
    <col min="8195" max="8195" width="7.6640625" style="22" customWidth="1"/>
    <col min="8196" max="8196" width="9.6640625" style="22" customWidth="1"/>
    <col min="8197" max="8197" width="43.6640625" style="22" customWidth="1"/>
    <col min="8198" max="8198" width="8.33203125" style="22" customWidth="1"/>
    <col min="8199" max="8199" width="9.6640625" style="22" customWidth="1"/>
    <col min="8200" max="8200" width="11.6640625" style="22" customWidth="1"/>
    <col min="8201" max="8201" width="15.6640625" style="22" customWidth="1"/>
    <col min="8202" max="8450" width="9.109375" style="22"/>
    <col min="8451" max="8451" width="7.6640625" style="22" customWidth="1"/>
    <col min="8452" max="8452" width="9.6640625" style="22" customWidth="1"/>
    <col min="8453" max="8453" width="43.6640625" style="22" customWidth="1"/>
    <col min="8454" max="8454" width="8.33203125" style="22" customWidth="1"/>
    <col min="8455" max="8455" width="9.6640625" style="22" customWidth="1"/>
    <col min="8456" max="8456" width="11.6640625" style="22" customWidth="1"/>
    <col min="8457" max="8457" width="15.6640625" style="22" customWidth="1"/>
    <col min="8458" max="8706" width="9.109375" style="22"/>
    <col min="8707" max="8707" width="7.6640625" style="22" customWidth="1"/>
    <col min="8708" max="8708" width="9.6640625" style="22" customWidth="1"/>
    <col min="8709" max="8709" width="43.6640625" style="22" customWidth="1"/>
    <col min="8710" max="8710" width="8.33203125" style="22" customWidth="1"/>
    <col min="8711" max="8711" width="9.6640625" style="22" customWidth="1"/>
    <col min="8712" max="8712" width="11.6640625" style="22" customWidth="1"/>
    <col min="8713" max="8713" width="15.6640625" style="22" customWidth="1"/>
    <col min="8714" max="8962" width="9.109375" style="22"/>
    <col min="8963" max="8963" width="7.6640625" style="22" customWidth="1"/>
    <col min="8964" max="8964" width="9.6640625" style="22" customWidth="1"/>
    <col min="8965" max="8965" width="43.6640625" style="22" customWidth="1"/>
    <col min="8966" max="8966" width="8.33203125" style="22" customWidth="1"/>
    <col min="8967" max="8967" width="9.6640625" style="22" customWidth="1"/>
    <col min="8968" max="8968" width="11.6640625" style="22" customWidth="1"/>
    <col min="8969" max="8969" width="15.6640625" style="22" customWidth="1"/>
    <col min="8970" max="9218" width="9.109375" style="22"/>
    <col min="9219" max="9219" width="7.6640625" style="22" customWidth="1"/>
    <col min="9220" max="9220" width="9.6640625" style="22" customWidth="1"/>
    <col min="9221" max="9221" width="43.6640625" style="22" customWidth="1"/>
    <col min="9222" max="9222" width="8.33203125" style="22" customWidth="1"/>
    <col min="9223" max="9223" width="9.6640625" style="22" customWidth="1"/>
    <col min="9224" max="9224" width="11.6640625" style="22" customWidth="1"/>
    <col min="9225" max="9225" width="15.6640625" style="22" customWidth="1"/>
    <col min="9226" max="9474" width="9.109375" style="22"/>
    <col min="9475" max="9475" width="7.6640625" style="22" customWidth="1"/>
    <col min="9476" max="9476" width="9.6640625" style="22" customWidth="1"/>
    <col min="9477" max="9477" width="43.6640625" style="22" customWidth="1"/>
    <col min="9478" max="9478" width="8.33203125" style="22" customWidth="1"/>
    <col min="9479" max="9479" width="9.6640625" style="22" customWidth="1"/>
    <col min="9480" max="9480" width="11.6640625" style="22" customWidth="1"/>
    <col min="9481" max="9481" width="15.6640625" style="22" customWidth="1"/>
    <col min="9482" max="9730" width="9.109375" style="22"/>
    <col min="9731" max="9731" width="7.6640625" style="22" customWidth="1"/>
    <col min="9732" max="9732" width="9.6640625" style="22" customWidth="1"/>
    <col min="9733" max="9733" width="43.6640625" style="22" customWidth="1"/>
    <col min="9734" max="9734" width="8.33203125" style="22" customWidth="1"/>
    <col min="9735" max="9735" width="9.6640625" style="22" customWidth="1"/>
    <col min="9736" max="9736" width="11.6640625" style="22" customWidth="1"/>
    <col min="9737" max="9737" width="15.6640625" style="22" customWidth="1"/>
    <col min="9738" max="9986" width="9.109375" style="22"/>
    <col min="9987" max="9987" width="7.6640625" style="22" customWidth="1"/>
    <col min="9988" max="9988" width="9.6640625" style="22" customWidth="1"/>
    <col min="9989" max="9989" width="43.6640625" style="22" customWidth="1"/>
    <col min="9990" max="9990" width="8.33203125" style="22" customWidth="1"/>
    <col min="9991" max="9991" width="9.6640625" style="22" customWidth="1"/>
    <col min="9992" max="9992" width="11.6640625" style="22" customWidth="1"/>
    <col min="9993" max="9993" width="15.6640625" style="22" customWidth="1"/>
    <col min="9994" max="10242" width="9.109375" style="22"/>
    <col min="10243" max="10243" width="7.6640625" style="22" customWidth="1"/>
    <col min="10244" max="10244" width="9.6640625" style="22" customWidth="1"/>
    <col min="10245" max="10245" width="43.6640625" style="22" customWidth="1"/>
    <col min="10246" max="10246" width="8.33203125" style="22" customWidth="1"/>
    <col min="10247" max="10247" width="9.6640625" style="22" customWidth="1"/>
    <col min="10248" max="10248" width="11.6640625" style="22" customWidth="1"/>
    <col min="10249" max="10249" width="15.6640625" style="22" customWidth="1"/>
    <col min="10250" max="10498" width="9.109375" style="22"/>
    <col min="10499" max="10499" width="7.6640625" style="22" customWidth="1"/>
    <col min="10500" max="10500" width="9.6640625" style="22" customWidth="1"/>
    <col min="10501" max="10501" width="43.6640625" style="22" customWidth="1"/>
    <col min="10502" max="10502" width="8.33203125" style="22" customWidth="1"/>
    <col min="10503" max="10503" width="9.6640625" style="22" customWidth="1"/>
    <col min="10504" max="10504" width="11.6640625" style="22" customWidth="1"/>
    <col min="10505" max="10505" width="15.6640625" style="22" customWidth="1"/>
    <col min="10506" max="10754" width="9.109375" style="22"/>
    <col min="10755" max="10755" width="7.6640625" style="22" customWidth="1"/>
    <col min="10756" max="10756" width="9.6640625" style="22" customWidth="1"/>
    <col min="10757" max="10757" width="43.6640625" style="22" customWidth="1"/>
    <col min="10758" max="10758" width="8.33203125" style="22" customWidth="1"/>
    <col min="10759" max="10759" width="9.6640625" style="22" customWidth="1"/>
    <col min="10760" max="10760" width="11.6640625" style="22" customWidth="1"/>
    <col min="10761" max="10761" width="15.6640625" style="22" customWidth="1"/>
    <col min="10762" max="11010" width="9.109375" style="22"/>
    <col min="11011" max="11011" width="7.6640625" style="22" customWidth="1"/>
    <col min="11012" max="11012" width="9.6640625" style="22" customWidth="1"/>
    <col min="11013" max="11013" width="43.6640625" style="22" customWidth="1"/>
    <col min="11014" max="11014" width="8.33203125" style="22" customWidth="1"/>
    <col min="11015" max="11015" width="9.6640625" style="22" customWidth="1"/>
    <col min="11016" max="11016" width="11.6640625" style="22" customWidth="1"/>
    <col min="11017" max="11017" width="15.6640625" style="22" customWidth="1"/>
    <col min="11018" max="11266" width="9.109375" style="22"/>
    <col min="11267" max="11267" width="7.6640625" style="22" customWidth="1"/>
    <col min="11268" max="11268" width="9.6640625" style="22" customWidth="1"/>
    <col min="11269" max="11269" width="43.6640625" style="22" customWidth="1"/>
    <col min="11270" max="11270" width="8.33203125" style="22" customWidth="1"/>
    <col min="11271" max="11271" width="9.6640625" style="22" customWidth="1"/>
    <col min="11272" max="11272" width="11.6640625" style="22" customWidth="1"/>
    <col min="11273" max="11273" width="15.6640625" style="22" customWidth="1"/>
    <col min="11274" max="11522" width="9.109375" style="22"/>
    <col min="11523" max="11523" width="7.6640625" style="22" customWidth="1"/>
    <col min="11524" max="11524" width="9.6640625" style="22" customWidth="1"/>
    <col min="11525" max="11525" width="43.6640625" style="22" customWidth="1"/>
    <col min="11526" max="11526" width="8.33203125" style="22" customWidth="1"/>
    <col min="11527" max="11527" width="9.6640625" style="22" customWidth="1"/>
    <col min="11528" max="11528" width="11.6640625" style="22" customWidth="1"/>
    <col min="11529" max="11529" width="15.6640625" style="22" customWidth="1"/>
    <col min="11530" max="11778" width="9.109375" style="22"/>
    <col min="11779" max="11779" width="7.6640625" style="22" customWidth="1"/>
    <col min="11780" max="11780" width="9.6640625" style="22" customWidth="1"/>
    <col min="11781" max="11781" width="43.6640625" style="22" customWidth="1"/>
    <col min="11782" max="11782" width="8.33203125" style="22" customWidth="1"/>
    <col min="11783" max="11783" width="9.6640625" style="22" customWidth="1"/>
    <col min="11784" max="11784" width="11.6640625" style="22" customWidth="1"/>
    <col min="11785" max="11785" width="15.6640625" style="22" customWidth="1"/>
    <col min="11786" max="12034" width="9.109375" style="22"/>
    <col min="12035" max="12035" width="7.6640625" style="22" customWidth="1"/>
    <col min="12036" max="12036" width="9.6640625" style="22" customWidth="1"/>
    <col min="12037" max="12037" width="43.6640625" style="22" customWidth="1"/>
    <col min="12038" max="12038" width="8.33203125" style="22" customWidth="1"/>
    <col min="12039" max="12039" width="9.6640625" style="22" customWidth="1"/>
    <col min="12040" max="12040" width="11.6640625" style="22" customWidth="1"/>
    <col min="12041" max="12041" width="15.6640625" style="22" customWidth="1"/>
    <col min="12042" max="12290" width="9.109375" style="22"/>
    <col min="12291" max="12291" width="7.6640625" style="22" customWidth="1"/>
    <col min="12292" max="12292" width="9.6640625" style="22" customWidth="1"/>
    <col min="12293" max="12293" width="43.6640625" style="22" customWidth="1"/>
    <col min="12294" max="12294" width="8.33203125" style="22" customWidth="1"/>
    <col min="12295" max="12295" width="9.6640625" style="22" customWidth="1"/>
    <col min="12296" max="12296" width="11.6640625" style="22" customWidth="1"/>
    <col min="12297" max="12297" width="15.6640625" style="22" customWidth="1"/>
    <col min="12298" max="12546" width="9.109375" style="22"/>
    <col min="12547" max="12547" width="7.6640625" style="22" customWidth="1"/>
    <col min="12548" max="12548" width="9.6640625" style="22" customWidth="1"/>
    <col min="12549" max="12549" width="43.6640625" style="22" customWidth="1"/>
    <col min="12550" max="12550" width="8.33203125" style="22" customWidth="1"/>
    <col min="12551" max="12551" width="9.6640625" style="22" customWidth="1"/>
    <col min="12552" max="12552" width="11.6640625" style="22" customWidth="1"/>
    <col min="12553" max="12553" width="15.6640625" style="22" customWidth="1"/>
    <col min="12554" max="12802" width="9.109375" style="22"/>
    <col min="12803" max="12803" width="7.6640625" style="22" customWidth="1"/>
    <col min="12804" max="12804" width="9.6640625" style="22" customWidth="1"/>
    <col min="12805" max="12805" width="43.6640625" style="22" customWidth="1"/>
    <col min="12806" max="12806" width="8.33203125" style="22" customWidth="1"/>
    <col min="12807" max="12807" width="9.6640625" style="22" customWidth="1"/>
    <col min="12808" max="12808" width="11.6640625" style="22" customWidth="1"/>
    <col min="12809" max="12809" width="15.6640625" style="22" customWidth="1"/>
    <col min="12810" max="13058" width="9.109375" style="22"/>
    <col min="13059" max="13059" width="7.6640625" style="22" customWidth="1"/>
    <col min="13060" max="13060" width="9.6640625" style="22" customWidth="1"/>
    <col min="13061" max="13061" width="43.6640625" style="22" customWidth="1"/>
    <col min="13062" max="13062" width="8.33203125" style="22" customWidth="1"/>
    <col min="13063" max="13063" width="9.6640625" style="22" customWidth="1"/>
    <col min="13064" max="13064" width="11.6640625" style="22" customWidth="1"/>
    <col min="13065" max="13065" width="15.6640625" style="22" customWidth="1"/>
    <col min="13066" max="13314" width="9.109375" style="22"/>
    <col min="13315" max="13315" width="7.6640625" style="22" customWidth="1"/>
    <col min="13316" max="13316" width="9.6640625" style="22" customWidth="1"/>
    <col min="13317" max="13317" width="43.6640625" style="22" customWidth="1"/>
    <col min="13318" max="13318" width="8.33203125" style="22" customWidth="1"/>
    <col min="13319" max="13319" width="9.6640625" style="22" customWidth="1"/>
    <col min="13320" max="13320" width="11.6640625" style="22" customWidth="1"/>
    <col min="13321" max="13321" width="15.6640625" style="22" customWidth="1"/>
    <col min="13322" max="13570" width="9.109375" style="22"/>
    <col min="13571" max="13571" width="7.6640625" style="22" customWidth="1"/>
    <col min="13572" max="13572" width="9.6640625" style="22" customWidth="1"/>
    <col min="13573" max="13573" width="43.6640625" style="22" customWidth="1"/>
    <col min="13574" max="13574" width="8.33203125" style="22" customWidth="1"/>
    <col min="13575" max="13575" width="9.6640625" style="22" customWidth="1"/>
    <col min="13576" max="13576" width="11.6640625" style="22" customWidth="1"/>
    <col min="13577" max="13577" width="15.6640625" style="22" customWidth="1"/>
    <col min="13578" max="13826" width="9.109375" style="22"/>
    <col min="13827" max="13827" width="7.6640625" style="22" customWidth="1"/>
    <col min="13828" max="13828" width="9.6640625" style="22" customWidth="1"/>
    <col min="13829" max="13829" width="43.6640625" style="22" customWidth="1"/>
    <col min="13830" max="13830" width="8.33203125" style="22" customWidth="1"/>
    <col min="13831" max="13831" width="9.6640625" style="22" customWidth="1"/>
    <col min="13832" max="13832" width="11.6640625" style="22" customWidth="1"/>
    <col min="13833" max="13833" width="15.6640625" style="22" customWidth="1"/>
    <col min="13834" max="14082" width="9.109375" style="22"/>
    <col min="14083" max="14083" width="7.6640625" style="22" customWidth="1"/>
    <col min="14084" max="14084" width="9.6640625" style="22" customWidth="1"/>
    <col min="14085" max="14085" width="43.6640625" style="22" customWidth="1"/>
    <col min="14086" max="14086" width="8.33203125" style="22" customWidth="1"/>
    <col min="14087" max="14087" width="9.6640625" style="22" customWidth="1"/>
    <col min="14088" max="14088" width="11.6640625" style="22" customWidth="1"/>
    <col min="14089" max="14089" width="15.6640625" style="22" customWidth="1"/>
    <col min="14090" max="14338" width="9.109375" style="22"/>
    <col min="14339" max="14339" width="7.6640625" style="22" customWidth="1"/>
    <col min="14340" max="14340" width="9.6640625" style="22" customWidth="1"/>
    <col min="14341" max="14341" width="43.6640625" style="22" customWidth="1"/>
    <col min="14342" max="14342" width="8.33203125" style="22" customWidth="1"/>
    <col min="14343" max="14343" width="9.6640625" style="22" customWidth="1"/>
    <col min="14344" max="14344" width="11.6640625" style="22" customWidth="1"/>
    <col min="14345" max="14345" width="15.6640625" style="22" customWidth="1"/>
    <col min="14346" max="14594" width="9.109375" style="22"/>
    <col min="14595" max="14595" width="7.6640625" style="22" customWidth="1"/>
    <col min="14596" max="14596" width="9.6640625" style="22" customWidth="1"/>
    <col min="14597" max="14597" width="43.6640625" style="22" customWidth="1"/>
    <col min="14598" max="14598" width="8.33203125" style="22" customWidth="1"/>
    <col min="14599" max="14599" width="9.6640625" style="22" customWidth="1"/>
    <col min="14600" max="14600" width="11.6640625" style="22" customWidth="1"/>
    <col min="14601" max="14601" width="15.6640625" style="22" customWidth="1"/>
    <col min="14602" max="14850" width="9.109375" style="22"/>
    <col min="14851" max="14851" width="7.6640625" style="22" customWidth="1"/>
    <col min="14852" max="14852" width="9.6640625" style="22" customWidth="1"/>
    <col min="14853" max="14853" width="43.6640625" style="22" customWidth="1"/>
    <col min="14854" max="14854" width="8.33203125" style="22" customWidth="1"/>
    <col min="14855" max="14855" width="9.6640625" style="22" customWidth="1"/>
    <col min="14856" max="14856" width="11.6640625" style="22" customWidth="1"/>
    <col min="14857" max="14857" width="15.6640625" style="22" customWidth="1"/>
    <col min="14858" max="15106" width="9.109375" style="22"/>
    <col min="15107" max="15107" width="7.6640625" style="22" customWidth="1"/>
    <col min="15108" max="15108" width="9.6640625" style="22" customWidth="1"/>
    <col min="15109" max="15109" width="43.6640625" style="22" customWidth="1"/>
    <col min="15110" max="15110" width="8.33203125" style="22" customWidth="1"/>
    <col min="15111" max="15111" width="9.6640625" style="22" customWidth="1"/>
    <col min="15112" max="15112" width="11.6640625" style="22" customWidth="1"/>
    <col min="15113" max="15113" width="15.6640625" style="22" customWidth="1"/>
    <col min="15114" max="15362" width="9.109375" style="22"/>
    <col min="15363" max="15363" width="7.6640625" style="22" customWidth="1"/>
    <col min="15364" max="15364" width="9.6640625" style="22" customWidth="1"/>
    <col min="15365" max="15365" width="43.6640625" style="22" customWidth="1"/>
    <col min="15366" max="15366" width="8.33203125" style="22" customWidth="1"/>
    <col min="15367" max="15367" width="9.6640625" style="22" customWidth="1"/>
    <col min="15368" max="15368" width="11.6640625" style="22" customWidth="1"/>
    <col min="15369" max="15369" width="15.6640625" style="22" customWidth="1"/>
    <col min="15370" max="15618" width="9.109375" style="22"/>
    <col min="15619" max="15619" width="7.6640625" style="22" customWidth="1"/>
    <col min="15620" max="15620" width="9.6640625" style="22" customWidth="1"/>
    <col min="15621" max="15621" width="43.6640625" style="22" customWidth="1"/>
    <col min="15622" max="15622" width="8.33203125" style="22" customWidth="1"/>
    <col min="15623" max="15623" width="9.6640625" style="22" customWidth="1"/>
    <col min="15624" max="15624" width="11.6640625" style="22" customWidth="1"/>
    <col min="15625" max="15625" width="15.6640625" style="22" customWidth="1"/>
    <col min="15626" max="15874" width="9.109375" style="22"/>
    <col min="15875" max="15875" width="7.6640625" style="22" customWidth="1"/>
    <col min="15876" max="15876" width="9.6640625" style="22" customWidth="1"/>
    <col min="15877" max="15877" width="43.6640625" style="22" customWidth="1"/>
    <col min="15878" max="15878" width="8.33203125" style="22" customWidth="1"/>
    <col min="15879" max="15879" width="9.6640625" style="22" customWidth="1"/>
    <col min="15880" max="15880" width="11.6640625" style="22" customWidth="1"/>
    <col min="15881" max="15881" width="15.6640625" style="22" customWidth="1"/>
    <col min="15882" max="16130" width="9.109375" style="22"/>
    <col min="16131" max="16131" width="7.6640625" style="22" customWidth="1"/>
    <col min="16132" max="16132" width="9.6640625" style="22" customWidth="1"/>
    <col min="16133" max="16133" width="43.6640625" style="22" customWidth="1"/>
    <col min="16134" max="16134" width="8.33203125" style="22" customWidth="1"/>
    <col min="16135" max="16135" width="9.6640625" style="22" customWidth="1"/>
    <col min="16136" max="16136" width="11.6640625" style="22" customWidth="1"/>
    <col min="16137" max="16137" width="15.6640625" style="22" customWidth="1"/>
    <col min="16138" max="16384" width="9.109375" style="22"/>
  </cols>
  <sheetData>
    <row r="1" spans="1:15" x14ac:dyDescent="0.25">
      <c r="A1" s="25"/>
      <c r="B1" s="17"/>
      <c r="C1" s="17"/>
      <c r="D1" s="79"/>
      <c r="E1" s="80"/>
      <c r="F1" s="80"/>
      <c r="G1" s="80"/>
      <c r="H1" s="81"/>
      <c r="I1" s="90"/>
    </row>
    <row r="2" spans="1:15" ht="22.5" customHeight="1" x14ac:dyDescent="0.25">
      <c r="A2" s="25"/>
      <c r="B2" s="461" t="str">
        <f>'Schedule A - P&amp;G'!B2:G2</f>
        <v>TENDER FOR THE DESIGN, MANUFACTURE, SUPPLY, DELIVERY, INSTALLATION, CONSTRUCTION, CONFIGURATION, TESTING AND COMMISSSIONING OF TELEMETRY SYSTEMS AND BUILDINGS FOR ALL RAND WATER BWD RESERVOIRS SITES  AND MUNICIPALITIES RESERVOIRS</v>
      </c>
      <c r="C2" s="461"/>
      <c r="D2" s="461"/>
      <c r="E2" s="461"/>
      <c r="F2" s="461"/>
      <c r="G2" s="461"/>
      <c r="H2" s="461"/>
      <c r="I2" s="461"/>
      <c r="K2" s="21"/>
      <c r="L2" s="21"/>
      <c r="M2" s="21"/>
      <c r="N2" s="21"/>
      <c r="O2" s="21"/>
    </row>
    <row r="3" spans="1:15" x14ac:dyDescent="0.25">
      <c r="A3" s="211"/>
      <c r="B3" s="16"/>
      <c r="C3" s="17"/>
      <c r="D3" s="18"/>
      <c r="E3" s="24"/>
      <c r="F3" s="24"/>
      <c r="G3" s="24"/>
      <c r="H3" s="25"/>
      <c r="I3" s="181"/>
      <c r="K3" s="21"/>
      <c r="L3" s="459"/>
      <c r="M3" s="459"/>
      <c r="N3" s="459"/>
      <c r="O3" s="92"/>
    </row>
    <row r="4" spans="1:15" ht="26.25" customHeight="1" x14ac:dyDescent="0.25">
      <c r="A4" s="211"/>
      <c r="B4" s="16"/>
      <c r="C4" s="93"/>
      <c r="D4" s="93"/>
      <c r="E4" s="93"/>
      <c r="F4" s="93"/>
      <c r="G4" s="93"/>
      <c r="H4" s="93"/>
      <c r="I4" s="26" t="s">
        <v>2332</v>
      </c>
      <c r="K4" s="21"/>
      <c r="L4" s="459"/>
      <c r="M4" s="459"/>
      <c r="N4" s="459"/>
      <c r="O4" s="21"/>
    </row>
    <row r="5" spans="1:15" ht="6" customHeight="1" x14ac:dyDescent="0.25">
      <c r="A5" s="212"/>
      <c r="B5" s="28"/>
      <c r="C5" s="29"/>
      <c r="D5" s="30"/>
      <c r="E5" s="27"/>
      <c r="F5" s="27"/>
      <c r="G5" s="27"/>
      <c r="H5" s="31"/>
      <c r="I5" s="28"/>
      <c r="J5" s="22"/>
      <c r="K5" s="21"/>
      <c r="L5" s="21"/>
      <c r="M5" s="21"/>
      <c r="N5" s="21"/>
      <c r="O5" s="21"/>
    </row>
    <row r="6" spans="1:15" ht="25.5" customHeight="1" x14ac:dyDescent="0.25">
      <c r="A6" s="463" t="s">
        <v>28</v>
      </c>
      <c r="B6" s="465" t="s">
        <v>29</v>
      </c>
      <c r="C6" s="191" t="s">
        <v>14</v>
      </c>
      <c r="D6" s="192" t="s">
        <v>10</v>
      </c>
      <c r="E6" s="193" t="s">
        <v>17</v>
      </c>
      <c r="F6" s="463" t="s">
        <v>25</v>
      </c>
      <c r="G6" s="463" t="s">
        <v>26</v>
      </c>
      <c r="H6" s="467" t="s">
        <v>40</v>
      </c>
      <c r="I6" s="194" t="s">
        <v>27</v>
      </c>
      <c r="K6" s="21"/>
      <c r="L6" s="21"/>
      <c r="M6" s="21"/>
      <c r="N6" s="21"/>
      <c r="O6" s="21"/>
    </row>
    <row r="7" spans="1:15" ht="28.5" customHeight="1" x14ac:dyDescent="0.3">
      <c r="A7" s="464"/>
      <c r="B7" s="466"/>
      <c r="C7" s="195"/>
      <c r="D7" s="196"/>
      <c r="E7" s="197"/>
      <c r="F7" s="464"/>
      <c r="G7" s="464"/>
      <c r="H7" s="468"/>
      <c r="I7" s="198"/>
    </row>
    <row r="8" spans="1:15" ht="13.8" x14ac:dyDescent="0.25">
      <c r="A8" s="213"/>
      <c r="B8" s="182"/>
      <c r="C8" s="227"/>
      <c r="D8" s="182"/>
      <c r="E8" s="182"/>
      <c r="F8" s="68"/>
      <c r="G8" s="68"/>
      <c r="H8" s="182"/>
      <c r="I8" s="68"/>
      <c r="J8" s="22"/>
    </row>
    <row r="9" spans="1:15" s="44" customFormat="1" ht="13.8" x14ac:dyDescent="0.25">
      <c r="A9" s="214"/>
      <c r="B9" s="70"/>
      <c r="C9" s="228" t="s">
        <v>36</v>
      </c>
      <c r="D9" s="52"/>
      <c r="E9" s="48"/>
      <c r="F9" s="84"/>
      <c r="G9" s="84"/>
      <c r="H9" s="49"/>
      <c r="I9" s="65"/>
      <c r="J9" s="43"/>
    </row>
    <row r="10" spans="1:15" s="44" customFormat="1" ht="52.8" x14ac:dyDescent="0.25">
      <c r="A10" s="215">
        <v>1</v>
      </c>
      <c r="B10" s="85"/>
      <c r="C10" s="230" t="s">
        <v>60</v>
      </c>
      <c r="D10" s="226" t="s">
        <v>68</v>
      </c>
      <c r="E10" s="84">
        <v>132</v>
      </c>
      <c r="F10" s="84"/>
      <c r="G10" s="84"/>
      <c r="H10" s="65"/>
      <c r="I10" s="65"/>
      <c r="J10" s="43"/>
    </row>
    <row r="11" spans="1:15" s="44" customFormat="1" ht="52.8" x14ac:dyDescent="0.25">
      <c r="A11" s="215">
        <v>2</v>
      </c>
      <c r="B11" s="69"/>
      <c r="C11" s="230" t="s">
        <v>61</v>
      </c>
      <c r="D11" s="66" t="s">
        <v>68</v>
      </c>
      <c r="E11" s="84">
        <v>132</v>
      </c>
      <c r="F11" s="84"/>
      <c r="G11" s="84"/>
      <c r="H11" s="65"/>
      <c r="J11" s="43"/>
    </row>
    <row r="12" spans="1:15" s="44" customFormat="1" ht="13.8" x14ac:dyDescent="0.25">
      <c r="A12" s="214">
        <v>3</v>
      </c>
      <c r="B12" s="51"/>
      <c r="C12" s="231" t="s">
        <v>62</v>
      </c>
      <c r="D12" s="52">
        <v>1</v>
      </c>
      <c r="E12" s="48" t="s">
        <v>58</v>
      </c>
      <c r="F12" s="84"/>
      <c r="G12" s="84"/>
      <c r="H12" s="49"/>
      <c r="I12" s="65"/>
      <c r="J12" s="43"/>
    </row>
    <row r="13" spans="1:15" s="44" customFormat="1" ht="13.8" x14ac:dyDescent="0.25">
      <c r="A13" s="214"/>
      <c r="B13" s="67"/>
      <c r="C13" s="229"/>
      <c r="D13" s="52"/>
      <c r="E13" s="48"/>
      <c r="F13" s="84"/>
      <c r="G13" s="84"/>
      <c r="H13" s="65"/>
      <c r="I13" s="64"/>
      <c r="J13" s="43"/>
    </row>
    <row r="14" spans="1:15" s="44" customFormat="1" ht="13.8" x14ac:dyDescent="0.25">
      <c r="A14" s="215">
        <v>4</v>
      </c>
      <c r="B14" s="67"/>
      <c r="C14" s="232" t="s">
        <v>63</v>
      </c>
      <c r="D14" s="66"/>
      <c r="E14" s="48"/>
      <c r="F14" s="84"/>
      <c r="G14" s="84"/>
      <c r="H14" s="65"/>
      <c r="I14" s="64"/>
      <c r="J14" s="43"/>
    </row>
    <row r="15" spans="1:15" s="44" customFormat="1" ht="13.8" x14ac:dyDescent="0.25">
      <c r="A15" s="214">
        <v>5</v>
      </c>
      <c r="B15" s="67"/>
      <c r="C15" s="230" t="s">
        <v>64</v>
      </c>
      <c r="D15" s="52">
        <v>1</v>
      </c>
      <c r="E15" s="48" t="s">
        <v>58</v>
      </c>
      <c r="F15" s="84"/>
      <c r="G15" s="84"/>
      <c r="H15" s="65"/>
      <c r="I15" s="64"/>
      <c r="J15" s="43"/>
    </row>
    <row r="16" spans="1:15" s="44" customFormat="1" ht="13.8" x14ac:dyDescent="0.25">
      <c r="A16" s="215">
        <v>6</v>
      </c>
      <c r="B16" s="67"/>
      <c r="C16" s="230" t="s">
        <v>65</v>
      </c>
      <c r="D16" s="66">
        <v>1</v>
      </c>
      <c r="E16" s="48" t="s">
        <v>37</v>
      </c>
      <c r="F16" s="84"/>
      <c r="G16" s="84"/>
      <c r="H16" s="65"/>
      <c r="I16" s="64"/>
      <c r="J16" s="43"/>
    </row>
    <row r="17" spans="1:11" s="44" customFormat="1" ht="13.8" x14ac:dyDescent="0.25">
      <c r="A17" s="214"/>
      <c r="B17" s="67"/>
      <c r="C17" s="185"/>
      <c r="D17" s="52"/>
      <c r="E17" s="48"/>
      <c r="F17" s="84"/>
      <c r="G17" s="84"/>
      <c r="H17" s="65"/>
      <c r="I17" s="64"/>
      <c r="J17" s="43"/>
    </row>
    <row r="18" spans="1:11" s="44" customFormat="1" ht="13.8" x14ac:dyDescent="0.25">
      <c r="A18" s="215">
        <v>7</v>
      </c>
      <c r="B18" s="67"/>
      <c r="C18" s="232" t="s">
        <v>66</v>
      </c>
      <c r="D18" s="66"/>
      <c r="E18" s="48"/>
      <c r="F18" s="84"/>
      <c r="G18" s="84"/>
      <c r="H18" s="65"/>
      <c r="I18" s="64"/>
      <c r="J18" s="43"/>
    </row>
    <row r="19" spans="1:11" s="44" customFormat="1" ht="39.6" x14ac:dyDescent="0.25">
      <c r="A19" s="216">
        <v>8</v>
      </c>
      <c r="B19" s="190"/>
      <c r="C19" s="230" t="s">
        <v>67</v>
      </c>
      <c r="D19" s="189">
        <v>1</v>
      </c>
      <c r="E19" s="48" t="s">
        <v>37</v>
      </c>
      <c r="F19" s="84"/>
      <c r="G19" s="84"/>
      <c r="H19" s="65"/>
      <c r="I19" s="64"/>
      <c r="J19" s="43"/>
    </row>
    <row r="20" spans="1:11" s="44" customFormat="1" ht="13.8" x14ac:dyDescent="0.25">
      <c r="A20" s="215"/>
      <c r="B20" s="67"/>
      <c r="C20" s="50"/>
      <c r="D20" s="66"/>
      <c r="E20" s="48"/>
      <c r="F20" s="84"/>
      <c r="G20" s="84"/>
      <c r="H20" s="65"/>
      <c r="I20" s="64"/>
      <c r="J20" s="43"/>
    </row>
    <row r="21" spans="1:11" s="43" customFormat="1" ht="13.8" x14ac:dyDescent="0.25">
      <c r="A21" s="214"/>
      <c r="B21" s="67"/>
      <c r="C21" s="244" t="s">
        <v>70</v>
      </c>
      <c r="D21" s="52"/>
      <c r="E21" s="53"/>
      <c r="F21" s="83"/>
      <c r="G21" s="83"/>
      <c r="H21" s="49"/>
      <c r="I21" s="65"/>
    </row>
    <row r="22" spans="1:11" s="43" customFormat="1" ht="13.8" x14ac:dyDescent="0.25">
      <c r="A22" s="214"/>
      <c r="B22" s="52"/>
      <c r="C22" s="63"/>
      <c r="D22" s="52"/>
      <c r="E22" s="53"/>
      <c r="F22" s="83"/>
      <c r="G22" s="83"/>
      <c r="H22" s="49"/>
      <c r="I22" s="65"/>
    </row>
    <row r="23" spans="1:11" s="43" customFormat="1" ht="13.8" x14ac:dyDescent="0.25">
      <c r="A23" s="214"/>
      <c r="B23" s="67"/>
      <c r="C23" s="50"/>
      <c r="D23" s="52"/>
      <c r="E23" s="53"/>
      <c r="F23" s="83"/>
      <c r="G23" s="83"/>
      <c r="H23" s="49"/>
      <c r="I23" s="65"/>
    </row>
    <row r="24" spans="1:11" s="43" customFormat="1" ht="13.8" x14ac:dyDescent="0.25">
      <c r="A24" s="214"/>
      <c r="B24" s="54"/>
      <c r="C24" s="63"/>
      <c r="D24" s="52"/>
      <c r="E24" s="53"/>
      <c r="F24" s="83"/>
      <c r="G24" s="83"/>
      <c r="H24" s="49"/>
      <c r="I24" s="65"/>
    </row>
    <row r="25" spans="1:11" s="43" customFormat="1" ht="13.8" x14ac:dyDescent="0.25">
      <c r="A25" s="214"/>
      <c r="B25" s="67"/>
      <c r="C25" s="244" t="s">
        <v>71</v>
      </c>
      <c r="D25" s="47"/>
      <c r="E25" s="48"/>
      <c r="F25" s="84"/>
      <c r="G25" s="84"/>
      <c r="H25" s="49"/>
      <c r="I25" s="65"/>
      <c r="K25" s="44"/>
    </row>
    <row r="26" spans="1:11" s="43" customFormat="1" ht="13.8" x14ac:dyDescent="0.25">
      <c r="A26" s="214"/>
      <c r="B26" s="67"/>
      <c r="C26" s="50"/>
      <c r="D26" s="47"/>
      <c r="E26" s="48"/>
      <c r="F26" s="84"/>
      <c r="G26" s="84"/>
      <c r="H26" s="49"/>
      <c r="I26" s="65"/>
      <c r="K26" s="44"/>
    </row>
    <row r="27" spans="1:11" s="43" customFormat="1" ht="13.8" x14ac:dyDescent="0.25">
      <c r="A27" s="214"/>
      <c r="B27" s="67"/>
      <c r="C27" s="50"/>
      <c r="D27" s="47"/>
      <c r="E27" s="48"/>
      <c r="F27" s="84"/>
      <c r="G27" s="84"/>
      <c r="H27" s="49"/>
      <c r="I27" s="65"/>
      <c r="K27" s="44"/>
    </row>
    <row r="37" spans="9:9" x14ac:dyDescent="0.25">
      <c r="I37" s="279"/>
    </row>
  </sheetData>
  <mergeCells count="8">
    <mergeCell ref="B2:I2"/>
    <mergeCell ref="L3:N3"/>
    <mergeCell ref="L4:N4"/>
    <mergeCell ref="A6:A7"/>
    <mergeCell ref="B6:B7"/>
    <mergeCell ref="F6:F7"/>
    <mergeCell ref="G6:G7"/>
    <mergeCell ref="H6:H7"/>
  </mergeCells>
  <printOptions horizontalCentered="1"/>
  <pageMargins left="0.43307086614173229" right="0.39370078740157483" top="0.59055118110236227" bottom="0.62992125984251968" header="0.39370078740157483" footer="0.19685039370078741"/>
  <pageSetup paperSize="9" scale="77" fitToHeight="40" orientation="landscape" useFirstPageNumber="1" r:id="rId1"/>
  <headerFooter alignWithMargins="0">
    <oddFooter xml:space="preserve">&amp;CA 4.8.&amp;P&amp;R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O37"/>
  <sheetViews>
    <sheetView view="pageBreakPreview" zoomScaleNormal="90" zoomScaleSheetLayoutView="100" workbookViewId="0">
      <selection sqref="A1:XFD1048576"/>
    </sheetView>
  </sheetViews>
  <sheetFormatPr defaultRowHeight="13.2" x14ac:dyDescent="0.25"/>
  <cols>
    <col min="1" max="1" width="7.6640625" style="217" customWidth="1"/>
    <col min="2" max="2" width="9.6640625" style="22" customWidth="1"/>
    <col min="3" max="3" width="43.6640625" style="22" customWidth="1"/>
    <col min="4" max="4" width="8.33203125" style="22" customWidth="1"/>
    <col min="5" max="6" width="9.6640625" style="46" customWidth="1"/>
    <col min="7" max="7" width="18.109375" style="46" customWidth="1"/>
    <col min="8" max="8" width="20.33203125" style="22" customWidth="1"/>
    <col min="9" max="9" width="17.109375" style="22" customWidth="1"/>
    <col min="10" max="10" width="9.109375" style="21"/>
    <col min="11" max="11" width="13.6640625" style="22" customWidth="1"/>
    <col min="12" max="258" width="9.109375" style="22"/>
    <col min="259" max="259" width="7.6640625" style="22" customWidth="1"/>
    <col min="260" max="260" width="9.6640625" style="22" customWidth="1"/>
    <col min="261" max="261" width="43.6640625" style="22" customWidth="1"/>
    <col min="262" max="262" width="8.33203125" style="22" customWidth="1"/>
    <col min="263" max="263" width="9.6640625" style="22" customWidth="1"/>
    <col min="264" max="264" width="11.6640625" style="22" customWidth="1"/>
    <col min="265" max="265" width="15.6640625" style="22" customWidth="1"/>
    <col min="266" max="514" width="9.109375" style="22"/>
    <col min="515" max="515" width="7.6640625" style="22" customWidth="1"/>
    <col min="516" max="516" width="9.6640625" style="22" customWidth="1"/>
    <col min="517" max="517" width="43.6640625" style="22" customWidth="1"/>
    <col min="518" max="518" width="8.33203125" style="22" customWidth="1"/>
    <col min="519" max="519" width="9.6640625" style="22" customWidth="1"/>
    <col min="520" max="520" width="11.6640625" style="22" customWidth="1"/>
    <col min="521" max="521" width="15.6640625" style="22" customWidth="1"/>
    <col min="522" max="770" width="9.109375" style="22"/>
    <col min="771" max="771" width="7.6640625" style="22" customWidth="1"/>
    <col min="772" max="772" width="9.6640625" style="22" customWidth="1"/>
    <col min="773" max="773" width="43.6640625" style="22" customWidth="1"/>
    <col min="774" max="774" width="8.33203125" style="22" customWidth="1"/>
    <col min="775" max="775" width="9.6640625" style="22" customWidth="1"/>
    <col min="776" max="776" width="11.6640625" style="22" customWidth="1"/>
    <col min="777" max="777" width="15.6640625" style="22" customWidth="1"/>
    <col min="778" max="1026" width="9.109375" style="22"/>
    <col min="1027" max="1027" width="7.6640625" style="22" customWidth="1"/>
    <col min="1028" max="1028" width="9.6640625" style="22" customWidth="1"/>
    <col min="1029" max="1029" width="43.6640625" style="22" customWidth="1"/>
    <col min="1030" max="1030" width="8.33203125" style="22" customWidth="1"/>
    <col min="1031" max="1031" width="9.6640625" style="22" customWidth="1"/>
    <col min="1032" max="1032" width="11.6640625" style="22" customWidth="1"/>
    <col min="1033" max="1033" width="15.6640625" style="22" customWidth="1"/>
    <col min="1034" max="1282" width="9.109375" style="22"/>
    <col min="1283" max="1283" width="7.6640625" style="22" customWidth="1"/>
    <col min="1284" max="1284" width="9.6640625" style="22" customWidth="1"/>
    <col min="1285" max="1285" width="43.6640625" style="22" customWidth="1"/>
    <col min="1286" max="1286" width="8.33203125" style="22" customWidth="1"/>
    <col min="1287" max="1287" width="9.6640625" style="22" customWidth="1"/>
    <col min="1288" max="1288" width="11.6640625" style="22" customWidth="1"/>
    <col min="1289" max="1289" width="15.6640625" style="22" customWidth="1"/>
    <col min="1290" max="1538" width="9.109375" style="22"/>
    <col min="1539" max="1539" width="7.6640625" style="22" customWidth="1"/>
    <col min="1540" max="1540" width="9.6640625" style="22" customWidth="1"/>
    <col min="1541" max="1541" width="43.6640625" style="22" customWidth="1"/>
    <col min="1542" max="1542" width="8.33203125" style="22" customWidth="1"/>
    <col min="1543" max="1543" width="9.6640625" style="22" customWidth="1"/>
    <col min="1544" max="1544" width="11.6640625" style="22" customWidth="1"/>
    <col min="1545" max="1545" width="15.6640625" style="22" customWidth="1"/>
    <col min="1546" max="1794" width="9.109375" style="22"/>
    <col min="1795" max="1795" width="7.6640625" style="22" customWidth="1"/>
    <col min="1796" max="1796" width="9.6640625" style="22" customWidth="1"/>
    <col min="1797" max="1797" width="43.6640625" style="22" customWidth="1"/>
    <col min="1798" max="1798" width="8.33203125" style="22" customWidth="1"/>
    <col min="1799" max="1799" width="9.6640625" style="22" customWidth="1"/>
    <col min="1800" max="1800" width="11.6640625" style="22" customWidth="1"/>
    <col min="1801" max="1801" width="15.6640625" style="22" customWidth="1"/>
    <col min="1802" max="2050" width="9.109375" style="22"/>
    <col min="2051" max="2051" width="7.6640625" style="22" customWidth="1"/>
    <col min="2052" max="2052" width="9.6640625" style="22" customWidth="1"/>
    <col min="2053" max="2053" width="43.6640625" style="22" customWidth="1"/>
    <col min="2054" max="2054" width="8.33203125" style="22" customWidth="1"/>
    <col min="2055" max="2055" width="9.6640625" style="22" customWidth="1"/>
    <col min="2056" max="2056" width="11.6640625" style="22" customWidth="1"/>
    <col min="2057" max="2057" width="15.6640625" style="22" customWidth="1"/>
    <col min="2058" max="2306" width="9.109375" style="22"/>
    <col min="2307" max="2307" width="7.6640625" style="22" customWidth="1"/>
    <col min="2308" max="2308" width="9.6640625" style="22" customWidth="1"/>
    <col min="2309" max="2309" width="43.6640625" style="22" customWidth="1"/>
    <col min="2310" max="2310" width="8.33203125" style="22" customWidth="1"/>
    <col min="2311" max="2311" width="9.6640625" style="22" customWidth="1"/>
    <col min="2312" max="2312" width="11.6640625" style="22" customWidth="1"/>
    <col min="2313" max="2313" width="15.6640625" style="22" customWidth="1"/>
    <col min="2314" max="2562" width="9.109375" style="22"/>
    <col min="2563" max="2563" width="7.6640625" style="22" customWidth="1"/>
    <col min="2564" max="2564" width="9.6640625" style="22" customWidth="1"/>
    <col min="2565" max="2565" width="43.6640625" style="22" customWidth="1"/>
    <col min="2566" max="2566" width="8.33203125" style="22" customWidth="1"/>
    <col min="2567" max="2567" width="9.6640625" style="22" customWidth="1"/>
    <col min="2568" max="2568" width="11.6640625" style="22" customWidth="1"/>
    <col min="2569" max="2569" width="15.6640625" style="22" customWidth="1"/>
    <col min="2570" max="2818" width="9.109375" style="22"/>
    <col min="2819" max="2819" width="7.6640625" style="22" customWidth="1"/>
    <col min="2820" max="2820" width="9.6640625" style="22" customWidth="1"/>
    <col min="2821" max="2821" width="43.6640625" style="22" customWidth="1"/>
    <col min="2822" max="2822" width="8.33203125" style="22" customWidth="1"/>
    <col min="2823" max="2823" width="9.6640625" style="22" customWidth="1"/>
    <col min="2824" max="2824" width="11.6640625" style="22" customWidth="1"/>
    <col min="2825" max="2825" width="15.6640625" style="22" customWidth="1"/>
    <col min="2826" max="3074" width="9.109375" style="22"/>
    <col min="3075" max="3075" width="7.6640625" style="22" customWidth="1"/>
    <col min="3076" max="3076" width="9.6640625" style="22" customWidth="1"/>
    <col min="3077" max="3077" width="43.6640625" style="22" customWidth="1"/>
    <col min="3078" max="3078" width="8.33203125" style="22" customWidth="1"/>
    <col min="3079" max="3079" width="9.6640625" style="22" customWidth="1"/>
    <col min="3080" max="3080" width="11.6640625" style="22" customWidth="1"/>
    <col min="3081" max="3081" width="15.6640625" style="22" customWidth="1"/>
    <col min="3082" max="3330" width="9.109375" style="22"/>
    <col min="3331" max="3331" width="7.6640625" style="22" customWidth="1"/>
    <col min="3332" max="3332" width="9.6640625" style="22" customWidth="1"/>
    <col min="3333" max="3333" width="43.6640625" style="22" customWidth="1"/>
    <col min="3334" max="3334" width="8.33203125" style="22" customWidth="1"/>
    <col min="3335" max="3335" width="9.6640625" style="22" customWidth="1"/>
    <col min="3336" max="3336" width="11.6640625" style="22" customWidth="1"/>
    <col min="3337" max="3337" width="15.6640625" style="22" customWidth="1"/>
    <col min="3338" max="3586" width="9.109375" style="22"/>
    <col min="3587" max="3587" width="7.6640625" style="22" customWidth="1"/>
    <col min="3588" max="3588" width="9.6640625" style="22" customWidth="1"/>
    <col min="3589" max="3589" width="43.6640625" style="22" customWidth="1"/>
    <col min="3590" max="3590" width="8.33203125" style="22" customWidth="1"/>
    <col min="3591" max="3591" width="9.6640625" style="22" customWidth="1"/>
    <col min="3592" max="3592" width="11.6640625" style="22" customWidth="1"/>
    <col min="3593" max="3593" width="15.6640625" style="22" customWidth="1"/>
    <col min="3594" max="3842" width="9.109375" style="22"/>
    <col min="3843" max="3843" width="7.6640625" style="22" customWidth="1"/>
    <col min="3844" max="3844" width="9.6640625" style="22" customWidth="1"/>
    <col min="3845" max="3845" width="43.6640625" style="22" customWidth="1"/>
    <col min="3846" max="3846" width="8.33203125" style="22" customWidth="1"/>
    <col min="3847" max="3847" width="9.6640625" style="22" customWidth="1"/>
    <col min="3848" max="3848" width="11.6640625" style="22" customWidth="1"/>
    <col min="3849" max="3849" width="15.6640625" style="22" customWidth="1"/>
    <col min="3850" max="4098" width="9.109375" style="22"/>
    <col min="4099" max="4099" width="7.6640625" style="22" customWidth="1"/>
    <col min="4100" max="4100" width="9.6640625" style="22" customWidth="1"/>
    <col min="4101" max="4101" width="43.6640625" style="22" customWidth="1"/>
    <col min="4102" max="4102" width="8.33203125" style="22" customWidth="1"/>
    <col min="4103" max="4103" width="9.6640625" style="22" customWidth="1"/>
    <col min="4104" max="4104" width="11.6640625" style="22" customWidth="1"/>
    <col min="4105" max="4105" width="15.6640625" style="22" customWidth="1"/>
    <col min="4106" max="4354" width="9.109375" style="22"/>
    <col min="4355" max="4355" width="7.6640625" style="22" customWidth="1"/>
    <col min="4356" max="4356" width="9.6640625" style="22" customWidth="1"/>
    <col min="4357" max="4357" width="43.6640625" style="22" customWidth="1"/>
    <col min="4358" max="4358" width="8.33203125" style="22" customWidth="1"/>
    <col min="4359" max="4359" width="9.6640625" style="22" customWidth="1"/>
    <col min="4360" max="4360" width="11.6640625" style="22" customWidth="1"/>
    <col min="4361" max="4361" width="15.6640625" style="22" customWidth="1"/>
    <col min="4362" max="4610" width="9.109375" style="22"/>
    <col min="4611" max="4611" width="7.6640625" style="22" customWidth="1"/>
    <col min="4612" max="4612" width="9.6640625" style="22" customWidth="1"/>
    <col min="4613" max="4613" width="43.6640625" style="22" customWidth="1"/>
    <col min="4614" max="4614" width="8.33203125" style="22" customWidth="1"/>
    <col min="4615" max="4615" width="9.6640625" style="22" customWidth="1"/>
    <col min="4616" max="4616" width="11.6640625" style="22" customWidth="1"/>
    <col min="4617" max="4617" width="15.6640625" style="22" customWidth="1"/>
    <col min="4618" max="4866" width="9.109375" style="22"/>
    <col min="4867" max="4867" width="7.6640625" style="22" customWidth="1"/>
    <col min="4868" max="4868" width="9.6640625" style="22" customWidth="1"/>
    <col min="4869" max="4869" width="43.6640625" style="22" customWidth="1"/>
    <col min="4870" max="4870" width="8.33203125" style="22" customWidth="1"/>
    <col min="4871" max="4871" width="9.6640625" style="22" customWidth="1"/>
    <col min="4872" max="4872" width="11.6640625" style="22" customWidth="1"/>
    <col min="4873" max="4873" width="15.6640625" style="22" customWidth="1"/>
    <col min="4874" max="5122" width="9.109375" style="22"/>
    <col min="5123" max="5123" width="7.6640625" style="22" customWidth="1"/>
    <col min="5124" max="5124" width="9.6640625" style="22" customWidth="1"/>
    <col min="5125" max="5125" width="43.6640625" style="22" customWidth="1"/>
    <col min="5126" max="5126" width="8.33203125" style="22" customWidth="1"/>
    <col min="5127" max="5127" width="9.6640625" style="22" customWidth="1"/>
    <col min="5128" max="5128" width="11.6640625" style="22" customWidth="1"/>
    <col min="5129" max="5129" width="15.6640625" style="22" customWidth="1"/>
    <col min="5130" max="5378" width="9.109375" style="22"/>
    <col min="5379" max="5379" width="7.6640625" style="22" customWidth="1"/>
    <col min="5380" max="5380" width="9.6640625" style="22" customWidth="1"/>
    <col min="5381" max="5381" width="43.6640625" style="22" customWidth="1"/>
    <col min="5382" max="5382" width="8.33203125" style="22" customWidth="1"/>
    <col min="5383" max="5383" width="9.6640625" style="22" customWidth="1"/>
    <col min="5384" max="5384" width="11.6640625" style="22" customWidth="1"/>
    <col min="5385" max="5385" width="15.6640625" style="22" customWidth="1"/>
    <col min="5386" max="5634" width="9.109375" style="22"/>
    <col min="5635" max="5635" width="7.6640625" style="22" customWidth="1"/>
    <col min="5636" max="5636" width="9.6640625" style="22" customWidth="1"/>
    <col min="5637" max="5637" width="43.6640625" style="22" customWidth="1"/>
    <col min="5638" max="5638" width="8.33203125" style="22" customWidth="1"/>
    <col min="5639" max="5639" width="9.6640625" style="22" customWidth="1"/>
    <col min="5640" max="5640" width="11.6640625" style="22" customWidth="1"/>
    <col min="5641" max="5641" width="15.6640625" style="22" customWidth="1"/>
    <col min="5642" max="5890" width="9.109375" style="22"/>
    <col min="5891" max="5891" width="7.6640625" style="22" customWidth="1"/>
    <col min="5892" max="5892" width="9.6640625" style="22" customWidth="1"/>
    <col min="5893" max="5893" width="43.6640625" style="22" customWidth="1"/>
    <col min="5894" max="5894" width="8.33203125" style="22" customWidth="1"/>
    <col min="5895" max="5895" width="9.6640625" style="22" customWidth="1"/>
    <col min="5896" max="5896" width="11.6640625" style="22" customWidth="1"/>
    <col min="5897" max="5897" width="15.6640625" style="22" customWidth="1"/>
    <col min="5898" max="6146" width="9.109375" style="22"/>
    <col min="6147" max="6147" width="7.6640625" style="22" customWidth="1"/>
    <col min="6148" max="6148" width="9.6640625" style="22" customWidth="1"/>
    <col min="6149" max="6149" width="43.6640625" style="22" customWidth="1"/>
    <col min="6150" max="6150" width="8.33203125" style="22" customWidth="1"/>
    <col min="6151" max="6151" width="9.6640625" style="22" customWidth="1"/>
    <col min="6152" max="6152" width="11.6640625" style="22" customWidth="1"/>
    <col min="6153" max="6153" width="15.6640625" style="22" customWidth="1"/>
    <col min="6154" max="6402" width="9.109375" style="22"/>
    <col min="6403" max="6403" width="7.6640625" style="22" customWidth="1"/>
    <col min="6404" max="6404" width="9.6640625" style="22" customWidth="1"/>
    <col min="6405" max="6405" width="43.6640625" style="22" customWidth="1"/>
    <col min="6406" max="6406" width="8.33203125" style="22" customWidth="1"/>
    <col min="6407" max="6407" width="9.6640625" style="22" customWidth="1"/>
    <col min="6408" max="6408" width="11.6640625" style="22" customWidth="1"/>
    <col min="6409" max="6409" width="15.6640625" style="22" customWidth="1"/>
    <col min="6410" max="6658" width="9.109375" style="22"/>
    <col min="6659" max="6659" width="7.6640625" style="22" customWidth="1"/>
    <col min="6660" max="6660" width="9.6640625" style="22" customWidth="1"/>
    <col min="6661" max="6661" width="43.6640625" style="22" customWidth="1"/>
    <col min="6662" max="6662" width="8.33203125" style="22" customWidth="1"/>
    <col min="6663" max="6663" width="9.6640625" style="22" customWidth="1"/>
    <col min="6664" max="6664" width="11.6640625" style="22" customWidth="1"/>
    <col min="6665" max="6665" width="15.6640625" style="22" customWidth="1"/>
    <col min="6666" max="6914" width="9.109375" style="22"/>
    <col min="6915" max="6915" width="7.6640625" style="22" customWidth="1"/>
    <col min="6916" max="6916" width="9.6640625" style="22" customWidth="1"/>
    <col min="6917" max="6917" width="43.6640625" style="22" customWidth="1"/>
    <col min="6918" max="6918" width="8.33203125" style="22" customWidth="1"/>
    <col min="6919" max="6919" width="9.6640625" style="22" customWidth="1"/>
    <col min="6920" max="6920" width="11.6640625" style="22" customWidth="1"/>
    <col min="6921" max="6921" width="15.6640625" style="22" customWidth="1"/>
    <col min="6922" max="7170" width="9.109375" style="22"/>
    <col min="7171" max="7171" width="7.6640625" style="22" customWidth="1"/>
    <col min="7172" max="7172" width="9.6640625" style="22" customWidth="1"/>
    <col min="7173" max="7173" width="43.6640625" style="22" customWidth="1"/>
    <col min="7174" max="7174" width="8.33203125" style="22" customWidth="1"/>
    <col min="7175" max="7175" width="9.6640625" style="22" customWidth="1"/>
    <col min="7176" max="7176" width="11.6640625" style="22" customWidth="1"/>
    <col min="7177" max="7177" width="15.6640625" style="22" customWidth="1"/>
    <col min="7178" max="7426" width="9.109375" style="22"/>
    <col min="7427" max="7427" width="7.6640625" style="22" customWidth="1"/>
    <col min="7428" max="7428" width="9.6640625" style="22" customWidth="1"/>
    <col min="7429" max="7429" width="43.6640625" style="22" customWidth="1"/>
    <col min="7430" max="7430" width="8.33203125" style="22" customWidth="1"/>
    <col min="7431" max="7431" width="9.6640625" style="22" customWidth="1"/>
    <col min="7432" max="7432" width="11.6640625" style="22" customWidth="1"/>
    <col min="7433" max="7433" width="15.6640625" style="22" customWidth="1"/>
    <col min="7434" max="7682" width="9.109375" style="22"/>
    <col min="7683" max="7683" width="7.6640625" style="22" customWidth="1"/>
    <col min="7684" max="7684" width="9.6640625" style="22" customWidth="1"/>
    <col min="7685" max="7685" width="43.6640625" style="22" customWidth="1"/>
    <col min="7686" max="7686" width="8.33203125" style="22" customWidth="1"/>
    <col min="7687" max="7687" width="9.6640625" style="22" customWidth="1"/>
    <col min="7688" max="7688" width="11.6640625" style="22" customWidth="1"/>
    <col min="7689" max="7689" width="15.6640625" style="22" customWidth="1"/>
    <col min="7690" max="7938" width="9.109375" style="22"/>
    <col min="7939" max="7939" width="7.6640625" style="22" customWidth="1"/>
    <col min="7940" max="7940" width="9.6640625" style="22" customWidth="1"/>
    <col min="7941" max="7941" width="43.6640625" style="22" customWidth="1"/>
    <col min="7942" max="7942" width="8.33203125" style="22" customWidth="1"/>
    <col min="7943" max="7943" width="9.6640625" style="22" customWidth="1"/>
    <col min="7944" max="7944" width="11.6640625" style="22" customWidth="1"/>
    <col min="7945" max="7945" width="15.6640625" style="22" customWidth="1"/>
    <col min="7946" max="8194" width="9.109375" style="22"/>
    <col min="8195" max="8195" width="7.6640625" style="22" customWidth="1"/>
    <col min="8196" max="8196" width="9.6640625" style="22" customWidth="1"/>
    <col min="8197" max="8197" width="43.6640625" style="22" customWidth="1"/>
    <col min="8198" max="8198" width="8.33203125" style="22" customWidth="1"/>
    <col min="8199" max="8199" width="9.6640625" style="22" customWidth="1"/>
    <col min="8200" max="8200" width="11.6640625" style="22" customWidth="1"/>
    <col min="8201" max="8201" width="15.6640625" style="22" customWidth="1"/>
    <col min="8202" max="8450" width="9.109375" style="22"/>
    <col min="8451" max="8451" width="7.6640625" style="22" customWidth="1"/>
    <col min="8452" max="8452" width="9.6640625" style="22" customWidth="1"/>
    <col min="8453" max="8453" width="43.6640625" style="22" customWidth="1"/>
    <col min="8454" max="8454" width="8.33203125" style="22" customWidth="1"/>
    <col min="8455" max="8455" width="9.6640625" style="22" customWidth="1"/>
    <col min="8456" max="8456" width="11.6640625" style="22" customWidth="1"/>
    <col min="8457" max="8457" width="15.6640625" style="22" customWidth="1"/>
    <col min="8458" max="8706" width="9.109375" style="22"/>
    <col min="8707" max="8707" width="7.6640625" style="22" customWidth="1"/>
    <col min="8708" max="8708" width="9.6640625" style="22" customWidth="1"/>
    <col min="8709" max="8709" width="43.6640625" style="22" customWidth="1"/>
    <col min="8710" max="8710" width="8.33203125" style="22" customWidth="1"/>
    <col min="8711" max="8711" width="9.6640625" style="22" customWidth="1"/>
    <col min="8712" max="8712" width="11.6640625" style="22" customWidth="1"/>
    <col min="8713" max="8713" width="15.6640625" style="22" customWidth="1"/>
    <col min="8714" max="8962" width="9.109375" style="22"/>
    <col min="8963" max="8963" width="7.6640625" style="22" customWidth="1"/>
    <col min="8964" max="8964" width="9.6640625" style="22" customWidth="1"/>
    <col min="8965" max="8965" width="43.6640625" style="22" customWidth="1"/>
    <col min="8966" max="8966" width="8.33203125" style="22" customWidth="1"/>
    <col min="8967" max="8967" width="9.6640625" style="22" customWidth="1"/>
    <col min="8968" max="8968" width="11.6640625" style="22" customWidth="1"/>
    <col min="8969" max="8969" width="15.6640625" style="22" customWidth="1"/>
    <col min="8970" max="9218" width="9.109375" style="22"/>
    <col min="9219" max="9219" width="7.6640625" style="22" customWidth="1"/>
    <col min="9220" max="9220" width="9.6640625" style="22" customWidth="1"/>
    <col min="9221" max="9221" width="43.6640625" style="22" customWidth="1"/>
    <col min="9222" max="9222" width="8.33203125" style="22" customWidth="1"/>
    <col min="9223" max="9223" width="9.6640625" style="22" customWidth="1"/>
    <col min="9224" max="9224" width="11.6640625" style="22" customWidth="1"/>
    <col min="9225" max="9225" width="15.6640625" style="22" customWidth="1"/>
    <col min="9226" max="9474" width="9.109375" style="22"/>
    <col min="9475" max="9475" width="7.6640625" style="22" customWidth="1"/>
    <col min="9476" max="9476" width="9.6640625" style="22" customWidth="1"/>
    <col min="9477" max="9477" width="43.6640625" style="22" customWidth="1"/>
    <col min="9478" max="9478" width="8.33203125" style="22" customWidth="1"/>
    <col min="9479" max="9479" width="9.6640625" style="22" customWidth="1"/>
    <col min="9480" max="9480" width="11.6640625" style="22" customWidth="1"/>
    <col min="9481" max="9481" width="15.6640625" style="22" customWidth="1"/>
    <col min="9482" max="9730" width="9.109375" style="22"/>
    <col min="9731" max="9731" width="7.6640625" style="22" customWidth="1"/>
    <col min="9732" max="9732" width="9.6640625" style="22" customWidth="1"/>
    <col min="9733" max="9733" width="43.6640625" style="22" customWidth="1"/>
    <col min="9734" max="9734" width="8.33203125" style="22" customWidth="1"/>
    <col min="9735" max="9735" width="9.6640625" style="22" customWidth="1"/>
    <col min="9736" max="9736" width="11.6640625" style="22" customWidth="1"/>
    <col min="9737" max="9737" width="15.6640625" style="22" customWidth="1"/>
    <col min="9738" max="9986" width="9.109375" style="22"/>
    <col min="9987" max="9987" width="7.6640625" style="22" customWidth="1"/>
    <col min="9988" max="9988" width="9.6640625" style="22" customWidth="1"/>
    <col min="9989" max="9989" width="43.6640625" style="22" customWidth="1"/>
    <col min="9990" max="9990" width="8.33203125" style="22" customWidth="1"/>
    <col min="9991" max="9991" width="9.6640625" style="22" customWidth="1"/>
    <col min="9992" max="9992" width="11.6640625" style="22" customWidth="1"/>
    <col min="9993" max="9993" width="15.6640625" style="22" customWidth="1"/>
    <col min="9994" max="10242" width="9.109375" style="22"/>
    <col min="10243" max="10243" width="7.6640625" style="22" customWidth="1"/>
    <col min="10244" max="10244" width="9.6640625" style="22" customWidth="1"/>
    <col min="10245" max="10245" width="43.6640625" style="22" customWidth="1"/>
    <col min="10246" max="10246" width="8.33203125" style="22" customWidth="1"/>
    <col min="10247" max="10247" width="9.6640625" style="22" customWidth="1"/>
    <col min="10248" max="10248" width="11.6640625" style="22" customWidth="1"/>
    <col min="10249" max="10249" width="15.6640625" style="22" customWidth="1"/>
    <col min="10250" max="10498" width="9.109375" style="22"/>
    <col min="10499" max="10499" width="7.6640625" style="22" customWidth="1"/>
    <col min="10500" max="10500" width="9.6640625" style="22" customWidth="1"/>
    <col min="10501" max="10501" width="43.6640625" style="22" customWidth="1"/>
    <col min="10502" max="10502" width="8.33203125" style="22" customWidth="1"/>
    <col min="10503" max="10503" width="9.6640625" style="22" customWidth="1"/>
    <col min="10504" max="10504" width="11.6640625" style="22" customWidth="1"/>
    <col min="10505" max="10505" width="15.6640625" style="22" customWidth="1"/>
    <col min="10506" max="10754" width="9.109375" style="22"/>
    <col min="10755" max="10755" width="7.6640625" style="22" customWidth="1"/>
    <col min="10756" max="10756" width="9.6640625" style="22" customWidth="1"/>
    <col min="10757" max="10757" width="43.6640625" style="22" customWidth="1"/>
    <col min="10758" max="10758" width="8.33203125" style="22" customWidth="1"/>
    <col min="10759" max="10759" width="9.6640625" style="22" customWidth="1"/>
    <col min="10760" max="10760" width="11.6640625" style="22" customWidth="1"/>
    <col min="10761" max="10761" width="15.6640625" style="22" customWidth="1"/>
    <col min="10762" max="11010" width="9.109375" style="22"/>
    <col min="11011" max="11011" width="7.6640625" style="22" customWidth="1"/>
    <col min="11012" max="11012" width="9.6640625" style="22" customWidth="1"/>
    <col min="11013" max="11013" width="43.6640625" style="22" customWidth="1"/>
    <col min="11014" max="11014" width="8.33203125" style="22" customWidth="1"/>
    <col min="11015" max="11015" width="9.6640625" style="22" customWidth="1"/>
    <col min="11016" max="11016" width="11.6640625" style="22" customWidth="1"/>
    <col min="11017" max="11017" width="15.6640625" style="22" customWidth="1"/>
    <col min="11018" max="11266" width="9.109375" style="22"/>
    <col min="11267" max="11267" width="7.6640625" style="22" customWidth="1"/>
    <col min="11268" max="11268" width="9.6640625" style="22" customWidth="1"/>
    <col min="11269" max="11269" width="43.6640625" style="22" customWidth="1"/>
    <col min="11270" max="11270" width="8.33203125" style="22" customWidth="1"/>
    <col min="11271" max="11271" width="9.6640625" style="22" customWidth="1"/>
    <col min="11272" max="11272" width="11.6640625" style="22" customWidth="1"/>
    <col min="11273" max="11273" width="15.6640625" style="22" customWidth="1"/>
    <col min="11274" max="11522" width="9.109375" style="22"/>
    <col min="11523" max="11523" width="7.6640625" style="22" customWidth="1"/>
    <col min="11524" max="11524" width="9.6640625" style="22" customWidth="1"/>
    <col min="11525" max="11525" width="43.6640625" style="22" customWidth="1"/>
    <col min="11526" max="11526" width="8.33203125" style="22" customWidth="1"/>
    <col min="11527" max="11527" width="9.6640625" style="22" customWidth="1"/>
    <col min="11528" max="11528" width="11.6640625" style="22" customWidth="1"/>
    <col min="11529" max="11529" width="15.6640625" style="22" customWidth="1"/>
    <col min="11530" max="11778" width="9.109375" style="22"/>
    <col min="11779" max="11779" width="7.6640625" style="22" customWidth="1"/>
    <col min="11780" max="11780" width="9.6640625" style="22" customWidth="1"/>
    <col min="11781" max="11781" width="43.6640625" style="22" customWidth="1"/>
    <col min="11782" max="11782" width="8.33203125" style="22" customWidth="1"/>
    <col min="11783" max="11783" width="9.6640625" style="22" customWidth="1"/>
    <col min="11784" max="11784" width="11.6640625" style="22" customWidth="1"/>
    <col min="11785" max="11785" width="15.6640625" style="22" customWidth="1"/>
    <col min="11786" max="12034" width="9.109375" style="22"/>
    <col min="12035" max="12035" width="7.6640625" style="22" customWidth="1"/>
    <col min="12036" max="12036" width="9.6640625" style="22" customWidth="1"/>
    <col min="12037" max="12037" width="43.6640625" style="22" customWidth="1"/>
    <col min="12038" max="12038" width="8.33203125" style="22" customWidth="1"/>
    <col min="12039" max="12039" width="9.6640625" style="22" customWidth="1"/>
    <col min="12040" max="12040" width="11.6640625" style="22" customWidth="1"/>
    <col min="12041" max="12041" width="15.6640625" style="22" customWidth="1"/>
    <col min="12042" max="12290" width="9.109375" style="22"/>
    <col min="12291" max="12291" width="7.6640625" style="22" customWidth="1"/>
    <col min="12292" max="12292" width="9.6640625" style="22" customWidth="1"/>
    <col min="12293" max="12293" width="43.6640625" style="22" customWidth="1"/>
    <col min="12294" max="12294" width="8.33203125" style="22" customWidth="1"/>
    <col min="12295" max="12295" width="9.6640625" style="22" customWidth="1"/>
    <col min="12296" max="12296" width="11.6640625" style="22" customWidth="1"/>
    <col min="12297" max="12297" width="15.6640625" style="22" customWidth="1"/>
    <col min="12298" max="12546" width="9.109375" style="22"/>
    <col min="12547" max="12547" width="7.6640625" style="22" customWidth="1"/>
    <col min="12548" max="12548" width="9.6640625" style="22" customWidth="1"/>
    <col min="12549" max="12549" width="43.6640625" style="22" customWidth="1"/>
    <col min="12550" max="12550" width="8.33203125" style="22" customWidth="1"/>
    <col min="12551" max="12551" width="9.6640625" style="22" customWidth="1"/>
    <col min="12552" max="12552" width="11.6640625" style="22" customWidth="1"/>
    <col min="12553" max="12553" width="15.6640625" style="22" customWidth="1"/>
    <col min="12554" max="12802" width="9.109375" style="22"/>
    <col min="12803" max="12803" width="7.6640625" style="22" customWidth="1"/>
    <col min="12804" max="12804" width="9.6640625" style="22" customWidth="1"/>
    <col min="12805" max="12805" width="43.6640625" style="22" customWidth="1"/>
    <col min="12806" max="12806" width="8.33203125" style="22" customWidth="1"/>
    <col min="12807" max="12807" width="9.6640625" style="22" customWidth="1"/>
    <col min="12808" max="12808" width="11.6640625" style="22" customWidth="1"/>
    <col min="12809" max="12809" width="15.6640625" style="22" customWidth="1"/>
    <col min="12810" max="13058" width="9.109375" style="22"/>
    <col min="13059" max="13059" width="7.6640625" style="22" customWidth="1"/>
    <col min="13060" max="13060" width="9.6640625" style="22" customWidth="1"/>
    <col min="13061" max="13061" width="43.6640625" style="22" customWidth="1"/>
    <col min="13062" max="13062" width="8.33203125" style="22" customWidth="1"/>
    <col min="13063" max="13063" width="9.6640625" style="22" customWidth="1"/>
    <col min="13064" max="13064" width="11.6640625" style="22" customWidth="1"/>
    <col min="13065" max="13065" width="15.6640625" style="22" customWidth="1"/>
    <col min="13066" max="13314" width="9.109375" style="22"/>
    <col min="13315" max="13315" width="7.6640625" style="22" customWidth="1"/>
    <col min="13316" max="13316" width="9.6640625" style="22" customWidth="1"/>
    <col min="13317" max="13317" width="43.6640625" style="22" customWidth="1"/>
    <col min="13318" max="13318" width="8.33203125" style="22" customWidth="1"/>
    <col min="13319" max="13319" width="9.6640625" style="22" customWidth="1"/>
    <col min="13320" max="13320" width="11.6640625" style="22" customWidth="1"/>
    <col min="13321" max="13321" width="15.6640625" style="22" customWidth="1"/>
    <col min="13322" max="13570" width="9.109375" style="22"/>
    <col min="13571" max="13571" width="7.6640625" style="22" customWidth="1"/>
    <col min="13572" max="13572" width="9.6640625" style="22" customWidth="1"/>
    <col min="13573" max="13573" width="43.6640625" style="22" customWidth="1"/>
    <col min="13574" max="13574" width="8.33203125" style="22" customWidth="1"/>
    <col min="13575" max="13575" width="9.6640625" style="22" customWidth="1"/>
    <col min="13576" max="13576" width="11.6640625" style="22" customWidth="1"/>
    <col min="13577" max="13577" width="15.6640625" style="22" customWidth="1"/>
    <col min="13578" max="13826" width="9.109375" style="22"/>
    <col min="13827" max="13827" width="7.6640625" style="22" customWidth="1"/>
    <col min="13828" max="13828" width="9.6640625" style="22" customWidth="1"/>
    <col min="13829" max="13829" width="43.6640625" style="22" customWidth="1"/>
    <col min="13830" max="13830" width="8.33203125" style="22" customWidth="1"/>
    <col min="13831" max="13831" width="9.6640625" style="22" customWidth="1"/>
    <col min="13832" max="13832" width="11.6640625" style="22" customWidth="1"/>
    <col min="13833" max="13833" width="15.6640625" style="22" customWidth="1"/>
    <col min="13834" max="14082" width="9.109375" style="22"/>
    <col min="14083" max="14083" width="7.6640625" style="22" customWidth="1"/>
    <col min="14084" max="14084" width="9.6640625" style="22" customWidth="1"/>
    <col min="14085" max="14085" width="43.6640625" style="22" customWidth="1"/>
    <col min="14086" max="14086" width="8.33203125" style="22" customWidth="1"/>
    <col min="14087" max="14087" width="9.6640625" style="22" customWidth="1"/>
    <col min="14088" max="14088" width="11.6640625" style="22" customWidth="1"/>
    <col min="14089" max="14089" width="15.6640625" style="22" customWidth="1"/>
    <col min="14090" max="14338" width="9.109375" style="22"/>
    <col min="14339" max="14339" width="7.6640625" style="22" customWidth="1"/>
    <col min="14340" max="14340" width="9.6640625" style="22" customWidth="1"/>
    <col min="14341" max="14341" width="43.6640625" style="22" customWidth="1"/>
    <col min="14342" max="14342" width="8.33203125" style="22" customWidth="1"/>
    <col min="14343" max="14343" width="9.6640625" style="22" customWidth="1"/>
    <col min="14344" max="14344" width="11.6640625" style="22" customWidth="1"/>
    <col min="14345" max="14345" width="15.6640625" style="22" customWidth="1"/>
    <col min="14346" max="14594" width="9.109375" style="22"/>
    <col min="14595" max="14595" width="7.6640625" style="22" customWidth="1"/>
    <col min="14596" max="14596" width="9.6640625" style="22" customWidth="1"/>
    <col min="14597" max="14597" width="43.6640625" style="22" customWidth="1"/>
    <col min="14598" max="14598" width="8.33203125" style="22" customWidth="1"/>
    <col min="14599" max="14599" width="9.6640625" style="22" customWidth="1"/>
    <col min="14600" max="14600" width="11.6640625" style="22" customWidth="1"/>
    <col min="14601" max="14601" width="15.6640625" style="22" customWidth="1"/>
    <col min="14602" max="14850" width="9.109375" style="22"/>
    <col min="14851" max="14851" width="7.6640625" style="22" customWidth="1"/>
    <col min="14852" max="14852" width="9.6640625" style="22" customWidth="1"/>
    <col min="14853" max="14853" width="43.6640625" style="22" customWidth="1"/>
    <col min="14854" max="14854" width="8.33203125" style="22" customWidth="1"/>
    <col min="14855" max="14855" width="9.6640625" style="22" customWidth="1"/>
    <col min="14856" max="14856" width="11.6640625" style="22" customWidth="1"/>
    <col min="14857" max="14857" width="15.6640625" style="22" customWidth="1"/>
    <col min="14858" max="15106" width="9.109375" style="22"/>
    <col min="15107" max="15107" width="7.6640625" style="22" customWidth="1"/>
    <col min="15108" max="15108" width="9.6640625" style="22" customWidth="1"/>
    <col min="15109" max="15109" width="43.6640625" style="22" customWidth="1"/>
    <col min="15110" max="15110" width="8.33203125" style="22" customWidth="1"/>
    <col min="15111" max="15111" width="9.6640625" style="22" customWidth="1"/>
    <col min="15112" max="15112" width="11.6640625" style="22" customWidth="1"/>
    <col min="15113" max="15113" width="15.6640625" style="22" customWidth="1"/>
    <col min="15114" max="15362" width="9.109375" style="22"/>
    <col min="15363" max="15363" width="7.6640625" style="22" customWidth="1"/>
    <col min="15364" max="15364" width="9.6640625" style="22" customWidth="1"/>
    <col min="15365" max="15365" width="43.6640625" style="22" customWidth="1"/>
    <col min="15366" max="15366" width="8.33203125" style="22" customWidth="1"/>
    <col min="15367" max="15367" width="9.6640625" style="22" customWidth="1"/>
    <col min="15368" max="15368" width="11.6640625" style="22" customWidth="1"/>
    <col min="15369" max="15369" width="15.6640625" style="22" customWidth="1"/>
    <col min="15370" max="15618" width="9.109375" style="22"/>
    <col min="15619" max="15619" width="7.6640625" style="22" customWidth="1"/>
    <col min="15620" max="15620" width="9.6640625" style="22" customWidth="1"/>
    <col min="15621" max="15621" width="43.6640625" style="22" customWidth="1"/>
    <col min="15622" max="15622" width="8.33203125" style="22" customWidth="1"/>
    <col min="15623" max="15623" width="9.6640625" style="22" customWidth="1"/>
    <col min="15624" max="15624" width="11.6640625" style="22" customWidth="1"/>
    <col min="15625" max="15625" width="15.6640625" style="22" customWidth="1"/>
    <col min="15626" max="15874" width="9.109375" style="22"/>
    <col min="15875" max="15875" width="7.6640625" style="22" customWidth="1"/>
    <col min="15876" max="15876" width="9.6640625" style="22" customWidth="1"/>
    <col min="15877" max="15877" width="43.6640625" style="22" customWidth="1"/>
    <col min="15878" max="15878" width="8.33203125" style="22" customWidth="1"/>
    <col min="15879" max="15879" width="9.6640625" style="22" customWidth="1"/>
    <col min="15880" max="15880" width="11.6640625" style="22" customWidth="1"/>
    <col min="15881" max="15881" width="15.6640625" style="22" customWidth="1"/>
    <col min="15882" max="16130" width="9.109375" style="22"/>
    <col min="16131" max="16131" width="7.6640625" style="22" customWidth="1"/>
    <col min="16132" max="16132" width="9.6640625" style="22" customWidth="1"/>
    <col min="16133" max="16133" width="43.6640625" style="22" customWidth="1"/>
    <col min="16134" max="16134" width="8.33203125" style="22" customWidth="1"/>
    <col min="16135" max="16135" width="9.6640625" style="22" customWidth="1"/>
    <col min="16136" max="16136" width="11.6640625" style="22" customWidth="1"/>
    <col min="16137" max="16137" width="15.6640625" style="22" customWidth="1"/>
    <col min="16138" max="16384" width="9.109375" style="22"/>
  </cols>
  <sheetData>
    <row r="1" spans="1:15" x14ac:dyDescent="0.25">
      <c r="A1" s="25"/>
      <c r="B1" s="17"/>
      <c r="C1" s="17"/>
      <c r="D1" s="79"/>
      <c r="E1" s="80"/>
      <c r="F1" s="80"/>
      <c r="G1" s="80"/>
      <c r="H1" s="81"/>
      <c r="I1" s="90"/>
    </row>
    <row r="2" spans="1:15" ht="22.5" customHeight="1" x14ac:dyDescent="0.25">
      <c r="A2" s="25"/>
      <c r="B2" s="461" t="str">
        <f>'Schedule A - P&amp;G'!B2:G2</f>
        <v>TENDER FOR THE DESIGN, MANUFACTURE, SUPPLY, DELIVERY, INSTALLATION, CONSTRUCTION, CONFIGURATION, TESTING AND COMMISSSIONING OF TELEMETRY SYSTEMS AND BUILDINGS FOR ALL RAND WATER BWD RESERVOIRS SITES  AND MUNICIPALITIES RESERVOIRS</v>
      </c>
      <c r="C2" s="461"/>
      <c r="D2" s="461"/>
      <c r="E2" s="461"/>
      <c r="F2" s="461"/>
      <c r="G2" s="461"/>
      <c r="H2" s="461"/>
      <c r="I2" s="461"/>
      <c r="K2" s="21"/>
      <c r="L2" s="21"/>
      <c r="M2" s="21"/>
      <c r="N2" s="21"/>
      <c r="O2" s="21"/>
    </row>
    <row r="3" spans="1:15" x14ac:dyDescent="0.25">
      <c r="A3" s="211"/>
      <c r="B3" s="16"/>
      <c r="C3" s="17"/>
      <c r="D3" s="18"/>
      <c r="E3" s="24"/>
      <c r="F3" s="24"/>
      <c r="G3" s="24"/>
      <c r="H3" s="25"/>
      <c r="I3" s="181"/>
      <c r="K3" s="21"/>
      <c r="L3" s="459"/>
      <c r="M3" s="459"/>
      <c r="N3" s="459"/>
      <c r="O3" s="92"/>
    </row>
    <row r="4" spans="1:15" ht="26.25" customHeight="1" x14ac:dyDescent="0.25">
      <c r="A4" s="211"/>
      <c r="B4" s="16"/>
      <c r="C4" s="93"/>
      <c r="D4" s="93"/>
      <c r="E4" s="93"/>
      <c r="F4" s="93"/>
      <c r="G4" s="93"/>
      <c r="H4" s="93"/>
      <c r="I4" s="26" t="s">
        <v>2355</v>
      </c>
      <c r="K4" s="21"/>
      <c r="L4" s="459"/>
      <c r="M4" s="459"/>
      <c r="N4" s="459"/>
      <c r="O4" s="21"/>
    </row>
    <row r="5" spans="1:15" ht="6" customHeight="1" x14ac:dyDescent="0.25">
      <c r="A5" s="212"/>
      <c r="B5" s="28"/>
      <c r="C5" s="29"/>
      <c r="D5" s="30"/>
      <c r="E5" s="27"/>
      <c r="F5" s="27"/>
      <c r="G5" s="27"/>
      <c r="H5" s="31"/>
      <c r="I5" s="28"/>
      <c r="J5" s="22"/>
      <c r="K5" s="21"/>
      <c r="L5" s="21"/>
      <c r="M5" s="21"/>
      <c r="N5" s="21"/>
      <c r="O5" s="21"/>
    </row>
    <row r="6" spans="1:15" ht="25.5" customHeight="1" x14ac:dyDescent="0.25">
      <c r="A6" s="463" t="s">
        <v>28</v>
      </c>
      <c r="B6" s="465" t="s">
        <v>2358</v>
      </c>
      <c r="C6" s="191" t="s">
        <v>14</v>
      </c>
      <c r="D6" s="192" t="s">
        <v>10</v>
      </c>
      <c r="E6" s="193" t="s">
        <v>17</v>
      </c>
      <c r="F6" s="474" t="s">
        <v>11</v>
      </c>
      <c r="G6" s="475"/>
      <c r="H6" s="484" t="s">
        <v>27</v>
      </c>
      <c r="I6" s="485"/>
      <c r="K6" s="21"/>
      <c r="L6" s="21"/>
      <c r="M6" s="21"/>
      <c r="N6" s="21"/>
      <c r="O6" s="21"/>
    </row>
    <row r="7" spans="1:15" ht="28.5" customHeight="1" x14ac:dyDescent="0.3">
      <c r="A7" s="464"/>
      <c r="B7" s="466"/>
      <c r="C7" s="195"/>
      <c r="D7" s="196"/>
      <c r="E7" s="197"/>
      <c r="F7" s="476"/>
      <c r="G7" s="477"/>
      <c r="H7" s="486"/>
      <c r="I7" s="487"/>
    </row>
    <row r="8" spans="1:15" ht="13.8" x14ac:dyDescent="0.25">
      <c r="A8" s="213"/>
      <c r="B8" s="182"/>
      <c r="C8" s="490" t="s">
        <v>2363</v>
      </c>
      <c r="D8" s="182"/>
      <c r="E8" s="182"/>
      <c r="F8" s="478"/>
      <c r="G8" s="479"/>
      <c r="H8" s="478"/>
      <c r="I8" s="479"/>
      <c r="J8" s="22"/>
    </row>
    <row r="9" spans="1:15" s="44" customFormat="1" ht="13.8" x14ac:dyDescent="0.25">
      <c r="A9" s="214"/>
      <c r="B9" s="70"/>
      <c r="C9" s="491"/>
      <c r="D9" s="52"/>
      <c r="E9" s="48"/>
      <c r="F9" s="480"/>
      <c r="G9" s="481"/>
      <c r="H9" s="482"/>
      <c r="I9" s="483"/>
      <c r="J9" s="43"/>
    </row>
    <row r="10" spans="1:15" s="44" customFormat="1" ht="39.6" x14ac:dyDescent="0.25">
      <c r="A10" s="338">
        <v>1</v>
      </c>
      <c r="B10" s="334">
        <v>7.1</v>
      </c>
      <c r="C10" s="328" t="s">
        <v>2348</v>
      </c>
      <c r="D10" s="226">
        <v>1</v>
      </c>
      <c r="E10" s="84" t="s">
        <v>37</v>
      </c>
      <c r="F10" s="480"/>
      <c r="G10" s="481"/>
      <c r="H10" s="482"/>
      <c r="I10" s="483"/>
      <c r="J10" s="43"/>
    </row>
    <row r="11" spans="1:15" s="44" customFormat="1" ht="52.8" x14ac:dyDescent="0.25">
      <c r="A11" s="338">
        <v>2</v>
      </c>
      <c r="B11" s="335">
        <v>7.3</v>
      </c>
      <c r="C11" s="329" t="s">
        <v>2349</v>
      </c>
      <c r="D11" s="66">
        <v>1</v>
      </c>
      <c r="E11" s="84" t="s">
        <v>37</v>
      </c>
      <c r="F11" s="480"/>
      <c r="G11" s="481"/>
      <c r="H11" s="482"/>
      <c r="I11" s="492"/>
      <c r="J11" s="43"/>
    </row>
    <row r="12" spans="1:15" s="44" customFormat="1" ht="26.4" x14ac:dyDescent="0.25">
      <c r="A12" s="339">
        <v>3</v>
      </c>
      <c r="B12" s="335" t="s">
        <v>2359</v>
      </c>
      <c r="C12" s="329" t="s">
        <v>2350</v>
      </c>
      <c r="D12" s="52">
        <v>1</v>
      </c>
      <c r="E12" s="48" t="s">
        <v>58</v>
      </c>
      <c r="F12" s="480"/>
      <c r="G12" s="481"/>
      <c r="H12" s="482"/>
      <c r="I12" s="483"/>
      <c r="J12" s="43"/>
    </row>
    <row r="13" spans="1:15" s="44" customFormat="1" ht="26.4" x14ac:dyDescent="0.25">
      <c r="A13" s="339"/>
      <c r="B13" s="334">
        <v>7.4</v>
      </c>
      <c r="C13" s="330" t="s">
        <v>2351</v>
      </c>
      <c r="D13" s="52">
        <v>1</v>
      </c>
      <c r="E13" s="48" t="s">
        <v>37</v>
      </c>
      <c r="F13" s="480"/>
      <c r="G13" s="481"/>
      <c r="H13" s="482"/>
      <c r="I13" s="483"/>
      <c r="J13" s="43"/>
    </row>
    <row r="14" spans="1:15" s="44" customFormat="1" ht="39.6" x14ac:dyDescent="0.25">
      <c r="A14" s="338">
        <v>4</v>
      </c>
      <c r="B14" s="336" t="s">
        <v>2360</v>
      </c>
      <c r="C14" s="331" t="s">
        <v>2352</v>
      </c>
      <c r="D14" s="66">
        <v>1</v>
      </c>
      <c r="E14" s="48" t="s">
        <v>37</v>
      </c>
      <c r="F14" s="480"/>
      <c r="G14" s="481"/>
      <c r="H14" s="482"/>
      <c r="I14" s="483"/>
      <c r="J14" s="43"/>
    </row>
    <row r="15" spans="1:15" s="44" customFormat="1" ht="39.6" x14ac:dyDescent="0.25">
      <c r="A15" s="339">
        <v>5</v>
      </c>
      <c r="B15" s="337">
        <v>7.6</v>
      </c>
      <c r="C15" s="332" t="s">
        <v>2357</v>
      </c>
      <c r="D15" s="52">
        <v>1</v>
      </c>
      <c r="E15" s="48" t="s">
        <v>58</v>
      </c>
      <c r="F15" s="480"/>
      <c r="G15" s="481"/>
      <c r="H15" s="482"/>
      <c r="I15" s="483"/>
      <c r="J15" s="43"/>
    </row>
    <row r="16" spans="1:15" s="44" customFormat="1" ht="39.6" x14ac:dyDescent="0.25">
      <c r="A16" s="338">
        <v>6</v>
      </c>
      <c r="B16" s="336">
        <v>7.6</v>
      </c>
      <c r="C16" s="331" t="s">
        <v>2353</v>
      </c>
      <c r="D16" s="66">
        <v>1</v>
      </c>
      <c r="E16" s="48" t="s">
        <v>37</v>
      </c>
      <c r="F16" s="480"/>
      <c r="G16" s="481"/>
      <c r="H16" s="482"/>
      <c r="I16" s="483"/>
      <c r="J16" s="43"/>
    </row>
    <row r="17" spans="1:11" s="44" customFormat="1" ht="13.8" x14ac:dyDescent="0.25">
      <c r="A17" s="214"/>
      <c r="B17" s="67"/>
      <c r="C17" s="185"/>
      <c r="D17" s="52"/>
      <c r="E17" s="48"/>
      <c r="F17" s="480"/>
      <c r="G17" s="481"/>
      <c r="H17" s="482"/>
      <c r="I17" s="483"/>
      <c r="J17" s="43"/>
    </row>
    <row r="18" spans="1:11" s="44" customFormat="1" ht="13.8" x14ac:dyDescent="0.25">
      <c r="A18" s="215"/>
      <c r="B18" s="67"/>
      <c r="C18" s="232"/>
      <c r="D18" s="66"/>
      <c r="E18" s="48"/>
      <c r="F18" s="480"/>
      <c r="G18" s="481"/>
      <c r="H18" s="482"/>
      <c r="I18" s="483"/>
      <c r="J18" s="43"/>
    </row>
    <row r="19" spans="1:11" s="44" customFormat="1" ht="13.8" x14ac:dyDescent="0.25">
      <c r="A19" s="216"/>
      <c r="B19" s="190"/>
      <c r="C19" s="230"/>
      <c r="D19" s="189"/>
      <c r="E19" s="48"/>
      <c r="F19" s="480"/>
      <c r="G19" s="481"/>
      <c r="H19" s="482"/>
      <c r="I19" s="483"/>
      <c r="J19" s="43"/>
    </row>
    <row r="20" spans="1:11" s="44" customFormat="1" ht="13.8" x14ac:dyDescent="0.25">
      <c r="A20" s="215"/>
      <c r="B20" s="67"/>
      <c r="C20" s="50"/>
      <c r="D20" s="66"/>
      <c r="E20" s="48"/>
      <c r="F20" s="480"/>
      <c r="G20" s="481"/>
      <c r="H20" s="482"/>
      <c r="I20" s="483"/>
      <c r="J20" s="43"/>
    </row>
    <row r="21" spans="1:11" s="43" customFormat="1" ht="13.8" x14ac:dyDescent="0.25">
      <c r="A21" s="214"/>
      <c r="B21" s="67"/>
      <c r="C21" s="244" t="s">
        <v>2354</v>
      </c>
      <c r="D21" s="52"/>
      <c r="E21" s="53"/>
      <c r="F21" s="488"/>
      <c r="G21" s="489"/>
      <c r="H21" s="482"/>
      <c r="I21" s="483"/>
    </row>
    <row r="22" spans="1:11" s="43" customFormat="1" ht="13.8" x14ac:dyDescent="0.25">
      <c r="A22" s="214"/>
      <c r="B22" s="52"/>
      <c r="C22" s="63"/>
      <c r="D22" s="52"/>
      <c r="E22" s="53"/>
      <c r="F22" s="488"/>
      <c r="G22" s="489"/>
      <c r="H22" s="482"/>
      <c r="I22" s="483"/>
    </row>
    <row r="23" spans="1:11" s="43" customFormat="1" ht="13.8" x14ac:dyDescent="0.25">
      <c r="A23" s="214"/>
      <c r="B23" s="67"/>
      <c r="C23" s="50"/>
      <c r="D23" s="52"/>
      <c r="E23" s="53"/>
      <c r="F23" s="488"/>
      <c r="G23" s="489"/>
      <c r="H23" s="482"/>
      <c r="I23" s="483"/>
    </row>
    <row r="24" spans="1:11" s="43" customFormat="1" ht="13.8" x14ac:dyDescent="0.25">
      <c r="A24" s="214"/>
      <c r="B24" s="54"/>
      <c r="C24" s="63"/>
      <c r="D24" s="52"/>
      <c r="E24" s="53"/>
      <c r="F24" s="488"/>
      <c r="G24" s="489"/>
      <c r="H24" s="482"/>
      <c r="I24" s="483"/>
    </row>
    <row r="25" spans="1:11" s="43" customFormat="1" ht="13.8" x14ac:dyDescent="0.25">
      <c r="A25" s="214"/>
      <c r="B25" s="67"/>
      <c r="C25" s="244" t="s">
        <v>2356</v>
      </c>
      <c r="D25" s="47"/>
      <c r="E25" s="48"/>
      <c r="F25" s="480"/>
      <c r="G25" s="481"/>
      <c r="H25" s="482"/>
      <c r="I25" s="483"/>
      <c r="K25" s="44"/>
    </row>
    <row r="26" spans="1:11" s="43" customFormat="1" ht="13.8" x14ac:dyDescent="0.25">
      <c r="A26" s="214"/>
      <c r="B26" s="67"/>
      <c r="C26" s="50"/>
      <c r="D26" s="47"/>
      <c r="E26" s="48"/>
      <c r="F26" s="480"/>
      <c r="G26" s="481"/>
      <c r="H26" s="482"/>
      <c r="I26" s="483"/>
      <c r="K26" s="44"/>
    </row>
    <row r="27" spans="1:11" s="43" customFormat="1" ht="13.8" x14ac:dyDescent="0.25">
      <c r="A27" s="214"/>
      <c r="B27" s="67"/>
      <c r="C27" s="50"/>
      <c r="D27" s="47"/>
      <c r="E27" s="48"/>
      <c r="F27" s="480"/>
      <c r="G27" s="481"/>
      <c r="H27" s="49"/>
      <c r="I27" s="65"/>
      <c r="K27" s="44"/>
    </row>
    <row r="37" spans="9:9" x14ac:dyDescent="0.25">
      <c r="I37" s="279"/>
    </row>
  </sheetData>
  <mergeCells count="49">
    <mergeCell ref="C8:C9"/>
    <mergeCell ref="H21:I21"/>
    <mergeCell ref="H22:I22"/>
    <mergeCell ref="H23:I23"/>
    <mergeCell ref="H24:I24"/>
    <mergeCell ref="H16:I16"/>
    <mergeCell ref="H17:I17"/>
    <mergeCell ref="H18:I18"/>
    <mergeCell ref="H19:I19"/>
    <mergeCell ref="H20:I20"/>
    <mergeCell ref="H11:I11"/>
    <mergeCell ref="H12:I12"/>
    <mergeCell ref="H13:I13"/>
    <mergeCell ref="H14:I14"/>
    <mergeCell ref="F17:G17"/>
    <mergeCell ref="F18:G18"/>
    <mergeCell ref="F26:G26"/>
    <mergeCell ref="F27:G27"/>
    <mergeCell ref="H15:I15"/>
    <mergeCell ref="H6:I6"/>
    <mergeCell ref="H7:I7"/>
    <mergeCell ref="H8:I8"/>
    <mergeCell ref="H9:I9"/>
    <mergeCell ref="H10:I10"/>
    <mergeCell ref="H26:I26"/>
    <mergeCell ref="H25:I25"/>
    <mergeCell ref="F21:G21"/>
    <mergeCell ref="F22:G22"/>
    <mergeCell ref="F23:G23"/>
    <mergeCell ref="F24:G24"/>
    <mergeCell ref="F25:G25"/>
    <mergeCell ref="F16:G16"/>
    <mergeCell ref="F19:G19"/>
    <mergeCell ref="F20:G20"/>
    <mergeCell ref="F11:G11"/>
    <mergeCell ref="F12:G12"/>
    <mergeCell ref="F13:G13"/>
    <mergeCell ref="F14:G14"/>
    <mergeCell ref="F15:G15"/>
    <mergeCell ref="L3:N3"/>
    <mergeCell ref="L4:N4"/>
    <mergeCell ref="F8:G8"/>
    <mergeCell ref="F9:G9"/>
    <mergeCell ref="F10:G10"/>
    <mergeCell ref="B2:I2"/>
    <mergeCell ref="A6:A7"/>
    <mergeCell ref="B6:B7"/>
    <mergeCell ref="F6:G6"/>
    <mergeCell ref="F7:G7"/>
  </mergeCells>
  <printOptions horizontalCentered="1"/>
  <pageMargins left="0.43307086614173229" right="0.39370078740157483" top="0.59055118110236227" bottom="0.62992125984251968" header="0.39370078740157483" footer="0.19685039370078741"/>
  <pageSetup paperSize="9" scale="77" fitToHeight="40" orientation="landscape" useFirstPageNumber="1" r:id="rId1"/>
  <headerFooter alignWithMargins="0">
    <oddFooter xml:space="preserve">&amp;CA 4.8.&amp;P&amp;R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65"/>
  <sheetViews>
    <sheetView tabSelected="1" view="pageBreakPreview" topLeftCell="A31" zoomScaleNormal="90" zoomScaleSheetLayoutView="100" workbookViewId="0">
      <selection activeCell="E43" sqref="E43"/>
    </sheetView>
  </sheetViews>
  <sheetFormatPr defaultRowHeight="13.2" x14ac:dyDescent="0.25"/>
  <cols>
    <col min="1" max="1" width="7.6640625" style="217" customWidth="1"/>
    <col min="2" max="2" width="9.6640625" style="22" customWidth="1"/>
    <col min="3" max="3" width="47.109375" style="22" customWidth="1"/>
    <col min="4" max="4" width="12.5546875" style="22" customWidth="1"/>
    <col min="5" max="5" width="15.44140625" style="46" customWidth="1"/>
    <col min="6" max="6" width="9.6640625" style="46" customWidth="1"/>
    <col min="7" max="7" width="20.33203125" style="22" customWidth="1"/>
    <col min="8" max="8" width="11.33203125" style="22" customWidth="1"/>
    <col min="9" max="9" width="9.109375" style="21"/>
    <col min="10" max="10" width="13.6640625" style="22" customWidth="1"/>
    <col min="11" max="257" width="9.109375" style="22"/>
    <col min="258" max="258" width="7.6640625" style="22" customWidth="1"/>
    <col min="259" max="259" width="9.6640625" style="22" customWidth="1"/>
    <col min="260" max="260" width="43.6640625" style="22" customWidth="1"/>
    <col min="261" max="261" width="8.33203125" style="22" customWidth="1"/>
    <col min="262" max="262" width="9.6640625" style="22" customWidth="1"/>
    <col min="263" max="263" width="11.6640625" style="22" customWidth="1"/>
    <col min="264" max="264" width="15.6640625" style="22" customWidth="1"/>
    <col min="265" max="513" width="9.109375" style="22"/>
    <col min="514" max="514" width="7.6640625" style="22" customWidth="1"/>
    <col min="515" max="515" width="9.6640625" style="22" customWidth="1"/>
    <col min="516" max="516" width="43.6640625" style="22" customWidth="1"/>
    <col min="517" max="517" width="8.33203125" style="22" customWidth="1"/>
    <col min="518" max="518" width="9.6640625" style="22" customWidth="1"/>
    <col min="519" max="519" width="11.6640625" style="22" customWidth="1"/>
    <col min="520" max="520" width="15.6640625" style="22" customWidth="1"/>
    <col min="521" max="769" width="9.109375" style="22"/>
    <col min="770" max="770" width="7.6640625" style="22" customWidth="1"/>
    <col min="771" max="771" width="9.6640625" style="22" customWidth="1"/>
    <col min="772" max="772" width="43.6640625" style="22" customWidth="1"/>
    <col min="773" max="773" width="8.33203125" style="22" customWidth="1"/>
    <col min="774" max="774" width="9.6640625" style="22" customWidth="1"/>
    <col min="775" max="775" width="11.6640625" style="22" customWidth="1"/>
    <col min="776" max="776" width="15.6640625" style="22" customWidth="1"/>
    <col min="777" max="1025" width="9.109375" style="22"/>
    <col min="1026" max="1026" width="7.6640625" style="22" customWidth="1"/>
    <col min="1027" max="1027" width="9.6640625" style="22" customWidth="1"/>
    <col min="1028" max="1028" width="43.6640625" style="22" customWidth="1"/>
    <col min="1029" max="1029" width="8.33203125" style="22" customWidth="1"/>
    <col min="1030" max="1030" width="9.6640625" style="22" customWidth="1"/>
    <col min="1031" max="1031" width="11.6640625" style="22" customWidth="1"/>
    <col min="1032" max="1032" width="15.6640625" style="22" customWidth="1"/>
    <col min="1033" max="1281" width="9.109375" style="22"/>
    <col min="1282" max="1282" width="7.6640625" style="22" customWidth="1"/>
    <col min="1283" max="1283" width="9.6640625" style="22" customWidth="1"/>
    <col min="1284" max="1284" width="43.6640625" style="22" customWidth="1"/>
    <col min="1285" max="1285" width="8.33203125" style="22" customWidth="1"/>
    <col min="1286" max="1286" width="9.6640625" style="22" customWidth="1"/>
    <col min="1287" max="1287" width="11.6640625" style="22" customWidth="1"/>
    <col min="1288" max="1288" width="15.6640625" style="22" customWidth="1"/>
    <col min="1289" max="1537" width="9.109375" style="22"/>
    <col min="1538" max="1538" width="7.6640625" style="22" customWidth="1"/>
    <col min="1539" max="1539" width="9.6640625" style="22" customWidth="1"/>
    <col min="1540" max="1540" width="43.6640625" style="22" customWidth="1"/>
    <col min="1541" max="1541" width="8.33203125" style="22" customWidth="1"/>
    <col min="1542" max="1542" width="9.6640625" style="22" customWidth="1"/>
    <col min="1543" max="1543" width="11.6640625" style="22" customWidth="1"/>
    <col min="1544" max="1544" width="15.6640625" style="22" customWidth="1"/>
    <col min="1545" max="1793" width="9.109375" style="22"/>
    <col min="1794" max="1794" width="7.6640625" style="22" customWidth="1"/>
    <col min="1795" max="1795" width="9.6640625" style="22" customWidth="1"/>
    <col min="1796" max="1796" width="43.6640625" style="22" customWidth="1"/>
    <col min="1797" max="1797" width="8.33203125" style="22" customWidth="1"/>
    <col min="1798" max="1798" width="9.6640625" style="22" customWidth="1"/>
    <col min="1799" max="1799" width="11.6640625" style="22" customWidth="1"/>
    <col min="1800" max="1800" width="15.6640625" style="22" customWidth="1"/>
    <col min="1801" max="2049" width="9.109375" style="22"/>
    <col min="2050" max="2050" width="7.6640625" style="22" customWidth="1"/>
    <col min="2051" max="2051" width="9.6640625" style="22" customWidth="1"/>
    <col min="2052" max="2052" width="43.6640625" style="22" customWidth="1"/>
    <col min="2053" max="2053" width="8.33203125" style="22" customWidth="1"/>
    <col min="2054" max="2054" width="9.6640625" style="22" customWidth="1"/>
    <col min="2055" max="2055" width="11.6640625" style="22" customWidth="1"/>
    <col min="2056" max="2056" width="15.6640625" style="22" customWidth="1"/>
    <col min="2057" max="2305" width="9.109375" style="22"/>
    <col min="2306" max="2306" width="7.6640625" style="22" customWidth="1"/>
    <col min="2307" max="2307" width="9.6640625" style="22" customWidth="1"/>
    <col min="2308" max="2308" width="43.6640625" style="22" customWidth="1"/>
    <col min="2309" max="2309" width="8.33203125" style="22" customWidth="1"/>
    <col min="2310" max="2310" width="9.6640625" style="22" customWidth="1"/>
    <col min="2311" max="2311" width="11.6640625" style="22" customWidth="1"/>
    <col min="2312" max="2312" width="15.6640625" style="22" customWidth="1"/>
    <col min="2313" max="2561" width="9.109375" style="22"/>
    <col min="2562" max="2562" width="7.6640625" style="22" customWidth="1"/>
    <col min="2563" max="2563" width="9.6640625" style="22" customWidth="1"/>
    <col min="2564" max="2564" width="43.6640625" style="22" customWidth="1"/>
    <col min="2565" max="2565" width="8.33203125" style="22" customWidth="1"/>
    <col min="2566" max="2566" width="9.6640625" style="22" customWidth="1"/>
    <col min="2567" max="2567" width="11.6640625" style="22" customWidth="1"/>
    <col min="2568" max="2568" width="15.6640625" style="22" customWidth="1"/>
    <col min="2569" max="2817" width="9.109375" style="22"/>
    <col min="2818" max="2818" width="7.6640625" style="22" customWidth="1"/>
    <col min="2819" max="2819" width="9.6640625" style="22" customWidth="1"/>
    <col min="2820" max="2820" width="43.6640625" style="22" customWidth="1"/>
    <col min="2821" max="2821" width="8.33203125" style="22" customWidth="1"/>
    <col min="2822" max="2822" width="9.6640625" style="22" customWidth="1"/>
    <col min="2823" max="2823" width="11.6640625" style="22" customWidth="1"/>
    <col min="2824" max="2824" width="15.6640625" style="22" customWidth="1"/>
    <col min="2825" max="3073" width="9.109375" style="22"/>
    <col min="3074" max="3074" width="7.6640625" style="22" customWidth="1"/>
    <col min="3075" max="3075" width="9.6640625" style="22" customWidth="1"/>
    <col min="3076" max="3076" width="43.6640625" style="22" customWidth="1"/>
    <col min="3077" max="3077" width="8.33203125" style="22" customWidth="1"/>
    <col min="3078" max="3078" width="9.6640625" style="22" customWidth="1"/>
    <col min="3079" max="3079" width="11.6640625" style="22" customWidth="1"/>
    <col min="3080" max="3080" width="15.6640625" style="22" customWidth="1"/>
    <col min="3081" max="3329" width="9.109375" style="22"/>
    <col min="3330" max="3330" width="7.6640625" style="22" customWidth="1"/>
    <col min="3331" max="3331" width="9.6640625" style="22" customWidth="1"/>
    <col min="3332" max="3332" width="43.6640625" style="22" customWidth="1"/>
    <col min="3333" max="3333" width="8.33203125" style="22" customWidth="1"/>
    <col min="3334" max="3334" width="9.6640625" style="22" customWidth="1"/>
    <col min="3335" max="3335" width="11.6640625" style="22" customWidth="1"/>
    <col min="3336" max="3336" width="15.6640625" style="22" customWidth="1"/>
    <col min="3337" max="3585" width="9.109375" style="22"/>
    <col min="3586" max="3586" width="7.6640625" style="22" customWidth="1"/>
    <col min="3587" max="3587" width="9.6640625" style="22" customWidth="1"/>
    <col min="3588" max="3588" width="43.6640625" style="22" customWidth="1"/>
    <col min="3589" max="3589" width="8.33203125" style="22" customWidth="1"/>
    <col min="3590" max="3590" width="9.6640625" style="22" customWidth="1"/>
    <col min="3591" max="3591" width="11.6640625" style="22" customWidth="1"/>
    <col min="3592" max="3592" width="15.6640625" style="22" customWidth="1"/>
    <col min="3593" max="3841" width="9.109375" style="22"/>
    <col min="3842" max="3842" width="7.6640625" style="22" customWidth="1"/>
    <col min="3843" max="3843" width="9.6640625" style="22" customWidth="1"/>
    <col min="3844" max="3844" width="43.6640625" style="22" customWidth="1"/>
    <col min="3845" max="3845" width="8.33203125" style="22" customWidth="1"/>
    <col min="3846" max="3846" width="9.6640625" style="22" customWidth="1"/>
    <col min="3847" max="3847" width="11.6640625" style="22" customWidth="1"/>
    <col min="3848" max="3848" width="15.6640625" style="22" customWidth="1"/>
    <col min="3849" max="4097" width="9.109375" style="22"/>
    <col min="4098" max="4098" width="7.6640625" style="22" customWidth="1"/>
    <col min="4099" max="4099" width="9.6640625" style="22" customWidth="1"/>
    <col min="4100" max="4100" width="43.6640625" style="22" customWidth="1"/>
    <col min="4101" max="4101" width="8.33203125" style="22" customWidth="1"/>
    <col min="4102" max="4102" width="9.6640625" style="22" customWidth="1"/>
    <col min="4103" max="4103" width="11.6640625" style="22" customWidth="1"/>
    <col min="4104" max="4104" width="15.6640625" style="22" customWidth="1"/>
    <col min="4105" max="4353" width="9.109375" style="22"/>
    <col min="4354" max="4354" width="7.6640625" style="22" customWidth="1"/>
    <col min="4355" max="4355" width="9.6640625" style="22" customWidth="1"/>
    <col min="4356" max="4356" width="43.6640625" style="22" customWidth="1"/>
    <col min="4357" max="4357" width="8.33203125" style="22" customWidth="1"/>
    <col min="4358" max="4358" width="9.6640625" style="22" customWidth="1"/>
    <col min="4359" max="4359" width="11.6640625" style="22" customWidth="1"/>
    <col min="4360" max="4360" width="15.6640625" style="22" customWidth="1"/>
    <col min="4361" max="4609" width="9.109375" style="22"/>
    <col min="4610" max="4610" width="7.6640625" style="22" customWidth="1"/>
    <col min="4611" max="4611" width="9.6640625" style="22" customWidth="1"/>
    <col min="4612" max="4612" width="43.6640625" style="22" customWidth="1"/>
    <col min="4613" max="4613" width="8.33203125" style="22" customWidth="1"/>
    <col min="4614" max="4614" width="9.6640625" style="22" customWidth="1"/>
    <col min="4615" max="4615" width="11.6640625" style="22" customWidth="1"/>
    <col min="4616" max="4616" width="15.6640625" style="22" customWidth="1"/>
    <col min="4617" max="4865" width="9.109375" style="22"/>
    <col min="4866" max="4866" width="7.6640625" style="22" customWidth="1"/>
    <col min="4867" max="4867" width="9.6640625" style="22" customWidth="1"/>
    <col min="4868" max="4868" width="43.6640625" style="22" customWidth="1"/>
    <col min="4869" max="4869" width="8.33203125" style="22" customWidth="1"/>
    <col min="4870" max="4870" width="9.6640625" style="22" customWidth="1"/>
    <col min="4871" max="4871" width="11.6640625" style="22" customWidth="1"/>
    <col min="4872" max="4872" width="15.6640625" style="22" customWidth="1"/>
    <col min="4873" max="5121" width="9.109375" style="22"/>
    <col min="5122" max="5122" width="7.6640625" style="22" customWidth="1"/>
    <col min="5123" max="5123" width="9.6640625" style="22" customWidth="1"/>
    <col min="5124" max="5124" width="43.6640625" style="22" customWidth="1"/>
    <col min="5125" max="5125" width="8.33203125" style="22" customWidth="1"/>
    <col min="5126" max="5126" width="9.6640625" style="22" customWidth="1"/>
    <col min="5127" max="5127" width="11.6640625" style="22" customWidth="1"/>
    <col min="5128" max="5128" width="15.6640625" style="22" customWidth="1"/>
    <col min="5129" max="5377" width="9.109375" style="22"/>
    <col min="5378" max="5378" width="7.6640625" style="22" customWidth="1"/>
    <col min="5379" max="5379" width="9.6640625" style="22" customWidth="1"/>
    <col min="5380" max="5380" width="43.6640625" style="22" customWidth="1"/>
    <col min="5381" max="5381" width="8.33203125" style="22" customWidth="1"/>
    <col min="5382" max="5382" width="9.6640625" style="22" customWidth="1"/>
    <col min="5383" max="5383" width="11.6640625" style="22" customWidth="1"/>
    <col min="5384" max="5384" width="15.6640625" style="22" customWidth="1"/>
    <col min="5385" max="5633" width="9.109375" style="22"/>
    <col min="5634" max="5634" width="7.6640625" style="22" customWidth="1"/>
    <col min="5635" max="5635" width="9.6640625" style="22" customWidth="1"/>
    <col min="5636" max="5636" width="43.6640625" style="22" customWidth="1"/>
    <col min="5637" max="5637" width="8.33203125" style="22" customWidth="1"/>
    <col min="5638" max="5638" width="9.6640625" style="22" customWidth="1"/>
    <col min="5639" max="5639" width="11.6640625" style="22" customWidth="1"/>
    <col min="5640" max="5640" width="15.6640625" style="22" customWidth="1"/>
    <col min="5641" max="5889" width="9.109375" style="22"/>
    <col min="5890" max="5890" width="7.6640625" style="22" customWidth="1"/>
    <col min="5891" max="5891" width="9.6640625" style="22" customWidth="1"/>
    <col min="5892" max="5892" width="43.6640625" style="22" customWidth="1"/>
    <col min="5893" max="5893" width="8.33203125" style="22" customWidth="1"/>
    <col min="5894" max="5894" width="9.6640625" style="22" customWidth="1"/>
    <col min="5895" max="5895" width="11.6640625" style="22" customWidth="1"/>
    <col min="5896" max="5896" width="15.6640625" style="22" customWidth="1"/>
    <col min="5897" max="6145" width="9.109375" style="22"/>
    <col min="6146" max="6146" width="7.6640625" style="22" customWidth="1"/>
    <col min="6147" max="6147" width="9.6640625" style="22" customWidth="1"/>
    <col min="6148" max="6148" width="43.6640625" style="22" customWidth="1"/>
    <col min="6149" max="6149" width="8.33203125" style="22" customWidth="1"/>
    <col min="6150" max="6150" width="9.6640625" style="22" customWidth="1"/>
    <col min="6151" max="6151" width="11.6640625" style="22" customWidth="1"/>
    <col min="6152" max="6152" width="15.6640625" style="22" customWidth="1"/>
    <col min="6153" max="6401" width="9.109375" style="22"/>
    <col min="6402" max="6402" width="7.6640625" style="22" customWidth="1"/>
    <col min="6403" max="6403" width="9.6640625" style="22" customWidth="1"/>
    <col min="6404" max="6404" width="43.6640625" style="22" customWidth="1"/>
    <col min="6405" max="6405" width="8.33203125" style="22" customWidth="1"/>
    <col min="6406" max="6406" width="9.6640625" style="22" customWidth="1"/>
    <col min="6407" max="6407" width="11.6640625" style="22" customWidth="1"/>
    <col min="6408" max="6408" width="15.6640625" style="22" customWidth="1"/>
    <col min="6409" max="6657" width="9.109375" style="22"/>
    <col min="6658" max="6658" width="7.6640625" style="22" customWidth="1"/>
    <col min="6659" max="6659" width="9.6640625" style="22" customWidth="1"/>
    <col min="6660" max="6660" width="43.6640625" style="22" customWidth="1"/>
    <col min="6661" max="6661" width="8.33203125" style="22" customWidth="1"/>
    <col min="6662" max="6662" width="9.6640625" style="22" customWidth="1"/>
    <col min="6663" max="6663" width="11.6640625" style="22" customWidth="1"/>
    <col min="6664" max="6664" width="15.6640625" style="22" customWidth="1"/>
    <col min="6665" max="6913" width="9.109375" style="22"/>
    <col min="6914" max="6914" width="7.6640625" style="22" customWidth="1"/>
    <col min="6915" max="6915" width="9.6640625" style="22" customWidth="1"/>
    <col min="6916" max="6916" width="43.6640625" style="22" customWidth="1"/>
    <col min="6917" max="6917" width="8.33203125" style="22" customWidth="1"/>
    <col min="6918" max="6918" width="9.6640625" style="22" customWidth="1"/>
    <col min="6919" max="6919" width="11.6640625" style="22" customWidth="1"/>
    <col min="6920" max="6920" width="15.6640625" style="22" customWidth="1"/>
    <col min="6921" max="7169" width="9.109375" style="22"/>
    <col min="7170" max="7170" width="7.6640625" style="22" customWidth="1"/>
    <col min="7171" max="7171" width="9.6640625" style="22" customWidth="1"/>
    <col min="7172" max="7172" width="43.6640625" style="22" customWidth="1"/>
    <col min="7173" max="7173" width="8.33203125" style="22" customWidth="1"/>
    <col min="7174" max="7174" width="9.6640625" style="22" customWidth="1"/>
    <col min="7175" max="7175" width="11.6640625" style="22" customWidth="1"/>
    <col min="7176" max="7176" width="15.6640625" style="22" customWidth="1"/>
    <col min="7177" max="7425" width="9.109375" style="22"/>
    <col min="7426" max="7426" width="7.6640625" style="22" customWidth="1"/>
    <col min="7427" max="7427" width="9.6640625" style="22" customWidth="1"/>
    <col min="7428" max="7428" width="43.6640625" style="22" customWidth="1"/>
    <col min="7429" max="7429" width="8.33203125" style="22" customWidth="1"/>
    <col min="7430" max="7430" width="9.6640625" style="22" customWidth="1"/>
    <col min="7431" max="7431" width="11.6640625" style="22" customWidth="1"/>
    <col min="7432" max="7432" width="15.6640625" style="22" customWidth="1"/>
    <col min="7433" max="7681" width="9.109375" style="22"/>
    <col min="7682" max="7682" width="7.6640625" style="22" customWidth="1"/>
    <col min="7683" max="7683" width="9.6640625" style="22" customWidth="1"/>
    <col min="7684" max="7684" width="43.6640625" style="22" customWidth="1"/>
    <col min="7685" max="7685" width="8.33203125" style="22" customWidth="1"/>
    <col min="7686" max="7686" width="9.6640625" style="22" customWidth="1"/>
    <col min="7687" max="7687" width="11.6640625" style="22" customWidth="1"/>
    <col min="7688" max="7688" width="15.6640625" style="22" customWidth="1"/>
    <col min="7689" max="7937" width="9.109375" style="22"/>
    <col min="7938" max="7938" width="7.6640625" style="22" customWidth="1"/>
    <col min="7939" max="7939" width="9.6640625" style="22" customWidth="1"/>
    <col min="7940" max="7940" width="43.6640625" style="22" customWidth="1"/>
    <col min="7941" max="7941" width="8.33203125" style="22" customWidth="1"/>
    <col min="7942" max="7942" width="9.6640625" style="22" customWidth="1"/>
    <col min="7943" max="7943" width="11.6640625" style="22" customWidth="1"/>
    <col min="7944" max="7944" width="15.6640625" style="22" customWidth="1"/>
    <col min="7945" max="8193" width="9.109375" style="22"/>
    <col min="8194" max="8194" width="7.6640625" style="22" customWidth="1"/>
    <col min="8195" max="8195" width="9.6640625" style="22" customWidth="1"/>
    <col min="8196" max="8196" width="43.6640625" style="22" customWidth="1"/>
    <col min="8197" max="8197" width="8.33203125" style="22" customWidth="1"/>
    <col min="8198" max="8198" width="9.6640625" style="22" customWidth="1"/>
    <col min="8199" max="8199" width="11.6640625" style="22" customWidth="1"/>
    <col min="8200" max="8200" width="15.6640625" style="22" customWidth="1"/>
    <col min="8201" max="8449" width="9.109375" style="22"/>
    <col min="8450" max="8450" width="7.6640625" style="22" customWidth="1"/>
    <col min="8451" max="8451" width="9.6640625" style="22" customWidth="1"/>
    <col min="8452" max="8452" width="43.6640625" style="22" customWidth="1"/>
    <col min="8453" max="8453" width="8.33203125" style="22" customWidth="1"/>
    <col min="8454" max="8454" width="9.6640625" style="22" customWidth="1"/>
    <col min="8455" max="8455" width="11.6640625" style="22" customWidth="1"/>
    <col min="8456" max="8456" width="15.6640625" style="22" customWidth="1"/>
    <col min="8457" max="8705" width="9.109375" style="22"/>
    <col min="8706" max="8706" width="7.6640625" style="22" customWidth="1"/>
    <col min="8707" max="8707" width="9.6640625" style="22" customWidth="1"/>
    <col min="8708" max="8708" width="43.6640625" style="22" customWidth="1"/>
    <col min="8709" max="8709" width="8.33203125" style="22" customWidth="1"/>
    <col min="8710" max="8710" width="9.6640625" style="22" customWidth="1"/>
    <col min="8711" max="8711" width="11.6640625" style="22" customWidth="1"/>
    <col min="8712" max="8712" width="15.6640625" style="22" customWidth="1"/>
    <col min="8713" max="8961" width="9.109375" style="22"/>
    <col min="8962" max="8962" width="7.6640625" style="22" customWidth="1"/>
    <col min="8963" max="8963" width="9.6640625" style="22" customWidth="1"/>
    <col min="8964" max="8964" width="43.6640625" style="22" customWidth="1"/>
    <col min="8965" max="8965" width="8.33203125" style="22" customWidth="1"/>
    <col min="8966" max="8966" width="9.6640625" style="22" customWidth="1"/>
    <col min="8967" max="8967" width="11.6640625" style="22" customWidth="1"/>
    <col min="8968" max="8968" width="15.6640625" style="22" customWidth="1"/>
    <col min="8969" max="9217" width="9.109375" style="22"/>
    <col min="9218" max="9218" width="7.6640625" style="22" customWidth="1"/>
    <col min="9219" max="9219" width="9.6640625" style="22" customWidth="1"/>
    <col min="9220" max="9220" width="43.6640625" style="22" customWidth="1"/>
    <col min="9221" max="9221" width="8.33203125" style="22" customWidth="1"/>
    <col min="9222" max="9222" width="9.6640625" style="22" customWidth="1"/>
    <col min="9223" max="9223" width="11.6640625" style="22" customWidth="1"/>
    <col min="9224" max="9224" width="15.6640625" style="22" customWidth="1"/>
    <col min="9225" max="9473" width="9.109375" style="22"/>
    <col min="9474" max="9474" width="7.6640625" style="22" customWidth="1"/>
    <col min="9475" max="9475" width="9.6640625" style="22" customWidth="1"/>
    <col min="9476" max="9476" width="43.6640625" style="22" customWidth="1"/>
    <col min="9477" max="9477" width="8.33203125" style="22" customWidth="1"/>
    <col min="9478" max="9478" width="9.6640625" style="22" customWidth="1"/>
    <col min="9479" max="9479" width="11.6640625" style="22" customWidth="1"/>
    <col min="9480" max="9480" width="15.6640625" style="22" customWidth="1"/>
    <col min="9481" max="9729" width="9.109375" style="22"/>
    <col min="9730" max="9730" width="7.6640625" style="22" customWidth="1"/>
    <col min="9731" max="9731" width="9.6640625" style="22" customWidth="1"/>
    <col min="9732" max="9732" width="43.6640625" style="22" customWidth="1"/>
    <col min="9733" max="9733" width="8.33203125" style="22" customWidth="1"/>
    <col min="9734" max="9734" width="9.6640625" style="22" customWidth="1"/>
    <col min="9735" max="9735" width="11.6640625" style="22" customWidth="1"/>
    <col min="9736" max="9736" width="15.6640625" style="22" customWidth="1"/>
    <col min="9737" max="9985" width="9.109375" style="22"/>
    <col min="9986" max="9986" width="7.6640625" style="22" customWidth="1"/>
    <col min="9987" max="9987" width="9.6640625" style="22" customWidth="1"/>
    <col min="9988" max="9988" width="43.6640625" style="22" customWidth="1"/>
    <col min="9989" max="9989" width="8.33203125" style="22" customWidth="1"/>
    <col min="9990" max="9990" width="9.6640625" style="22" customWidth="1"/>
    <col min="9991" max="9991" width="11.6640625" style="22" customWidth="1"/>
    <col min="9992" max="9992" width="15.6640625" style="22" customWidth="1"/>
    <col min="9993" max="10241" width="9.109375" style="22"/>
    <col min="10242" max="10242" width="7.6640625" style="22" customWidth="1"/>
    <col min="10243" max="10243" width="9.6640625" style="22" customWidth="1"/>
    <col min="10244" max="10244" width="43.6640625" style="22" customWidth="1"/>
    <col min="10245" max="10245" width="8.33203125" style="22" customWidth="1"/>
    <col min="10246" max="10246" width="9.6640625" style="22" customWidth="1"/>
    <col min="10247" max="10247" width="11.6640625" style="22" customWidth="1"/>
    <col min="10248" max="10248" width="15.6640625" style="22" customWidth="1"/>
    <col min="10249" max="10497" width="9.109375" style="22"/>
    <col min="10498" max="10498" width="7.6640625" style="22" customWidth="1"/>
    <col min="10499" max="10499" width="9.6640625" style="22" customWidth="1"/>
    <col min="10500" max="10500" width="43.6640625" style="22" customWidth="1"/>
    <col min="10501" max="10501" width="8.33203125" style="22" customWidth="1"/>
    <col min="10502" max="10502" width="9.6640625" style="22" customWidth="1"/>
    <col min="10503" max="10503" width="11.6640625" style="22" customWidth="1"/>
    <col min="10504" max="10504" width="15.6640625" style="22" customWidth="1"/>
    <col min="10505" max="10753" width="9.109375" style="22"/>
    <col min="10754" max="10754" width="7.6640625" style="22" customWidth="1"/>
    <col min="10755" max="10755" width="9.6640625" style="22" customWidth="1"/>
    <col min="10756" max="10756" width="43.6640625" style="22" customWidth="1"/>
    <col min="10757" max="10757" width="8.33203125" style="22" customWidth="1"/>
    <col min="10758" max="10758" width="9.6640625" style="22" customWidth="1"/>
    <col min="10759" max="10759" width="11.6640625" style="22" customWidth="1"/>
    <col min="10760" max="10760" width="15.6640625" style="22" customWidth="1"/>
    <col min="10761" max="11009" width="9.109375" style="22"/>
    <col min="11010" max="11010" width="7.6640625" style="22" customWidth="1"/>
    <col min="11011" max="11011" width="9.6640625" style="22" customWidth="1"/>
    <col min="11012" max="11012" width="43.6640625" style="22" customWidth="1"/>
    <col min="11013" max="11013" width="8.33203125" style="22" customWidth="1"/>
    <col min="11014" max="11014" width="9.6640625" style="22" customWidth="1"/>
    <col min="11015" max="11015" width="11.6640625" style="22" customWidth="1"/>
    <col min="11016" max="11016" width="15.6640625" style="22" customWidth="1"/>
    <col min="11017" max="11265" width="9.109375" style="22"/>
    <col min="11266" max="11266" width="7.6640625" style="22" customWidth="1"/>
    <col min="11267" max="11267" width="9.6640625" style="22" customWidth="1"/>
    <col min="11268" max="11268" width="43.6640625" style="22" customWidth="1"/>
    <col min="11269" max="11269" width="8.33203125" style="22" customWidth="1"/>
    <col min="11270" max="11270" width="9.6640625" style="22" customWidth="1"/>
    <col min="11271" max="11271" width="11.6640625" style="22" customWidth="1"/>
    <col min="11272" max="11272" width="15.6640625" style="22" customWidth="1"/>
    <col min="11273" max="11521" width="9.109375" style="22"/>
    <col min="11522" max="11522" width="7.6640625" style="22" customWidth="1"/>
    <col min="11523" max="11523" width="9.6640625" style="22" customWidth="1"/>
    <col min="11524" max="11524" width="43.6640625" style="22" customWidth="1"/>
    <col min="11525" max="11525" width="8.33203125" style="22" customWidth="1"/>
    <col min="11526" max="11526" width="9.6640625" style="22" customWidth="1"/>
    <col min="11527" max="11527" width="11.6640625" style="22" customWidth="1"/>
    <col min="11528" max="11528" width="15.6640625" style="22" customWidth="1"/>
    <col min="11529" max="11777" width="9.109375" style="22"/>
    <col min="11778" max="11778" width="7.6640625" style="22" customWidth="1"/>
    <col min="11779" max="11779" width="9.6640625" style="22" customWidth="1"/>
    <col min="11780" max="11780" width="43.6640625" style="22" customWidth="1"/>
    <col min="11781" max="11781" width="8.33203125" style="22" customWidth="1"/>
    <col min="11782" max="11782" width="9.6640625" style="22" customWidth="1"/>
    <col min="11783" max="11783" width="11.6640625" style="22" customWidth="1"/>
    <col min="11784" max="11784" width="15.6640625" style="22" customWidth="1"/>
    <col min="11785" max="12033" width="9.109375" style="22"/>
    <col min="12034" max="12034" width="7.6640625" style="22" customWidth="1"/>
    <col min="12035" max="12035" width="9.6640625" style="22" customWidth="1"/>
    <col min="12036" max="12036" width="43.6640625" style="22" customWidth="1"/>
    <col min="12037" max="12037" width="8.33203125" style="22" customWidth="1"/>
    <col min="12038" max="12038" width="9.6640625" style="22" customWidth="1"/>
    <col min="12039" max="12039" width="11.6640625" style="22" customWidth="1"/>
    <col min="12040" max="12040" width="15.6640625" style="22" customWidth="1"/>
    <col min="12041" max="12289" width="9.109375" style="22"/>
    <col min="12290" max="12290" width="7.6640625" style="22" customWidth="1"/>
    <col min="12291" max="12291" width="9.6640625" style="22" customWidth="1"/>
    <col min="12292" max="12292" width="43.6640625" style="22" customWidth="1"/>
    <col min="12293" max="12293" width="8.33203125" style="22" customWidth="1"/>
    <col min="12294" max="12294" width="9.6640625" style="22" customWidth="1"/>
    <col min="12295" max="12295" width="11.6640625" style="22" customWidth="1"/>
    <col min="12296" max="12296" width="15.6640625" style="22" customWidth="1"/>
    <col min="12297" max="12545" width="9.109375" style="22"/>
    <col min="12546" max="12546" width="7.6640625" style="22" customWidth="1"/>
    <col min="12547" max="12547" width="9.6640625" style="22" customWidth="1"/>
    <col min="12548" max="12548" width="43.6640625" style="22" customWidth="1"/>
    <col min="12549" max="12549" width="8.33203125" style="22" customWidth="1"/>
    <col min="12550" max="12550" width="9.6640625" style="22" customWidth="1"/>
    <col min="12551" max="12551" width="11.6640625" style="22" customWidth="1"/>
    <col min="12552" max="12552" width="15.6640625" style="22" customWidth="1"/>
    <col min="12553" max="12801" width="9.109375" style="22"/>
    <col min="12802" max="12802" width="7.6640625" style="22" customWidth="1"/>
    <col min="12803" max="12803" width="9.6640625" style="22" customWidth="1"/>
    <col min="12804" max="12804" width="43.6640625" style="22" customWidth="1"/>
    <col min="12805" max="12805" width="8.33203125" style="22" customWidth="1"/>
    <col min="12806" max="12806" width="9.6640625" style="22" customWidth="1"/>
    <col min="12807" max="12807" width="11.6640625" style="22" customWidth="1"/>
    <col min="12808" max="12808" width="15.6640625" style="22" customWidth="1"/>
    <col min="12809" max="13057" width="9.109375" style="22"/>
    <col min="13058" max="13058" width="7.6640625" style="22" customWidth="1"/>
    <col min="13059" max="13059" width="9.6640625" style="22" customWidth="1"/>
    <col min="13060" max="13060" width="43.6640625" style="22" customWidth="1"/>
    <col min="13061" max="13061" width="8.33203125" style="22" customWidth="1"/>
    <col min="13062" max="13062" width="9.6640625" style="22" customWidth="1"/>
    <col min="13063" max="13063" width="11.6640625" style="22" customWidth="1"/>
    <col min="13064" max="13064" width="15.6640625" style="22" customWidth="1"/>
    <col min="13065" max="13313" width="9.109375" style="22"/>
    <col min="13314" max="13314" width="7.6640625" style="22" customWidth="1"/>
    <col min="13315" max="13315" width="9.6640625" style="22" customWidth="1"/>
    <col min="13316" max="13316" width="43.6640625" style="22" customWidth="1"/>
    <col min="13317" max="13317" width="8.33203125" style="22" customWidth="1"/>
    <col min="13318" max="13318" width="9.6640625" style="22" customWidth="1"/>
    <col min="13319" max="13319" width="11.6640625" style="22" customWidth="1"/>
    <col min="13320" max="13320" width="15.6640625" style="22" customWidth="1"/>
    <col min="13321" max="13569" width="9.109375" style="22"/>
    <col min="13570" max="13570" width="7.6640625" style="22" customWidth="1"/>
    <col min="13571" max="13571" width="9.6640625" style="22" customWidth="1"/>
    <col min="13572" max="13572" width="43.6640625" style="22" customWidth="1"/>
    <col min="13573" max="13573" width="8.33203125" style="22" customWidth="1"/>
    <col min="13574" max="13574" width="9.6640625" style="22" customWidth="1"/>
    <col min="13575" max="13575" width="11.6640625" style="22" customWidth="1"/>
    <col min="13576" max="13576" width="15.6640625" style="22" customWidth="1"/>
    <col min="13577" max="13825" width="9.109375" style="22"/>
    <col min="13826" max="13826" width="7.6640625" style="22" customWidth="1"/>
    <col min="13827" max="13827" width="9.6640625" style="22" customWidth="1"/>
    <col min="13828" max="13828" width="43.6640625" style="22" customWidth="1"/>
    <col min="13829" max="13829" width="8.33203125" style="22" customWidth="1"/>
    <col min="13830" max="13830" width="9.6640625" style="22" customWidth="1"/>
    <col min="13831" max="13831" width="11.6640625" style="22" customWidth="1"/>
    <col min="13832" max="13832" width="15.6640625" style="22" customWidth="1"/>
    <col min="13833" max="14081" width="9.109375" style="22"/>
    <col min="14082" max="14082" width="7.6640625" style="22" customWidth="1"/>
    <col min="14083" max="14083" width="9.6640625" style="22" customWidth="1"/>
    <col min="14084" max="14084" width="43.6640625" style="22" customWidth="1"/>
    <col min="14085" max="14085" width="8.33203125" style="22" customWidth="1"/>
    <col min="14086" max="14086" width="9.6640625" style="22" customWidth="1"/>
    <col min="14087" max="14087" width="11.6640625" style="22" customWidth="1"/>
    <col min="14088" max="14088" width="15.6640625" style="22" customWidth="1"/>
    <col min="14089" max="14337" width="9.109375" style="22"/>
    <col min="14338" max="14338" width="7.6640625" style="22" customWidth="1"/>
    <col min="14339" max="14339" width="9.6640625" style="22" customWidth="1"/>
    <col min="14340" max="14340" width="43.6640625" style="22" customWidth="1"/>
    <col min="14341" max="14341" width="8.33203125" style="22" customWidth="1"/>
    <col min="14342" max="14342" width="9.6640625" style="22" customWidth="1"/>
    <col min="14343" max="14343" width="11.6640625" style="22" customWidth="1"/>
    <col min="14344" max="14344" width="15.6640625" style="22" customWidth="1"/>
    <col min="14345" max="14593" width="9.109375" style="22"/>
    <col min="14594" max="14594" width="7.6640625" style="22" customWidth="1"/>
    <col min="14595" max="14595" width="9.6640625" style="22" customWidth="1"/>
    <col min="14596" max="14596" width="43.6640625" style="22" customWidth="1"/>
    <col min="14597" max="14597" width="8.33203125" style="22" customWidth="1"/>
    <col min="14598" max="14598" width="9.6640625" style="22" customWidth="1"/>
    <col min="14599" max="14599" width="11.6640625" style="22" customWidth="1"/>
    <col min="14600" max="14600" width="15.6640625" style="22" customWidth="1"/>
    <col min="14601" max="14849" width="9.109375" style="22"/>
    <col min="14850" max="14850" width="7.6640625" style="22" customWidth="1"/>
    <col min="14851" max="14851" width="9.6640625" style="22" customWidth="1"/>
    <col min="14852" max="14852" width="43.6640625" style="22" customWidth="1"/>
    <col min="14853" max="14853" width="8.33203125" style="22" customWidth="1"/>
    <col min="14854" max="14854" width="9.6640625" style="22" customWidth="1"/>
    <col min="14855" max="14855" width="11.6640625" style="22" customWidth="1"/>
    <col min="14856" max="14856" width="15.6640625" style="22" customWidth="1"/>
    <col min="14857" max="15105" width="9.109375" style="22"/>
    <col min="15106" max="15106" width="7.6640625" style="22" customWidth="1"/>
    <col min="15107" max="15107" width="9.6640625" style="22" customWidth="1"/>
    <col min="15108" max="15108" width="43.6640625" style="22" customWidth="1"/>
    <col min="15109" max="15109" width="8.33203125" style="22" customWidth="1"/>
    <col min="15110" max="15110" width="9.6640625" style="22" customWidth="1"/>
    <col min="15111" max="15111" width="11.6640625" style="22" customWidth="1"/>
    <col min="15112" max="15112" width="15.6640625" style="22" customWidth="1"/>
    <col min="15113" max="15361" width="9.109375" style="22"/>
    <col min="15362" max="15362" width="7.6640625" style="22" customWidth="1"/>
    <col min="15363" max="15363" width="9.6640625" style="22" customWidth="1"/>
    <col min="15364" max="15364" width="43.6640625" style="22" customWidth="1"/>
    <col min="15365" max="15365" width="8.33203125" style="22" customWidth="1"/>
    <col min="15366" max="15366" width="9.6640625" style="22" customWidth="1"/>
    <col min="15367" max="15367" width="11.6640625" style="22" customWidth="1"/>
    <col min="15368" max="15368" width="15.6640625" style="22" customWidth="1"/>
    <col min="15369" max="15617" width="9.109375" style="22"/>
    <col min="15618" max="15618" width="7.6640625" style="22" customWidth="1"/>
    <col min="15619" max="15619" width="9.6640625" style="22" customWidth="1"/>
    <col min="15620" max="15620" width="43.6640625" style="22" customWidth="1"/>
    <col min="15621" max="15621" width="8.33203125" style="22" customWidth="1"/>
    <col min="15622" max="15622" width="9.6640625" style="22" customWidth="1"/>
    <col min="15623" max="15623" width="11.6640625" style="22" customWidth="1"/>
    <col min="15624" max="15624" width="15.6640625" style="22" customWidth="1"/>
    <col min="15625" max="15873" width="9.109375" style="22"/>
    <col min="15874" max="15874" width="7.6640625" style="22" customWidth="1"/>
    <col min="15875" max="15875" width="9.6640625" style="22" customWidth="1"/>
    <col min="15876" max="15876" width="43.6640625" style="22" customWidth="1"/>
    <col min="15877" max="15877" width="8.33203125" style="22" customWidth="1"/>
    <col min="15878" max="15878" width="9.6640625" style="22" customWidth="1"/>
    <col min="15879" max="15879" width="11.6640625" style="22" customWidth="1"/>
    <col min="15880" max="15880" width="15.6640625" style="22" customWidth="1"/>
    <col min="15881" max="16129" width="9.109375" style="22"/>
    <col min="16130" max="16130" width="7.6640625" style="22" customWidth="1"/>
    <col min="16131" max="16131" width="9.6640625" style="22" customWidth="1"/>
    <col min="16132" max="16132" width="43.6640625" style="22" customWidth="1"/>
    <col min="16133" max="16133" width="8.33203125" style="22" customWidth="1"/>
    <col min="16134" max="16134" width="9.6640625" style="22" customWidth="1"/>
    <col min="16135" max="16135" width="11.6640625" style="22" customWidth="1"/>
    <col min="16136" max="16136" width="15.6640625" style="22" customWidth="1"/>
    <col min="16137" max="16384" width="9.109375" style="22"/>
  </cols>
  <sheetData>
    <row r="1" spans="1:14" x14ac:dyDescent="0.25">
      <c r="A1" s="25"/>
      <c r="B1" s="17"/>
      <c r="C1" s="17"/>
      <c r="D1" s="79"/>
      <c r="E1" s="80"/>
      <c r="F1" s="80"/>
      <c r="G1" s="81"/>
      <c r="H1" s="90"/>
    </row>
    <row r="2" spans="1:14" ht="22.5" customHeight="1" x14ac:dyDescent="0.25">
      <c r="A2" s="25"/>
      <c r="B2" s="461" t="str">
        <f>'Schedule A - P&amp;G'!B2:G2</f>
        <v>TENDER FOR THE DESIGN, MANUFACTURE, SUPPLY, DELIVERY, INSTALLATION, CONSTRUCTION, CONFIGURATION, TESTING AND COMMISSSIONING OF TELEMETRY SYSTEMS AND BUILDINGS FOR ALL RAND WATER BWD RESERVOIRS SITES  AND MUNICIPALITIES RESERVOIRS</v>
      </c>
      <c r="C2" s="461"/>
      <c r="D2" s="461"/>
      <c r="E2" s="461"/>
      <c r="F2" s="461"/>
      <c r="G2" s="461"/>
      <c r="H2" s="461"/>
      <c r="J2" s="21"/>
      <c r="K2" s="21"/>
      <c r="L2" s="21"/>
      <c r="M2" s="21"/>
      <c r="N2" s="21"/>
    </row>
    <row r="3" spans="1:14" x14ac:dyDescent="0.25">
      <c r="A3" s="211"/>
      <c r="B3" s="16"/>
      <c r="C3" s="17"/>
      <c r="D3" s="18"/>
      <c r="E3" s="24"/>
      <c r="F3" s="24"/>
      <c r="G3" s="25"/>
      <c r="H3" s="181"/>
      <c r="J3" s="21"/>
      <c r="K3" s="459"/>
      <c r="L3" s="459"/>
      <c r="M3" s="459"/>
      <c r="N3" s="92"/>
    </row>
    <row r="4" spans="1:14" ht="26.25" customHeight="1" x14ac:dyDescent="0.25">
      <c r="A4" s="211"/>
      <c r="B4" s="16"/>
      <c r="C4" s="93"/>
      <c r="D4" s="93"/>
      <c r="E4" s="93"/>
      <c r="F4" s="93"/>
      <c r="G4" s="93"/>
      <c r="H4" s="26" t="s">
        <v>2463</v>
      </c>
      <c r="J4" s="21"/>
      <c r="K4" s="459"/>
      <c r="L4" s="459"/>
      <c r="M4" s="459"/>
      <c r="N4" s="21"/>
    </row>
    <row r="5" spans="1:14" ht="6" customHeight="1" x14ac:dyDescent="0.25">
      <c r="A5" s="212"/>
      <c r="B5" s="28"/>
      <c r="C5" s="29"/>
      <c r="D5" s="30"/>
      <c r="E5" s="27"/>
      <c r="F5" s="27"/>
      <c r="G5" s="31"/>
      <c r="H5" s="28"/>
      <c r="I5" s="22"/>
      <c r="J5" s="21"/>
      <c r="K5" s="21"/>
      <c r="L5" s="21"/>
      <c r="M5" s="21"/>
      <c r="N5" s="21"/>
    </row>
    <row r="6" spans="1:14" ht="25.5" customHeight="1" x14ac:dyDescent="0.25">
      <c r="A6" s="508" t="s">
        <v>28</v>
      </c>
      <c r="B6" s="510" t="s">
        <v>2407</v>
      </c>
      <c r="C6" s="344" t="s">
        <v>14</v>
      </c>
      <c r="D6" s="192" t="s">
        <v>10</v>
      </c>
      <c r="E6" s="193" t="s">
        <v>17</v>
      </c>
      <c r="F6" s="404" t="s">
        <v>11</v>
      </c>
      <c r="G6" s="484" t="s">
        <v>27</v>
      </c>
      <c r="H6" s="485"/>
      <c r="J6" s="21"/>
      <c r="K6" s="21"/>
      <c r="L6" s="21"/>
      <c r="M6" s="21"/>
      <c r="N6" s="21"/>
    </row>
    <row r="7" spans="1:14" ht="28.5" customHeight="1" x14ac:dyDescent="0.3">
      <c r="A7" s="509"/>
      <c r="B7" s="510"/>
      <c r="C7" s="345"/>
      <c r="D7" s="196"/>
      <c r="E7" s="197"/>
      <c r="F7" s="407"/>
      <c r="G7" s="486"/>
      <c r="H7" s="487"/>
    </row>
    <row r="8" spans="1:14" ht="13.8" x14ac:dyDescent="0.25">
      <c r="A8" s="213"/>
      <c r="B8" s="182"/>
      <c r="C8" s="490" t="s">
        <v>2464</v>
      </c>
      <c r="D8" s="182"/>
      <c r="E8" s="182"/>
      <c r="F8" s="422"/>
      <c r="G8" s="504"/>
      <c r="H8" s="505"/>
      <c r="I8" s="22"/>
    </row>
    <row r="9" spans="1:14" s="44" customFormat="1" ht="13.8" x14ac:dyDescent="0.25">
      <c r="A9" s="216"/>
      <c r="B9" s="343"/>
      <c r="C9" s="503"/>
      <c r="D9" s="226"/>
      <c r="E9" s="333"/>
      <c r="F9" s="416"/>
      <c r="G9" s="506"/>
      <c r="H9" s="507"/>
      <c r="I9" s="43"/>
    </row>
    <row r="10" spans="1:14" s="44" customFormat="1" ht="26.4" x14ac:dyDescent="0.25">
      <c r="A10" s="402" t="s">
        <v>2387</v>
      </c>
      <c r="B10" s="402"/>
      <c r="C10" s="402" t="s">
        <v>2364</v>
      </c>
      <c r="D10" s="388" t="s">
        <v>2408</v>
      </c>
      <c r="E10" s="424"/>
      <c r="F10" s="425"/>
      <c r="G10" s="506"/>
      <c r="H10" s="507"/>
      <c r="I10" s="43"/>
    </row>
    <row r="11" spans="1:14" s="44" customFormat="1" x14ac:dyDescent="0.25">
      <c r="A11" s="402"/>
      <c r="B11" s="402"/>
      <c r="C11" s="402"/>
      <c r="D11" s="388"/>
      <c r="E11" s="424"/>
      <c r="F11" s="425"/>
      <c r="G11" s="497"/>
      <c r="H11" s="498"/>
      <c r="I11" s="43"/>
    </row>
    <row r="12" spans="1:14" s="44" customFormat="1" ht="39.6" x14ac:dyDescent="0.25">
      <c r="A12" s="402" t="s">
        <v>2388</v>
      </c>
      <c r="B12" s="402"/>
      <c r="C12" s="402" t="s">
        <v>2365</v>
      </c>
      <c r="D12" s="388" t="s">
        <v>2408</v>
      </c>
      <c r="E12" s="424"/>
      <c r="F12" s="425"/>
      <c r="G12" s="497"/>
      <c r="H12" s="498"/>
      <c r="I12" s="43"/>
    </row>
    <row r="13" spans="1:14" s="44" customFormat="1" x14ac:dyDescent="0.25">
      <c r="A13" s="402"/>
      <c r="B13" s="402"/>
      <c r="C13" s="402"/>
      <c r="D13" s="388"/>
      <c r="E13" s="424"/>
      <c r="F13" s="425"/>
      <c r="G13" s="497"/>
      <c r="H13" s="498"/>
      <c r="I13" s="43"/>
    </row>
    <row r="14" spans="1:14" s="44" customFormat="1" ht="39.6" x14ac:dyDescent="0.25">
      <c r="A14" s="402" t="s">
        <v>2389</v>
      </c>
      <c r="B14" s="402"/>
      <c r="C14" s="402" t="s">
        <v>2366</v>
      </c>
      <c r="D14" s="388" t="s">
        <v>2409</v>
      </c>
      <c r="E14" s="424"/>
      <c r="F14" s="425"/>
      <c r="G14" s="497"/>
      <c r="H14" s="498"/>
      <c r="I14" s="43"/>
    </row>
    <row r="15" spans="1:14" s="44" customFormat="1" x14ac:dyDescent="0.25">
      <c r="A15" s="402"/>
      <c r="B15" s="402"/>
      <c r="C15" s="402"/>
      <c r="D15" s="388"/>
      <c r="E15" s="424"/>
      <c r="F15" s="425"/>
      <c r="G15" s="497"/>
      <c r="H15" s="498"/>
      <c r="I15" s="43"/>
    </row>
    <row r="16" spans="1:14" s="44" customFormat="1" x14ac:dyDescent="0.25">
      <c r="A16" s="402" t="s">
        <v>2390</v>
      </c>
      <c r="B16" s="402"/>
      <c r="C16" s="402" t="s">
        <v>2367</v>
      </c>
      <c r="D16" s="426"/>
      <c r="E16" s="424"/>
      <c r="F16" s="425"/>
      <c r="G16" s="497"/>
      <c r="H16" s="498"/>
      <c r="I16" s="43"/>
    </row>
    <row r="17" spans="1:10" s="44" customFormat="1" x14ac:dyDescent="0.25">
      <c r="A17" s="402"/>
      <c r="B17" s="402"/>
      <c r="C17" s="402"/>
      <c r="D17" s="388"/>
      <c r="E17" s="424"/>
      <c r="F17" s="425"/>
      <c r="G17" s="497"/>
      <c r="H17" s="498"/>
      <c r="I17" s="43"/>
    </row>
    <row r="18" spans="1:10" s="44" customFormat="1" ht="26.4" x14ac:dyDescent="0.25">
      <c r="A18" s="402" t="s">
        <v>2391</v>
      </c>
      <c r="B18" s="402"/>
      <c r="C18" s="402" t="s">
        <v>2368</v>
      </c>
      <c r="D18" s="388" t="s">
        <v>2410</v>
      </c>
      <c r="E18" s="424"/>
      <c r="F18" s="425"/>
      <c r="G18" s="497"/>
      <c r="H18" s="498"/>
      <c r="I18" s="43"/>
    </row>
    <row r="19" spans="1:10" s="44" customFormat="1" x14ac:dyDescent="0.25">
      <c r="A19" s="402"/>
      <c r="B19" s="402"/>
      <c r="C19" s="402"/>
      <c r="D19" s="427"/>
      <c r="E19" s="424"/>
      <c r="F19" s="425"/>
      <c r="G19" s="497"/>
      <c r="H19" s="498"/>
      <c r="I19" s="43"/>
    </row>
    <row r="20" spans="1:10" s="44" customFormat="1" x14ac:dyDescent="0.25">
      <c r="A20" s="402" t="s">
        <v>2392</v>
      </c>
      <c r="B20" s="402"/>
      <c r="C20" s="402" t="s">
        <v>2369</v>
      </c>
      <c r="D20" s="388"/>
      <c r="E20" s="388"/>
      <c r="F20" s="425"/>
      <c r="G20" s="497"/>
      <c r="H20" s="498"/>
      <c r="I20" s="43"/>
    </row>
    <row r="21" spans="1:10" s="43" customFormat="1" x14ac:dyDescent="0.25">
      <c r="A21" s="402"/>
      <c r="B21" s="402"/>
      <c r="C21" s="402"/>
      <c r="D21" s="388"/>
      <c r="E21" s="388"/>
      <c r="F21" s="425"/>
      <c r="G21" s="497"/>
      <c r="H21" s="498"/>
    </row>
    <row r="22" spans="1:10" s="43" customFormat="1" x14ac:dyDescent="0.25">
      <c r="A22" s="402"/>
      <c r="B22" s="402"/>
      <c r="C22" s="402" t="s">
        <v>2370</v>
      </c>
      <c r="D22" s="388" t="s">
        <v>2411</v>
      </c>
      <c r="E22" s="402"/>
      <c r="F22" s="425"/>
      <c r="G22" s="497"/>
      <c r="H22" s="498"/>
    </row>
    <row r="23" spans="1:10" s="43" customFormat="1" x14ac:dyDescent="0.25">
      <c r="A23" s="428"/>
      <c r="B23" s="428"/>
      <c r="C23" s="428"/>
      <c r="D23" s="388"/>
      <c r="E23" s="424"/>
      <c r="F23" s="425"/>
      <c r="G23" s="497"/>
      <c r="H23" s="498"/>
    </row>
    <row r="24" spans="1:10" s="43" customFormat="1" x14ac:dyDescent="0.25">
      <c r="A24" s="402"/>
      <c r="B24" s="402"/>
      <c r="C24" s="402" t="s">
        <v>2371</v>
      </c>
      <c r="D24" s="388" t="s">
        <v>2411</v>
      </c>
      <c r="E24" s="402"/>
      <c r="F24" s="425"/>
      <c r="G24" s="497"/>
      <c r="H24" s="498"/>
    </row>
    <row r="25" spans="1:10" s="43" customFormat="1" x14ac:dyDescent="0.25">
      <c r="A25" s="402"/>
      <c r="B25" s="402"/>
      <c r="C25" s="402"/>
      <c r="D25" s="388"/>
      <c r="E25" s="402"/>
      <c r="F25" s="425"/>
      <c r="G25" s="497"/>
      <c r="H25" s="498"/>
      <c r="J25" s="44"/>
    </row>
    <row r="26" spans="1:10" s="43" customFormat="1" x14ac:dyDescent="0.25">
      <c r="A26" s="402"/>
      <c r="B26" s="402"/>
      <c r="C26" s="402" t="s">
        <v>2372</v>
      </c>
      <c r="D26" s="388" t="s">
        <v>2411</v>
      </c>
      <c r="E26" s="424"/>
      <c r="F26" s="425"/>
      <c r="G26" s="497"/>
      <c r="H26" s="498"/>
      <c r="J26" s="44"/>
    </row>
    <row r="27" spans="1:10" s="43" customFormat="1" x14ac:dyDescent="0.25">
      <c r="A27" s="402"/>
      <c r="B27" s="402"/>
      <c r="C27" s="402"/>
      <c r="D27" s="388"/>
      <c r="E27" s="424"/>
      <c r="F27" s="425"/>
      <c r="G27" s="497"/>
      <c r="H27" s="498"/>
      <c r="J27" s="44"/>
    </row>
    <row r="28" spans="1:10" x14ac:dyDescent="0.25">
      <c r="A28" s="402" t="s">
        <v>2393</v>
      </c>
      <c r="B28" s="402"/>
      <c r="C28" s="402" t="s">
        <v>2373</v>
      </c>
      <c r="D28" s="388" t="s">
        <v>2411</v>
      </c>
      <c r="E28" s="424"/>
      <c r="F28" s="425"/>
      <c r="G28" s="497"/>
      <c r="H28" s="498"/>
    </row>
    <row r="29" spans="1:10" x14ac:dyDescent="0.25">
      <c r="A29" s="402"/>
      <c r="B29" s="402"/>
      <c r="C29" s="402"/>
      <c r="D29" s="388"/>
      <c r="E29" s="424"/>
      <c r="F29" s="425"/>
      <c r="G29" s="497"/>
      <c r="H29" s="498"/>
    </row>
    <row r="30" spans="1:10" ht="39.6" x14ac:dyDescent="0.25">
      <c r="A30" s="402" t="s">
        <v>2394</v>
      </c>
      <c r="B30" s="402"/>
      <c r="C30" s="402" t="s">
        <v>2374</v>
      </c>
      <c r="D30" s="388" t="s">
        <v>2411</v>
      </c>
      <c r="E30" s="424"/>
      <c r="F30" s="425"/>
      <c r="G30" s="497"/>
      <c r="H30" s="498"/>
    </row>
    <row r="31" spans="1:10" x14ac:dyDescent="0.25">
      <c r="A31" s="402"/>
      <c r="B31" s="402"/>
      <c r="C31" s="402"/>
      <c r="D31" s="402"/>
      <c r="E31" s="424"/>
      <c r="F31" s="425"/>
      <c r="G31" s="497"/>
      <c r="H31" s="498"/>
    </row>
    <row r="32" spans="1:10" x14ac:dyDescent="0.25">
      <c r="A32" s="402" t="s">
        <v>2395</v>
      </c>
      <c r="B32" s="402"/>
      <c r="C32" s="402" t="s">
        <v>2375</v>
      </c>
      <c r="D32" s="388" t="s">
        <v>2411</v>
      </c>
      <c r="E32" s="424"/>
      <c r="F32" s="425"/>
      <c r="G32" s="497"/>
      <c r="H32" s="498"/>
    </row>
    <row r="33" spans="1:8" x14ac:dyDescent="0.25">
      <c r="A33" s="402"/>
      <c r="B33" s="402"/>
      <c r="C33" s="402"/>
      <c r="D33" s="388"/>
      <c r="E33" s="424"/>
      <c r="F33" s="425"/>
      <c r="G33" s="497"/>
      <c r="H33" s="498"/>
    </row>
    <row r="34" spans="1:8" x14ac:dyDescent="0.25">
      <c r="A34" s="402" t="s">
        <v>2396</v>
      </c>
      <c r="B34" s="402"/>
      <c r="C34" s="402" t="s">
        <v>2376</v>
      </c>
      <c r="D34" s="388" t="s">
        <v>2411</v>
      </c>
      <c r="E34" s="424"/>
      <c r="F34" s="425"/>
      <c r="G34" s="497"/>
      <c r="H34" s="498"/>
    </row>
    <row r="35" spans="1:8" x14ac:dyDescent="0.25">
      <c r="A35" s="402"/>
      <c r="B35" s="402"/>
      <c r="C35" s="402"/>
      <c r="D35" s="388"/>
      <c r="E35" s="424"/>
      <c r="F35" s="425"/>
      <c r="G35" s="497"/>
      <c r="H35" s="498"/>
    </row>
    <row r="36" spans="1:8" x14ac:dyDescent="0.25">
      <c r="A36" s="402" t="s">
        <v>2397</v>
      </c>
      <c r="B36" s="402"/>
      <c r="C36" s="429" t="s">
        <v>2377</v>
      </c>
      <c r="D36" s="388" t="s">
        <v>2411</v>
      </c>
      <c r="E36" s="424"/>
      <c r="F36" s="425"/>
      <c r="G36" s="497"/>
      <c r="H36" s="498"/>
    </row>
    <row r="37" spans="1:8" x14ac:dyDescent="0.25">
      <c r="A37" s="402"/>
      <c r="B37" s="402"/>
      <c r="C37" s="429"/>
      <c r="D37" s="388"/>
      <c r="E37" s="424"/>
      <c r="F37" s="425"/>
      <c r="G37" s="497"/>
      <c r="H37" s="498"/>
    </row>
    <row r="38" spans="1:8" x14ac:dyDescent="0.25">
      <c r="A38" s="402" t="s">
        <v>2398</v>
      </c>
      <c r="B38" s="425"/>
      <c r="C38" s="402" t="s">
        <v>2378</v>
      </c>
      <c r="D38" s="388" t="s">
        <v>2411</v>
      </c>
      <c r="E38" s="388"/>
      <c r="F38" s="425"/>
      <c r="G38" s="497"/>
      <c r="H38" s="498"/>
    </row>
    <row r="39" spans="1:8" x14ac:dyDescent="0.25">
      <c r="A39" s="402"/>
      <c r="B39" s="425"/>
      <c r="C39" s="402"/>
      <c r="D39" s="388"/>
      <c r="E39" s="388"/>
      <c r="F39" s="425"/>
      <c r="G39" s="497"/>
      <c r="H39" s="498"/>
    </row>
    <row r="40" spans="1:8" ht="26.4" x14ac:dyDescent="0.25">
      <c r="A40" s="402" t="s">
        <v>2399</v>
      </c>
      <c r="B40" s="402"/>
      <c r="C40" s="402" t="s">
        <v>2379</v>
      </c>
      <c r="D40" s="402" t="s">
        <v>2408</v>
      </c>
      <c r="E40" s="424"/>
      <c r="F40" s="425"/>
      <c r="G40" s="497"/>
      <c r="H40" s="498"/>
    </row>
    <row r="41" spans="1:8" x14ac:dyDescent="0.25">
      <c r="A41" s="402"/>
      <c r="B41" s="402"/>
      <c r="C41" s="402"/>
      <c r="D41" s="402"/>
      <c r="E41" s="424"/>
      <c r="F41" s="425"/>
      <c r="G41" s="497"/>
      <c r="H41" s="498"/>
    </row>
    <row r="42" spans="1:8" x14ac:dyDescent="0.25">
      <c r="A42" s="402" t="s">
        <v>2400</v>
      </c>
      <c r="B42" s="402"/>
      <c r="C42" s="402" t="s">
        <v>2380</v>
      </c>
      <c r="D42" s="388" t="s">
        <v>2411</v>
      </c>
      <c r="E42" s="424"/>
      <c r="F42" s="425"/>
      <c r="G42" s="497"/>
      <c r="H42" s="498"/>
    </row>
    <row r="43" spans="1:8" x14ac:dyDescent="0.25">
      <c r="A43" s="402"/>
      <c r="B43" s="402"/>
      <c r="C43" s="402"/>
      <c r="D43" s="388"/>
      <c r="E43" s="424"/>
      <c r="F43" s="425"/>
      <c r="G43" s="497"/>
      <c r="H43" s="498"/>
    </row>
    <row r="44" spans="1:8" x14ac:dyDescent="0.25">
      <c r="A44" s="402" t="s">
        <v>2401</v>
      </c>
      <c r="B44" s="402"/>
      <c r="C44" s="402" t="s">
        <v>2381</v>
      </c>
      <c r="D44" s="388" t="s">
        <v>2411</v>
      </c>
      <c r="E44" s="424"/>
      <c r="F44" s="425"/>
      <c r="G44" s="497"/>
      <c r="H44" s="498"/>
    </row>
    <row r="45" spans="1:8" x14ac:dyDescent="0.25">
      <c r="A45" s="402"/>
      <c r="B45" s="402"/>
      <c r="C45" s="402"/>
      <c r="D45" s="388"/>
      <c r="E45" s="424"/>
      <c r="F45" s="425"/>
      <c r="G45" s="497"/>
      <c r="H45" s="498"/>
    </row>
    <row r="46" spans="1:8" x14ac:dyDescent="0.25">
      <c r="A46" s="430" t="s">
        <v>2402</v>
      </c>
      <c r="B46" s="402"/>
      <c r="C46" s="431" t="s">
        <v>2382</v>
      </c>
      <c r="D46" s="388" t="s">
        <v>2411</v>
      </c>
      <c r="E46" s="432"/>
      <c r="F46" s="425"/>
      <c r="G46" s="497"/>
      <c r="H46" s="498"/>
    </row>
    <row r="47" spans="1:8" ht="13.8" x14ac:dyDescent="0.3">
      <c r="A47" s="433"/>
      <c r="B47" s="402"/>
      <c r="C47" s="431"/>
      <c r="D47" s="388"/>
      <c r="E47" s="432"/>
      <c r="F47" s="425"/>
      <c r="G47" s="497"/>
      <c r="H47" s="498"/>
    </row>
    <row r="48" spans="1:8" x14ac:dyDescent="0.25">
      <c r="A48" s="402" t="s">
        <v>2403</v>
      </c>
      <c r="B48" s="402"/>
      <c r="C48" s="431" t="s">
        <v>2383</v>
      </c>
      <c r="D48" s="388" t="s">
        <v>2411</v>
      </c>
      <c r="E48" s="432"/>
      <c r="F48" s="425"/>
      <c r="G48" s="497"/>
      <c r="H48" s="498"/>
    </row>
    <row r="49" spans="1:8" x14ac:dyDescent="0.25">
      <c r="A49" s="402"/>
      <c r="B49" s="402"/>
      <c r="C49" s="431"/>
      <c r="D49" s="388"/>
      <c r="E49" s="432"/>
      <c r="F49" s="425"/>
      <c r="G49" s="497"/>
      <c r="H49" s="498"/>
    </row>
    <row r="50" spans="1:8" x14ac:dyDescent="0.25">
      <c r="A50" s="402" t="s">
        <v>2404</v>
      </c>
      <c r="B50" s="402"/>
      <c r="C50" s="402" t="s">
        <v>2384</v>
      </c>
      <c r="D50" s="388" t="s">
        <v>2411</v>
      </c>
      <c r="E50" s="432"/>
      <c r="F50" s="425"/>
      <c r="G50" s="497"/>
      <c r="H50" s="498"/>
    </row>
    <row r="51" spans="1:8" x14ac:dyDescent="0.25">
      <c r="A51" s="402"/>
      <c r="B51" s="402"/>
      <c r="C51" s="431"/>
      <c r="D51" s="388"/>
      <c r="E51" s="432"/>
      <c r="F51" s="425"/>
      <c r="G51" s="499"/>
      <c r="H51" s="500"/>
    </row>
    <row r="52" spans="1:8" ht="13.8" x14ac:dyDescent="0.3">
      <c r="A52" s="434"/>
      <c r="B52" s="434"/>
      <c r="C52" s="436"/>
      <c r="D52" s="397"/>
      <c r="E52" s="437"/>
      <c r="F52" s="433"/>
      <c r="G52" s="501"/>
      <c r="H52" s="502"/>
    </row>
    <row r="53" spans="1:8" ht="13.8" x14ac:dyDescent="0.3">
      <c r="A53" s="434" t="s">
        <v>2405</v>
      </c>
      <c r="B53" s="434"/>
      <c r="C53" s="436" t="s">
        <v>2385</v>
      </c>
      <c r="D53" s="438" t="s">
        <v>2411</v>
      </c>
      <c r="E53" s="437"/>
      <c r="F53" s="433"/>
      <c r="G53" s="493"/>
      <c r="H53" s="494"/>
    </row>
    <row r="54" spans="1:8" x14ac:dyDescent="0.25">
      <c r="A54" s="434"/>
      <c r="B54" s="434"/>
      <c r="C54" s="436"/>
      <c r="D54" s="438"/>
      <c r="E54" s="424"/>
      <c r="F54" s="425"/>
      <c r="G54" s="497"/>
      <c r="H54" s="498"/>
    </row>
    <row r="55" spans="1:8" ht="26.4" x14ac:dyDescent="0.3">
      <c r="A55" s="434" t="s">
        <v>2406</v>
      </c>
      <c r="B55" s="434"/>
      <c r="C55" s="434" t="s">
        <v>2386</v>
      </c>
      <c r="D55" s="438" t="s">
        <v>2411</v>
      </c>
      <c r="E55" s="439"/>
      <c r="F55" s="433"/>
      <c r="G55" s="493"/>
      <c r="H55" s="494"/>
    </row>
    <row r="56" spans="1:8" ht="13.8" x14ac:dyDescent="0.3">
      <c r="A56" s="440"/>
      <c r="B56" s="440"/>
      <c r="C56" s="435"/>
      <c r="D56" s="441"/>
      <c r="E56" s="442"/>
      <c r="F56" s="433"/>
      <c r="G56" s="493"/>
      <c r="H56" s="494"/>
    </row>
    <row r="57" spans="1:8" x14ac:dyDescent="0.25">
      <c r="A57" s="341"/>
      <c r="B57" s="342"/>
      <c r="C57" s="342"/>
      <c r="D57" s="342"/>
      <c r="E57" s="289"/>
      <c r="F57" s="423"/>
      <c r="G57" s="495"/>
      <c r="H57" s="496"/>
    </row>
    <row r="58" spans="1:8" x14ac:dyDescent="0.25">
      <c r="A58" s="341"/>
      <c r="B58" s="342"/>
      <c r="C58" s="443" t="s">
        <v>2412</v>
      </c>
      <c r="D58" s="342"/>
      <c r="E58" s="289"/>
      <c r="F58" s="423"/>
      <c r="G58" s="495"/>
      <c r="H58" s="496"/>
    </row>
    <row r="59" spans="1:8" x14ac:dyDescent="0.25">
      <c r="A59" s="341"/>
      <c r="B59" s="342"/>
      <c r="C59" s="444"/>
      <c r="D59" s="342"/>
      <c r="E59" s="289"/>
      <c r="F59" s="423"/>
      <c r="G59" s="495"/>
      <c r="H59" s="496"/>
    </row>
    <row r="60" spans="1:8" x14ac:dyDescent="0.25">
      <c r="A60" s="341"/>
      <c r="B60" s="342"/>
      <c r="C60" s="229"/>
      <c r="D60" s="342"/>
      <c r="E60" s="289"/>
      <c r="F60" s="423"/>
      <c r="G60" s="495"/>
      <c r="H60" s="496"/>
    </row>
    <row r="61" spans="1:8" x14ac:dyDescent="0.25">
      <c r="A61" s="341"/>
      <c r="B61" s="342"/>
      <c r="C61" s="444"/>
      <c r="D61" s="342"/>
      <c r="E61" s="289"/>
      <c r="F61" s="423"/>
      <c r="G61" s="495"/>
      <c r="H61" s="496"/>
    </row>
    <row r="62" spans="1:8" x14ac:dyDescent="0.25">
      <c r="A62" s="341"/>
      <c r="B62" s="342"/>
      <c r="C62" s="443" t="s">
        <v>2413</v>
      </c>
      <c r="D62" s="342"/>
      <c r="E62" s="289"/>
      <c r="F62" s="423"/>
      <c r="G62" s="495"/>
      <c r="H62" s="496"/>
    </row>
    <row r="63" spans="1:8" x14ac:dyDescent="0.25">
      <c r="A63" s="341"/>
      <c r="B63" s="342"/>
      <c r="C63" s="342"/>
      <c r="D63" s="342"/>
      <c r="E63" s="289"/>
      <c r="F63" s="423"/>
      <c r="G63" s="495"/>
      <c r="H63" s="496"/>
    </row>
    <row r="64" spans="1:8" x14ac:dyDescent="0.25">
      <c r="A64" s="341"/>
      <c r="B64" s="342"/>
      <c r="C64" s="342"/>
      <c r="D64" s="342"/>
      <c r="E64" s="289"/>
      <c r="F64" s="423"/>
      <c r="G64" s="495"/>
      <c r="H64" s="496"/>
    </row>
    <row r="65" spans="1:8" x14ac:dyDescent="0.25">
      <c r="A65" s="341"/>
      <c r="B65" s="342"/>
      <c r="C65" s="342"/>
      <c r="D65" s="342"/>
      <c r="E65" s="289"/>
      <c r="F65" s="403"/>
      <c r="G65" s="495"/>
      <c r="H65" s="496"/>
    </row>
  </sheetData>
  <mergeCells count="66">
    <mergeCell ref="B2:H2"/>
    <mergeCell ref="K3:M3"/>
    <mergeCell ref="K4:M4"/>
    <mergeCell ref="A6:A7"/>
    <mergeCell ref="B6:B7"/>
    <mergeCell ref="G6:H6"/>
    <mergeCell ref="G7:H7"/>
    <mergeCell ref="G11:H11"/>
    <mergeCell ref="G12:H12"/>
    <mergeCell ref="G13:H13"/>
    <mergeCell ref="C8:C9"/>
    <mergeCell ref="G8:H8"/>
    <mergeCell ref="G9:H9"/>
    <mergeCell ref="G10:H10"/>
    <mergeCell ref="G17:H17"/>
    <mergeCell ref="G18:H18"/>
    <mergeCell ref="G19:H19"/>
    <mergeCell ref="G14:H14"/>
    <mergeCell ref="G15:H15"/>
    <mergeCell ref="G16:H16"/>
    <mergeCell ref="G23:H23"/>
    <mergeCell ref="G24:H24"/>
    <mergeCell ref="G25:H25"/>
    <mergeCell ref="G20:H20"/>
    <mergeCell ref="G21:H21"/>
    <mergeCell ref="G22:H22"/>
    <mergeCell ref="G26:H26"/>
    <mergeCell ref="G27:H27"/>
    <mergeCell ref="G28:H28"/>
    <mergeCell ref="G29:H29"/>
    <mergeCell ref="G30:H30"/>
    <mergeCell ref="G31:H31"/>
    <mergeCell ref="G32:H32"/>
    <mergeCell ref="G39:H39"/>
    <mergeCell ref="G40:H40"/>
    <mergeCell ref="G41:H41"/>
    <mergeCell ref="G42:H42"/>
    <mergeCell ref="G43:H43"/>
    <mergeCell ref="G44:H44"/>
    <mergeCell ref="G33:H33"/>
    <mergeCell ref="G34:H34"/>
    <mergeCell ref="G35:H35"/>
    <mergeCell ref="G36:H36"/>
    <mergeCell ref="G37:H37"/>
    <mergeCell ref="G38:H38"/>
    <mergeCell ref="G50:H50"/>
    <mergeCell ref="G51:H51"/>
    <mergeCell ref="G52:H52"/>
    <mergeCell ref="G53:H53"/>
    <mergeCell ref="G45:H45"/>
    <mergeCell ref="G46:H46"/>
    <mergeCell ref="G47:H47"/>
    <mergeCell ref="G48:H48"/>
    <mergeCell ref="G49:H49"/>
    <mergeCell ref="G56:H56"/>
    <mergeCell ref="G63:H63"/>
    <mergeCell ref="G64:H64"/>
    <mergeCell ref="G65:H65"/>
    <mergeCell ref="G57:H57"/>
    <mergeCell ref="G58:H58"/>
    <mergeCell ref="G59:H59"/>
    <mergeCell ref="G60:H60"/>
    <mergeCell ref="G61:H61"/>
    <mergeCell ref="G62:H62"/>
    <mergeCell ref="G55:H55"/>
    <mergeCell ref="G54:H54"/>
  </mergeCells>
  <printOptions horizontalCentered="1"/>
  <pageMargins left="0.43307086614173229" right="0.39370078740157483" top="0.59055118110236227" bottom="0.62992125984251968" header="0.39370078740157483" footer="0.19685039370078741"/>
  <pageSetup paperSize="9" scale="77" fitToHeight="40" orientation="landscape" useFirstPageNumber="1" r:id="rId1"/>
  <headerFooter alignWithMargins="0">
    <oddFooter xml:space="preserve">&amp;CA 4.8.&amp;P&amp;R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O57"/>
  <sheetViews>
    <sheetView topLeftCell="A19" zoomScale="90" zoomScaleNormal="90" workbookViewId="0">
      <selection activeCell="C55" sqref="C55"/>
    </sheetView>
  </sheetViews>
  <sheetFormatPr defaultRowHeight="13.2" x14ac:dyDescent="0.25"/>
  <cols>
    <col min="1" max="1" width="7.6640625" style="217" customWidth="1"/>
    <col min="2" max="2" width="9.6640625" style="358" customWidth="1"/>
    <col min="3" max="3" width="43.6640625" style="22" customWidth="1"/>
    <col min="4" max="4" width="8.33203125" style="351" customWidth="1"/>
    <col min="5" max="5" width="9.6640625" style="386" customWidth="1"/>
    <col min="6" max="6" width="9.6640625" style="46" customWidth="1"/>
    <col min="7" max="7" width="18.109375" style="46" customWidth="1"/>
    <col min="8" max="8" width="20.33203125" style="22" customWidth="1"/>
    <col min="9" max="9" width="17.109375" style="22" customWidth="1"/>
    <col min="10" max="10" width="8.88671875" style="21"/>
    <col min="11" max="11" width="13.6640625" style="22" customWidth="1"/>
    <col min="12" max="258" width="8.88671875" style="22"/>
    <col min="259" max="259" width="7.6640625" style="22" customWidth="1"/>
    <col min="260" max="260" width="9.6640625" style="22" customWidth="1"/>
    <col min="261" max="261" width="43.6640625" style="22" customWidth="1"/>
    <col min="262" max="262" width="8.33203125" style="22" customWidth="1"/>
    <col min="263" max="263" width="9.6640625" style="22" customWidth="1"/>
    <col min="264" max="264" width="11.6640625" style="22" customWidth="1"/>
    <col min="265" max="265" width="15.6640625" style="22" customWidth="1"/>
    <col min="266" max="514" width="8.88671875" style="22"/>
    <col min="515" max="515" width="7.6640625" style="22" customWidth="1"/>
    <col min="516" max="516" width="9.6640625" style="22" customWidth="1"/>
    <col min="517" max="517" width="43.6640625" style="22" customWidth="1"/>
    <col min="518" max="518" width="8.33203125" style="22" customWidth="1"/>
    <col min="519" max="519" width="9.6640625" style="22" customWidth="1"/>
    <col min="520" max="520" width="11.6640625" style="22" customWidth="1"/>
    <col min="521" max="521" width="15.6640625" style="22" customWidth="1"/>
    <col min="522" max="770" width="8.88671875" style="22"/>
    <col min="771" max="771" width="7.6640625" style="22" customWidth="1"/>
    <col min="772" max="772" width="9.6640625" style="22" customWidth="1"/>
    <col min="773" max="773" width="43.6640625" style="22" customWidth="1"/>
    <col min="774" max="774" width="8.33203125" style="22" customWidth="1"/>
    <col min="775" max="775" width="9.6640625" style="22" customWidth="1"/>
    <col min="776" max="776" width="11.6640625" style="22" customWidth="1"/>
    <col min="777" max="777" width="15.6640625" style="22" customWidth="1"/>
    <col min="778" max="1026" width="8.88671875" style="22"/>
    <col min="1027" max="1027" width="7.6640625" style="22" customWidth="1"/>
    <col min="1028" max="1028" width="9.6640625" style="22" customWidth="1"/>
    <col min="1029" max="1029" width="43.6640625" style="22" customWidth="1"/>
    <col min="1030" max="1030" width="8.33203125" style="22" customWidth="1"/>
    <col min="1031" max="1031" width="9.6640625" style="22" customWidth="1"/>
    <col min="1032" max="1032" width="11.6640625" style="22" customWidth="1"/>
    <col min="1033" max="1033" width="15.6640625" style="22" customWidth="1"/>
    <col min="1034" max="1282" width="8.88671875" style="22"/>
    <col min="1283" max="1283" width="7.6640625" style="22" customWidth="1"/>
    <col min="1284" max="1284" width="9.6640625" style="22" customWidth="1"/>
    <col min="1285" max="1285" width="43.6640625" style="22" customWidth="1"/>
    <col min="1286" max="1286" width="8.33203125" style="22" customWidth="1"/>
    <col min="1287" max="1287" width="9.6640625" style="22" customWidth="1"/>
    <col min="1288" max="1288" width="11.6640625" style="22" customWidth="1"/>
    <col min="1289" max="1289" width="15.6640625" style="22" customWidth="1"/>
    <col min="1290" max="1538" width="8.88671875" style="22"/>
    <col min="1539" max="1539" width="7.6640625" style="22" customWidth="1"/>
    <col min="1540" max="1540" width="9.6640625" style="22" customWidth="1"/>
    <col min="1541" max="1541" width="43.6640625" style="22" customWidth="1"/>
    <col min="1542" max="1542" width="8.33203125" style="22" customWidth="1"/>
    <col min="1543" max="1543" width="9.6640625" style="22" customWidth="1"/>
    <col min="1544" max="1544" width="11.6640625" style="22" customWidth="1"/>
    <col min="1545" max="1545" width="15.6640625" style="22" customWidth="1"/>
    <col min="1546" max="1794" width="8.88671875" style="22"/>
    <col min="1795" max="1795" width="7.6640625" style="22" customWidth="1"/>
    <col min="1796" max="1796" width="9.6640625" style="22" customWidth="1"/>
    <col min="1797" max="1797" width="43.6640625" style="22" customWidth="1"/>
    <col min="1798" max="1798" width="8.33203125" style="22" customWidth="1"/>
    <col min="1799" max="1799" width="9.6640625" style="22" customWidth="1"/>
    <col min="1800" max="1800" width="11.6640625" style="22" customWidth="1"/>
    <col min="1801" max="1801" width="15.6640625" style="22" customWidth="1"/>
    <col min="1802" max="2050" width="8.88671875" style="22"/>
    <col min="2051" max="2051" width="7.6640625" style="22" customWidth="1"/>
    <col min="2052" max="2052" width="9.6640625" style="22" customWidth="1"/>
    <col min="2053" max="2053" width="43.6640625" style="22" customWidth="1"/>
    <col min="2054" max="2054" width="8.33203125" style="22" customWidth="1"/>
    <col min="2055" max="2055" width="9.6640625" style="22" customWidth="1"/>
    <col min="2056" max="2056" width="11.6640625" style="22" customWidth="1"/>
    <col min="2057" max="2057" width="15.6640625" style="22" customWidth="1"/>
    <col min="2058" max="2306" width="8.88671875" style="22"/>
    <col min="2307" max="2307" width="7.6640625" style="22" customWidth="1"/>
    <col min="2308" max="2308" width="9.6640625" style="22" customWidth="1"/>
    <col min="2309" max="2309" width="43.6640625" style="22" customWidth="1"/>
    <col min="2310" max="2310" width="8.33203125" style="22" customWidth="1"/>
    <col min="2311" max="2311" width="9.6640625" style="22" customWidth="1"/>
    <col min="2312" max="2312" width="11.6640625" style="22" customWidth="1"/>
    <col min="2313" max="2313" width="15.6640625" style="22" customWidth="1"/>
    <col min="2314" max="2562" width="8.88671875" style="22"/>
    <col min="2563" max="2563" width="7.6640625" style="22" customWidth="1"/>
    <col min="2564" max="2564" width="9.6640625" style="22" customWidth="1"/>
    <col min="2565" max="2565" width="43.6640625" style="22" customWidth="1"/>
    <col min="2566" max="2566" width="8.33203125" style="22" customWidth="1"/>
    <col min="2567" max="2567" width="9.6640625" style="22" customWidth="1"/>
    <col min="2568" max="2568" width="11.6640625" style="22" customWidth="1"/>
    <col min="2569" max="2569" width="15.6640625" style="22" customWidth="1"/>
    <col min="2570" max="2818" width="8.88671875" style="22"/>
    <col min="2819" max="2819" width="7.6640625" style="22" customWidth="1"/>
    <col min="2820" max="2820" width="9.6640625" style="22" customWidth="1"/>
    <col min="2821" max="2821" width="43.6640625" style="22" customWidth="1"/>
    <col min="2822" max="2822" width="8.33203125" style="22" customWidth="1"/>
    <col min="2823" max="2823" width="9.6640625" style="22" customWidth="1"/>
    <col min="2824" max="2824" width="11.6640625" style="22" customWidth="1"/>
    <col min="2825" max="2825" width="15.6640625" style="22" customWidth="1"/>
    <col min="2826" max="3074" width="8.88671875" style="22"/>
    <col min="3075" max="3075" width="7.6640625" style="22" customWidth="1"/>
    <col min="3076" max="3076" width="9.6640625" style="22" customWidth="1"/>
    <col min="3077" max="3077" width="43.6640625" style="22" customWidth="1"/>
    <col min="3078" max="3078" width="8.33203125" style="22" customWidth="1"/>
    <col min="3079" max="3079" width="9.6640625" style="22" customWidth="1"/>
    <col min="3080" max="3080" width="11.6640625" style="22" customWidth="1"/>
    <col min="3081" max="3081" width="15.6640625" style="22" customWidth="1"/>
    <col min="3082" max="3330" width="8.88671875" style="22"/>
    <col min="3331" max="3331" width="7.6640625" style="22" customWidth="1"/>
    <col min="3332" max="3332" width="9.6640625" style="22" customWidth="1"/>
    <col min="3333" max="3333" width="43.6640625" style="22" customWidth="1"/>
    <col min="3334" max="3334" width="8.33203125" style="22" customWidth="1"/>
    <col min="3335" max="3335" width="9.6640625" style="22" customWidth="1"/>
    <col min="3336" max="3336" width="11.6640625" style="22" customWidth="1"/>
    <col min="3337" max="3337" width="15.6640625" style="22" customWidth="1"/>
    <col min="3338" max="3586" width="8.88671875" style="22"/>
    <col min="3587" max="3587" width="7.6640625" style="22" customWidth="1"/>
    <col min="3588" max="3588" width="9.6640625" style="22" customWidth="1"/>
    <col min="3589" max="3589" width="43.6640625" style="22" customWidth="1"/>
    <col min="3590" max="3590" width="8.33203125" style="22" customWidth="1"/>
    <col min="3591" max="3591" width="9.6640625" style="22" customWidth="1"/>
    <col min="3592" max="3592" width="11.6640625" style="22" customWidth="1"/>
    <col min="3593" max="3593" width="15.6640625" style="22" customWidth="1"/>
    <col min="3594" max="3842" width="8.88671875" style="22"/>
    <col min="3843" max="3843" width="7.6640625" style="22" customWidth="1"/>
    <col min="3844" max="3844" width="9.6640625" style="22" customWidth="1"/>
    <col min="3845" max="3845" width="43.6640625" style="22" customWidth="1"/>
    <col min="3846" max="3846" width="8.33203125" style="22" customWidth="1"/>
    <col min="3847" max="3847" width="9.6640625" style="22" customWidth="1"/>
    <col min="3848" max="3848" width="11.6640625" style="22" customWidth="1"/>
    <col min="3849" max="3849" width="15.6640625" style="22" customWidth="1"/>
    <col min="3850" max="4098" width="8.88671875" style="22"/>
    <col min="4099" max="4099" width="7.6640625" style="22" customWidth="1"/>
    <col min="4100" max="4100" width="9.6640625" style="22" customWidth="1"/>
    <col min="4101" max="4101" width="43.6640625" style="22" customWidth="1"/>
    <col min="4102" max="4102" width="8.33203125" style="22" customWidth="1"/>
    <col min="4103" max="4103" width="9.6640625" style="22" customWidth="1"/>
    <col min="4104" max="4104" width="11.6640625" style="22" customWidth="1"/>
    <col min="4105" max="4105" width="15.6640625" style="22" customWidth="1"/>
    <col min="4106" max="4354" width="8.88671875" style="22"/>
    <col min="4355" max="4355" width="7.6640625" style="22" customWidth="1"/>
    <col min="4356" max="4356" width="9.6640625" style="22" customWidth="1"/>
    <col min="4357" max="4357" width="43.6640625" style="22" customWidth="1"/>
    <col min="4358" max="4358" width="8.33203125" style="22" customWidth="1"/>
    <col min="4359" max="4359" width="9.6640625" style="22" customWidth="1"/>
    <col min="4360" max="4360" width="11.6640625" style="22" customWidth="1"/>
    <col min="4361" max="4361" width="15.6640625" style="22" customWidth="1"/>
    <col min="4362" max="4610" width="8.88671875" style="22"/>
    <col min="4611" max="4611" width="7.6640625" style="22" customWidth="1"/>
    <col min="4612" max="4612" width="9.6640625" style="22" customWidth="1"/>
    <col min="4613" max="4613" width="43.6640625" style="22" customWidth="1"/>
    <col min="4614" max="4614" width="8.33203125" style="22" customWidth="1"/>
    <col min="4615" max="4615" width="9.6640625" style="22" customWidth="1"/>
    <col min="4616" max="4616" width="11.6640625" style="22" customWidth="1"/>
    <col min="4617" max="4617" width="15.6640625" style="22" customWidth="1"/>
    <col min="4618" max="4866" width="8.88671875" style="22"/>
    <col min="4867" max="4867" width="7.6640625" style="22" customWidth="1"/>
    <col min="4868" max="4868" width="9.6640625" style="22" customWidth="1"/>
    <col min="4869" max="4869" width="43.6640625" style="22" customWidth="1"/>
    <col min="4870" max="4870" width="8.33203125" style="22" customWidth="1"/>
    <col min="4871" max="4871" width="9.6640625" style="22" customWidth="1"/>
    <col min="4872" max="4872" width="11.6640625" style="22" customWidth="1"/>
    <col min="4873" max="4873" width="15.6640625" style="22" customWidth="1"/>
    <col min="4874" max="5122" width="8.88671875" style="22"/>
    <col min="5123" max="5123" width="7.6640625" style="22" customWidth="1"/>
    <col min="5124" max="5124" width="9.6640625" style="22" customWidth="1"/>
    <col min="5125" max="5125" width="43.6640625" style="22" customWidth="1"/>
    <col min="5126" max="5126" width="8.33203125" style="22" customWidth="1"/>
    <col min="5127" max="5127" width="9.6640625" style="22" customWidth="1"/>
    <col min="5128" max="5128" width="11.6640625" style="22" customWidth="1"/>
    <col min="5129" max="5129" width="15.6640625" style="22" customWidth="1"/>
    <col min="5130" max="5378" width="8.88671875" style="22"/>
    <col min="5379" max="5379" width="7.6640625" style="22" customWidth="1"/>
    <col min="5380" max="5380" width="9.6640625" style="22" customWidth="1"/>
    <col min="5381" max="5381" width="43.6640625" style="22" customWidth="1"/>
    <col min="5382" max="5382" width="8.33203125" style="22" customWidth="1"/>
    <col min="5383" max="5383" width="9.6640625" style="22" customWidth="1"/>
    <col min="5384" max="5384" width="11.6640625" style="22" customWidth="1"/>
    <col min="5385" max="5385" width="15.6640625" style="22" customWidth="1"/>
    <col min="5386" max="5634" width="8.88671875" style="22"/>
    <col min="5635" max="5635" width="7.6640625" style="22" customWidth="1"/>
    <col min="5636" max="5636" width="9.6640625" style="22" customWidth="1"/>
    <col min="5637" max="5637" width="43.6640625" style="22" customWidth="1"/>
    <col min="5638" max="5638" width="8.33203125" style="22" customWidth="1"/>
    <col min="5639" max="5639" width="9.6640625" style="22" customWidth="1"/>
    <col min="5640" max="5640" width="11.6640625" style="22" customWidth="1"/>
    <col min="5641" max="5641" width="15.6640625" style="22" customWidth="1"/>
    <col min="5642" max="5890" width="8.88671875" style="22"/>
    <col min="5891" max="5891" width="7.6640625" style="22" customWidth="1"/>
    <col min="5892" max="5892" width="9.6640625" style="22" customWidth="1"/>
    <col min="5893" max="5893" width="43.6640625" style="22" customWidth="1"/>
    <col min="5894" max="5894" width="8.33203125" style="22" customWidth="1"/>
    <col min="5895" max="5895" width="9.6640625" style="22" customWidth="1"/>
    <col min="5896" max="5896" width="11.6640625" style="22" customWidth="1"/>
    <col min="5897" max="5897" width="15.6640625" style="22" customWidth="1"/>
    <col min="5898" max="6146" width="8.88671875" style="22"/>
    <col min="6147" max="6147" width="7.6640625" style="22" customWidth="1"/>
    <col min="6148" max="6148" width="9.6640625" style="22" customWidth="1"/>
    <col min="6149" max="6149" width="43.6640625" style="22" customWidth="1"/>
    <col min="6150" max="6150" width="8.33203125" style="22" customWidth="1"/>
    <col min="6151" max="6151" width="9.6640625" style="22" customWidth="1"/>
    <col min="6152" max="6152" width="11.6640625" style="22" customWidth="1"/>
    <col min="6153" max="6153" width="15.6640625" style="22" customWidth="1"/>
    <col min="6154" max="6402" width="8.88671875" style="22"/>
    <col min="6403" max="6403" width="7.6640625" style="22" customWidth="1"/>
    <col min="6404" max="6404" width="9.6640625" style="22" customWidth="1"/>
    <col min="6405" max="6405" width="43.6640625" style="22" customWidth="1"/>
    <col min="6406" max="6406" width="8.33203125" style="22" customWidth="1"/>
    <col min="6407" max="6407" width="9.6640625" style="22" customWidth="1"/>
    <col min="6408" max="6408" width="11.6640625" style="22" customWidth="1"/>
    <col min="6409" max="6409" width="15.6640625" style="22" customWidth="1"/>
    <col min="6410" max="6658" width="8.88671875" style="22"/>
    <col min="6659" max="6659" width="7.6640625" style="22" customWidth="1"/>
    <col min="6660" max="6660" width="9.6640625" style="22" customWidth="1"/>
    <col min="6661" max="6661" width="43.6640625" style="22" customWidth="1"/>
    <col min="6662" max="6662" width="8.33203125" style="22" customWidth="1"/>
    <col min="6663" max="6663" width="9.6640625" style="22" customWidth="1"/>
    <col min="6664" max="6664" width="11.6640625" style="22" customWidth="1"/>
    <col min="6665" max="6665" width="15.6640625" style="22" customWidth="1"/>
    <col min="6666" max="6914" width="8.88671875" style="22"/>
    <col min="6915" max="6915" width="7.6640625" style="22" customWidth="1"/>
    <col min="6916" max="6916" width="9.6640625" style="22" customWidth="1"/>
    <col min="6917" max="6917" width="43.6640625" style="22" customWidth="1"/>
    <col min="6918" max="6918" width="8.33203125" style="22" customWidth="1"/>
    <col min="6919" max="6919" width="9.6640625" style="22" customWidth="1"/>
    <col min="6920" max="6920" width="11.6640625" style="22" customWidth="1"/>
    <col min="6921" max="6921" width="15.6640625" style="22" customWidth="1"/>
    <col min="6922" max="7170" width="8.88671875" style="22"/>
    <col min="7171" max="7171" width="7.6640625" style="22" customWidth="1"/>
    <col min="7172" max="7172" width="9.6640625" style="22" customWidth="1"/>
    <col min="7173" max="7173" width="43.6640625" style="22" customWidth="1"/>
    <col min="7174" max="7174" width="8.33203125" style="22" customWidth="1"/>
    <col min="7175" max="7175" width="9.6640625" style="22" customWidth="1"/>
    <col min="7176" max="7176" width="11.6640625" style="22" customWidth="1"/>
    <col min="7177" max="7177" width="15.6640625" style="22" customWidth="1"/>
    <col min="7178" max="7426" width="8.88671875" style="22"/>
    <col min="7427" max="7427" width="7.6640625" style="22" customWidth="1"/>
    <col min="7428" max="7428" width="9.6640625" style="22" customWidth="1"/>
    <col min="7429" max="7429" width="43.6640625" style="22" customWidth="1"/>
    <col min="7430" max="7430" width="8.33203125" style="22" customWidth="1"/>
    <col min="7431" max="7431" width="9.6640625" style="22" customWidth="1"/>
    <col min="7432" max="7432" width="11.6640625" style="22" customWidth="1"/>
    <col min="7433" max="7433" width="15.6640625" style="22" customWidth="1"/>
    <col min="7434" max="7682" width="8.88671875" style="22"/>
    <col min="7683" max="7683" width="7.6640625" style="22" customWidth="1"/>
    <col min="7684" max="7684" width="9.6640625" style="22" customWidth="1"/>
    <col min="7685" max="7685" width="43.6640625" style="22" customWidth="1"/>
    <col min="7686" max="7686" width="8.33203125" style="22" customWidth="1"/>
    <col min="7687" max="7687" width="9.6640625" style="22" customWidth="1"/>
    <col min="7688" max="7688" width="11.6640625" style="22" customWidth="1"/>
    <col min="7689" max="7689" width="15.6640625" style="22" customWidth="1"/>
    <col min="7690" max="7938" width="8.88671875" style="22"/>
    <col min="7939" max="7939" width="7.6640625" style="22" customWidth="1"/>
    <col min="7940" max="7940" width="9.6640625" style="22" customWidth="1"/>
    <col min="7941" max="7941" width="43.6640625" style="22" customWidth="1"/>
    <col min="7942" max="7942" width="8.33203125" style="22" customWidth="1"/>
    <col min="7943" max="7943" width="9.6640625" style="22" customWidth="1"/>
    <col min="7944" max="7944" width="11.6640625" style="22" customWidth="1"/>
    <col min="7945" max="7945" width="15.6640625" style="22" customWidth="1"/>
    <col min="7946" max="8194" width="8.88671875" style="22"/>
    <col min="8195" max="8195" width="7.6640625" style="22" customWidth="1"/>
    <col min="8196" max="8196" width="9.6640625" style="22" customWidth="1"/>
    <col min="8197" max="8197" width="43.6640625" style="22" customWidth="1"/>
    <col min="8198" max="8198" width="8.33203125" style="22" customWidth="1"/>
    <col min="8199" max="8199" width="9.6640625" style="22" customWidth="1"/>
    <col min="8200" max="8200" width="11.6640625" style="22" customWidth="1"/>
    <col min="8201" max="8201" width="15.6640625" style="22" customWidth="1"/>
    <col min="8202" max="8450" width="8.88671875" style="22"/>
    <col min="8451" max="8451" width="7.6640625" style="22" customWidth="1"/>
    <col min="8452" max="8452" width="9.6640625" style="22" customWidth="1"/>
    <col min="8453" max="8453" width="43.6640625" style="22" customWidth="1"/>
    <col min="8454" max="8454" width="8.33203125" style="22" customWidth="1"/>
    <col min="8455" max="8455" width="9.6640625" style="22" customWidth="1"/>
    <col min="8456" max="8456" width="11.6640625" style="22" customWidth="1"/>
    <col min="8457" max="8457" width="15.6640625" style="22" customWidth="1"/>
    <col min="8458" max="8706" width="8.88671875" style="22"/>
    <col min="8707" max="8707" width="7.6640625" style="22" customWidth="1"/>
    <col min="8708" max="8708" width="9.6640625" style="22" customWidth="1"/>
    <col min="8709" max="8709" width="43.6640625" style="22" customWidth="1"/>
    <col min="8710" max="8710" width="8.33203125" style="22" customWidth="1"/>
    <col min="8711" max="8711" width="9.6640625" style="22" customWidth="1"/>
    <col min="8712" max="8712" width="11.6640625" style="22" customWidth="1"/>
    <col min="8713" max="8713" width="15.6640625" style="22" customWidth="1"/>
    <col min="8714" max="8962" width="8.88671875" style="22"/>
    <col min="8963" max="8963" width="7.6640625" style="22" customWidth="1"/>
    <col min="8964" max="8964" width="9.6640625" style="22" customWidth="1"/>
    <col min="8965" max="8965" width="43.6640625" style="22" customWidth="1"/>
    <col min="8966" max="8966" width="8.33203125" style="22" customWidth="1"/>
    <col min="8967" max="8967" width="9.6640625" style="22" customWidth="1"/>
    <col min="8968" max="8968" width="11.6640625" style="22" customWidth="1"/>
    <col min="8969" max="8969" width="15.6640625" style="22" customWidth="1"/>
    <col min="8970" max="9218" width="8.88671875" style="22"/>
    <col min="9219" max="9219" width="7.6640625" style="22" customWidth="1"/>
    <col min="9220" max="9220" width="9.6640625" style="22" customWidth="1"/>
    <col min="9221" max="9221" width="43.6640625" style="22" customWidth="1"/>
    <col min="9222" max="9222" width="8.33203125" style="22" customWidth="1"/>
    <col min="9223" max="9223" width="9.6640625" style="22" customWidth="1"/>
    <col min="9224" max="9224" width="11.6640625" style="22" customWidth="1"/>
    <col min="9225" max="9225" width="15.6640625" style="22" customWidth="1"/>
    <col min="9226" max="9474" width="8.88671875" style="22"/>
    <col min="9475" max="9475" width="7.6640625" style="22" customWidth="1"/>
    <col min="9476" max="9476" width="9.6640625" style="22" customWidth="1"/>
    <col min="9477" max="9477" width="43.6640625" style="22" customWidth="1"/>
    <col min="9478" max="9478" width="8.33203125" style="22" customWidth="1"/>
    <col min="9479" max="9479" width="9.6640625" style="22" customWidth="1"/>
    <col min="9480" max="9480" width="11.6640625" style="22" customWidth="1"/>
    <col min="9481" max="9481" width="15.6640625" style="22" customWidth="1"/>
    <col min="9482" max="9730" width="8.88671875" style="22"/>
    <col min="9731" max="9731" width="7.6640625" style="22" customWidth="1"/>
    <col min="9732" max="9732" width="9.6640625" style="22" customWidth="1"/>
    <col min="9733" max="9733" width="43.6640625" style="22" customWidth="1"/>
    <col min="9734" max="9734" width="8.33203125" style="22" customWidth="1"/>
    <col min="9735" max="9735" width="9.6640625" style="22" customWidth="1"/>
    <col min="9736" max="9736" width="11.6640625" style="22" customWidth="1"/>
    <col min="9737" max="9737" width="15.6640625" style="22" customWidth="1"/>
    <col min="9738" max="9986" width="8.88671875" style="22"/>
    <col min="9987" max="9987" width="7.6640625" style="22" customWidth="1"/>
    <col min="9988" max="9988" width="9.6640625" style="22" customWidth="1"/>
    <col min="9989" max="9989" width="43.6640625" style="22" customWidth="1"/>
    <col min="9990" max="9990" width="8.33203125" style="22" customWidth="1"/>
    <col min="9991" max="9991" width="9.6640625" style="22" customWidth="1"/>
    <col min="9992" max="9992" width="11.6640625" style="22" customWidth="1"/>
    <col min="9993" max="9993" width="15.6640625" style="22" customWidth="1"/>
    <col min="9994" max="10242" width="8.88671875" style="22"/>
    <col min="10243" max="10243" width="7.6640625" style="22" customWidth="1"/>
    <col min="10244" max="10244" width="9.6640625" style="22" customWidth="1"/>
    <col min="10245" max="10245" width="43.6640625" style="22" customWidth="1"/>
    <col min="10246" max="10246" width="8.33203125" style="22" customWidth="1"/>
    <col min="10247" max="10247" width="9.6640625" style="22" customWidth="1"/>
    <col min="10248" max="10248" width="11.6640625" style="22" customWidth="1"/>
    <col min="10249" max="10249" width="15.6640625" style="22" customWidth="1"/>
    <col min="10250" max="10498" width="8.88671875" style="22"/>
    <col min="10499" max="10499" width="7.6640625" style="22" customWidth="1"/>
    <col min="10500" max="10500" width="9.6640625" style="22" customWidth="1"/>
    <col min="10501" max="10501" width="43.6640625" style="22" customWidth="1"/>
    <col min="10502" max="10502" width="8.33203125" style="22" customWidth="1"/>
    <col min="10503" max="10503" width="9.6640625" style="22" customWidth="1"/>
    <col min="10504" max="10504" width="11.6640625" style="22" customWidth="1"/>
    <col min="10505" max="10505" width="15.6640625" style="22" customWidth="1"/>
    <col min="10506" max="10754" width="8.88671875" style="22"/>
    <col min="10755" max="10755" width="7.6640625" style="22" customWidth="1"/>
    <col min="10756" max="10756" width="9.6640625" style="22" customWidth="1"/>
    <col min="10757" max="10757" width="43.6640625" style="22" customWidth="1"/>
    <col min="10758" max="10758" width="8.33203125" style="22" customWidth="1"/>
    <col min="10759" max="10759" width="9.6640625" style="22" customWidth="1"/>
    <col min="10760" max="10760" width="11.6640625" style="22" customWidth="1"/>
    <col min="10761" max="10761" width="15.6640625" style="22" customWidth="1"/>
    <col min="10762" max="11010" width="8.88671875" style="22"/>
    <col min="11011" max="11011" width="7.6640625" style="22" customWidth="1"/>
    <col min="11012" max="11012" width="9.6640625" style="22" customWidth="1"/>
    <col min="11013" max="11013" width="43.6640625" style="22" customWidth="1"/>
    <col min="11014" max="11014" width="8.33203125" style="22" customWidth="1"/>
    <col min="11015" max="11015" width="9.6640625" style="22" customWidth="1"/>
    <col min="11016" max="11016" width="11.6640625" style="22" customWidth="1"/>
    <col min="11017" max="11017" width="15.6640625" style="22" customWidth="1"/>
    <col min="11018" max="11266" width="8.88671875" style="22"/>
    <col min="11267" max="11267" width="7.6640625" style="22" customWidth="1"/>
    <col min="11268" max="11268" width="9.6640625" style="22" customWidth="1"/>
    <col min="11269" max="11269" width="43.6640625" style="22" customWidth="1"/>
    <col min="11270" max="11270" width="8.33203125" style="22" customWidth="1"/>
    <col min="11271" max="11271" width="9.6640625" style="22" customWidth="1"/>
    <col min="11272" max="11272" width="11.6640625" style="22" customWidth="1"/>
    <col min="11273" max="11273" width="15.6640625" style="22" customWidth="1"/>
    <col min="11274" max="11522" width="8.88671875" style="22"/>
    <col min="11523" max="11523" width="7.6640625" style="22" customWidth="1"/>
    <col min="11524" max="11524" width="9.6640625" style="22" customWidth="1"/>
    <col min="11525" max="11525" width="43.6640625" style="22" customWidth="1"/>
    <col min="11526" max="11526" width="8.33203125" style="22" customWidth="1"/>
    <col min="11527" max="11527" width="9.6640625" style="22" customWidth="1"/>
    <col min="11528" max="11528" width="11.6640625" style="22" customWidth="1"/>
    <col min="11529" max="11529" width="15.6640625" style="22" customWidth="1"/>
    <col min="11530" max="11778" width="8.88671875" style="22"/>
    <col min="11779" max="11779" width="7.6640625" style="22" customWidth="1"/>
    <col min="11780" max="11780" width="9.6640625" style="22" customWidth="1"/>
    <col min="11781" max="11781" width="43.6640625" style="22" customWidth="1"/>
    <col min="11782" max="11782" width="8.33203125" style="22" customWidth="1"/>
    <col min="11783" max="11783" width="9.6640625" style="22" customWidth="1"/>
    <col min="11784" max="11784" width="11.6640625" style="22" customWidth="1"/>
    <col min="11785" max="11785" width="15.6640625" style="22" customWidth="1"/>
    <col min="11786" max="12034" width="8.88671875" style="22"/>
    <col min="12035" max="12035" width="7.6640625" style="22" customWidth="1"/>
    <col min="12036" max="12036" width="9.6640625" style="22" customWidth="1"/>
    <col min="12037" max="12037" width="43.6640625" style="22" customWidth="1"/>
    <col min="12038" max="12038" width="8.33203125" style="22" customWidth="1"/>
    <col min="12039" max="12039" width="9.6640625" style="22" customWidth="1"/>
    <col min="12040" max="12040" width="11.6640625" style="22" customWidth="1"/>
    <col min="12041" max="12041" width="15.6640625" style="22" customWidth="1"/>
    <col min="12042" max="12290" width="8.88671875" style="22"/>
    <col min="12291" max="12291" width="7.6640625" style="22" customWidth="1"/>
    <col min="12292" max="12292" width="9.6640625" style="22" customWidth="1"/>
    <col min="12293" max="12293" width="43.6640625" style="22" customWidth="1"/>
    <col min="12294" max="12294" width="8.33203125" style="22" customWidth="1"/>
    <col min="12295" max="12295" width="9.6640625" style="22" customWidth="1"/>
    <col min="12296" max="12296" width="11.6640625" style="22" customWidth="1"/>
    <col min="12297" max="12297" width="15.6640625" style="22" customWidth="1"/>
    <col min="12298" max="12546" width="8.88671875" style="22"/>
    <col min="12547" max="12547" width="7.6640625" style="22" customWidth="1"/>
    <col min="12548" max="12548" width="9.6640625" style="22" customWidth="1"/>
    <col min="12549" max="12549" width="43.6640625" style="22" customWidth="1"/>
    <col min="12550" max="12550" width="8.33203125" style="22" customWidth="1"/>
    <col min="12551" max="12551" width="9.6640625" style="22" customWidth="1"/>
    <col min="12552" max="12552" width="11.6640625" style="22" customWidth="1"/>
    <col min="12553" max="12553" width="15.6640625" style="22" customWidth="1"/>
    <col min="12554" max="12802" width="8.88671875" style="22"/>
    <col min="12803" max="12803" width="7.6640625" style="22" customWidth="1"/>
    <col min="12804" max="12804" width="9.6640625" style="22" customWidth="1"/>
    <col min="12805" max="12805" width="43.6640625" style="22" customWidth="1"/>
    <col min="12806" max="12806" width="8.33203125" style="22" customWidth="1"/>
    <col min="12807" max="12807" width="9.6640625" style="22" customWidth="1"/>
    <col min="12808" max="12808" width="11.6640625" style="22" customWidth="1"/>
    <col min="12809" max="12809" width="15.6640625" style="22" customWidth="1"/>
    <col min="12810" max="13058" width="8.88671875" style="22"/>
    <col min="13059" max="13059" width="7.6640625" style="22" customWidth="1"/>
    <col min="13060" max="13060" width="9.6640625" style="22" customWidth="1"/>
    <col min="13061" max="13061" width="43.6640625" style="22" customWidth="1"/>
    <col min="13062" max="13062" width="8.33203125" style="22" customWidth="1"/>
    <col min="13063" max="13063" width="9.6640625" style="22" customWidth="1"/>
    <col min="13064" max="13064" width="11.6640625" style="22" customWidth="1"/>
    <col min="13065" max="13065" width="15.6640625" style="22" customWidth="1"/>
    <col min="13066" max="13314" width="8.88671875" style="22"/>
    <col min="13315" max="13315" width="7.6640625" style="22" customWidth="1"/>
    <col min="13316" max="13316" width="9.6640625" style="22" customWidth="1"/>
    <col min="13317" max="13317" width="43.6640625" style="22" customWidth="1"/>
    <col min="13318" max="13318" width="8.33203125" style="22" customWidth="1"/>
    <col min="13319" max="13319" width="9.6640625" style="22" customWidth="1"/>
    <col min="13320" max="13320" width="11.6640625" style="22" customWidth="1"/>
    <col min="13321" max="13321" width="15.6640625" style="22" customWidth="1"/>
    <col min="13322" max="13570" width="8.88671875" style="22"/>
    <col min="13571" max="13571" width="7.6640625" style="22" customWidth="1"/>
    <col min="13572" max="13572" width="9.6640625" style="22" customWidth="1"/>
    <col min="13573" max="13573" width="43.6640625" style="22" customWidth="1"/>
    <col min="13574" max="13574" width="8.33203125" style="22" customWidth="1"/>
    <col min="13575" max="13575" width="9.6640625" style="22" customWidth="1"/>
    <col min="13576" max="13576" width="11.6640625" style="22" customWidth="1"/>
    <col min="13577" max="13577" width="15.6640625" style="22" customWidth="1"/>
    <col min="13578" max="13826" width="8.88671875" style="22"/>
    <col min="13827" max="13827" width="7.6640625" style="22" customWidth="1"/>
    <col min="13828" max="13828" width="9.6640625" style="22" customWidth="1"/>
    <col min="13829" max="13829" width="43.6640625" style="22" customWidth="1"/>
    <col min="13830" max="13830" width="8.33203125" style="22" customWidth="1"/>
    <col min="13831" max="13831" width="9.6640625" style="22" customWidth="1"/>
    <col min="13832" max="13832" width="11.6640625" style="22" customWidth="1"/>
    <col min="13833" max="13833" width="15.6640625" style="22" customWidth="1"/>
    <col min="13834" max="14082" width="8.88671875" style="22"/>
    <col min="14083" max="14083" width="7.6640625" style="22" customWidth="1"/>
    <col min="14084" max="14084" width="9.6640625" style="22" customWidth="1"/>
    <col min="14085" max="14085" width="43.6640625" style="22" customWidth="1"/>
    <col min="14086" max="14086" width="8.33203125" style="22" customWidth="1"/>
    <col min="14087" max="14087" width="9.6640625" style="22" customWidth="1"/>
    <col min="14088" max="14088" width="11.6640625" style="22" customWidth="1"/>
    <col min="14089" max="14089" width="15.6640625" style="22" customWidth="1"/>
    <col min="14090" max="14338" width="8.88671875" style="22"/>
    <col min="14339" max="14339" width="7.6640625" style="22" customWidth="1"/>
    <col min="14340" max="14340" width="9.6640625" style="22" customWidth="1"/>
    <col min="14341" max="14341" width="43.6640625" style="22" customWidth="1"/>
    <col min="14342" max="14342" width="8.33203125" style="22" customWidth="1"/>
    <col min="14343" max="14343" width="9.6640625" style="22" customWidth="1"/>
    <col min="14344" max="14344" width="11.6640625" style="22" customWidth="1"/>
    <col min="14345" max="14345" width="15.6640625" style="22" customWidth="1"/>
    <col min="14346" max="14594" width="8.88671875" style="22"/>
    <col min="14595" max="14595" width="7.6640625" style="22" customWidth="1"/>
    <col min="14596" max="14596" width="9.6640625" style="22" customWidth="1"/>
    <col min="14597" max="14597" width="43.6640625" style="22" customWidth="1"/>
    <col min="14598" max="14598" width="8.33203125" style="22" customWidth="1"/>
    <col min="14599" max="14599" width="9.6640625" style="22" customWidth="1"/>
    <col min="14600" max="14600" width="11.6640625" style="22" customWidth="1"/>
    <col min="14601" max="14601" width="15.6640625" style="22" customWidth="1"/>
    <col min="14602" max="14850" width="8.88671875" style="22"/>
    <col min="14851" max="14851" width="7.6640625" style="22" customWidth="1"/>
    <col min="14852" max="14852" width="9.6640625" style="22" customWidth="1"/>
    <col min="14853" max="14853" width="43.6640625" style="22" customWidth="1"/>
    <col min="14854" max="14854" width="8.33203125" style="22" customWidth="1"/>
    <col min="14855" max="14855" width="9.6640625" style="22" customWidth="1"/>
    <col min="14856" max="14856" width="11.6640625" style="22" customWidth="1"/>
    <col min="14857" max="14857" width="15.6640625" style="22" customWidth="1"/>
    <col min="14858" max="15106" width="8.88671875" style="22"/>
    <col min="15107" max="15107" width="7.6640625" style="22" customWidth="1"/>
    <col min="15108" max="15108" width="9.6640625" style="22" customWidth="1"/>
    <col min="15109" max="15109" width="43.6640625" style="22" customWidth="1"/>
    <col min="15110" max="15110" width="8.33203125" style="22" customWidth="1"/>
    <col min="15111" max="15111" width="9.6640625" style="22" customWidth="1"/>
    <col min="15112" max="15112" width="11.6640625" style="22" customWidth="1"/>
    <col min="15113" max="15113" width="15.6640625" style="22" customWidth="1"/>
    <col min="15114" max="15362" width="8.88671875" style="22"/>
    <col min="15363" max="15363" width="7.6640625" style="22" customWidth="1"/>
    <col min="15364" max="15364" width="9.6640625" style="22" customWidth="1"/>
    <col min="15365" max="15365" width="43.6640625" style="22" customWidth="1"/>
    <col min="15366" max="15366" width="8.33203125" style="22" customWidth="1"/>
    <col min="15367" max="15367" width="9.6640625" style="22" customWidth="1"/>
    <col min="15368" max="15368" width="11.6640625" style="22" customWidth="1"/>
    <col min="15369" max="15369" width="15.6640625" style="22" customWidth="1"/>
    <col min="15370" max="15618" width="8.88671875" style="22"/>
    <col min="15619" max="15619" width="7.6640625" style="22" customWidth="1"/>
    <col min="15620" max="15620" width="9.6640625" style="22" customWidth="1"/>
    <col min="15621" max="15621" width="43.6640625" style="22" customWidth="1"/>
    <col min="15622" max="15622" width="8.33203125" style="22" customWidth="1"/>
    <col min="15623" max="15623" width="9.6640625" style="22" customWidth="1"/>
    <col min="15624" max="15624" width="11.6640625" style="22" customWidth="1"/>
    <col min="15625" max="15625" width="15.6640625" style="22" customWidth="1"/>
    <col min="15626" max="15874" width="8.88671875" style="22"/>
    <col min="15875" max="15875" width="7.6640625" style="22" customWidth="1"/>
    <col min="15876" max="15876" width="9.6640625" style="22" customWidth="1"/>
    <col min="15877" max="15877" width="43.6640625" style="22" customWidth="1"/>
    <col min="15878" max="15878" width="8.33203125" style="22" customWidth="1"/>
    <col min="15879" max="15879" width="9.6640625" style="22" customWidth="1"/>
    <col min="15880" max="15880" width="11.6640625" style="22" customWidth="1"/>
    <col min="15881" max="15881" width="15.6640625" style="22" customWidth="1"/>
    <col min="15882" max="16130" width="8.88671875" style="22"/>
    <col min="16131" max="16131" width="7.6640625" style="22" customWidth="1"/>
    <col min="16132" max="16132" width="9.6640625" style="22" customWidth="1"/>
    <col min="16133" max="16133" width="43.6640625" style="22" customWidth="1"/>
    <col min="16134" max="16134" width="8.33203125" style="22" customWidth="1"/>
    <col min="16135" max="16135" width="9.6640625" style="22" customWidth="1"/>
    <col min="16136" max="16136" width="11.6640625" style="22" customWidth="1"/>
    <col min="16137" max="16137" width="15.6640625" style="22" customWidth="1"/>
    <col min="16138" max="16384" width="8.88671875" style="22"/>
  </cols>
  <sheetData>
    <row r="1" spans="1:15" x14ac:dyDescent="0.25">
      <c r="A1" s="25"/>
      <c r="B1" s="461" t="str">
        <f>'Schedule A - P&amp;G'!B2:G2</f>
        <v>TENDER FOR THE DESIGN, MANUFACTURE, SUPPLY, DELIVERY, INSTALLATION, CONSTRUCTION, CONFIGURATION, TESTING AND COMMISSSIONING OF TELEMETRY SYSTEMS AND BUILDINGS FOR ALL RAND WATER BWD RESERVOIRS SITES  AND MUNICIPALITIES RESERVOIRS</v>
      </c>
      <c r="C1" s="461"/>
      <c r="D1" s="461"/>
      <c r="E1" s="461"/>
      <c r="F1" s="461"/>
      <c r="G1" s="461"/>
      <c r="H1" s="461"/>
      <c r="I1" s="90"/>
    </row>
    <row r="2" spans="1:15" ht="22.5" customHeight="1" x14ac:dyDescent="0.25">
      <c r="A2" s="25"/>
      <c r="B2" s="461"/>
      <c r="C2" s="461"/>
      <c r="D2" s="461"/>
      <c r="E2" s="461"/>
      <c r="F2" s="461"/>
      <c r="G2" s="461"/>
      <c r="H2" s="461"/>
      <c r="I2" s="346"/>
      <c r="K2" s="21"/>
      <c r="L2" s="21"/>
      <c r="M2" s="21"/>
      <c r="N2" s="21"/>
      <c r="O2" s="21"/>
    </row>
    <row r="3" spans="1:15" x14ac:dyDescent="0.25">
      <c r="A3" s="211"/>
      <c r="B3" s="357"/>
      <c r="C3" s="17"/>
      <c r="D3" s="368"/>
      <c r="E3" s="369"/>
      <c r="F3" s="24"/>
      <c r="G3" s="24"/>
      <c r="H3" s="25"/>
      <c r="I3" s="181"/>
      <c r="K3" s="21"/>
      <c r="L3" s="459"/>
      <c r="M3" s="459"/>
      <c r="N3" s="459"/>
      <c r="O3" s="92"/>
    </row>
    <row r="4" spans="1:15" ht="26.25" customHeight="1" x14ac:dyDescent="0.25">
      <c r="A4" s="211"/>
      <c r="B4" s="357"/>
      <c r="C4" s="93"/>
      <c r="D4" s="370"/>
      <c r="E4" s="370"/>
      <c r="F4" s="93"/>
      <c r="G4" s="93"/>
      <c r="H4" s="93"/>
      <c r="I4" s="26" t="s">
        <v>2460</v>
      </c>
      <c r="K4" s="21"/>
      <c r="L4" s="459"/>
      <c r="M4" s="459"/>
      <c r="N4" s="459"/>
      <c r="O4" s="21"/>
    </row>
    <row r="5" spans="1:15" ht="6" customHeight="1" x14ac:dyDescent="0.25">
      <c r="A5" s="212"/>
      <c r="C5" s="29"/>
      <c r="D5" s="371"/>
      <c r="E5" s="372"/>
      <c r="F5" s="27"/>
      <c r="G5" s="27"/>
      <c r="H5" s="31"/>
      <c r="I5" s="28"/>
      <c r="J5" s="22"/>
      <c r="K5" s="21"/>
      <c r="L5" s="21"/>
      <c r="M5" s="21"/>
      <c r="N5" s="21"/>
      <c r="O5" s="21"/>
    </row>
    <row r="6" spans="1:15" ht="25.5" customHeight="1" x14ac:dyDescent="0.25">
      <c r="A6" s="463" t="s">
        <v>28</v>
      </c>
      <c r="B6" s="352" t="s">
        <v>2458</v>
      </c>
      <c r="C6" s="191" t="s">
        <v>14</v>
      </c>
      <c r="D6" s="373" t="s">
        <v>10</v>
      </c>
      <c r="E6" s="374" t="s">
        <v>17</v>
      </c>
      <c r="F6" s="404" t="s">
        <v>11</v>
      </c>
      <c r="G6" s="405" t="s">
        <v>27</v>
      </c>
      <c r="I6" s="406"/>
      <c r="K6" s="21"/>
      <c r="L6" s="21"/>
      <c r="M6" s="21"/>
      <c r="N6" s="21"/>
      <c r="O6" s="21"/>
    </row>
    <row r="7" spans="1:15" ht="28.5" customHeight="1" x14ac:dyDescent="0.3">
      <c r="A7" s="464"/>
      <c r="B7" s="353"/>
      <c r="C7" s="195"/>
      <c r="D7" s="375"/>
      <c r="E7" s="376"/>
      <c r="F7" s="407"/>
      <c r="G7" s="408"/>
      <c r="H7" s="409"/>
      <c r="I7" s="410"/>
    </row>
    <row r="8" spans="1:15" s="44" customFormat="1" ht="184.8" x14ac:dyDescent="0.25">
      <c r="A8" s="360">
        <v>1</v>
      </c>
      <c r="B8" s="334">
        <v>7.1</v>
      </c>
      <c r="C8" s="328" t="s">
        <v>2419</v>
      </c>
      <c r="D8" s="377" t="s">
        <v>37</v>
      </c>
      <c r="E8" s="378">
        <v>1</v>
      </c>
      <c r="F8" s="411"/>
      <c r="G8" s="411"/>
      <c r="H8" s="412"/>
      <c r="I8" s="412"/>
      <c r="J8" s="43"/>
    </row>
    <row r="9" spans="1:15" s="347" customFormat="1" x14ac:dyDescent="0.25">
      <c r="A9" s="348"/>
      <c r="B9" s="361"/>
      <c r="C9" s="362"/>
      <c r="D9" s="268"/>
      <c r="E9" s="378"/>
      <c r="F9" s="349"/>
      <c r="G9" s="349"/>
      <c r="H9" s="363"/>
      <c r="I9" s="363"/>
    </row>
    <row r="10" spans="1:15" s="347" customFormat="1" ht="39.6" x14ac:dyDescent="0.25">
      <c r="A10" s="348">
        <v>2</v>
      </c>
      <c r="B10" s="361" t="s">
        <v>2457</v>
      </c>
      <c r="C10" s="364" t="s">
        <v>2420</v>
      </c>
      <c r="D10" s="268" t="s">
        <v>2443</v>
      </c>
      <c r="E10" s="378">
        <v>1</v>
      </c>
      <c r="F10" s="349"/>
      <c r="G10" s="349"/>
      <c r="H10" s="363"/>
      <c r="I10" s="363"/>
    </row>
    <row r="11" spans="1:15" s="350" customFormat="1" x14ac:dyDescent="0.25">
      <c r="A11" s="348"/>
      <c r="B11" s="393">
        <v>7.2</v>
      </c>
      <c r="C11" s="364" t="s">
        <v>2421</v>
      </c>
      <c r="D11" s="268"/>
      <c r="E11" s="378"/>
      <c r="F11" s="349"/>
      <c r="G11" s="366"/>
      <c r="H11" s="366"/>
      <c r="I11" s="366"/>
    </row>
    <row r="12" spans="1:15" s="350" customFormat="1" ht="26.4" x14ac:dyDescent="0.25">
      <c r="A12" s="511">
        <v>3</v>
      </c>
      <c r="B12" s="394"/>
      <c r="C12" s="362" t="s">
        <v>2422</v>
      </c>
      <c r="D12" s="387" t="s">
        <v>37</v>
      </c>
      <c r="E12" s="390">
        <v>1</v>
      </c>
      <c r="F12" s="349"/>
      <c r="G12" s="366"/>
      <c r="H12" s="366"/>
      <c r="I12" s="366"/>
    </row>
    <row r="13" spans="1:15" s="350" customFormat="1" ht="39.6" x14ac:dyDescent="0.25">
      <c r="A13" s="512"/>
      <c r="B13" s="394"/>
      <c r="C13" s="362" t="s">
        <v>2423</v>
      </c>
      <c r="D13" s="388"/>
      <c r="E13" s="391"/>
      <c r="F13" s="349"/>
      <c r="G13" s="366"/>
      <c r="H13" s="366"/>
      <c r="I13" s="366"/>
    </row>
    <row r="14" spans="1:15" s="347" customFormat="1" ht="13.2" customHeight="1" x14ac:dyDescent="0.25">
      <c r="A14" s="512"/>
      <c r="B14" s="394"/>
      <c r="C14" s="362" t="s">
        <v>2424</v>
      </c>
      <c r="D14" s="388"/>
      <c r="E14" s="391"/>
      <c r="F14" s="349"/>
      <c r="G14" s="366"/>
      <c r="H14" s="363"/>
      <c r="I14" s="363"/>
    </row>
    <row r="15" spans="1:15" s="347" customFormat="1" ht="13.2" customHeight="1" x14ac:dyDescent="0.25">
      <c r="A15" s="512"/>
      <c r="B15" s="394"/>
      <c r="C15" s="362" t="s">
        <v>2425</v>
      </c>
      <c r="D15" s="388"/>
      <c r="E15" s="391"/>
      <c r="F15" s="349"/>
      <c r="G15" s="349"/>
      <c r="H15" s="363"/>
      <c r="I15" s="363"/>
    </row>
    <row r="16" spans="1:15" s="347" customFormat="1" ht="13.2" customHeight="1" x14ac:dyDescent="0.25">
      <c r="A16" s="513"/>
      <c r="B16" s="395"/>
      <c r="C16" s="362" t="s">
        <v>2426</v>
      </c>
      <c r="D16" s="389"/>
      <c r="E16" s="392"/>
      <c r="F16" s="349"/>
      <c r="G16" s="349"/>
      <c r="H16" s="363"/>
      <c r="I16" s="363"/>
    </row>
    <row r="17" spans="1:9" s="350" customFormat="1" x14ac:dyDescent="0.25">
      <c r="A17" s="348">
        <v>4</v>
      </c>
      <c r="B17" s="365">
        <v>7.3</v>
      </c>
      <c r="C17" s="364" t="s">
        <v>2427</v>
      </c>
      <c r="D17" s="268"/>
      <c r="E17" s="378">
        <v>1</v>
      </c>
      <c r="F17" s="349"/>
      <c r="G17" s="366"/>
      <c r="H17" s="366"/>
      <c r="I17" s="366"/>
    </row>
    <row r="18" spans="1:9" s="350" customFormat="1" ht="26.4" x14ac:dyDescent="0.25">
      <c r="A18" s="348"/>
      <c r="B18" s="365"/>
      <c r="C18" s="362" t="s">
        <v>2428</v>
      </c>
      <c r="D18" s="268" t="s">
        <v>37</v>
      </c>
      <c r="E18" s="379">
        <v>1</v>
      </c>
      <c r="F18" s="349"/>
      <c r="G18" s="366"/>
      <c r="H18" s="366"/>
      <c r="I18" s="366"/>
    </row>
    <row r="19" spans="1:9" s="350" customFormat="1" x14ac:dyDescent="0.25">
      <c r="A19" s="348">
        <v>5</v>
      </c>
      <c r="B19" s="365">
        <v>7.4</v>
      </c>
      <c r="C19" s="364" t="s">
        <v>2429</v>
      </c>
      <c r="D19" s="268"/>
      <c r="E19" s="378"/>
      <c r="F19" s="349"/>
      <c r="G19" s="366"/>
      <c r="H19" s="366"/>
      <c r="I19" s="366"/>
    </row>
    <row r="20" spans="1:9" s="350" customFormat="1" ht="39.6" x14ac:dyDescent="0.25">
      <c r="A20" s="348"/>
      <c r="B20" s="365"/>
      <c r="C20" s="362" t="s">
        <v>2430</v>
      </c>
      <c r="D20" s="268" t="s">
        <v>37</v>
      </c>
      <c r="E20" s="379">
        <v>1</v>
      </c>
      <c r="F20" s="349"/>
      <c r="G20" s="366"/>
      <c r="H20" s="366"/>
      <c r="I20" s="366"/>
    </row>
    <row r="21" spans="1:9" s="350" customFormat="1" x14ac:dyDescent="0.25">
      <c r="A21" s="348">
        <v>6</v>
      </c>
      <c r="B21" s="393">
        <v>7.5</v>
      </c>
      <c r="C21" s="364" t="s">
        <v>2431</v>
      </c>
      <c r="D21" s="268" t="s">
        <v>37</v>
      </c>
      <c r="E21" s="379">
        <v>1</v>
      </c>
      <c r="F21" s="349"/>
      <c r="G21" s="366"/>
      <c r="H21" s="366"/>
      <c r="I21" s="366"/>
    </row>
    <row r="22" spans="1:9" s="350" customFormat="1" ht="52.8" x14ac:dyDescent="0.25">
      <c r="A22" s="511">
        <v>7</v>
      </c>
      <c r="B22" s="394"/>
      <c r="C22" s="364" t="s">
        <v>2432</v>
      </c>
      <c r="D22" s="387" t="s">
        <v>37</v>
      </c>
      <c r="E22" s="393">
        <v>1</v>
      </c>
      <c r="F22" s="349"/>
      <c r="G22" s="366"/>
      <c r="H22" s="366"/>
      <c r="I22" s="366"/>
    </row>
    <row r="23" spans="1:9" s="350" customFormat="1" x14ac:dyDescent="0.25">
      <c r="A23" s="512"/>
      <c r="B23" s="394"/>
      <c r="C23" s="367" t="s">
        <v>2433</v>
      </c>
      <c r="D23" s="388"/>
      <c r="E23" s="394"/>
      <c r="F23" s="349"/>
      <c r="G23" s="366"/>
      <c r="H23" s="366"/>
      <c r="I23" s="366"/>
    </row>
    <row r="24" spans="1:9" s="350" customFormat="1" x14ac:dyDescent="0.25">
      <c r="A24" s="512"/>
      <c r="B24" s="394"/>
      <c r="C24" s="367" t="s">
        <v>2434</v>
      </c>
      <c r="D24" s="388"/>
      <c r="E24" s="394"/>
      <c r="F24" s="349"/>
      <c r="G24" s="366"/>
      <c r="H24" s="366"/>
      <c r="I24" s="366"/>
    </row>
    <row r="25" spans="1:9" s="350" customFormat="1" x14ac:dyDescent="0.25">
      <c r="A25" s="512"/>
      <c r="B25" s="394"/>
      <c r="C25" s="367" t="s">
        <v>2435</v>
      </c>
      <c r="D25" s="388"/>
      <c r="E25" s="394"/>
      <c r="F25" s="349"/>
      <c r="G25" s="366"/>
      <c r="H25" s="366"/>
      <c r="I25" s="366"/>
    </row>
    <row r="26" spans="1:9" s="350" customFormat="1" ht="39.6" x14ac:dyDescent="0.25">
      <c r="A26" s="512"/>
      <c r="B26" s="394"/>
      <c r="C26" s="367" t="s">
        <v>2436</v>
      </c>
      <c r="D26" s="388"/>
      <c r="E26" s="394"/>
      <c r="F26" s="349"/>
      <c r="G26" s="366"/>
      <c r="H26" s="366"/>
      <c r="I26" s="366"/>
    </row>
    <row r="27" spans="1:9" s="350" customFormat="1" ht="26.4" x14ac:dyDescent="0.25">
      <c r="A27" s="513"/>
      <c r="B27" s="394"/>
      <c r="C27" s="362" t="s">
        <v>2417</v>
      </c>
      <c r="D27" s="389"/>
      <c r="E27" s="395"/>
      <c r="F27" s="349"/>
      <c r="G27" s="366"/>
      <c r="H27" s="366"/>
      <c r="I27" s="366"/>
    </row>
    <row r="28" spans="1:9" ht="13.2" customHeight="1" x14ac:dyDescent="0.25">
      <c r="A28" s="341"/>
      <c r="B28" s="394"/>
      <c r="C28" s="364" t="s">
        <v>2437</v>
      </c>
      <c r="D28" s="387" t="s">
        <v>2414</v>
      </c>
      <c r="E28" s="396">
        <v>1</v>
      </c>
      <c r="F28" s="340"/>
      <c r="G28" s="289"/>
      <c r="H28" s="342"/>
      <c r="I28" s="342"/>
    </row>
    <row r="29" spans="1:9" ht="13.2" customHeight="1" x14ac:dyDescent="0.25">
      <c r="A29" s="514">
        <v>8</v>
      </c>
      <c r="B29" s="394"/>
      <c r="C29" s="362" t="s">
        <v>2438</v>
      </c>
      <c r="D29" s="388"/>
      <c r="E29" s="397"/>
      <c r="F29" s="340"/>
      <c r="G29" s="289"/>
      <c r="H29" s="342"/>
      <c r="I29" s="342"/>
    </row>
    <row r="30" spans="1:9" ht="13.2" customHeight="1" x14ac:dyDescent="0.25">
      <c r="A30" s="515"/>
      <c r="B30" s="394"/>
      <c r="C30" s="364" t="s">
        <v>2439</v>
      </c>
      <c r="D30" s="388"/>
      <c r="E30" s="397"/>
      <c r="F30" s="340"/>
      <c r="G30" s="289"/>
      <c r="H30" s="342"/>
      <c r="I30" s="342"/>
    </row>
    <row r="31" spans="1:9" x14ac:dyDescent="0.25">
      <c r="A31" s="516"/>
      <c r="B31" s="394"/>
      <c r="C31" s="364" t="s">
        <v>2440</v>
      </c>
      <c r="D31" s="389"/>
      <c r="E31" s="398"/>
      <c r="F31" s="340"/>
      <c r="G31" s="289"/>
      <c r="H31" s="342"/>
      <c r="I31" s="342"/>
    </row>
    <row r="32" spans="1:9" x14ac:dyDescent="0.25">
      <c r="A32" s="341"/>
      <c r="B32" s="395"/>
      <c r="C32" s="364"/>
      <c r="D32" s="268"/>
      <c r="E32" s="340"/>
      <c r="F32" s="340"/>
      <c r="G32" s="289"/>
      <c r="H32" s="342"/>
      <c r="I32" s="342"/>
    </row>
    <row r="33" spans="1:9" ht="26.4" x14ac:dyDescent="0.25">
      <c r="A33" s="341"/>
      <c r="B33" s="413">
        <v>7.6</v>
      </c>
      <c r="C33" s="364" t="s">
        <v>2441</v>
      </c>
      <c r="D33" s="268" t="s">
        <v>2414</v>
      </c>
      <c r="E33" s="340">
        <v>1</v>
      </c>
      <c r="F33" s="340"/>
      <c r="G33" s="289"/>
      <c r="H33" s="342"/>
      <c r="I33" s="342"/>
    </row>
    <row r="34" spans="1:9" s="350" customFormat="1" ht="13.2" customHeight="1" x14ac:dyDescent="0.25">
      <c r="A34" s="348"/>
      <c r="B34" s="414"/>
      <c r="C34" s="362" t="s">
        <v>2442</v>
      </c>
      <c r="D34" s="268"/>
      <c r="E34" s="340">
        <v>1</v>
      </c>
      <c r="F34" s="340"/>
      <c r="G34" s="366"/>
      <c r="H34" s="366"/>
      <c r="I34" s="366"/>
    </row>
    <row r="35" spans="1:9" s="350" customFormat="1" ht="13.2" customHeight="1" x14ac:dyDescent="0.25">
      <c r="A35" s="348">
        <v>9</v>
      </c>
      <c r="B35" s="414"/>
      <c r="C35" s="362" t="s">
        <v>2446</v>
      </c>
      <c r="D35" s="268" t="s">
        <v>2443</v>
      </c>
      <c r="E35" s="340">
        <v>1</v>
      </c>
      <c r="F35" s="340"/>
      <c r="G35" s="366"/>
      <c r="H35" s="366"/>
      <c r="I35" s="366"/>
    </row>
    <row r="36" spans="1:9" s="350" customFormat="1" ht="13.2" customHeight="1" x14ac:dyDescent="0.25">
      <c r="A36" s="348">
        <v>10</v>
      </c>
      <c r="B36" s="414"/>
      <c r="C36" s="362" t="s">
        <v>2447</v>
      </c>
      <c r="D36" s="268" t="s">
        <v>2443</v>
      </c>
      <c r="E36" s="340">
        <v>1</v>
      </c>
      <c r="F36" s="340"/>
      <c r="G36" s="366"/>
      <c r="H36" s="366"/>
      <c r="I36" s="366"/>
    </row>
    <row r="37" spans="1:9" s="350" customFormat="1" ht="39.6" x14ac:dyDescent="0.25">
      <c r="A37" s="366">
        <v>11</v>
      </c>
      <c r="B37" s="414"/>
      <c r="C37" s="362" t="s">
        <v>2448</v>
      </c>
      <c r="D37" s="268"/>
      <c r="E37" s="378"/>
      <c r="F37" s="349"/>
      <c r="G37" s="366"/>
      <c r="H37" s="366"/>
      <c r="I37" s="366"/>
    </row>
    <row r="38" spans="1:9" s="350" customFormat="1" x14ac:dyDescent="0.25">
      <c r="A38" s="366">
        <v>12</v>
      </c>
      <c r="B38" s="414"/>
      <c r="C38" s="362" t="s">
        <v>2449</v>
      </c>
      <c r="D38" s="268"/>
      <c r="E38" s="378"/>
      <c r="F38" s="349"/>
      <c r="G38" s="366"/>
      <c r="H38" s="366"/>
      <c r="I38" s="366"/>
    </row>
    <row r="39" spans="1:9" s="350" customFormat="1" x14ac:dyDescent="0.25">
      <c r="A39" s="366">
        <v>13</v>
      </c>
      <c r="B39" s="414"/>
      <c r="C39" s="260" t="s">
        <v>2450</v>
      </c>
      <c r="D39" s="380" t="s">
        <v>2415</v>
      </c>
      <c r="E39" s="378">
        <v>1</v>
      </c>
      <c r="F39" s="349"/>
      <c r="G39" s="366"/>
      <c r="H39" s="366"/>
      <c r="I39" s="366"/>
    </row>
    <row r="40" spans="1:9" s="350" customFormat="1" ht="13.2" customHeight="1" x14ac:dyDescent="0.25">
      <c r="A40" s="348">
        <v>14</v>
      </c>
      <c r="B40" s="414"/>
      <c r="C40" s="260" t="s">
        <v>2451</v>
      </c>
      <c r="D40" s="380" t="s">
        <v>2415</v>
      </c>
      <c r="E40" s="378">
        <v>1</v>
      </c>
      <c r="F40" s="340"/>
      <c r="G40" s="366"/>
      <c r="H40" s="366"/>
      <c r="I40" s="366"/>
    </row>
    <row r="41" spans="1:9" s="350" customFormat="1" ht="13.2" customHeight="1" x14ac:dyDescent="0.25">
      <c r="A41" s="348">
        <v>15</v>
      </c>
      <c r="B41" s="414"/>
      <c r="C41" s="260" t="s">
        <v>2452</v>
      </c>
      <c r="D41" s="380" t="s">
        <v>2416</v>
      </c>
      <c r="E41" s="378">
        <v>1</v>
      </c>
      <c r="F41" s="340"/>
      <c r="G41" s="366"/>
      <c r="H41" s="366"/>
      <c r="I41" s="366"/>
    </row>
    <row r="42" spans="1:9" s="350" customFormat="1" x14ac:dyDescent="0.25">
      <c r="A42" s="348">
        <v>16</v>
      </c>
      <c r="B42" s="414"/>
      <c r="C42" s="362" t="s">
        <v>2453</v>
      </c>
      <c r="D42" s="399" t="s">
        <v>2414</v>
      </c>
      <c r="E42" s="390">
        <v>1</v>
      </c>
      <c r="F42" s="349"/>
      <c r="G42" s="366"/>
      <c r="H42" s="366"/>
      <c r="I42" s="366"/>
    </row>
    <row r="43" spans="1:9" s="350" customFormat="1" ht="26.4" x14ac:dyDescent="0.25">
      <c r="A43" s="348">
        <v>17</v>
      </c>
      <c r="B43" s="414"/>
      <c r="C43" s="362" t="s">
        <v>2454</v>
      </c>
      <c r="D43" s="400"/>
      <c r="E43" s="391"/>
      <c r="F43" s="349"/>
      <c r="G43" s="366"/>
      <c r="H43" s="366"/>
      <c r="I43" s="366"/>
    </row>
    <row r="44" spans="1:9" s="350" customFormat="1" x14ac:dyDescent="0.25">
      <c r="A44" s="366">
        <v>18</v>
      </c>
      <c r="B44" s="414"/>
      <c r="C44" s="362" t="s">
        <v>2455</v>
      </c>
      <c r="D44" s="400"/>
      <c r="E44" s="391"/>
      <c r="F44" s="349"/>
      <c r="G44" s="366"/>
      <c r="H44" s="366"/>
      <c r="I44" s="366"/>
    </row>
    <row r="45" spans="1:9" s="350" customFormat="1" x14ac:dyDescent="0.25">
      <c r="A45" s="348">
        <v>19</v>
      </c>
      <c r="B45" s="415"/>
      <c r="C45" s="362" t="s">
        <v>2456</v>
      </c>
      <c r="D45" s="401"/>
      <c r="E45" s="392"/>
      <c r="F45" s="349"/>
      <c r="G45" s="366"/>
      <c r="H45" s="366"/>
      <c r="I45" s="366"/>
    </row>
    <row r="46" spans="1:9" s="350" customFormat="1" x14ac:dyDescent="0.25">
      <c r="A46" s="348"/>
      <c r="B46" s="365"/>
      <c r="C46" s="362"/>
      <c r="D46" s="268"/>
      <c r="E46" s="378">
        <v>1</v>
      </c>
      <c r="F46" s="349"/>
      <c r="G46" s="366"/>
      <c r="H46" s="366"/>
      <c r="I46" s="366"/>
    </row>
    <row r="47" spans="1:9" s="350" customFormat="1" ht="26.4" x14ac:dyDescent="0.25">
      <c r="A47" s="348">
        <v>20</v>
      </c>
      <c r="B47" s="393">
        <v>7.7</v>
      </c>
      <c r="C47" s="364" t="s">
        <v>2459</v>
      </c>
      <c r="D47" s="268" t="s">
        <v>2418</v>
      </c>
      <c r="E47" s="378">
        <v>1</v>
      </c>
      <c r="F47" s="349"/>
      <c r="G47" s="366"/>
      <c r="H47" s="366"/>
      <c r="I47" s="366"/>
    </row>
    <row r="48" spans="1:9" s="350" customFormat="1" ht="145.19999999999999" x14ac:dyDescent="0.25">
      <c r="A48" s="366"/>
      <c r="B48" s="394"/>
      <c r="C48" s="364" t="s">
        <v>2444</v>
      </c>
      <c r="D48" s="268" t="s">
        <v>2418</v>
      </c>
      <c r="E48" s="378">
        <v>1</v>
      </c>
      <c r="F48" s="349"/>
      <c r="G48" s="366"/>
      <c r="H48" s="366"/>
      <c r="I48" s="366"/>
    </row>
    <row r="49" spans="1:11" s="350" customFormat="1" ht="26.4" x14ac:dyDescent="0.25">
      <c r="A49" s="348">
        <v>21</v>
      </c>
      <c r="B49" s="359">
        <v>7.8</v>
      </c>
      <c r="C49" s="364" t="s">
        <v>2445</v>
      </c>
      <c r="D49" s="268" t="s">
        <v>2443</v>
      </c>
      <c r="E49" s="378">
        <v>1</v>
      </c>
      <c r="F49" s="349"/>
      <c r="G49" s="366"/>
      <c r="H49" s="366"/>
      <c r="I49" s="366"/>
    </row>
    <row r="50" spans="1:11" s="44" customFormat="1" ht="13.8" x14ac:dyDescent="0.25">
      <c r="A50" s="215"/>
      <c r="B50" s="354"/>
      <c r="C50" s="50"/>
      <c r="D50" s="381"/>
      <c r="E50" s="382"/>
      <c r="F50" s="416"/>
      <c r="G50" s="417"/>
      <c r="H50" s="418"/>
      <c r="I50" s="419"/>
      <c r="J50" s="43"/>
    </row>
    <row r="51" spans="1:11" s="43" customFormat="1" ht="13.8" x14ac:dyDescent="0.25">
      <c r="A51" s="214"/>
      <c r="B51" s="354"/>
      <c r="C51" s="244" t="s">
        <v>2461</v>
      </c>
      <c r="D51" s="383"/>
      <c r="E51" s="384"/>
      <c r="F51" s="420"/>
      <c r="G51" s="421"/>
      <c r="H51" s="418"/>
      <c r="I51" s="419"/>
    </row>
    <row r="52" spans="1:11" s="43" customFormat="1" ht="13.8" x14ac:dyDescent="0.25">
      <c r="A52" s="214"/>
      <c r="B52" s="355"/>
      <c r="C52" s="63"/>
      <c r="D52" s="383"/>
      <c r="E52" s="384"/>
      <c r="F52" s="420"/>
      <c r="G52" s="421"/>
      <c r="H52" s="418"/>
      <c r="I52" s="419"/>
    </row>
    <row r="53" spans="1:11" s="43" customFormat="1" ht="13.8" x14ac:dyDescent="0.25">
      <c r="A53" s="214"/>
      <c r="B53" s="354"/>
      <c r="C53" s="50"/>
      <c r="D53" s="383"/>
      <c r="E53" s="384"/>
      <c r="F53" s="420"/>
      <c r="G53" s="421"/>
      <c r="H53" s="418"/>
      <c r="I53" s="419"/>
    </row>
    <row r="54" spans="1:11" s="43" customFormat="1" ht="13.8" x14ac:dyDescent="0.25">
      <c r="A54" s="214"/>
      <c r="B54" s="356"/>
      <c r="C54" s="63"/>
      <c r="D54" s="383"/>
      <c r="E54" s="384"/>
      <c r="F54" s="420"/>
      <c r="G54" s="421"/>
      <c r="H54" s="418"/>
      <c r="I54" s="419"/>
    </row>
    <row r="55" spans="1:11" s="43" customFormat="1" ht="13.8" x14ac:dyDescent="0.25">
      <c r="A55" s="214"/>
      <c r="B55" s="354"/>
      <c r="C55" s="244" t="s">
        <v>2462</v>
      </c>
      <c r="D55" s="385"/>
      <c r="E55" s="382"/>
      <c r="F55" s="416"/>
      <c r="G55" s="417"/>
      <c r="H55" s="418"/>
      <c r="I55" s="419"/>
      <c r="K55" s="44"/>
    </row>
    <row r="56" spans="1:11" s="43" customFormat="1" ht="13.8" x14ac:dyDescent="0.25">
      <c r="A56" s="214"/>
      <c r="B56" s="354"/>
      <c r="C56" s="50"/>
      <c r="D56" s="385"/>
      <c r="E56" s="382"/>
      <c r="F56" s="416"/>
      <c r="G56" s="417"/>
      <c r="H56" s="418"/>
      <c r="I56" s="419"/>
      <c r="K56" s="44"/>
    </row>
    <row r="57" spans="1:11" s="43" customFormat="1" ht="13.8" x14ac:dyDescent="0.25">
      <c r="A57" s="214"/>
      <c r="B57" s="354"/>
      <c r="C57" s="50"/>
      <c r="D57" s="385"/>
      <c r="E57" s="382"/>
      <c r="F57" s="416"/>
      <c r="G57" s="417"/>
      <c r="H57" s="49"/>
      <c r="I57" s="65"/>
      <c r="K57" s="44"/>
    </row>
  </sheetData>
  <mergeCells count="7">
    <mergeCell ref="L3:N3"/>
    <mergeCell ref="L4:N4"/>
    <mergeCell ref="B1:H2"/>
    <mergeCell ref="A12:A16"/>
    <mergeCell ref="A29:A31"/>
    <mergeCell ref="A22:A27"/>
    <mergeCell ref="A6:A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Schedule A - P&amp;G</vt:lpstr>
      <vt:lpstr>Schedule B - Automation</vt:lpstr>
      <vt:lpstr>Schedule C - Electrical</vt:lpstr>
      <vt:lpstr>Schedule D - Civil</vt:lpstr>
      <vt:lpstr>Schedule E - Mechanical </vt:lpstr>
      <vt:lpstr>Schedule F - Quality</vt:lpstr>
      <vt:lpstr>Schedule G - H&amp;S</vt:lpstr>
      <vt:lpstr>Schedule  H-Environmental</vt:lpstr>
      <vt:lpstr>Sheet2</vt:lpstr>
      <vt:lpstr>Sheet1</vt:lpstr>
      <vt:lpstr>Summary</vt:lpstr>
      <vt:lpstr>Mechanical</vt:lpstr>
      <vt:lpstr>'Schedule B - Automation'!_Hlk24187860</vt:lpstr>
      <vt:lpstr>'Schedule B - Automation'!_Hlk24188278</vt:lpstr>
      <vt:lpstr>'Schedule B - Automation'!_Hlk24197817</vt:lpstr>
      <vt:lpstr>'Schedule B - Automation'!_Hlk25128002</vt:lpstr>
      <vt:lpstr>'Schedule B - Automation'!_Hlk38908335</vt:lpstr>
      <vt:lpstr>'Schedule B - Automation'!_Hlk38917803</vt:lpstr>
      <vt:lpstr>'Schedule A - P&amp;G'!Print_Area</vt:lpstr>
      <vt:lpstr>'Schedule B - Automation'!Print_Area</vt:lpstr>
      <vt:lpstr>'Schedule C - Electrical'!Print_Area</vt:lpstr>
      <vt:lpstr>'Schedule D - Civil'!Print_Area</vt:lpstr>
      <vt:lpstr>'Schedule E - Mechanical '!Print_Area</vt:lpstr>
      <vt:lpstr>'Schedule F - Quality'!Print_Area</vt:lpstr>
      <vt:lpstr>'Schedule G - H&amp;S'!Print_Area</vt:lpstr>
      <vt:lpstr>Summary!Print_Area</vt:lpstr>
      <vt:lpstr>'Schedule A - P&amp;G'!Print_Titles</vt:lpstr>
      <vt:lpstr>'Schedule B - Automation'!Print_Titles</vt:lpstr>
      <vt:lpstr>'Schedule C - Electrical'!Print_Titles</vt:lpstr>
      <vt:lpstr>'Schedule D - Civil'!Print_Titles</vt:lpstr>
      <vt:lpstr>'Schedule E - Mechanical '!Print_Titles</vt:lpstr>
      <vt:lpstr>'Schedule F - Quality'!Print_Titles</vt:lpstr>
      <vt:lpstr>'Schedule G - H&amp;S'!Print_Titles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Kusel, Werner</dc:creator>
  <cp:lastModifiedBy>Lungile M Mthembu</cp:lastModifiedBy>
  <cp:lastPrinted>2020-05-28T14:06:25Z</cp:lastPrinted>
  <dcterms:created xsi:type="dcterms:W3CDTF">2008-03-11T13:23:38Z</dcterms:created>
  <dcterms:modified xsi:type="dcterms:W3CDTF">2022-10-07T13:51:59Z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586d68-a2b3-49fa-8b05-82b0726c38e6_Enabled">
    <vt:lpwstr>True</vt:lpwstr>
  </property>
  <property fmtid="{D5CDD505-2E9C-101B-9397-08002B2CF9AE}" pid="3" name="MSIP_Label_be586d68-a2b3-49fa-8b05-82b0726c38e6_SiteId">
    <vt:lpwstr>b306037e-e20c-404e-a508-9defe0d06ef2</vt:lpwstr>
  </property>
  <property fmtid="{D5CDD505-2E9C-101B-9397-08002B2CF9AE}" pid="4" name="MSIP_Label_be586d68-a2b3-49fa-8b05-82b0726c38e6_Owner">
    <vt:lpwstr>tnhlapo@randwater.co.za</vt:lpwstr>
  </property>
  <property fmtid="{D5CDD505-2E9C-101B-9397-08002B2CF9AE}" pid="5" name="MSIP_Label_be586d68-a2b3-49fa-8b05-82b0726c38e6_SetDate">
    <vt:lpwstr>2019-11-01T10:13:15.1312331Z</vt:lpwstr>
  </property>
  <property fmtid="{D5CDD505-2E9C-101B-9397-08002B2CF9AE}" pid="6" name="MSIP_Label_be586d68-a2b3-49fa-8b05-82b0726c38e6_Name">
    <vt:lpwstr>Rand Water Personal</vt:lpwstr>
  </property>
  <property fmtid="{D5CDD505-2E9C-101B-9397-08002B2CF9AE}" pid="7" name="MSIP_Label_be586d68-a2b3-49fa-8b05-82b0726c38e6_Application">
    <vt:lpwstr>Microsoft Azure Information Protection</vt:lpwstr>
  </property>
  <property fmtid="{D5CDD505-2E9C-101B-9397-08002B2CF9AE}" pid="8" name="MSIP_Label_be586d68-a2b3-49fa-8b05-82b0726c38e6_ActionId">
    <vt:lpwstr>3417c032-6b7e-40c8-8626-f837c50a9cc5</vt:lpwstr>
  </property>
  <property fmtid="{D5CDD505-2E9C-101B-9397-08002B2CF9AE}" pid="9" name="MSIP_Label_be586d68-a2b3-49fa-8b05-82b0726c38e6_Extended_MSFT_Method">
    <vt:lpwstr>Automatic</vt:lpwstr>
  </property>
  <property fmtid="{D5CDD505-2E9C-101B-9397-08002B2CF9AE}" pid="10" name="Sensitivity">
    <vt:lpwstr>Rand Water Personal</vt:lpwstr>
  </property>
</Properties>
</file>