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transnetsocltd-my.sharepoint.com/personal/kate_masondo_transnet_net/Documents/Documents/New TCC Folder/Vendor Management/General Folder/Pricing Workbook - Preparations/Infrastructure Resfresh  - Hybrid Cloud/"/>
    </mc:Choice>
  </mc:AlternateContent>
  <xr:revisionPtr revIDLastSave="0" documentId="13_ncr:8000000b_{53D20B14-7F92-4F86-B806-2198DBACDB49}" xr6:coauthVersionLast="47" xr6:coauthVersionMax="47" xr10:uidLastSave="{00000000-0000-0000-0000-000000000000}"/>
  <bookViews>
    <workbookView xWindow="-110" yWindow="-110" windowWidth="19420" windowHeight="10300" xr2:uid="{C9957E3B-D71A-4BD5-9848-E2E5BC04071C}"/>
  </bookViews>
  <sheets>
    <sheet name="Instruction " sheetId="5" r:id="rId1"/>
    <sheet name="Consolidation" sheetId="4" r:id="rId2"/>
    <sheet name="Summary_TCC" sheetId="1" r:id="rId3"/>
    <sheet name="Summary_TNPA" sheetId="2" r:id="rId4"/>
    <sheet name="Summary_TPT" sheetId="3" r:id="rId5"/>
  </sheets>
  <externalReferences>
    <externalReference r:id="rId6"/>
    <externalReference r:id="rId7"/>
    <externalReference r:id="rId8"/>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4" l="1"/>
  <c r="H11" i="4"/>
  <c r="H12" i="4" s="1"/>
  <c r="H10" i="4"/>
  <c r="H9" i="4"/>
  <c r="G11" i="4"/>
  <c r="G10" i="4"/>
  <c r="G9" i="4"/>
  <c r="F11" i="4"/>
  <c r="F10" i="4"/>
  <c r="F9" i="4"/>
  <c r="E11" i="4"/>
  <c r="E10" i="4"/>
  <c r="E9" i="4"/>
  <c r="D11" i="4"/>
  <c r="D10" i="4"/>
  <c r="C11" i="4"/>
  <c r="C10" i="4"/>
  <c r="C9" i="4"/>
  <c r="G12" i="4"/>
  <c r="H16" i="3"/>
  <c r="G16" i="3"/>
  <c r="D16" i="3"/>
  <c r="H15" i="3"/>
  <c r="G15" i="3"/>
  <c r="F15" i="3"/>
  <c r="F16" i="3"/>
  <c r="E15" i="3"/>
  <c r="E16" i="3"/>
  <c r="D15" i="3"/>
  <c r="C15" i="3"/>
  <c r="I15" i="3"/>
  <c r="C14" i="3"/>
  <c r="I14" i="3"/>
  <c r="C13" i="3"/>
  <c r="I13" i="3"/>
  <c r="I12" i="3"/>
  <c r="C12" i="3"/>
  <c r="C11" i="3"/>
  <c r="I11" i="3"/>
  <c r="C10" i="3"/>
  <c r="I10" i="3"/>
  <c r="C16" i="3"/>
  <c r="B6" i="3"/>
  <c r="B5" i="3"/>
  <c r="B4" i="3"/>
  <c r="G11" i="2"/>
  <c r="E11" i="2"/>
  <c r="D11" i="2"/>
  <c r="I10" i="2"/>
  <c r="H10" i="2"/>
  <c r="H11" i="2"/>
  <c r="G10" i="2"/>
  <c r="F10" i="2"/>
  <c r="F11" i="2"/>
  <c r="E10" i="2"/>
  <c r="D10" i="2"/>
  <c r="C10" i="2"/>
  <c r="C9" i="2"/>
  <c r="C11" i="2"/>
  <c r="H11" i="1"/>
  <c r="H12" i="1"/>
  <c r="G11" i="1"/>
  <c r="G12" i="1"/>
  <c r="F11" i="1"/>
  <c r="F12" i="1"/>
  <c r="E11" i="1"/>
  <c r="E12" i="1"/>
  <c r="D12" i="1"/>
  <c r="D9" i="4" s="1"/>
  <c r="I9" i="4" s="1"/>
  <c r="I11" i="1"/>
  <c r="I10" i="1"/>
  <c r="C12" i="1"/>
  <c r="I9" i="3"/>
  <c r="I16" i="3" s="1"/>
  <c r="I9" i="2"/>
  <c r="I11" i="2"/>
  <c r="I9" i="1"/>
  <c r="D12" i="4" l="1"/>
  <c r="I11" i="4"/>
  <c r="I12" i="4" s="1"/>
  <c r="F12" i="4"/>
  <c r="E12" i="4"/>
  <c r="I12" i="1"/>
  <c r="C12" i="4"/>
</calcChain>
</file>

<file path=xl/sharedStrings.xml><?xml version="1.0" encoding="utf-8"?>
<sst xmlns="http://schemas.openxmlformats.org/spreadsheetml/2006/main" count="90" uniqueCount="62">
  <si>
    <t xml:space="preserve">SUMMARY OF TCC DC AND TCC RDC INFRASTRUCTURE REFRESH </t>
  </si>
  <si>
    <t>Transnet LTD SOC</t>
  </si>
  <si>
    <t xml:space="preserve">Name Of Service Provider </t>
  </si>
  <si>
    <t xml:space="preserve">Date </t>
  </si>
  <si>
    <t xml:space="preserve">SUMMARY OF TOTALS </t>
  </si>
  <si>
    <t xml:space="preserve">TCC Infrastructure Refresh </t>
  </si>
  <si>
    <t>Total Once-Off Cost (Incl. VAT)</t>
  </si>
  <si>
    <t>Total Cost - Year 1 (Incl. VAT)</t>
  </si>
  <si>
    <t>Total Cost - Year 2 (Incl. VAT)</t>
  </si>
  <si>
    <t>Total Cost - Year 3 (Incl. VAT)</t>
  </si>
  <si>
    <t>Total Cost - Year 4 (Incl. VAT)</t>
  </si>
  <si>
    <t>Total Cost - Year 5 (Incl. VAT)</t>
  </si>
  <si>
    <t>Total (Incl. VAT)</t>
  </si>
  <si>
    <t xml:space="preserve">TCC DCs Infrastructure Refresh </t>
  </si>
  <si>
    <t xml:space="preserve">TCC RDC Infrastructure Refresh </t>
  </si>
  <si>
    <t xml:space="preserve">Services </t>
  </si>
  <si>
    <t>Total (Including VAT)</t>
  </si>
  <si>
    <t>SUMMARY  FOR TNPA INFRASTRUCTURE REFRESH AND SERVICES</t>
  </si>
  <si>
    <t>SUMMARY OF  TOTALS</t>
  </si>
  <si>
    <t>TNPA Site</t>
  </si>
  <si>
    <t xml:space="preserve">TNPA Infrastructure Refresh </t>
  </si>
  <si>
    <t xml:space="preserve"> SUMMARY OF TPT INFRASTRUCTURE REFRESH SITES AND SERVICES</t>
  </si>
  <si>
    <t>TPT Sites</t>
  </si>
  <si>
    <t>Total Cost (Incl. VAT)</t>
  </si>
  <si>
    <t>Durban</t>
  </si>
  <si>
    <t>Richards Bay</t>
  </si>
  <si>
    <t>Port Elizabeth</t>
  </si>
  <si>
    <t>Cape Town</t>
  </si>
  <si>
    <t>East London</t>
  </si>
  <si>
    <t>Ngqura</t>
  </si>
  <si>
    <t>Services</t>
  </si>
  <si>
    <t xml:space="preserve">Infrastructure Refresh </t>
  </si>
  <si>
    <t>Transnet Ltd SOC</t>
  </si>
  <si>
    <t>Name of Service Provider</t>
  </si>
  <si>
    <t>Date</t>
  </si>
  <si>
    <t>SUMMARY OF TOTALS  (TCC, TNPA &amp; TPT)</t>
  </si>
  <si>
    <t xml:space="preserve"> CONSOLIDATED INFRASTRUCTURE REFRESH PRICING WORKBOOK FOR TCC, TNPA AND  TPT</t>
  </si>
  <si>
    <t>Total TCC  (Including  VAT)</t>
  </si>
  <si>
    <t>Total TNPA (Including  VAT)</t>
  </si>
  <si>
    <t>Consolidated Total (Including VAT)</t>
  </si>
  <si>
    <t>Total TPT (Including VAT)</t>
  </si>
  <si>
    <t xml:space="preserve">Instructions </t>
  </si>
  <si>
    <t>Service Provider Name</t>
  </si>
  <si>
    <t xml:space="preserve">The Exchange Rate to be used when completing this Pricing Workbook: </t>
  </si>
  <si>
    <t>R16,14</t>
  </si>
  <si>
    <t>All the Rand Values must be filled in as per the pricing workbook to 2 decimal places.</t>
  </si>
  <si>
    <t>All pricing must be inclusive of Value Added Tax (VAT).</t>
  </si>
  <si>
    <t>Validity of Pricing must be for One Hundred and Eighty (180) days</t>
  </si>
  <si>
    <t>1.</t>
  </si>
  <si>
    <r>
      <t xml:space="preserve">This MS Excel Workbook contains a separate spreadsheets designed to provide a robust understanding of the costing model.  It is </t>
    </r>
    <r>
      <rPr>
        <b/>
        <i/>
        <sz val="11"/>
        <color indexed="10"/>
        <rFont val="Tahoma"/>
        <family val="2"/>
      </rPr>
      <t>ESSENTIAL</t>
    </r>
    <r>
      <rPr>
        <sz val="11"/>
        <rFont val="Tahoma"/>
        <family val="2"/>
      </rPr>
      <t xml:space="preserve"> that this model be used in the pricing response.  </t>
    </r>
  </si>
  <si>
    <t>2.</t>
  </si>
  <si>
    <t xml:space="preserve">The descriptions and Instructions/context for each spreadsheet, as well as convenient one-click navigation of the workbook are detailed below under the heading of "Pricing Workbook Tab Instructions" .
</t>
  </si>
  <si>
    <t>3.</t>
  </si>
  <si>
    <t>The worksheet is designed to elicit specific pricing information related to establishing, managing, developing, and deploying the work required by the TPT Infrastructure Refresh. If your typical pricing model does not normally charge for a specific element provided within this workbook, then please provide a statement in your "Assumptions" regarding your methodology for charging for that element (i.e., not applicable, charged on a time and material (T&amp;M) basis, etc.).</t>
  </si>
  <si>
    <t>4.</t>
  </si>
  <si>
    <r>
      <t xml:space="preserve">The worksheet in this Pricing Template is protected to minimize the risk of compromising the integrity of the workbook structure and formulas. As such, the editable cells within each worksheet are indicated in light blue highlight as shown </t>
    </r>
    <r>
      <rPr>
        <b/>
        <sz val="11"/>
        <color indexed="10"/>
        <rFont val="Tahoma"/>
        <family val="2"/>
      </rPr>
      <t>=================================&gt;</t>
    </r>
  </si>
  <si>
    <t>This cell is Editable</t>
  </si>
  <si>
    <t>5.</t>
  </si>
  <si>
    <t>Service provider must note that only unconditional discounts will be taken into account for purposes of pricing evaluation.</t>
  </si>
  <si>
    <t>Pricing Goals</t>
  </si>
  <si>
    <t xml:space="preserve">Transnet has developed the following Service pricing goals for RFP respondents to utilise in developing the Service Pricing proposal.  RFP respondent pricing should reflect:
- Predetermined and Fixed Pricing for services over agreement term
- Scalable to account for additions or reductions in business requirements
- Ability to plug and unplug services to adapt new service delivery methods 
- All respondents assumptions in developing pricing are visible
- Pricing Models ability to reflect ongoing continuous improvement gains
- Pricing is structured so to encourage standardised use and behaviors
- Transparent to underlying cost drivers 
- Enable external benchmarking of competitive services
</t>
  </si>
  <si>
    <t>CONSOLIDATED INFRASTRUCTURE REFRESH PRICING WORKBOOK FOR TCC, TNPA AND TPT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</si>
</sst>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R-1C09]* #,##0.00_-;\-[$R-1C09]* #,##0.00_-;_-[$R-1C09]* &quot;-&quot;??_-;_-@_-"/>
    <numFmt numFmtId="165" formatCode="_([$ZAR]\ * #,##0.00_);_([$ZAR]\ * \(#,##0.00\);_([$ZAR]\ * &quot;-&quot;??_);_(@_)"/>
    <numFmt numFmtId="166" formatCode="_-[$R-430]* #,##0.00_-;\-[$R-430]* #,##0.00_-;_-[$R-430]* &quot;-&quot;??_-;_-@_-"/>
    <numFmt numFmtId="167" formatCode="_-[$R-432]* #,##0.00_-;\-[$R-432]* #,##0.00_-;_-[$R-432]* &quot;-&quot;??_-;_-@_-"/>
  </numFmts>
  <fonts count="25" x14ac:knownFonts="1">
    <font>
      <sz val="11"/>
      <color theme="1"/>
      <name val="Aptos Narrow"/>
      <family val="2"/>
      <scheme val="minor"/>
    </font>
    <font>
      <b/>
      <sz val="20"/>
      <name val="Tahoma"/>
      <family val="2"/>
    </font>
    <font>
      <sz val="11"/>
      <name val="Tahoma"/>
      <family val="2"/>
    </font>
    <font>
      <b/>
      <sz val="11"/>
      <name val="Tahoma"/>
      <family val="2"/>
    </font>
    <font>
      <u/>
      <sz val="10"/>
      <color indexed="12"/>
      <name val="Arial"/>
      <family val="2"/>
    </font>
    <font>
      <b/>
      <sz val="14"/>
      <name val="Tahoma"/>
      <family val="2"/>
    </font>
    <font>
      <sz val="11"/>
      <color theme="1"/>
      <name val="Tahoma"/>
      <family val="2"/>
    </font>
    <font>
      <b/>
      <sz val="20"/>
      <color theme="0"/>
      <name val="Tahoma"/>
      <family val="2"/>
    </font>
    <font>
      <b/>
      <sz val="12"/>
      <color theme="1"/>
      <name val="Tahoma"/>
      <family val="2"/>
    </font>
    <font>
      <b/>
      <sz val="11"/>
      <color theme="1"/>
      <name val="Tahoma"/>
      <family val="2"/>
    </font>
    <font>
      <u/>
      <sz val="11"/>
      <color theme="10"/>
      <name val="Tahoma"/>
      <family val="2"/>
    </font>
    <font>
      <sz val="11"/>
      <color rgb="FF000000"/>
      <name val="Tahoma"/>
      <family val="2"/>
    </font>
    <font>
      <sz val="14"/>
      <color theme="1"/>
      <name val="Tahoma"/>
      <family val="2"/>
    </font>
    <font>
      <b/>
      <sz val="20"/>
      <color theme="1"/>
      <name val="Tahoma"/>
      <family val="2"/>
    </font>
    <font>
      <sz val="10"/>
      <name val="Arial"/>
      <family val="2"/>
    </font>
    <font>
      <sz val="10"/>
      <name val="Tahoma"/>
      <family val="2"/>
    </font>
    <font>
      <sz val="20"/>
      <name val="Tahoma"/>
      <family val="2"/>
    </font>
    <font>
      <b/>
      <sz val="18"/>
      <name val="Tahoma"/>
      <family val="2"/>
    </font>
    <font>
      <b/>
      <u/>
      <sz val="8"/>
      <color indexed="12"/>
      <name val="Tahoma"/>
      <family val="2"/>
    </font>
    <font>
      <u/>
      <sz val="10"/>
      <color indexed="12"/>
      <name val="Tahoma"/>
      <family val="2"/>
    </font>
    <font>
      <b/>
      <sz val="11"/>
      <color theme="0"/>
      <name val="Tahoma"/>
      <family val="2"/>
    </font>
    <font>
      <b/>
      <sz val="10"/>
      <color rgb="FF0000FF"/>
      <name val="Tahoma"/>
      <family val="2"/>
    </font>
    <font>
      <b/>
      <i/>
      <sz val="11"/>
      <color indexed="10"/>
      <name val="Tahoma"/>
      <family val="2"/>
    </font>
    <font>
      <b/>
      <sz val="11"/>
      <color indexed="10"/>
      <name val="Tahoma"/>
      <family val="2"/>
    </font>
    <font>
      <sz val="12"/>
      <name val="Tahoma"/>
      <family val="2"/>
    </font>
  </fonts>
  <fills count="8">
    <fill>
      <patternFill patternType="none"/>
    </fill>
    <fill>
      <patternFill patternType="gray125"/>
    </fill>
    <fill>
      <patternFill patternType="solid">
        <fgColor theme="0"/>
        <bgColor indexed="64"/>
      </patternFill>
    </fill>
    <fill>
      <patternFill patternType="solid">
        <fgColor theme="3" tint="9.9978637043366805E-2"/>
        <bgColor indexed="64"/>
      </patternFill>
    </fill>
    <fill>
      <patternFill patternType="solid">
        <fgColor theme="1" tint="4.9989318521683403E-2"/>
        <bgColor indexed="64"/>
      </patternFill>
    </fill>
    <fill>
      <patternFill patternType="solid">
        <fgColor theme="1"/>
        <bgColor indexed="64"/>
      </patternFill>
    </fill>
    <fill>
      <patternFill patternType="solid">
        <fgColor theme="3" tint="0.89999084444715716"/>
        <bgColor indexed="64"/>
      </patternFill>
    </fill>
    <fill>
      <patternFill patternType="solid">
        <fgColor theme="0" tint="-0.14999847407452621"/>
        <bgColor indexed="64"/>
      </patternFill>
    </fill>
  </fills>
  <borders count="3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118">
    <xf numFmtId="0" fontId="0" fillId="0" borderId="0" xfId="0"/>
    <xf numFmtId="0" fontId="6" fillId="2" borderId="0" xfId="0" applyFont="1" applyFill="1" applyAlignment="1">
      <alignment horizontal="left" vertical="center"/>
    </xf>
    <xf numFmtId="0" fontId="6" fillId="2" borderId="0" xfId="0" applyFont="1" applyFill="1" applyAlignment="1">
      <alignment vertical="center"/>
    </xf>
    <xf numFmtId="0" fontId="6" fillId="2" borderId="0" xfId="0" applyFont="1" applyFill="1"/>
    <xf numFmtId="0" fontId="6" fillId="2" borderId="0" xfId="0" applyFont="1" applyFill="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xf>
    <xf numFmtId="164" fontId="6" fillId="0" borderId="11" xfId="0" applyNumberFormat="1" applyFont="1" applyBorder="1" applyAlignment="1">
      <alignment vertical="center"/>
    </xf>
    <xf numFmtId="164" fontId="2" fillId="4" borderId="11" xfId="0" applyNumberFormat="1" applyFont="1" applyFill="1" applyBorder="1" applyAlignment="1">
      <alignment vertical="center"/>
    </xf>
    <xf numFmtId="164" fontId="6" fillId="2" borderId="12" xfId="0" applyNumberFormat="1" applyFont="1" applyFill="1" applyBorder="1" applyAlignment="1">
      <alignment horizontal="center" vertical="center"/>
    </xf>
    <xf numFmtId="164" fontId="6" fillId="0" borderId="14" xfId="0" applyNumberFormat="1" applyFont="1" applyBorder="1" applyAlignment="1">
      <alignment vertical="center"/>
    </xf>
    <xf numFmtId="164" fontId="6" fillId="2" borderId="15" xfId="0" applyNumberFormat="1" applyFont="1" applyFill="1" applyBorder="1" applyAlignment="1">
      <alignment horizontal="center" vertical="center"/>
    </xf>
    <xf numFmtId="0" fontId="3" fillId="2" borderId="1" xfId="0" applyFont="1" applyFill="1" applyBorder="1" applyAlignment="1">
      <alignment horizontal="left" vertical="center"/>
    </xf>
    <xf numFmtId="164" fontId="3" fillId="2" borderId="2" xfId="0" applyNumberFormat="1" applyFont="1" applyFill="1" applyBorder="1" applyAlignment="1">
      <alignment horizontal="left" vertical="center"/>
    </xf>
    <xf numFmtId="164" fontId="3" fillId="2" borderId="2" xfId="0" applyNumberFormat="1" applyFont="1" applyFill="1" applyBorder="1" applyAlignment="1">
      <alignment vertical="center"/>
    </xf>
    <xf numFmtId="164" fontId="6" fillId="2" borderId="3" xfId="0" applyNumberFormat="1" applyFont="1" applyFill="1" applyBorder="1" applyAlignment="1">
      <alignment horizontal="center" vertical="center"/>
    </xf>
    <xf numFmtId="0" fontId="10" fillId="2" borderId="0" xfId="1" applyFont="1" applyFill="1" applyBorder="1" applyAlignment="1" applyProtection="1">
      <alignment horizontal="justify" vertical="center"/>
    </xf>
    <xf numFmtId="0" fontId="11" fillId="2" borderId="0" xfId="0" applyFont="1" applyFill="1" applyAlignment="1">
      <alignment horizontal="justify" vertical="center"/>
    </xf>
    <xf numFmtId="0" fontId="11" fillId="2" borderId="0" xfId="0" applyFont="1" applyFill="1" applyAlignment="1">
      <alignment horizontal="justify" vertical="center" wrapText="1"/>
    </xf>
    <xf numFmtId="0" fontId="9" fillId="2" borderId="0" xfId="0" applyFont="1" applyFill="1" applyAlignment="1">
      <alignment horizontal="justify" vertical="center"/>
    </xf>
    <xf numFmtId="165" fontId="11" fillId="2" borderId="0" xfId="0" applyNumberFormat="1" applyFont="1" applyFill="1" applyAlignment="1">
      <alignment horizontal="justify" vertical="center"/>
    </xf>
    <xf numFmtId="165" fontId="6" fillId="2" borderId="0" xfId="0" applyNumberFormat="1" applyFont="1" applyFill="1"/>
    <xf numFmtId="165" fontId="6" fillId="2" borderId="0" xfId="0" applyNumberFormat="1" applyFont="1" applyFill="1" applyAlignment="1">
      <alignment vertical="center"/>
    </xf>
    <xf numFmtId="9" fontId="6" fillId="2" borderId="0" xfId="0" applyNumberFormat="1" applyFont="1" applyFill="1" applyAlignment="1">
      <alignment horizontal="center" vertical="center"/>
    </xf>
    <xf numFmtId="0" fontId="5" fillId="2" borderId="22" xfId="0" applyFont="1" applyFill="1" applyBorder="1" applyAlignment="1">
      <alignment horizontal="left" vertical="center"/>
    </xf>
    <xf numFmtId="164" fontId="5" fillId="2" borderId="23" xfId="0" applyNumberFormat="1" applyFont="1" applyFill="1" applyBorder="1" applyAlignment="1">
      <alignment horizontal="left" vertical="center"/>
    </xf>
    <xf numFmtId="0" fontId="12" fillId="2" borderId="0" xfId="0" applyFont="1" applyFill="1" applyAlignment="1">
      <alignment vertical="center"/>
    </xf>
    <xf numFmtId="164" fontId="6" fillId="2" borderId="0" xfId="0" applyNumberFormat="1" applyFont="1" applyFill="1" applyAlignment="1">
      <alignment vertical="center"/>
    </xf>
    <xf numFmtId="0" fontId="6" fillId="2" borderId="10" xfId="0" applyFont="1" applyFill="1" applyBorder="1" applyAlignment="1">
      <alignment horizontal="left" vertical="center"/>
    </xf>
    <xf numFmtId="0" fontId="6" fillId="2" borderId="18" xfId="0" applyFont="1" applyFill="1" applyBorder="1" applyAlignment="1">
      <alignment horizontal="left" vertical="center"/>
    </xf>
    <xf numFmtId="166" fontId="3" fillId="2" borderId="24" xfId="0" applyNumberFormat="1" applyFont="1" applyFill="1" applyBorder="1" applyAlignment="1">
      <alignment vertical="center"/>
    </xf>
    <xf numFmtId="167" fontId="3" fillId="2" borderId="24" xfId="0" applyNumberFormat="1" applyFont="1" applyFill="1" applyBorder="1" applyAlignment="1">
      <alignment vertical="center"/>
    </xf>
    <xf numFmtId="167" fontId="3" fillId="2" borderId="25" xfId="0" applyNumberFormat="1" applyFont="1" applyFill="1" applyBorder="1" applyAlignment="1">
      <alignment vertical="center"/>
    </xf>
    <xf numFmtId="164" fontId="5" fillId="2" borderId="27" xfId="0" applyNumberFormat="1" applyFont="1" applyFill="1" applyBorder="1" applyAlignment="1">
      <alignment horizontal="left" vertical="center"/>
    </xf>
    <xf numFmtId="164" fontId="6" fillId="0" borderId="29" xfId="0" applyNumberFormat="1" applyFont="1" applyBorder="1" applyAlignment="1">
      <alignment vertical="center"/>
    </xf>
    <xf numFmtId="164" fontId="6" fillId="2" borderId="30" xfId="0" applyNumberFormat="1" applyFont="1" applyFill="1" applyBorder="1" applyAlignment="1">
      <alignment horizontal="center" vertical="center"/>
    </xf>
    <xf numFmtId="164" fontId="9" fillId="0" borderId="2" xfId="0" applyNumberFormat="1" applyFont="1" applyBorder="1" applyAlignment="1">
      <alignmen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32" xfId="0" applyFont="1" applyFill="1" applyBorder="1"/>
    <xf numFmtId="0" fontId="8" fillId="2" borderId="33" xfId="0" applyFont="1" applyFill="1" applyBorder="1"/>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34" xfId="0" applyFont="1" applyFill="1" applyBorder="1"/>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64" fontId="3" fillId="2" borderId="14" xfId="0" applyNumberFormat="1" applyFont="1" applyFill="1" applyBorder="1" applyAlignment="1">
      <alignment horizontal="left" vertical="center"/>
    </xf>
    <xf numFmtId="164" fontId="2" fillId="4" borderId="29" xfId="0" applyNumberFormat="1" applyFont="1" applyFill="1" applyBorder="1" applyAlignment="1">
      <alignment vertical="center"/>
    </xf>
    <xf numFmtId="164" fontId="2" fillId="5" borderId="11" xfId="0" applyNumberFormat="1" applyFont="1" applyFill="1" applyBorder="1" applyAlignment="1">
      <alignment horizontal="center" vertical="center"/>
    </xf>
    <xf numFmtId="0" fontId="8" fillId="2" borderId="32" xfId="0" applyFont="1" applyFill="1" applyBorder="1" applyAlignment="1">
      <alignment horizontal="left" vertical="center"/>
    </xf>
    <xf numFmtId="0" fontId="8" fillId="2" borderId="33" xfId="0" applyFont="1" applyFill="1" applyBorder="1" applyAlignment="1">
      <alignment horizontal="left" vertical="center"/>
    </xf>
    <xf numFmtId="0" fontId="8" fillId="2" borderId="34" xfId="0" applyFont="1" applyFill="1" applyBorder="1" applyAlignment="1">
      <alignment horizontal="left" vertical="center"/>
    </xf>
    <xf numFmtId="164" fontId="2" fillId="5" borderId="29" xfId="0" applyNumberFormat="1" applyFont="1" applyFill="1" applyBorder="1" applyAlignment="1">
      <alignment horizontal="center" vertical="center"/>
    </xf>
    <xf numFmtId="164" fontId="6" fillId="0" borderId="30" xfId="0" applyNumberFormat="1" applyFont="1" applyBorder="1" applyAlignment="1">
      <alignment vertical="center"/>
    </xf>
    <xf numFmtId="164" fontId="6" fillId="2" borderId="15" xfId="0" applyNumberFormat="1" applyFont="1" applyFill="1" applyBorder="1" applyAlignment="1">
      <alignment vertical="center"/>
    </xf>
    <xf numFmtId="0" fontId="5" fillId="2" borderId="1" xfId="0" applyFont="1" applyFill="1" applyBorder="1" applyAlignment="1">
      <alignment horizontal="left" vertical="center"/>
    </xf>
    <xf numFmtId="164" fontId="5" fillId="2" borderId="2" xfId="0" applyNumberFormat="1" applyFont="1" applyFill="1" applyBorder="1" applyAlignment="1">
      <alignment horizontal="left" vertical="center"/>
    </xf>
    <xf numFmtId="164" fontId="5" fillId="2" borderId="2" xfId="0" applyNumberFormat="1" applyFont="1" applyFill="1" applyBorder="1" applyAlignment="1">
      <alignment vertical="center"/>
    </xf>
    <xf numFmtId="164" fontId="5" fillId="2" borderId="3" xfId="0" applyNumberFormat="1" applyFont="1" applyFill="1" applyBorder="1" applyAlignment="1">
      <alignment horizontal="left" vertical="center"/>
    </xf>
    <xf numFmtId="164" fontId="6" fillId="2" borderId="12" xfId="0" applyNumberFormat="1" applyFont="1" applyFill="1" applyBorder="1" applyAlignment="1">
      <alignment horizontal="left" vertical="center"/>
    </xf>
    <xf numFmtId="164" fontId="6" fillId="2" borderId="20" xfId="0" applyNumberFormat="1" applyFont="1" applyFill="1" applyBorder="1" applyAlignment="1">
      <alignment horizontal="left"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6" fillId="2" borderId="28" xfId="0" applyFont="1" applyFill="1" applyBorder="1" applyAlignment="1">
      <alignment horizontal="left" vertical="center"/>
    </xf>
    <xf numFmtId="164" fontId="6" fillId="2" borderId="30" xfId="0" applyNumberFormat="1" applyFont="1" applyFill="1" applyBorder="1" applyAlignment="1">
      <alignment horizontal="left" vertical="center"/>
    </xf>
    <xf numFmtId="0" fontId="9" fillId="2" borderId="3" xfId="0" applyFont="1" applyFill="1" applyBorder="1" applyAlignment="1">
      <alignment horizontal="center" vertical="center" wrapText="1"/>
    </xf>
    <xf numFmtId="0" fontId="6" fillId="0" borderId="28" xfId="0" applyFont="1" applyBorder="1" applyAlignment="1">
      <alignment vertical="center"/>
    </xf>
    <xf numFmtId="0" fontId="6" fillId="0" borderId="10" xfId="0" applyFont="1" applyBorder="1" applyAlignment="1">
      <alignment vertical="center"/>
    </xf>
    <xf numFmtId="0" fontId="6" fillId="0" borderId="13" xfId="0" applyFont="1" applyBorder="1" applyAlignment="1">
      <alignment vertical="center"/>
    </xf>
    <xf numFmtId="164" fontId="6" fillId="6" borderId="29" xfId="0" applyNumberFormat="1" applyFont="1" applyFill="1" applyBorder="1" applyAlignment="1" applyProtection="1">
      <alignment horizontal="left" vertical="center"/>
      <protection locked="0"/>
    </xf>
    <xf numFmtId="164" fontId="6" fillId="6" borderId="11" xfId="0" applyNumberFormat="1" applyFont="1" applyFill="1" applyBorder="1" applyAlignment="1" applyProtection="1">
      <alignment horizontal="left" vertical="center"/>
      <protection locked="0"/>
    </xf>
    <xf numFmtId="164" fontId="6" fillId="6" borderId="19" xfId="0" applyNumberFormat="1" applyFont="1" applyFill="1" applyBorder="1" applyAlignment="1" applyProtection="1">
      <alignment horizontal="left" vertical="center"/>
      <protection locked="0"/>
    </xf>
    <xf numFmtId="166" fontId="2" fillId="6" borderId="19" xfId="0" applyNumberFormat="1" applyFont="1" applyFill="1" applyBorder="1" applyAlignment="1" applyProtection="1">
      <alignment vertical="center"/>
      <protection locked="0"/>
    </xf>
    <xf numFmtId="167" fontId="6" fillId="6" borderId="19" xfId="0" applyNumberFormat="1" applyFont="1" applyFill="1" applyBorder="1" applyAlignment="1" applyProtection="1">
      <alignment vertical="center"/>
      <protection locked="0"/>
    </xf>
    <xf numFmtId="164" fontId="6" fillId="6" borderId="29" xfId="0" applyNumberFormat="1" applyFont="1" applyFill="1" applyBorder="1" applyAlignment="1" applyProtection="1">
      <alignment vertical="center"/>
      <protection locked="0"/>
    </xf>
    <xf numFmtId="164" fontId="6" fillId="6" borderId="14" xfId="0" applyNumberFormat="1" applyFont="1" applyFill="1" applyBorder="1" applyAlignment="1" applyProtection="1">
      <alignment vertical="center"/>
      <protection locked="0"/>
    </xf>
    <xf numFmtId="164" fontId="2" fillId="6" borderId="14" xfId="0" applyNumberFormat="1" applyFont="1" applyFill="1" applyBorder="1" applyAlignment="1" applyProtection="1">
      <alignment vertical="center"/>
      <protection locked="0"/>
    </xf>
    <xf numFmtId="164" fontId="6" fillId="6" borderId="11" xfId="0" applyNumberFormat="1" applyFont="1" applyFill="1" applyBorder="1" applyAlignment="1" applyProtection="1">
      <alignment vertical="center"/>
      <protection locked="0"/>
    </xf>
    <xf numFmtId="0" fontId="15" fillId="0" borderId="0" xfId="2" applyFont="1"/>
    <xf numFmtId="0" fontId="16" fillId="0" borderId="0" xfId="2" applyFont="1" applyAlignment="1">
      <alignment horizontal="center" vertical="center"/>
    </xf>
    <xf numFmtId="0" fontId="7" fillId="3" borderId="1" xfId="2" applyFont="1" applyFill="1" applyBorder="1" applyAlignment="1">
      <alignment horizontal="center" vertical="center"/>
    </xf>
    <xf numFmtId="0" fontId="7" fillId="3" borderId="3" xfId="2" applyFont="1" applyFill="1" applyBorder="1" applyAlignment="1">
      <alignment horizontal="center" vertical="center" wrapText="1"/>
    </xf>
    <xf numFmtId="0" fontId="1" fillId="2" borderId="0" xfId="2" applyFont="1" applyFill="1" applyAlignment="1">
      <alignment horizontal="center" vertical="center"/>
    </xf>
    <xf numFmtId="0" fontId="2" fillId="7" borderId="4" xfId="2" applyFont="1" applyFill="1" applyBorder="1"/>
    <xf numFmtId="3" fontId="17" fillId="2" borderId="26" xfId="2" applyNumberFormat="1" applyFont="1" applyFill="1" applyBorder="1" applyAlignment="1">
      <alignment vertical="center"/>
    </xf>
    <xf numFmtId="3" fontId="18" fillId="2" borderId="0" xfId="1" applyNumberFormat="1" applyFont="1" applyFill="1" applyBorder="1" applyAlignment="1" applyProtection="1">
      <alignment horizontal="center" vertical="center"/>
    </xf>
    <xf numFmtId="0" fontId="2" fillId="7" borderId="5" xfId="2" applyFont="1" applyFill="1" applyBorder="1"/>
    <xf numFmtId="0" fontId="17" fillId="2" borderId="17" xfId="2" applyFont="1" applyFill="1" applyBorder="1" applyAlignment="1">
      <alignment vertical="center" wrapText="1"/>
    </xf>
    <xf numFmtId="3" fontId="19" fillId="2" borderId="0" xfId="1" applyNumberFormat="1" applyFont="1" applyFill="1" applyBorder="1" applyAlignment="1" applyProtection="1">
      <alignment horizontal="center"/>
    </xf>
    <xf numFmtId="0" fontId="20" fillId="3" borderId="17" xfId="2" applyFont="1" applyFill="1" applyBorder="1" applyAlignment="1">
      <alignment horizontal="left" vertical="center" wrapText="1" indent="1"/>
    </xf>
    <xf numFmtId="167" fontId="21" fillId="7" borderId="31" xfId="2" applyNumberFormat="1" applyFont="1" applyFill="1" applyBorder="1" applyAlignment="1">
      <alignment horizontal="center" vertical="center" wrapText="1"/>
    </xf>
    <xf numFmtId="49" fontId="3" fillId="0" borderId="5" xfId="2" applyNumberFormat="1" applyFont="1" applyBorder="1" applyAlignment="1">
      <alignment horizontal="center" vertical="center"/>
    </xf>
    <xf numFmtId="0" fontId="2" fillId="0" borderId="17" xfId="2" applyFont="1" applyBorder="1" applyAlignment="1">
      <alignment vertical="center" wrapText="1"/>
    </xf>
    <xf numFmtId="49" fontId="3" fillId="7" borderId="5" xfId="2" applyNumberFormat="1" applyFont="1" applyFill="1" applyBorder="1" applyAlignment="1">
      <alignment horizontal="center" vertical="center"/>
    </xf>
    <xf numFmtId="0" fontId="2" fillId="7" borderId="17" xfId="2" applyFont="1" applyFill="1" applyBorder="1" applyAlignment="1">
      <alignment vertical="center" wrapText="1"/>
    </xf>
    <xf numFmtId="0" fontId="15" fillId="0" borderId="0" xfId="2" applyFont="1" applyAlignment="1">
      <alignment wrapText="1"/>
    </xf>
    <xf numFmtId="0" fontId="9" fillId="6" borderId="16" xfId="2" applyFont="1" applyFill="1" applyBorder="1" applyAlignment="1">
      <alignment horizontal="center" vertical="center" wrapText="1"/>
    </xf>
    <xf numFmtId="0" fontId="2" fillId="2" borderId="17" xfId="2" applyFont="1" applyFill="1" applyBorder="1" applyAlignment="1">
      <alignment vertical="center" wrapText="1"/>
    </xf>
    <xf numFmtId="49" fontId="3" fillId="7" borderId="6" xfId="2" applyNumberFormat="1" applyFont="1" applyFill="1" applyBorder="1" applyAlignment="1">
      <alignment horizontal="center" vertical="center"/>
    </xf>
    <xf numFmtId="0" fontId="2" fillId="7" borderId="21" xfId="2" applyFont="1" applyFill="1" applyBorder="1" applyAlignment="1">
      <alignment wrapText="1"/>
    </xf>
    <xf numFmtId="0" fontId="24" fillId="0" borderId="0" xfId="2" applyFont="1"/>
    <xf numFmtId="0" fontId="1" fillId="0" borderId="0" xfId="0" applyFont="1" applyAlignment="1">
      <alignment horizontal="left"/>
    </xf>
    <xf numFmtId="0" fontId="24" fillId="0" borderId="0" xfId="0" applyFont="1" applyAlignment="1">
      <alignment horizontal="justify" vertical="top"/>
    </xf>
    <xf numFmtId="0" fontId="2" fillId="0" borderId="35" xfId="2" applyFont="1" applyBorder="1" applyAlignment="1">
      <alignment horizontal="left" vertical="top" wrapText="1"/>
    </xf>
    <xf numFmtId="0" fontId="2" fillId="0" borderId="36" xfId="2" applyFont="1" applyBorder="1" applyAlignment="1">
      <alignment horizontal="left" vertical="top" wrapText="1"/>
    </xf>
    <xf numFmtId="0" fontId="2" fillId="0" borderId="16" xfId="2" applyFont="1" applyBorder="1" applyAlignment="1">
      <alignment horizontal="left" vertical="top" wrapText="1"/>
    </xf>
  </cellXfs>
  <cellStyles count="3">
    <cellStyle name="Hyperlink" xfId="1" builtinId="8"/>
    <cellStyle name="Normal" xfId="0" builtinId="0"/>
    <cellStyle name="Normal_Application Development Pricing Format" xfId="2" xr:uid="{7794F839-4800-4B91-BFFD-EA4552468C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2305050</xdr:colOff>
      <xdr:row>1</xdr:row>
      <xdr:rowOff>749300</xdr:rowOff>
    </xdr:to>
    <xdr:pic>
      <xdr:nvPicPr>
        <xdr:cNvPr id="3" name="Picture 30" descr="Transnet New Logo">
          <a:extLst>
            <a:ext uri="{FF2B5EF4-FFF2-40B4-BE49-F238E27FC236}">
              <a16:creationId xmlns:a16="http://schemas.microsoft.com/office/drawing/2014/main" id="{9000C60C-53F1-479C-9CBC-598CA51ED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 y="0"/>
          <a:ext cx="23050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69850</xdr:colOff>
      <xdr:row>0</xdr:row>
      <xdr:rowOff>76200</xdr:rowOff>
    </xdr:from>
    <xdr:to>
      <xdr:col>1</xdr:col>
      <xdr:colOff>2374900</xdr:colOff>
      <xdr:row>1</xdr:row>
      <xdr:rowOff>825500</xdr:rowOff>
    </xdr:to>
    <xdr:pic>
      <xdr:nvPicPr>
        <xdr:cNvPr id="4102" name="Picture 30" descr="Transnet New Logo">
          <a:extLst>
            <a:ext uri="{FF2B5EF4-FFF2-40B4-BE49-F238E27FC236}">
              <a16:creationId xmlns:a16="http://schemas.microsoft.com/office/drawing/2014/main" id="{04D6B9B3-2FD1-902A-CA83-DEE770DD3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76200"/>
          <a:ext cx="21653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69850</xdr:colOff>
      <xdr:row>0</xdr:row>
      <xdr:rowOff>76200</xdr:rowOff>
    </xdr:from>
    <xdr:to>
      <xdr:col>1</xdr:col>
      <xdr:colOff>2374900</xdr:colOff>
      <xdr:row>1</xdr:row>
      <xdr:rowOff>825500</xdr:rowOff>
    </xdr:to>
    <xdr:pic>
      <xdr:nvPicPr>
        <xdr:cNvPr id="1030" name="Picture 30" descr="Transnet New Logo">
          <a:extLst>
            <a:ext uri="{FF2B5EF4-FFF2-40B4-BE49-F238E27FC236}">
              <a16:creationId xmlns:a16="http://schemas.microsoft.com/office/drawing/2014/main" id="{379B164F-C26B-A3FF-44F3-08DFC717F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76200"/>
          <a:ext cx="23050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69850</xdr:colOff>
      <xdr:row>0</xdr:row>
      <xdr:rowOff>76200</xdr:rowOff>
    </xdr:from>
    <xdr:to>
      <xdr:col>1</xdr:col>
      <xdr:colOff>2374900</xdr:colOff>
      <xdr:row>1</xdr:row>
      <xdr:rowOff>825500</xdr:rowOff>
    </xdr:to>
    <xdr:pic>
      <xdr:nvPicPr>
        <xdr:cNvPr id="2054" name="Picture 30" descr="Transnet New Logo">
          <a:extLst>
            <a:ext uri="{FF2B5EF4-FFF2-40B4-BE49-F238E27FC236}">
              <a16:creationId xmlns:a16="http://schemas.microsoft.com/office/drawing/2014/main" id="{2593EAB7-F58A-3758-8D03-7F5AD7898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76200"/>
          <a:ext cx="23050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69850</xdr:colOff>
      <xdr:row>0</xdr:row>
      <xdr:rowOff>76200</xdr:rowOff>
    </xdr:from>
    <xdr:to>
      <xdr:col>1</xdr:col>
      <xdr:colOff>2374900</xdr:colOff>
      <xdr:row>1</xdr:row>
      <xdr:rowOff>825500</xdr:rowOff>
    </xdr:to>
    <xdr:pic>
      <xdr:nvPicPr>
        <xdr:cNvPr id="3078" name="Picture 30" descr="Transnet New Logo">
          <a:extLst>
            <a:ext uri="{FF2B5EF4-FFF2-40B4-BE49-F238E27FC236}">
              <a16:creationId xmlns:a16="http://schemas.microsoft.com/office/drawing/2014/main" id="{0B827500-CA50-1509-10C5-4DE9DAA0A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76200"/>
          <a:ext cx="2305050" cy="163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015798\AppData\Local\Microsoft\Windows\INetCache\Content.Outlook\PXFGUXKF\TCC%20DC%20and%20RDC%20Infrastructure%20Refresh%20Pricing%20Workbook%20-%20Fina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0015798\AppData\Local\Microsoft\Windows\INetCache\Content.Outlook\PXFGUXKF\TNPA%20Pricing%20Workbook%20-%20Final%2022.08.2026.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sizwe_gumede_transnet_net/Documents/2026/Infrastructure/Hardware%20Refresh/Ama-latest/Consolidated%20-%20Group/20-08-2026/Annexure%20G%20-%20Pricing%20Schedule%20TPT.xlsx" TargetMode="External"/><Relationship Id="rId2" Type="http://schemas.openxmlformats.org/officeDocument/2006/relationships/externalLinkPath" Target="https://transnetsocltd-my.sharepoint.com/personal/kate_masondo_transnet_net/Documents/Documents/New%20TCC%20Folder/Vendor%20Management/General%20Folder/Pricing%20Workbook%20-%20Preparations/Infrastructure%20Resfresh%20%20-%20Hybrid%20Cloud/TPT%20Documents/Annexure%20G%20-%20Pricing%20Schedule%20TPT.xlsx" TargetMode="External"/><Relationship Id="rId1" Type="http://schemas.openxmlformats.org/officeDocument/2006/relationships/externalLinkPath" Target="/personal/sizwe_gumede_transnet_net/Documents/2026/Infrastructure/Hardware%20Refresh/Ama-latest/Consolidated%20-%20Group/20-08-2026/Annexure%20G%20-%20Pricing%20Schedule%20TP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0015798\AppData\Local\Microsoft\Windows\INetCache\Content.Outlook\PXFGUXKF\TPT%20Pricing%20Workbook%20-%20Final%2024.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Summary"/>
      <sheetName val="TCC DCs Infrastructure Refresh"/>
      <sheetName val="TCC RDC InfrastructureRefresh"/>
      <sheetName val="Services "/>
    </sheetNames>
    <sheetDataSet>
      <sheetData sheetId="0"/>
      <sheetData sheetId="1"/>
      <sheetData sheetId="2">
        <row r="31">
          <cell r="J31">
            <v>0</v>
          </cell>
        </row>
      </sheetData>
      <sheetData sheetId="3">
        <row r="120">
          <cell r="J120">
            <v>0</v>
          </cell>
        </row>
      </sheetData>
      <sheetData sheetId="4">
        <row r="222">
          <cell r="F222">
            <v>0</v>
          </cell>
        </row>
        <row r="227">
          <cell r="H227">
            <v>0</v>
          </cell>
          <cell r="J227">
            <v>0</v>
          </cell>
          <cell r="L227">
            <v>0</v>
          </cell>
          <cell r="N227">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ummary"/>
      <sheetName val="Infrastructure Refresh "/>
      <sheetName val="Services"/>
    </sheetNames>
    <sheetDataSet>
      <sheetData sheetId="0"/>
      <sheetData sheetId="1"/>
      <sheetData sheetId="2">
        <row r="14">
          <cell r="G14">
            <v>0</v>
          </cell>
        </row>
      </sheetData>
      <sheetData sheetId="3">
        <row r="21">
          <cell r="F21">
            <v>0</v>
          </cell>
        </row>
        <row r="26">
          <cell r="F26">
            <v>0</v>
          </cell>
          <cell r="H26">
            <v>0</v>
          </cell>
          <cell r="J26">
            <v>0</v>
          </cell>
          <cell r="L26">
            <v>0</v>
          </cell>
          <cell r="N26">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
      <sheetName val="SUMMARY"/>
      <sheetName val="DURBAN TPT"/>
      <sheetName val="RBAY TPT"/>
      <sheetName val="PE TPT"/>
      <sheetName val="CTOWN TPT"/>
      <sheetName val="ELONDON TPT"/>
      <sheetName val="NGQURA TPT"/>
      <sheetName val="SERVICES"/>
    </sheetNames>
    <sheetDataSet>
      <sheetData sheetId="0">
        <row r="3">
          <cell r="C3" t="str">
            <v>Transnet Ltd SOC</v>
          </cell>
        </row>
        <row r="4">
          <cell r="C4" t="str">
            <v>Name of Service Provider</v>
          </cell>
        </row>
        <row r="5">
          <cell r="C5" t="str">
            <v>Date</v>
          </cell>
        </row>
      </sheetData>
      <sheetData sheetId="1">
        <row r="3">
          <cell r="C3" t="str">
            <v>Name of Service Provider</v>
          </cell>
        </row>
      </sheetData>
      <sheetData sheetId="2">
        <row r="3">
          <cell r="B3" t="str">
            <v>Transnet Ltd SOC</v>
          </cell>
        </row>
      </sheetData>
      <sheetData sheetId="3">
        <row r="2">
          <cell r="A2" t="str">
            <v>Transnet Ltd SOC</v>
          </cell>
        </row>
      </sheetData>
      <sheetData sheetId="4"/>
      <sheetData sheetId="5"/>
      <sheetData sheetId="6">
        <row r="2">
          <cell r="B2" t="str">
            <v>Transnet Ltd SOC</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
      <sheetName val="Summary"/>
      <sheetName val="Durban"/>
      <sheetName val="Richardsbay"/>
      <sheetName val="Port Elizabeth"/>
      <sheetName val="Cape Town"/>
      <sheetName val="East London"/>
      <sheetName val="Ngqura"/>
      <sheetName val="Services"/>
    </sheetNames>
    <sheetDataSet>
      <sheetData sheetId="0"/>
      <sheetData sheetId="1"/>
      <sheetData sheetId="2">
        <row r="34">
          <cell r="G34">
            <v>0</v>
          </cell>
        </row>
      </sheetData>
      <sheetData sheetId="3">
        <row r="23">
          <cell r="G23">
            <v>0</v>
          </cell>
        </row>
      </sheetData>
      <sheetData sheetId="4">
        <row r="14">
          <cell r="G14">
            <v>0</v>
          </cell>
        </row>
      </sheetData>
      <sheetData sheetId="5">
        <row r="23">
          <cell r="G23">
            <v>0</v>
          </cell>
        </row>
      </sheetData>
      <sheetData sheetId="6">
        <row r="23">
          <cell r="G23">
            <v>0</v>
          </cell>
        </row>
      </sheetData>
      <sheetData sheetId="7">
        <row r="14">
          <cell r="G14">
            <v>0</v>
          </cell>
        </row>
      </sheetData>
      <sheetData sheetId="8">
        <row r="118">
          <cell r="F118">
            <v>0</v>
          </cell>
        </row>
        <row r="123">
          <cell r="N123">
            <v>0</v>
          </cell>
        </row>
        <row r="124">
          <cell r="F124">
            <v>0</v>
          </cell>
          <cell r="H124">
            <v>0</v>
          </cell>
          <cell r="J124">
            <v>0</v>
          </cell>
          <cell r="L124">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4E254-5722-4A3A-A6D7-9FA11CC4A0E0}">
  <dimension ref="B1:D19"/>
  <sheetViews>
    <sheetView tabSelected="1" workbookViewId="0">
      <selection activeCell="C2" sqref="C2"/>
    </sheetView>
  </sheetViews>
  <sheetFormatPr defaultColWidth="8.81640625" defaultRowHeight="12.5" x14ac:dyDescent="0.25"/>
  <cols>
    <col min="1" max="1" width="3.6328125" style="90" customWidth="1"/>
    <col min="2" max="2" width="36.08984375" style="90" customWidth="1"/>
    <col min="3" max="3" width="110.6328125" style="90" customWidth="1"/>
    <col min="4" max="4" width="20.6328125" style="90" customWidth="1"/>
    <col min="5" max="5" width="5.36328125" style="90" customWidth="1"/>
    <col min="6" max="6" width="18.1796875" style="90" customWidth="1"/>
    <col min="7" max="7" width="72.08984375" style="90" customWidth="1"/>
    <col min="8" max="8" width="8.81640625" style="90"/>
    <col min="9" max="9" width="53.08984375" style="90" customWidth="1"/>
    <col min="10" max="16384" width="8.81640625" style="90"/>
  </cols>
  <sheetData>
    <row r="1" spans="2:4" ht="70" customHeight="1" x14ac:dyDescent="0.25"/>
    <row r="2" spans="2:4" ht="70" customHeight="1" thickBot="1" x14ac:dyDescent="0.3"/>
    <row r="3" spans="2:4" s="91" customFormat="1" ht="50" customHeight="1" thickBot="1" x14ac:dyDescent="0.4">
      <c r="B3" s="92" t="s">
        <v>41</v>
      </c>
      <c r="C3" s="93" t="s">
        <v>61</v>
      </c>
      <c r="D3" s="94"/>
    </row>
    <row r="4" spans="2:4" ht="35" customHeight="1" x14ac:dyDescent="0.3">
      <c r="B4" s="95"/>
      <c r="C4" s="96" t="s">
        <v>42</v>
      </c>
      <c r="D4" s="97"/>
    </row>
    <row r="5" spans="2:4" ht="35" customHeight="1" thickBot="1" x14ac:dyDescent="0.35">
      <c r="B5" s="98"/>
      <c r="C5" s="99" t="s">
        <v>34</v>
      </c>
      <c r="D5" s="100"/>
    </row>
    <row r="6" spans="2:4" ht="35" customHeight="1" thickBot="1" x14ac:dyDescent="0.35">
      <c r="B6" s="98"/>
      <c r="C6" s="101" t="s">
        <v>43</v>
      </c>
      <c r="D6" s="102" t="s">
        <v>44</v>
      </c>
    </row>
    <row r="7" spans="2:4" ht="35" customHeight="1" x14ac:dyDescent="0.3">
      <c r="B7" s="98"/>
      <c r="C7" s="101" t="s">
        <v>45</v>
      </c>
    </row>
    <row r="8" spans="2:4" ht="35" customHeight="1" x14ac:dyDescent="0.3">
      <c r="B8" s="98"/>
      <c r="C8" s="101" t="s">
        <v>46</v>
      </c>
    </row>
    <row r="9" spans="2:4" ht="35" customHeight="1" x14ac:dyDescent="0.3">
      <c r="B9" s="98"/>
      <c r="C9" s="101" t="s">
        <v>47</v>
      </c>
    </row>
    <row r="10" spans="2:4" ht="50" customHeight="1" x14ac:dyDescent="0.25">
      <c r="B10" s="103" t="s">
        <v>48</v>
      </c>
      <c r="C10" s="104" t="s">
        <v>49</v>
      </c>
    </row>
    <row r="11" spans="2:4" ht="50" customHeight="1" x14ac:dyDescent="0.25">
      <c r="B11" s="105" t="s">
        <v>50</v>
      </c>
      <c r="C11" s="106" t="s">
        <v>51</v>
      </c>
      <c r="D11" s="107"/>
    </row>
    <row r="12" spans="2:4" ht="70" customHeight="1" thickBot="1" x14ac:dyDescent="0.3">
      <c r="B12" s="103" t="s">
        <v>52</v>
      </c>
      <c r="C12" s="104" t="s">
        <v>53</v>
      </c>
      <c r="D12" s="107"/>
    </row>
    <row r="13" spans="2:4" ht="50" customHeight="1" thickBot="1" x14ac:dyDescent="0.3">
      <c r="B13" s="105" t="s">
        <v>54</v>
      </c>
      <c r="C13" s="106" t="s">
        <v>55</v>
      </c>
      <c r="D13" s="108" t="s">
        <v>56</v>
      </c>
    </row>
    <row r="14" spans="2:4" ht="50" customHeight="1" x14ac:dyDescent="0.25">
      <c r="B14" s="103" t="s">
        <v>57</v>
      </c>
      <c r="C14" s="109" t="s">
        <v>58</v>
      </c>
      <c r="D14" s="107"/>
    </row>
    <row r="15" spans="2:4" ht="25" customHeight="1" thickBot="1" x14ac:dyDescent="0.35">
      <c r="B15" s="110"/>
      <c r="C15" s="111"/>
    </row>
    <row r="17" spans="2:4" s="112" customFormat="1" ht="20" customHeight="1" x14ac:dyDescent="0.45">
      <c r="B17" s="113" t="s">
        <v>59</v>
      </c>
      <c r="C17" s="113"/>
      <c r="D17" s="114"/>
    </row>
    <row r="18" spans="2:4" ht="13" thickBot="1" x14ac:dyDescent="0.3"/>
    <row r="19" spans="2:4" ht="200" customHeight="1" thickBot="1" x14ac:dyDescent="0.3">
      <c r="B19" s="115" t="s">
        <v>60</v>
      </c>
      <c r="C19" s="116"/>
      <c r="D19" s="117"/>
    </row>
  </sheetData>
  <sheetProtection algorithmName="SHA-512" hashValue="0C34f+DExhCIdufJznKOJ8UHcjVgkDDNs2itQtKHILXPa8BhXrsADLTI2luCi/azdFySaP3KH8SdEREG4XDZTQ==" saltValue="y6frMmntjXu6HdjnD5TXFA==" spinCount="100000" sheet="1" objects="1" scenarios="1"/>
  <mergeCells count="2">
    <mergeCell ref="B17:C17"/>
    <mergeCell ref="B19:D1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A6435-E1DA-4306-8559-9FA522507E09}">
  <dimension ref="B1:O24"/>
  <sheetViews>
    <sheetView workbookViewId="0">
      <selection activeCell="D15" sqref="D15"/>
    </sheetView>
  </sheetViews>
  <sheetFormatPr defaultColWidth="17.453125" defaultRowHeight="21.5" customHeight="1" x14ac:dyDescent="0.3"/>
  <cols>
    <col min="1" max="1" width="5.6328125" style="2" customWidth="1"/>
    <col min="2" max="2" width="40.6328125" style="1" customWidth="1"/>
    <col min="3" max="3" width="35.6328125" style="1" customWidth="1"/>
    <col min="4" max="8" width="35.6328125" style="2" customWidth="1"/>
    <col min="9" max="9" width="35.6328125" style="1" customWidth="1"/>
    <col min="10" max="10" width="6.1796875" style="1" customWidth="1"/>
    <col min="11" max="11" width="19.6328125" style="3" customWidth="1"/>
    <col min="12" max="14" width="17.1796875" style="2" customWidth="1"/>
    <col min="15" max="15" width="17.1796875" style="4" customWidth="1"/>
    <col min="16" max="16" width="6.1796875" style="2" customWidth="1"/>
    <col min="17" max="16384" width="17.453125" style="2"/>
  </cols>
  <sheetData>
    <row r="1" spans="2:15" ht="70" customHeight="1" x14ac:dyDescent="0.3"/>
    <row r="2" spans="2:15" ht="70" customHeight="1" thickBot="1" x14ac:dyDescent="0.35"/>
    <row r="3" spans="2:15" ht="30" customHeight="1" thickBot="1" x14ac:dyDescent="0.35">
      <c r="B3" s="39" t="s">
        <v>36</v>
      </c>
      <c r="C3" s="40"/>
      <c r="D3" s="40"/>
      <c r="E3" s="40"/>
      <c r="F3" s="40"/>
      <c r="G3" s="40"/>
      <c r="H3" s="40"/>
      <c r="I3" s="41"/>
    </row>
    <row r="4" spans="2:15" ht="30" customHeight="1" x14ac:dyDescent="0.3">
      <c r="B4" s="44" t="s">
        <v>1</v>
      </c>
      <c r="C4" s="46"/>
      <c r="D4" s="47"/>
      <c r="E4" s="47"/>
      <c r="F4" s="47"/>
      <c r="G4" s="47"/>
      <c r="H4" s="47"/>
      <c r="I4" s="48"/>
    </row>
    <row r="5" spans="2:15" ht="30" customHeight="1" x14ac:dyDescent="0.3">
      <c r="B5" s="45" t="s">
        <v>2</v>
      </c>
      <c r="C5" s="49"/>
      <c r="D5" s="42"/>
      <c r="E5" s="42"/>
      <c r="F5" s="42"/>
      <c r="G5" s="42"/>
      <c r="H5" s="42"/>
      <c r="I5" s="43"/>
    </row>
    <row r="6" spans="2:15" ht="30" customHeight="1" thickBot="1" x14ac:dyDescent="0.35">
      <c r="B6" s="50" t="s">
        <v>3</v>
      </c>
      <c r="C6" s="51"/>
      <c r="D6" s="52"/>
      <c r="E6" s="52"/>
      <c r="F6" s="52"/>
      <c r="G6" s="52"/>
      <c r="H6" s="52"/>
      <c r="I6" s="53"/>
    </row>
    <row r="7" spans="2:15" ht="30" customHeight="1" thickBot="1" x14ac:dyDescent="0.4">
      <c r="B7" s="54" t="s">
        <v>35</v>
      </c>
      <c r="C7" s="55"/>
      <c r="D7" s="55"/>
      <c r="E7" s="55"/>
      <c r="F7" s="55"/>
      <c r="G7" s="55"/>
      <c r="H7" s="55"/>
      <c r="I7" s="56"/>
      <c r="J7" s="2"/>
      <c r="K7" s="2"/>
      <c r="O7" s="2"/>
    </row>
    <row r="8" spans="2:15" ht="40" customHeight="1" thickBot="1" x14ac:dyDescent="0.4">
      <c r="B8" s="5" t="s">
        <v>31</v>
      </c>
      <c r="C8" s="6" t="s">
        <v>6</v>
      </c>
      <c r="D8" s="7" t="s">
        <v>7</v>
      </c>
      <c r="E8" s="38" t="s">
        <v>8</v>
      </c>
      <c r="F8" s="7" t="s">
        <v>9</v>
      </c>
      <c r="G8" s="7" t="s">
        <v>10</v>
      </c>
      <c r="H8" s="7" t="s">
        <v>11</v>
      </c>
      <c r="I8" s="8" t="s">
        <v>12</v>
      </c>
      <c r="J8" s="2"/>
      <c r="K8" s="2"/>
      <c r="O8" s="2"/>
    </row>
    <row r="9" spans="2:15" ht="30" customHeight="1" x14ac:dyDescent="0.35">
      <c r="B9" s="78" t="s">
        <v>37</v>
      </c>
      <c r="C9" s="36">
        <f>Summary_TCC!C12</f>
        <v>0</v>
      </c>
      <c r="D9" s="36">
        <f>Summary_TCC!D12</f>
        <v>0</v>
      </c>
      <c r="E9" s="36">
        <f>Summary_TCC!E12</f>
        <v>0</v>
      </c>
      <c r="F9" s="36">
        <f>Summary_TCC!F12</f>
        <v>0</v>
      </c>
      <c r="G9" s="36">
        <f>Summary_TCC!G12</f>
        <v>0</v>
      </c>
      <c r="H9" s="36">
        <f>Summary_TCC!H12</f>
        <v>0</v>
      </c>
      <c r="I9" s="37">
        <f>SUM(C9:H9)</f>
        <v>0</v>
      </c>
      <c r="J9" s="2"/>
      <c r="K9" s="2"/>
      <c r="O9" s="2"/>
    </row>
    <row r="10" spans="2:15" ht="30" customHeight="1" x14ac:dyDescent="0.35">
      <c r="B10" s="79" t="s">
        <v>38</v>
      </c>
      <c r="C10" s="9">
        <f>Summary_TNPA!C11</f>
        <v>0</v>
      </c>
      <c r="D10" s="9">
        <f>Summary_TNPA!D11</f>
        <v>0</v>
      </c>
      <c r="E10" s="9">
        <f>Summary_TNPA!E11</f>
        <v>0</v>
      </c>
      <c r="F10" s="9">
        <f>Summary_TNPA!F11</f>
        <v>0</v>
      </c>
      <c r="G10" s="9">
        <f>Summary_TNPA!G11</f>
        <v>0</v>
      </c>
      <c r="H10" s="9">
        <f>Summary_TNPA!H11</f>
        <v>0</v>
      </c>
      <c r="I10" s="11">
        <f>SUM(C10:H10)</f>
        <v>0</v>
      </c>
      <c r="J10" s="2"/>
      <c r="K10" s="2"/>
      <c r="O10" s="2"/>
    </row>
    <row r="11" spans="2:15" ht="30" customHeight="1" thickBot="1" x14ac:dyDescent="0.4">
      <c r="B11" s="80" t="s">
        <v>40</v>
      </c>
      <c r="C11" s="12">
        <f>Summary_TPT!C16</f>
        <v>0</v>
      </c>
      <c r="D11" s="12">
        <f>Summary_TPT!D16</f>
        <v>0</v>
      </c>
      <c r="E11" s="57">
        <f>Summary_TPT!E16</f>
        <v>0</v>
      </c>
      <c r="F11" s="12">
        <f>Summary_TPT!F16</f>
        <v>0</v>
      </c>
      <c r="G11" s="12">
        <f>Summary_TPT!G16</f>
        <v>0</v>
      </c>
      <c r="H11" s="12">
        <f>Summary_TPT!H16</f>
        <v>0</v>
      </c>
      <c r="I11" s="13">
        <f>SUM(C11:H11)</f>
        <v>0</v>
      </c>
      <c r="J11" s="2"/>
      <c r="K11" s="2"/>
      <c r="O11" s="2"/>
    </row>
    <row r="12" spans="2:15" ht="40" customHeight="1" thickBot="1" x14ac:dyDescent="0.4">
      <c r="B12" s="14" t="s">
        <v>39</v>
      </c>
      <c r="C12" s="15">
        <f t="shared" ref="C12:I12" si="0">SUM(C9:C11)</f>
        <v>0</v>
      </c>
      <c r="D12" s="15">
        <f t="shared" si="0"/>
        <v>0</v>
      </c>
      <c r="E12" s="16">
        <f t="shared" si="0"/>
        <v>0</v>
      </c>
      <c r="F12" s="15">
        <f t="shared" si="0"/>
        <v>0</v>
      </c>
      <c r="G12" s="15">
        <f t="shared" si="0"/>
        <v>0</v>
      </c>
      <c r="H12" s="15">
        <f t="shared" si="0"/>
        <v>0</v>
      </c>
      <c r="I12" s="17">
        <f t="shared" si="0"/>
        <v>0</v>
      </c>
      <c r="J12" s="2"/>
      <c r="K12" s="2"/>
      <c r="O12" s="2"/>
    </row>
    <row r="13" spans="2:15" ht="14" x14ac:dyDescent="0.3">
      <c r="B13" s="18"/>
      <c r="C13" s="18"/>
      <c r="D13" s="19"/>
    </row>
    <row r="14" spans="2:15" ht="14" x14ac:dyDescent="0.3">
      <c r="B14" s="20"/>
      <c r="C14" s="20"/>
      <c r="D14" s="19"/>
    </row>
    <row r="15" spans="2:15" ht="14" x14ac:dyDescent="0.3">
      <c r="B15" s="20"/>
      <c r="C15" s="20"/>
      <c r="D15" s="19"/>
    </row>
    <row r="17" spans="2:15" ht="14" x14ac:dyDescent="0.3">
      <c r="B17" s="21"/>
      <c r="C17" s="21"/>
    </row>
    <row r="21" spans="2:15" ht="14" x14ac:dyDescent="0.35">
      <c r="K21" s="22"/>
      <c r="L21" s="4"/>
      <c r="M21" s="4"/>
    </row>
    <row r="22" spans="2:15" ht="14" x14ac:dyDescent="0.35">
      <c r="K22" s="22"/>
      <c r="L22" s="4"/>
      <c r="M22" s="4"/>
    </row>
    <row r="23" spans="2:15" ht="14" x14ac:dyDescent="0.35">
      <c r="K23" s="22"/>
      <c r="L23" s="4"/>
      <c r="M23" s="4"/>
    </row>
    <row r="24" spans="2:15" ht="14" x14ac:dyDescent="0.3">
      <c r="K24" s="23"/>
      <c r="L24" s="23"/>
      <c r="M24" s="23"/>
      <c r="N24" s="24"/>
      <c r="O24" s="25"/>
    </row>
  </sheetData>
  <sheetProtection algorithmName="SHA-512" hashValue="bZul63pxcu6S8m9jLKQtmEMdWc2l+LGWZ4cn0tdvVIT6eHeSnLr9dcoqscHSi3bVKll4Is2J9yIsE/4FG7Z+Qw==" saltValue="4A5IFxym0V5uKcE+40OrkQ==" spinCount="100000" sheet="1"/>
  <mergeCells count="3">
    <mergeCell ref="B7:I7"/>
    <mergeCell ref="C4:I6"/>
    <mergeCell ref="B3:I3"/>
  </mergeCells>
  <pageMargins left="0.7" right="0.7" top="0.75" bottom="0.75" header="0.3" footer="0.3"/>
  <pageSetup paperSize="256" orientation="portrait" horizontalDpi="203" verticalDpi="20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E08D1-F85D-4A55-8BD2-27BE058509A8}">
  <dimension ref="B1:O24"/>
  <sheetViews>
    <sheetView workbookViewId="0">
      <selection activeCell="C11" sqref="C11"/>
    </sheetView>
  </sheetViews>
  <sheetFormatPr defaultColWidth="17.453125" defaultRowHeight="21.5" customHeight="1" x14ac:dyDescent="0.3"/>
  <cols>
    <col min="1" max="1" width="5.6328125" style="2" customWidth="1"/>
    <col min="2" max="2" width="34.453125" style="1" customWidth="1"/>
    <col min="3" max="3" width="35.6328125" style="1" customWidth="1"/>
    <col min="4" max="8" width="35.6328125" style="2" customWidth="1"/>
    <col min="9" max="9" width="20.6328125" style="1" customWidth="1"/>
    <col min="10" max="10" width="6.1796875" style="1" customWidth="1"/>
    <col min="11" max="11" width="19.6328125" style="3" customWidth="1"/>
    <col min="12" max="14" width="17.1796875" style="2" customWidth="1"/>
    <col min="15" max="15" width="17.1796875" style="4" customWidth="1"/>
    <col min="16" max="16" width="6.1796875" style="2" customWidth="1"/>
    <col min="17" max="16384" width="17.453125" style="2"/>
  </cols>
  <sheetData>
    <row r="1" spans="2:15" ht="70" customHeight="1" x14ac:dyDescent="0.3"/>
    <row r="2" spans="2:15" ht="70" customHeight="1" thickBot="1" x14ac:dyDescent="0.35"/>
    <row r="3" spans="2:15" ht="30" customHeight="1" thickBot="1" x14ac:dyDescent="0.35">
      <c r="B3" s="39" t="s">
        <v>0</v>
      </c>
      <c r="C3" s="40"/>
      <c r="D3" s="40"/>
      <c r="E3" s="40"/>
      <c r="F3" s="40"/>
      <c r="G3" s="40"/>
      <c r="H3" s="40"/>
      <c r="I3" s="41"/>
    </row>
    <row r="4" spans="2:15" ht="30" customHeight="1" x14ac:dyDescent="0.3">
      <c r="B4" s="44" t="s">
        <v>1</v>
      </c>
      <c r="C4" s="46"/>
      <c r="D4" s="47"/>
      <c r="E4" s="47"/>
      <c r="F4" s="47"/>
      <c r="G4" s="47"/>
      <c r="H4" s="47"/>
      <c r="I4" s="48"/>
    </row>
    <row r="5" spans="2:15" ht="30" customHeight="1" x14ac:dyDescent="0.3">
      <c r="B5" s="45" t="s">
        <v>2</v>
      </c>
      <c r="C5" s="49"/>
      <c r="D5" s="42"/>
      <c r="E5" s="42"/>
      <c r="F5" s="42"/>
      <c r="G5" s="42"/>
      <c r="H5" s="42"/>
      <c r="I5" s="43"/>
    </row>
    <row r="6" spans="2:15" ht="30" customHeight="1" thickBot="1" x14ac:dyDescent="0.35">
      <c r="B6" s="50" t="s">
        <v>3</v>
      </c>
      <c r="C6" s="51"/>
      <c r="D6" s="52"/>
      <c r="E6" s="52"/>
      <c r="F6" s="52"/>
      <c r="G6" s="52"/>
      <c r="H6" s="52"/>
      <c r="I6" s="53"/>
    </row>
    <row r="7" spans="2:15" ht="30" customHeight="1" thickBot="1" x14ac:dyDescent="0.4">
      <c r="B7" s="54" t="s">
        <v>4</v>
      </c>
      <c r="C7" s="55"/>
      <c r="D7" s="55"/>
      <c r="E7" s="55"/>
      <c r="F7" s="55"/>
      <c r="G7" s="55"/>
      <c r="H7" s="55"/>
      <c r="I7" s="56"/>
      <c r="J7" s="2"/>
      <c r="K7" s="2"/>
      <c r="O7" s="2"/>
    </row>
    <row r="8" spans="2:15" ht="40" customHeight="1" thickBot="1" x14ac:dyDescent="0.4">
      <c r="B8" s="5" t="s">
        <v>5</v>
      </c>
      <c r="C8" s="6" t="s">
        <v>6</v>
      </c>
      <c r="D8" s="7" t="s">
        <v>7</v>
      </c>
      <c r="E8" s="7" t="s">
        <v>8</v>
      </c>
      <c r="F8" s="7" t="s">
        <v>9</v>
      </c>
      <c r="G8" s="7" t="s">
        <v>10</v>
      </c>
      <c r="H8" s="7" t="s">
        <v>11</v>
      </c>
      <c r="I8" s="8" t="s">
        <v>12</v>
      </c>
      <c r="J8" s="2"/>
      <c r="K8" s="2"/>
      <c r="O8" s="2"/>
    </row>
    <row r="9" spans="2:15" ht="30" customHeight="1" x14ac:dyDescent="0.35">
      <c r="B9" s="78" t="s">
        <v>13</v>
      </c>
      <c r="C9" s="86"/>
      <c r="D9" s="58"/>
      <c r="E9" s="58"/>
      <c r="F9" s="58"/>
      <c r="G9" s="58"/>
      <c r="H9" s="58"/>
      <c r="I9" s="37">
        <f>C9</f>
        <v>0</v>
      </c>
      <c r="J9" s="2"/>
      <c r="K9" s="2"/>
      <c r="O9" s="2"/>
    </row>
    <row r="10" spans="2:15" ht="30" customHeight="1" x14ac:dyDescent="0.35">
      <c r="B10" s="79" t="s">
        <v>14</v>
      </c>
      <c r="C10" s="89"/>
      <c r="D10" s="10"/>
      <c r="E10" s="10"/>
      <c r="F10" s="10"/>
      <c r="G10" s="10"/>
      <c r="H10" s="10"/>
      <c r="I10" s="11">
        <f>C10</f>
        <v>0</v>
      </c>
      <c r="J10" s="2"/>
      <c r="K10" s="2"/>
      <c r="O10" s="2"/>
    </row>
    <row r="11" spans="2:15" ht="30" customHeight="1" thickBot="1" x14ac:dyDescent="0.4">
      <c r="B11" s="80" t="s">
        <v>15</v>
      </c>
      <c r="C11" s="87"/>
      <c r="D11" s="88"/>
      <c r="E11" s="87">
        <f>'[1]Services '!H227</f>
        <v>0</v>
      </c>
      <c r="F11" s="87">
        <f>'[1]Services '!J227</f>
        <v>0</v>
      </c>
      <c r="G11" s="87">
        <f>'[1]Services '!L227</f>
        <v>0</v>
      </c>
      <c r="H11" s="87">
        <f>'[1]Services '!N227</f>
        <v>0</v>
      </c>
      <c r="I11" s="13">
        <f>SUM(C11:H11)</f>
        <v>0</v>
      </c>
      <c r="J11" s="2"/>
      <c r="K11" s="2"/>
      <c r="O11" s="2"/>
    </row>
    <row r="12" spans="2:15" ht="30" customHeight="1" thickBot="1" x14ac:dyDescent="0.4">
      <c r="B12" s="14" t="s">
        <v>16</v>
      </c>
      <c r="C12" s="15">
        <f>SUM(C9:C11)</f>
        <v>0</v>
      </c>
      <c r="D12" s="16">
        <f>D11</f>
        <v>0</v>
      </c>
      <c r="E12" s="16">
        <f>E11</f>
        <v>0</v>
      </c>
      <c r="F12" s="16">
        <f>F11</f>
        <v>0</v>
      </c>
      <c r="G12" s="16">
        <f>G11</f>
        <v>0</v>
      </c>
      <c r="H12" s="16">
        <f>H11</f>
        <v>0</v>
      </c>
      <c r="I12" s="17">
        <f>SUM(I9:I11)</f>
        <v>0</v>
      </c>
      <c r="J12" s="2"/>
      <c r="K12" s="2"/>
      <c r="O12" s="2"/>
    </row>
    <row r="13" spans="2:15" ht="14" x14ac:dyDescent="0.3">
      <c r="B13" s="18"/>
      <c r="C13" s="18"/>
      <c r="D13" s="19"/>
    </row>
    <row r="14" spans="2:15" ht="14" x14ac:dyDescent="0.3">
      <c r="B14" s="20"/>
      <c r="C14" s="20"/>
      <c r="D14" s="19"/>
    </row>
    <row r="15" spans="2:15" ht="14" x14ac:dyDescent="0.3">
      <c r="B15" s="20"/>
      <c r="C15" s="20"/>
      <c r="D15" s="19"/>
    </row>
    <row r="17" spans="2:15" ht="14" x14ac:dyDescent="0.3">
      <c r="B17" s="21"/>
      <c r="C17" s="21"/>
    </row>
    <row r="21" spans="2:15" ht="14" x14ac:dyDescent="0.35">
      <c r="K21" s="22"/>
      <c r="L21" s="4"/>
      <c r="M21" s="4"/>
    </row>
    <row r="22" spans="2:15" ht="14" x14ac:dyDescent="0.35">
      <c r="K22" s="22"/>
      <c r="L22" s="4"/>
      <c r="M22" s="4"/>
    </row>
    <row r="23" spans="2:15" ht="14" x14ac:dyDescent="0.35">
      <c r="K23" s="22"/>
      <c r="L23" s="4"/>
      <c r="M23" s="4"/>
    </row>
    <row r="24" spans="2:15" ht="14" x14ac:dyDescent="0.3">
      <c r="K24" s="23"/>
      <c r="L24" s="23"/>
      <c r="M24" s="23"/>
      <c r="N24" s="24"/>
      <c r="O24" s="25"/>
    </row>
  </sheetData>
  <sheetProtection algorithmName="SHA-512" hashValue="f+zmBK9foOhG0nin4QaTJC9CL6WiK2qTIdaWNwvINjuIv7RCt84SWWlONYD76Ndyylw4Q3WmBTeUlTQkCbGjEA==" saltValue="lnzBaNqY/BOMMKnYDkhQ7Q==" spinCount="100000" sheet="1"/>
  <mergeCells count="3">
    <mergeCell ref="B7:I7"/>
    <mergeCell ref="C4:I6"/>
    <mergeCell ref="B3:I3"/>
  </mergeCells>
  <pageMargins left="0.7" right="0.7" top="0.75" bottom="0.75" header="0.3" footer="0.3"/>
  <pageSetup paperSize="256" orientation="portrait" horizontalDpi="203" verticalDpi="20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1DD44-BB08-4174-83C7-D26E259EAC9B}">
  <dimension ref="B1:O23"/>
  <sheetViews>
    <sheetView workbookViewId="0">
      <selection activeCell="C4" sqref="C4:I6"/>
    </sheetView>
  </sheetViews>
  <sheetFormatPr defaultColWidth="17.453125" defaultRowHeight="21.5" customHeight="1" x14ac:dyDescent="0.3"/>
  <cols>
    <col min="1" max="1" width="5.6328125" style="2" customWidth="1"/>
    <col min="2" max="2" width="34.453125" style="1" customWidth="1"/>
    <col min="3" max="3" width="35.6328125" style="1" customWidth="1"/>
    <col min="4" max="8" width="35.6328125" style="2" customWidth="1"/>
    <col min="9" max="9" width="33.453125" style="1" customWidth="1"/>
    <col min="10" max="10" width="6.1796875" style="1" customWidth="1"/>
    <col min="11" max="11" width="19.6328125" style="3" customWidth="1"/>
    <col min="12" max="14" width="17.1796875" style="2" customWidth="1"/>
    <col min="15" max="15" width="17.1796875" style="4" customWidth="1"/>
    <col min="16" max="16" width="6.1796875" style="2" customWidth="1"/>
    <col min="17" max="16384" width="17.453125" style="2"/>
  </cols>
  <sheetData>
    <row r="1" spans="2:15" ht="70" customHeight="1" x14ac:dyDescent="0.3"/>
    <row r="2" spans="2:15" ht="70" customHeight="1" thickBot="1" x14ac:dyDescent="0.35"/>
    <row r="3" spans="2:15" ht="35" customHeight="1" thickBot="1" x14ac:dyDescent="0.35">
      <c r="B3" s="39" t="s">
        <v>17</v>
      </c>
      <c r="C3" s="40"/>
      <c r="D3" s="40"/>
      <c r="E3" s="40"/>
      <c r="F3" s="40"/>
      <c r="G3" s="40"/>
      <c r="H3" s="40"/>
      <c r="I3" s="41"/>
    </row>
    <row r="4" spans="2:15" ht="30" customHeight="1" x14ac:dyDescent="0.3">
      <c r="B4" s="60" t="s">
        <v>32</v>
      </c>
      <c r="C4" s="46"/>
      <c r="D4" s="47"/>
      <c r="E4" s="47"/>
      <c r="F4" s="47"/>
      <c r="G4" s="47"/>
      <c r="H4" s="47"/>
      <c r="I4" s="48"/>
    </row>
    <row r="5" spans="2:15" ht="30" customHeight="1" x14ac:dyDescent="0.3">
      <c r="B5" s="61" t="s">
        <v>33</v>
      </c>
      <c r="C5" s="49"/>
      <c r="D5" s="42"/>
      <c r="E5" s="42"/>
      <c r="F5" s="42"/>
      <c r="G5" s="42"/>
      <c r="H5" s="42"/>
      <c r="I5" s="43"/>
    </row>
    <row r="6" spans="2:15" ht="30" customHeight="1" thickBot="1" x14ac:dyDescent="0.35">
      <c r="B6" s="62" t="s">
        <v>34</v>
      </c>
      <c r="C6" s="51"/>
      <c r="D6" s="52"/>
      <c r="E6" s="52"/>
      <c r="F6" s="52"/>
      <c r="G6" s="52"/>
      <c r="H6" s="52"/>
      <c r="I6" s="53"/>
    </row>
    <row r="7" spans="2:15" ht="35" customHeight="1" thickBot="1" x14ac:dyDescent="0.4">
      <c r="B7" s="54" t="s">
        <v>18</v>
      </c>
      <c r="C7" s="55"/>
      <c r="D7" s="55"/>
      <c r="E7" s="55"/>
      <c r="F7" s="55"/>
      <c r="G7" s="55"/>
      <c r="H7" s="55"/>
      <c r="I7" s="56"/>
      <c r="J7" s="2"/>
      <c r="K7" s="2"/>
      <c r="O7" s="2"/>
    </row>
    <row r="8" spans="2:15" ht="30" customHeight="1" thickBot="1" x14ac:dyDescent="0.4">
      <c r="B8" s="5" t="s">
        <v>19</v>
      </c>
      <c r="C8" s="6" t="s">
        <v>6</v>
      </c>
      <c r="D8" s="7" t="s">
        <v>7</v>
      </c>
      <c r="E8" s="7" t="s">
        <v>8</v>
      </c>
      <c r="F8" s="7" t="s">
        <v>9</v>
      </c>
      <c r="G8" s="7" t="s">
        <v>10</v>
      </c>
      <c r="H8" s="7" t="s">
        <v>11</v>
      </c>
      <c r="I8" s="8" t="s">
        <v>12</v>
      </c>
      <c r="J8" s="2"/>
      <c r="K8" s="2"/>
      <c r="O8" s="2"/>
    </row>
    <row r="9" spans="2:15" ht="30" customHeight="1" x14ac:dyDescent="0.35">
      <c r="B9" s="78" t="s">
        <v>20</v>
      </c>
      <c r="C9" s="86">
        <f>'[2]Infrastructure Refresh '!G14</f>
        <v>0</v>
      </c>
      <c r="D9" s="63"/>
      <c r="E9" s="63"/>
      <c r="F9" s="63"/>
      <c r="G9" s="63"/>
      <c r="H9" s="63"/>
      <c r="I9" s="64">
        <f>C9</f>
        <v>0</v>
      </c>
      <c r="J9" s="2"/>
      <c r="K9" s="2"/>
      <c r="O9" s="2"/>
    </row>
    <row r="10" spans="2:15" ht="30" customHeight="1" thickBot="1" x14ac:dyDescent="0.4">
      <c r="B10" s="80" t="s">
        <v>15</v>
      </c>
      <c r="C10" s="87">
        <f>[2]Services!F21</f>
        <v>0</v>
      </c>
      <c r="D10" s="88">
        <f>[2]Services!F26</f>
        <v>0</v>
      </c>
      <c r="E10" s="87">
        <f>[2]Services!H26</f>
        <v>0</v>
      </c>
      <c r="F10" s="87">
        <f>[2]Services!J26</f>
        <v>0</v>
      </c>
      <c r="G10" s="87">
        <f>[2]Services!L26</f>
        <v>0</v>
      </c>
      <c r="H10" s="87">
        <f>[2]Services!N26</f>
        <v>0</v>
      </c>
      <c r="I10" s="65">
        <f>SUM(C10:H10)</f>
        <v>0</v>
      </c>
      <c r="J10" s="2"/>
      <c r="K10" s="2"/>
      <c r="O10" s="2"/>
    </row>
    <row r="11" spans="2:15" s="28" customFormat="1" ht="35" customHeight="1" thickBot="1" x14ac:dyDescent="0.4">
      <c r="B11" s="66" t="s">
        <v>16</v>
      </c>
      <c r="C11" s="67">
        <f>C9+C10</f>
        <v>0</v>
      </c>
      <c r="D11" s="68">
        <f>D10</f>
        <v>0</v>
      </c>
      <c r="E11" s="68">
        <f>E10</f>
        <v>0</v>
      </c>
      <c r="F11" s="68">
        <f>F10</f>
        <v>0</v>
      </c>
      <c r="G11" s="68">
        <f>G10</f>
        <v>0</v>
      </c>
      <c r="H11" s="68">
        <f>H10</f>
        <v>0</v>
      </c>
      <c r="I11" s="69">
        <f>I9+I10</f>
        <v>0</v>
      </c>
    </row>
    <row r="12" spans="2:15" ht="14" x14ac:dyDescent="0.3">
      <c r="B12" s="18"/>
      <c r="C12" s="18"/>
      <c r="D12" s="19"/>
      <c r="H12" s="29"/>
    </row>
    <row r="13" spans="2:15" ht="14" x14ac:dyDescent="0.3">
      <c r="B13" s="20"/>
      <c r="C13" s="20"/>
      <c r="D13" s="19"/>
    </row>
    <row r="14" spans="2:15" ht="14" x14ac:dyDescent="0.3">
      <c r="B14" s="20"/>
      <c r="C14" s="20"/>
      <c r="D14" s="19"/>
    </row>
    <row r="16" spans="2:15" ht="14" x14ac:dyDescent="0.3">
      <c r="B16" s="21"/>
      <c r="C16" s="21"/>
    </row>
    <row r="20" spans="11:15" ht="14" x14ac:dyDescent="0.35">
      <c r="K20" s="22"/>
      <c r="L20" s="4"/>
      <c r="M20" s="4"/>
    </row>
    <row r="21" spans="11:15" ht="14" x14ac:dyDescent="0.35">
      <c r="K21" s="22"/>
      <c r="L21" s="4"/>
      <c r="M21" s="4"/>
    </row>
    <row r="22" spans="11:15" ht="14" x14ac:dyDescent="0.35">
      <c r="K22" s="22"/>
      <c r="L22" s="4"/>
      <c r="M22" s="4"/>
    </row>
    <row r="23" spans="11:15" ht="14" x14ac:dyDescent="0.3">
      <c r="K23" s="23"/>
      <c r="L23" s="23"/>
      <c r="M23" s="23"/>
      <c r="N23" s="24"/>
      <c r="O23" s="25"/>
    </row>
  </sheetData>
  <sheetProtection algorithmName="SHA-512" hashValue="YF1geFZodGqSGHgxdECazmTb731gWBhPZUwwW+ObbstL3olCbZ56SBQswXvFDrXkNbXse0QmfuCShdIqbxTlcg==" saltValue="Ky2lZ3/xGHw6jc7KCbWiCg==" spinCount="100000" sheet="1"/>
  <mergeCells count="4">
    <mergeCell ref="B7:I7"/>
    <mergeCell ref="D9:H9"/>
    <mergeCell ref="B3:I3"/>
    <mergeCell ref="C4:I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1684E-61CE-4B68-AF30-41D1389AF25C}">
  <dimension ref="B1:O28"/>
  <sheetViews>
    <sheetView workbookViewId="0">
      <selection activeCell="C12" sqref="C12"/>
    </sheetView>
  </sheetViews>
  <sheetFormatPr defaultColWidth="17.453125" defaultRowHeight="21.5" customHeight="1" x14ac:dyDescent="0.3"/>
  <cols>
    <col min="1" max="1" width="5.6328125" style="2" customWidth="1"/>
    <col min="2" max="2" width="34.453125" style="1" customWidth="1"/>
    <col min="3" max="3" width="35.6328125" style="1" customWidth="1"/>
    <col min="4" max="8" width="35.6328125" style="2" customWidth="1"/>
    <col min="9" max="9" width="25.1796875" style="1" customWidth="1"/>
    <col min="10" max="10" width="6.1796875" style="1" customWidth="1"/>
    <col min="11" max="11" width="19.6328125" style="3" customWidth="1"/>
    <col min="12" max="14" width="17.1796875" style="2" customWidth="1"/>
    <col min="15" max="15" width="17.1796875" style="4" customWidth="1"/>
    <col min="16" max="16" width="6.1796875" style="2" customWidth="1"/>
    <col min="17" max="16384" width="17.453125" style="2"/>
  </cols>
  <sheetData>
    <row r="1" spans="2:15" ht="70" customHeight="1" x14ac:dyDescent="0.3"/>
    <row r="2" spans="2:15" ht="70" customHeight="1" thickBot="1" x14ac:dyDescent="0.35"/>
    <row r="3" spans="2:15" ht="35" customHeight="1" thickBot="1" x14ac:dyDescent="0.35">
      <c r="B3" s="39" t="s">
        <v>21</v>
      </c>
      <c r="C3" s="40"/>
      <c r="D3" s="40"/>
      <c r="E3" s="40"/>
      <c r="F3" s="40"/>
      <c r="G3" s="40"/>
      <c r="H3" s="40"/>
      <c r="I3" s="41"/>
    </row>
    <row r="4" spans="2:15" ht="30" customHeight="1" x14ac:dyDescent="0.3">
      <c r="B4" s="60" t="str">
        <f>[3]INSTRUCTION!C3</f>
        <v>Transnet Ltd SOC</v>
      </c>
      <c r="C4" s="46"/>
      <c r="D4" s="47"/>
      <c r="E4" s="47"/>
      <c r="F4" s="47"/>
      <c r="G4" s="47"/>
      <c r="H4" s="47"/>
      <c r="I4" s="48"/>
    </row>
    <row r="5" spans="2:15" ht="30" customHeight="1" x14ac:dyDescent="0.3">
      <c r="B5" s="61" t="str">
        <f>[3]INSTRUCTION!C4</f>
        <v>Name of Service Provider</v>
      </c>
      <c r="C5" s="49"/>
      <c r="D5" s="42"/>
      <c r="E5" s="42"/>
      <c r="F5" s="42"/>
      <c r="G5" s="42"/>
      <c r="H5" s="42"/>
      <c r="I5" s="43"/>
    </row>
    <row r="6" spans="2:15" ht="30" customHeight="1" thickBot="1" x14ac:dyDescent="0.35">
      <c r="B6" s="62" t="str">
        <f>[3]INSTRUCTION!C5</f>
        <v>Date</v>
      </c>
      <c r="C6" s="51"/>
      <c r="D6" s="52"/>
      <c r="E6" s="52"/>
      <c r="F6" s="52"/>
      <c r="G6" s="52"/>
      <c r="H6" s="52"/>
      <c r="I6" s="53"/>
    </row>
    <row r="7" spans="2:15" ht="35" customHeight="1" thickBot="1" x14ac:dyDescent="0.4">
      <c r="B7" s="72" t="s">
        <v>18</v>
      </c>
      <c r="C7" s="73"/>
      <c r="D7" s="73"/>
      <c r="E7" s="73"/>
      <c r="F7" s="73"/>
      <c r="G7" s="73"/>
      <c r="H7" s="73"/>
      <c r="I7" s="74"/>
      <c r="J7" s="2"/>
      <c r="K7" s="2"/>
      <c r="O7" s="2"/>
    </row>
    <row r="8" spans="2:15" ht="30" customHeight="1" thickBot="1" x14ac:dyDescent="0.4">
      <c r="B8" s="5" t="s">
        <v>22</v>
      </c>
      <c r="C8" s="6" t="s">
        <v>6</v>
      </c>
      <c r="D8" s="7" t="s">
        <v>7</v>
      </c>
      <c r="E8" s="7" t="s">
        <v>8</v>
      </c>
      <c r="F8" s="7" t="s">
        <v>9</v>
      </c>
      <c r="G8" s="7" t="s">
        <v>10</v>
      </c>
      <c r="H8" s="7" t="s">
        <v>11</v>
      </c>
      <c r="I8" s="77" t="s">
        <v>23</v>
      </c>
      <c r="J8" s="2"/>
      <c r="K8" s="2"/>
      <c r="O8" s="2"/>
    </row>
    <row r="9" spans="2:15" ht="30" customHeight="1" x14ac:dyDescent="0.35">
      <c r="B9" s="75" t="s">
        <v>24</v>
      </c>
      <c r="C9" s="81"/>
      <c r="D9" s="63"/>
      <c r="E9" s="63"/>
      <c r="F9" s="63"/>
      <c r="G9" s="63"/>
      <c r="H9" s="63"/>
      <c r="I9" s="76">
        <f t="shared" ref="I9:I14" si="0">C9</f>
        <v>0</v>
      </c>
      <c r="J9" s="2"/>
      <c r="K9" s="2"/>
      <c r="O9" s="2"/>
    </row>
    <row r="10" spans="2:15" ht="30" customHeight="1" x14ac:dyDescent="0.35">
      <c r="B10" s="30" t="s">
        <v>25</v>
      </c>
      <c r="C10" s="82">
        <f>[4]Richardsbay!G23</f>
        <v>0</v>
      </c>
      <c r="D10" s="59"/>
      <c r="E10" s="59"/>
      <c r="F10" s="59"/>
      <c r="G10" s="59"/>
      <c r="H10" s="59"/>
      <c r="I10" s="70">
        <f t="shared" si="0"/>
        <v>0</v>
      </c>
      <c r="J10" s="2"/>
      <c r="K10" s="2"/>
      <c r="O10" s="2"/>
    </row>
    <row r="11" spans="2:15" ht="30" customHeight="1" x14ac:dyDescent="0.35">
      <c r="B11" s="30" t="s">
        <v>26</v>
      </c>
      <c r="C11" s="82">
        <f>'[4]Port Elizabeth'!G14</f>
        <v>0</v>
      </c>
      <c r="D11" s="59"/>
      <c r="E11" s="59"/>
      <c r="F11" s="59"/>
      <c r="G11" s="59"/>
      <c r="H11" s="59"/>
      <c r="I11" s="70">
        <f t="shared" si="0"/>
        <v>0</v>
      </c>
      <c r="J11" s="2"/>
      <c r="K11" s="2"/>
      <c r="O11" s="2"/>
    </row>
    <row r="12" spans="2:15" ht="30" customHeight="1" x14ac:dyDescent="0.35">
      <c r="B12" s="30" t="s">
        <v>27</v>
      </c>
      <c r="C12" s="82">
        <f>'[4]Cape Town'!G23</f>
        <v>0</v>
      </c>
      <c r="D12" s="59"/>
      <c r="E12" s="59"/>
      <c r="F12" s="59"/>
      <c r="G12" s="59"/>
      <c r="H12" s="59"/>
      <c r="I12" s="70">
        <f t="shared" si="0"/>
        <v>0</v>
      </c>
      <c r="J12" s="2"/>
      <c r="K12" s="2"/>
      <c r="O12" s="2"/>
    </row>
    <row r="13" spans="2:15" ht="30" customHeight="1" x14ac:dyDescent="0.35">
      <c r="B13" s="30" t="s">
        <v>28</v>
      </c>
      <c r="C13" s="82">
        <f>'[4]East London'!G23</f>
        <v>0</v>
      </c>
      <c r="D13" s="59"/>
      <c r="E13" s="59"/>
      <c r="F13" s="59"/>
      <c r="G13" s="59"/>
      <c r="H13" s="59"/>
      <c r="I13" s="70">
        <f t="shared" si="0"/>
        <v>0</v>
      </c>
      <c r="J13" s="2"/>
      <c r="K13" s="2"/>
      <c r="O13" s="2"/>
    </row>
    <row r="14" spans="2:15" ht="30" customHeight="1" x14ac:dyDescent="0.35">
      <c r="B14" s="30" t="s">
        <v>29</v>
      </c>
      <c r="C14" s="82">
        <f>[4]Ngqura!G14</f>
        <v>0</v>
      </c>
      <c r="D14" s="59"/>
      <c r="E14" s="59"/>
      <c r="F14" s="59"/>
      <c r="G14" s="59"/>
      <c r="H14" s="59"/>
      <c r="I14" s="70">
        <f t="shared" si="0"/>
        <v>0</v>
      </c>
      <c r="J14" s="2"/>
      <c r="K14" s="2"/>
      <c r="O14" s="2"/>
    </row>
    <row r="15" spans="2:15" ht="30" customHeight="1" thickBot="1" x14ac:dyDescent="0.4">
      <c r="B15" s="31" t="s">
        <v>30</v>
      </c>
      <c r="C15" s="83">
        <f>[4]Services!F118</f>
        <v>0</v>
      </c>
      <c r="D15" s="84">
        <f>[4]Services!F124</f>
        <v>0</v>
      </c>
      <c r="E15" s="85">
        <f>[4]Services!H124</f>
        <v>0</v>
      </c>
      <c r="F15" s="85">
        <f>[4]Services!J124</f>
        <v>0</v>
      </c>
      <c r="G15" s="85">
        <f>[4]Services!L124</f>
        <v>0</v>
      </c>
      <c r="H15" s="85">
        <f>[4]Services!N123</f>
        <v>0</v>
      </c>
      <c r="I15" s="71">
        <f>SUM(C15:H15)</f>
        <v>0</v>
      </c>
      <c r="J15" s="2"/>
      <c r="K15" s="2"/>
      <c r="O15" s="2"/>
    </row>
    <row r="16" spans="2:15" ht="35" customHeight="1" thickBot="1" x14ac:dyDescent="0.4">
      <c r="B16" s="26" t="s">
        <v>16</v>
      </c>
      <c r="C16" s="27">
        <f>SUM(C9:C15)</f>
        <v>0</v>
      </c>
      <c r="D16" s="32">
        <f>D15</f>
        <v>0</v>
      </c>
      <c r="E16" s="33">
        <f>E15</f>
        <v>0</v>
      </c>
      <c r="F16" s="33">
        <f>F15</f>
        <v>0</v>
      </c>
      <c r="G16" s="33">
        <f>G15</f>
        <v>0</v>
      </c>
      <c r="H16" s="34">
        <f>H15</f>
        <v>0</v>
      </c>
      <c r="I16" s="35">
        <f>SUM(I9:I15)</f>
        <v>0</v>
      </c>
      <c r="J16" s="2"/>
      <c r="K16" s="2"/>
      <c r="O16" s="2"/>
    </row>
    <row r="17" spans="2:15" ht="14" x14ac:dyDescent="0.3">
      <c r="B17" s="18"/>
      <c r="C17" s="18"/>
      <c r="D17" s="19"/>
    </row>
    <row r="18" spans="2:15" ht="14" x14ac:dyDescent="0.3">
      <c r="B18" s="20"/>
      <c r="C18" s="20"/>
      <c r="D18" s="19"/>
    </row>
    <row r="19" spans="2:15" ht="14" x14ac:dyDescent="0.3">
      <c r="B19" s="20"/>
      <c r="C19" s="20"/>
      <c r="D19" s="19"/>
    </row>
    <row r="21" spans="2:15" ht="14" x14ac:dyDescent="0.3">
      <c r="B21" s="21"/>
      <c r="C21" s="21"/>
    </row>
    <row r="25" spans="2:15" ht="14" x14ac:dyDescent="0.35">
      <c r="K25" s="22"/>
      <c r="L25" s="4"/>
      <c r="M25" s="4"/>
    </row>
    <row r="26" spans="2:15" ht="14" x14ac:dyDescent="0.35">
      <c r="K26" s="22"/>
      <c r="L26" s="4"/>
      <c r="M26" s="4"/>
    </row>
    <row r="27" spans="2:15" ht="14" x14ac:dyDescent="0.35">
      <c r="K27" s="22"/>
      <c r="L27" s="4"/>
      <c r="M27" s="4"/>
    </row>
    <row r="28" spans="2:15" ht="14" x14ac:dyDescent="0.3">
      <c r="K28" s="23"/>
      <c r="L28" s="23"/>
      <c r="M28" s="23"/>
      <c r="N28" s="24"/>
      <c r="O28" s="25"/>
    </row>
  </sheetData>
  <sheetProtection algorithmName="SHA-512" hashValue="9f0/DUNjj5PyAkiMgjBlLpLXpLzJfEnT8FKBHfBCBTTd1UwaOJQ22Jkq7MuBKUzD8WWhJiCGbqUt21khlLK/CA==" saltValue="n/UUAXzXlhcfnUCn9rd1Hg==" spinCount="100000" sheet="1"/>
  <mergeCells count="4">
    <mergeCell ref="B7:I7"/>
    <mergeCell ref="D9:H14"/>
    <mergeCell ref="B3:I3"/>
    <mergeCell ref="C4:I6"/>
  </mergeCells>
  <pageMargins left="0.7" right="0.7" top="0.75" bottom="0.75" header="0.3" footer="0.3"/>
  <pageSetup paperSize="256" orientation="portrait" horizontalDpi="203" verticalDpi="203" r:id="rId1"/>
  <drawing r:id="rId2"/>
</worksheet>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 </vt:lpstr>
      <vt:lpstr>Consolidation</vt:lpstr>
      <vt:lpstr>Summary_TCC</vt:lpstr>
      <vt:lpstr>Summary_TNPA</vt:lpstr>
      <vt:lpstr>Summary_TPT</vt:lpstr>
    </vt:vector>
  </TitlesOfParts>
  <Company>Transnet TNPA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Zipho Khathi   Transnet Corporate Centre   PTA</dc:creator>
  <cp:lastModifiedBy>Kate Masondo    Transnet Corporate     JHB</cp:lastModifiedBy>
  <dcterms:created xsi:type="dcterms:W3CDTF">2026-09-02T10:53:28Z</dcterms:created>
  <dcterms:modified xsi:type="dcterms:W3CDTF">2026-09-02T12:36:37Z</dcterms:modified>
</cp:coreProperties>
</file>