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5525" windowHeight="6465"/>
  </bookViews>
  <sheets>
    <sheet name="WAN" sheetId="9" r:id="rId1"/>
    <sheet name="Currency" sheetId="5" r:id="rId2"/>
  </sheets>
  <externalReferences>
    <externalReference r:id="rId3"/>
    <externalReference r:id="rId4"/>
    <externalReference r:id="rId5"/>
    <externalReference r:id="rId6"/>
    <externalReference r:id="rId7"/>
    <externalReference r:id="rId8"/>
    <externalReference r:id="rId9"/>
  </externalReferences>
  <definedNames>
    <definedName name="_." localSheetId="0">#REF!</definedName>
    <definedName name="_.">#REF!</definedName>
    <definedName name="_xlnm._FilterDatabase" localSheetId="0" hidden="1">WAN!$A$19:$H$140</definedName>
    <definedName name="_Order1" hidden="1">255</definedName>
    <definedName name="_R" localSheetId="0">#REF!</definedName>
    <definedName name="_R">#REF!</definedName>
    <definedName name="ACwvu.all." localSheetId="1" hidden="1">#REF!</definedName>
    <definedName name="ACwvu.all." localSheetId="0" hidden="1">#REF!</definedName>
    <definedName name="ACwvu.all." hidden="1">#REF!</definedName>
    <definedName name="ACwvu.prices." localSheetId="1" hidden="1">#REF!</definedName>
    <definedName name="ACwvu.prices." localSheetId="0" hidden="1">#REF!</definedName>
    <definedName name="ACwvu.prices." hidden="1">#REF!</definedName>
    <definedName name="ACwvu.summary." localSheetId="1" hidden="1">#REF!</definedName>
    <definedName name="ACwvu.summary." hidden="1">#REF!</definedName>
    <definedName name="Area_Print" localSheetId="0">#REF!</definedName>
    <definedName name="Area_Print">#REF!</definedName>
    <definedName name="Clear_CAST_Price_Summary" localSheetId="1">Currency!Clear_CAST_Price_Summary</definedName>
    <definedName name="Clear_CAST_Price_Summary" localSheetId="0">WAN!Clear_CAST_Price_Summary</definedName>
    <definedName name="Clear_CAST_Price_Summary">[0]!Clear_CAST_Price_Summary</definedName>
    <definedName name="Cost_Allocation" localSheetId="1">[1]Data!$C$2:$C$12</definedName>
    <definedName name="Cost_Allocation">[2]Data!$C$2:$C$12</definedName>
    <definedName name="CPA_Data" localSheetId="1">[1]Data!$F$2:$F$14</definedName>
    <definedName name="CPA_Data">[2]Data!$F$2:$F$14</definedName>
    <definedName name="Currency" localSheetId="1">[1]Data!$E$2:$E$19</definedName>
    <definedName name="Currency">[2]Data!$E$2:$E$19</definedName>
    <definedName name="Currency_A" localSheetId="1">[3]Data!$E$2:$E$19</definedName>
    <definedName name="Currency_A">[4]Data!$E$2:$E$19</definedName>
    <definedName name="Currency_Allocated" localSheetId="1">'[5]Option X3'!$D$9:$D$26</definedName>
    <definedName name="Currency_Allocated">'[6]Option X3'!$D$9:$D$26</definedName>
    <definedName name="CurrencyA">[7]Data!$E$2:$E$19</definedName>
    <definedName name="Cwvu.summary." localSheetId="1" hidden="1">#REF!</definedName>
    <definedName name="Cwvu.summary." localSheetId="0" hidden="1">#REF!</definedName>
    <definedName name="Cwvu.summary." hidden="1">#REF!</definedName>
    <definedName name="D" localSheetId="0">#REF!</definedName>
    <definedName name="D">#REF!</definedName>
    <definedName name="Data" localSheetId="0">WAN!$A$19:$H$137</definedName>
    <definedName name="Data">#REF!</definedName>
    <definedName name="Data_Daywork" localSheetId="0">#REF!</definedName>
    <definedName name="Data_Daywork">#REF!</definedName>
    <definedName name="Data_Opt_Bill5" localSheetId="0">#REF!</definedName>
    <definedName name="Data_Opt_Bill5">#REF!</definedName>
    <definedName name="Option_N" localSheetId="1">'[5]Option X5'!$H$9:$H$18</definedName>
    <definedName name="Option_N">'[6]Option X5'!$H$9:$H$18</definedName>
    <definedName name="P" localSheetId="0">#REF!</definedName>
    <definedName name="P">#REF!</definedName>
    <definedName name="_xlnm.Print_Titles" localSheetId="0">WAN!$A:$H,WAN!#REF!</definedName>
    <definedName name="PS5_Allocation" localSheetId="1">[1]Data!$B$2:$B$20</definedName>
    <definedName name="PS5_Allocation">[2]Data!$B$2:$B$20</definedName>
    <definedName name="Q" localSheetId="0">#REF!</definedName>
    <definedName name="Q">#REF!</definedName>
    <definedName name="Rwvu.all." localSheetId="1" hidden="1">#REF!,#REF!</definedName>
    <definedName name="Rwvu.all." localSheetId="0" hidden="1">#REF!,#REF!</definedName>
    <definedName name="Rwvu.all." hidden="1">#REF!,#REF!</definedName>
    <definedName name="Rwvu.prices." localSheetId="1" hidden="1">#REF!,#REF!</definedName>
    <definedName name="Rwvu.prices." localSheetId="0" hidden="1">#REF!,#REF!</definedName>
    <definedName name="Rwvu.prices." hidden="1">#REF!,#REF!</definedName>
    <definedName name="Rwvu.summary." localSheetId="1" hidden="1">#REF!</definedName>
    <definedName name="Rwvu.summary." localSheetId="0" hidden="1">#REF!</definedName>
    <definedName name="Rwvu.summary." hidden="1">#REF!</definedName>
    <definedName name="S" localSheetId="0">#REF!</definedName>
    <definedName name="S">#REF!</definedName>
    <definedName name="solver_adj" localSheetId="1" hidden="1">#REF!</definedName>
    <definedName name="solver_adj" localSheetId="0"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1" hidden="1">#REF!</definedName>
    <definedName name="solver_opt" localSheetId="0"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w" localSheetId="1">Currency!w</definedName>
    <definedName name="w" localSheetId="0">WAN!w</definedName>
    <definedName name="w">[0]!w</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1" hidden="1">#REF!,#REF!</definedName>
    <definedName name="Z_07E28E77_F6FA_11D1_8C51_444553540000_.wvu.Cols" localSheetId="0" hidden="1">#REF!,#REF!</definedName>
    <definedName name="Z_07E28E77_F6FA_11D1_8C51_444553540000_.wvu.Cols" hidden="1">#REF!,#REF!</definedName>
    <definedName name="Z_07E28E80_F6FA_11D1_8C51_444553540000_.wvu.Cols" localSheetId="1" hidden="1">#REF!,#REF!</definedName>
    <definedName name="Z_07E28E80_F6FA_11D1_8C51_444553540000_.wvu.Cols" localSheetId="0" hidden="1">#REF!,#REF!</definedName>
    <definedName name="Z_07E28E80_F6FA_11D1_8C51_444553540000_.wvu.Cols" hidden="1">#REF!,#REF!</definedName>
    <definedName name="Z_07E28E85_F6FA_11D1_8C51_444553540000_.wvu.Cols" localSheetId="1" hidden="1">#REF!</definedName>
    <definedName name="Z_07E28E85_F6FA_11D1_8C51_444553540000_.wvu.Cols" localSheetId="0" hidden="1">#REF!</definedName>
    <definedName name="Z_07E28E85_F6FA_11D1_8C51_444553540000_.wvu.Cols" hidden="1">#REF!</definedName>
    <definedName name="Z_0F778F74_F6F1_11D1_8C51_444553540000_.wvu.Cols" localSheetId="1" hidden="1">#REF!,#REF!</definedName>
    <definedName name="Z_0F778F74_F6F1_11D1_8C51_444553540000_.wvu.Cols" localSheetId="0" hidden="1">#REF!,#REF!</definedName>
    <definedName name="Z_0F778F74_F6F1_11D1_8C51_444553540000_.wvu.Cols" hidden="1">#REF!,#REF!</definedName>
    <definedName name="Z_0F778F7D_F6F1_11D1_8C51_444553540000_.wvu.Cols" localSheetId="1" hidden="1">#REF!,#REF!</definedName>
    <definedName name="Z_0F778F7D_F6F1_11D1_8C51_444553540000_.wvu.Cols" localSheetId="0" hidden="1">#REF!,#REF!</definedName>
    <definedName name="Z_0F778F7D_F6F1_11D1_8C51_444553540000_.wvu.Cols" hidden="1">#REF!,#REF!</definedName>
    <definedName name="Z_0F778F82_F6F1_11D1_8C51_444553540000_.wvu.Cols" localSheetId="1" hidden="1">#REF!</definedName>
    <definedName name="Z_0F778F82_F6F1_11D1_8C51_444553540000_.wvu.Cols" localSheetId="0" hidden="1">#REF!</definedName>
    <definedName name="Z_0F778F82_F6F1_11D1_8C51_444553540000_.wvu.Cols" hidden="1">#REF!</definedName>
    <definedName name="Z_1BB37995_F9EC_11D1_8C51_444553540000_.wvu.Cols" localSheetId="1" hidden="1">#REF!,#REF!</definedName>
    <definedName name="Z_1BB37995_F9EC_11D1_8C51_444553540000_.wvu.Cols" localSheetId="0" hidden="1">#REF!,#REF!</definedName>
    <definedName name="Z_1BB37995_F9EC_11D1_8C51_444553540000_.wvu.Cols" hidden="1">#REF!,#REF!</definedName>
    <definedName name="Z_1BB3799E_F9EC_11D1_8C51_444553540000_.wvu.Cols" localSheetId="1" hidden="1">#REF!,#REF!</definedName>
    <definedName name="Z_1BB3799E_F9EC_11D1_8C51_444553540000_.wvu.Cols" localSheetId="0" hidden="1">#REF!,#REF!</definedName>
    <definedName name="Z_1BB3799E_F9EC_11D1_8C51_444553540000_.wvu.Cols" hidden="1">#REF!,#REF!</definedName>
    <definedName name="Z_1BB379A3_F9EC_11D1_8C51_444553540000_.wvu.Cols" localSheetId="1" hidden="1">#REF!</definedName>
    <definedName name="Z_1BB379A3_F9EC_11D1_8C51_444553540000_.wvu.Cols" localSheetId="0" hidden="1">#REF!</definedName>
    <definedName name="Z_1BB379A3_F9EC_11D1_8C51_444553540000_.wvu.Cols" hidden="1">#REF!</definedName>
    <definedName name="Z_1C8D1AB5_F70D_11D1_8C51_444553540000_.wvu.Cols" localSheetId="1" hidden="1">#REF!,#REF!</definedName>
    <definedName name="Z_1C8D1AB5_F70D_11D1_8C51_444553540000_.wvu.Cols" localSheetId="0" hidden="1">#REF!,#REF!</definedName>
    <definedName name="Z_1C8D1AB5_F70D_11D1_8C51_444553540000_.wvu.Cols" hidden="1">#REF!,#REF!</definedName>
    <definedName name="Z_1C8D1ABE_F70D_11D1_8C51_444553540000_.wvu.Cols" localSheetId="1" hidden="1">#REF!,#REF!</definedName>
    <definedName name="Z_1C8D1ABE_F70D_11D1_8C51_444553540000_.wvu.Cols" localSheetId="0" hidden="1">#REF!,#REF!</definedName>
    <definedName name="Z_1C8D1ABE_F70D_11D1_8C51_444553540000_.wvu.Cols" hidden="1">#REF!,#REF!</definedName>
    <definedName name="Z_1C8D1AC3_F70D_11D1_8C51_444553540000_.wvu.Cols" localSheetId="1" hidden="1">#REF!</definedName>
    <definedName name="Z_1C8D1AC3_F70D_11D1_8C51_444553540000_.wvu.Cols" localSheetId="0" hidden="1">#REF!</definedName>
    <definedName name="Z_1C8D1AC3_F70D_11D1_8C51_444553540000_.wvu.Cols" hidden="1">#REF!</definedName>
    <definedName name="Z_201040E3_EFFE_11D1_A0B0_00A0246C5A5D_.wvu.Cols" localSheetId="1" hidden="1">#REF!,#REF!</definedName>
    <definedName name="Z_201040E3_EFFE_11D1_A0B0_00A0246C5A5D_.wvu.Cols" localSheetId="0" hidden="1">#REF!,#REF!</definedName>
    <definedName name="Z_201040E3_EFFE_11D1_A0B0_00A0246C5A5D_.wvu.Cols" hidden="1">#REF!,#REF!</definedName>
    <definedName name="Z_201040EC_EFFE_11D1_A0B0_00A0246C5A5D_.wvu.Cols" localSheetId="1" hidden="1">#REF!,#REF!</definedName>
    <definedName name="Z_201040EC_EFFE_11D1_A0B0_00A0246C5A5D_.wvu.Cols" localSheetId="0" hidden="1">#REF!,#REF!</definedName>
    <definedName name="Z_201040EC_EFFE_11D1_A0B0_00A0246C5A5D_.wvu.Cols" hidden="1">#REF!,#REF!</definedName>
    <definedName name="Z_201040F1_EFFE_11D1_A0B0_00A0246C5A5D_.wvu.Cols" localSheetId="1" hidden="1">#REF!</definedName>
    <definedName name="Z_201040F1_EFFE_11D1_A0B0_00A0246C5A5D_.wvu.Cols" localSheetId="0" hidden="1">#REF!</definedName>
    <definedName name="Z_201040F1_EFFE_11D1_A0B0_00A0246C5A5D_.wvu.Cols" hidden="1">#REF!</definedName>
    <definedName name="Z_2F9A8219_FAB3_11D1_8C51_444553540000_.wvu.Cols" localSheetId="1" hidden="1">#REF!,#REF!</definedName>
    <definedName name="Z_2F9A8219_FAB3_11D1_8C51_444553540000_.wvu.Cols" localSheetId="0" hidden="1">#REF!,#REF!</definedName>
    <definedName name="Z_2F9A8219_FAB3_11D1_8C51_444553540000_.wvu.Cols" hidden="1">#REF!,#REF!</definedName>
    <definedName name="Z_2F9A8222_FAB3_11D1_8C51_444553540000_.wvu.Cols" localSheetId="1" hidden="1">#REF!,#REF!</definedName>
    <definedName name="Z_2F9A8222_FAB3_11D1_8C51_444553540000_.wvu.Cols" localSheetId="0" hidden="1">#REF!,#REF!</definedName>
    <definedName name="Z_2F9A8222_FAB3_11D1_8C51_444553540000_.wvu.Cols" hidden="1">#REF!,#REF!</definedName>
    <definedName name="Z_2F9A8227_FAB3_11D1_8C51_444553540000_.wvu.Cols" localSheetId="1" hidden="1">#REF!</definedName>
    <definedName name="Z_2F9A8227_FAB3_11D1_8C51_444553540000_.wvu.Cols" localSheetId="0" hidden="1">#REF!</definedName>
    <definedName name="Z_2F9A8227_FAB3_11D1_8C51_444553540000_.wvu.Cols" hidden="1">#REF!</definedName>
    <definedName name="Z_36EC52B6_F657_11D1_8C51_444553540000_.wvu.Cols" localSheetId="1" hidden="1">#REF!,#REF!</definedName>
    <definedName name="Z_36EC52B6_F657_11D1_8C51_444553540000_.wvu.Cols" localSheetId="0" hidden="1">#REF!,#REF!</definedName>
    <definedName name="Z_36EC52B6_F657_11D1_8C51_444553540000_.wvu.Cols" hidden="1">#REF!,#REF!</definedName>
    <definedName name="Z_36EC52C0_F657_11D1_8C51_444553540000_.wvu.Cols" localSheetId="1" hidden="1">#REF!,#REF!</definedName>
    <definedName name="Z_36EC52C0_F657_11D1_8C51_444553540000_.wvu.Cols" localSheetId="0" hidden="1">#REF!,#REF!</definedName>
    <definedName name="Z_36EC52C0_F657_11D1_8C51_444553540000_.wvu.Cols" hidden="1">#REF!,#REF!</definedName>
    <definedName name="Z_36EC52C6_F657_11D1_8C51_444553540000_.wvu.Cols" localSheetId="1" hidden="1">#REF!</definedName>
    <definedName name="Z_36EC52C6_F657_11D1_8C51_444553540000_.wvu.Cols" localSheetId="0" hidden="1">#REF!</definedName>
    <definedName name="Z_36EC52C6_F657_11D1_8C51_444553540000_.wvu.Cols" hidden="1">#REF!</definedName>
    <definedName name="Z_42D42DD2_F3CA_11D1_8C51_444553540000_.wvu.Cols" localSheetId="1" hidden="1">#REF!,#REF!</definedName>
    <definedName name="Z_42D42DD2_F3CA_11D1_8C51_444553540000_.wvu.Cols" localSheetId="0" hidden="1">#REF!,#REF!</definedName>
    <definedName name="Z_42D42DD2_F3CA_11D1_8C51_444553540000_.wvu.Cols" hidden="1">#REF!,#REF!</definedName>
    <definedName name="Z_42D42DDB_F3CA_11D1_8C51_444553540000_.wvu.Cols" localSheetId="1" hidden="1">#REF!,#REF!</definedName>
    <definedName name="Z_42D42DDB_F3CA_11D1_8C51_444553540000_.wvu.Cols" localSheetId="0" hidden="1">#REF!,#REF!</definedName>
    <definedName name="Z_42D42DDB_F3CA_11D1_8C51_444553540000_.wvu.Cols" hidden="1">#REF!,#REF!</definedName>
    <definedName name="Z_42D42DE0_F3CA_11D1_8C51_444553540000_.wvu.Cols" localSheetId="1" hidden="1">#REF!</definedName>
    <definedName name="Z_42D42DE0_F3CA_11D1_8C51_444553540000_.wvu.Cols" localSheetId="0" hidden="1">#REF!</definedName>
    <definedName name="Z_42D42DE0_F3CA_11D1_8C51_444553540000_.wvu.Cols" hidden="1">#REF!</definedName>
    <definedName name="Z_5488E252_F3A7_11D1_8C51_444553540000_.wvu.Cols" localSheetId="1" hidden="1">#REF!,#REF!</definedName>
    <definedName name="Z_5488E252_F3A7_11D1_8C51_444553540000_.wvu.Cols" localSheetId="0" hidden="1">#REF!,#REF!</definedName>
    <definedName name="Z_5488E252_F3A7_11D1_8C51_444553540000_.wvu.Cols" hidden="1">#REF!,#REF!</definedName>
    <definedName name="Z_5488E25B_F3A7_11D1_8C51_444553540000_.wvu.Cols" localSheetId="1" hidden="1">#REF!,#REF!</definedName>
    <definedName name="Z_5488E25B_F3A7_11D1_8C51_444553540000_.wvu.Cols" localSheetId="0" hidden="1">#REF!,#REF!</definedName>
    <definedName name="Z_5488E25B_F3A7_11D1_8C51_444553540000_.wvu.Cols" hidden="1">#REF!,#REF!</definedName>
    <definedName name="Z_5488E260_F3A7_11D1_8C51_444553540000_.wvu.Cols" localSheetId="1" hidden="1">#REF!</definedName>
    <definedName name="Z_5488E260_F3A7_11D1_8C51_444553540000_.wvu.Cols" localSheetId="0" hidden="1">#REF!</definedName>
    <definedName name="Z_5488E260_F3A7_11D1_8C51_444553540000_.wvu.Cols" hidden="1">#REF!</definedName>
    <definedName name="Z_57011824_F624_11D1_8C51_444553540000_.wvu.Cols" localSheetId="1" hidden="1">#REF!,#REF!</definedName>
    <definedName name="Z_57011824_F624_11D1_8C51_444553540000_.wvu.Cols" localSheetId="0" hidden="1">#REF!,#REF!</definedName>
    <definedName name="Z_57011824_F624_11D1_8C51_444553540000_.wvu.Cols" hidden="1">#REF!,#REF!</definedName>
    <definedName name="Z_5701182E_F624_11D1_8C51_444553540000_.wvu.Cols" localSheetId="1" hidden="1">#REF!,#REF!</definedName>
    <definedName name="Z_5701182E_F624_11D1_8C51_444553540000_.wvu.Cols" localSheetId="0" hidden="1">#REF!,#REF!</definedName>
    <definedName name="Z_5701182E_F624_11D1_8C51_444553540000_.wvu.Cols" hidden="1">#REF!,#REF!</definedName>
    <definedName name="Z_57011834_F624_11D1_8C51_444553540000_.wvu.Cols" localSheetId="1" hidden="1">#REF!</definedName>
    <definedName name="Z_57011834_F624_11D1_8C51_444553540000_.wvu.Cols" localSheetId="0" hidden="1">#REF!</definedName>
    <definedName name="Z_57011834_F624_11D1_8C51_444553540000_.wvu.Cols" hidden="1">#REF!</definedName>
    <definedName name="Z_7C7048D6_F613_11D1_8C51_444553540000_.wvu.Cols" localSheetId="1" hidden="1">#REF!,#REF!</definedName>
    <definedName name="Z_7C7048D6_F613_11D1_8C51_444553540000_.wvu.Cols" localSheetId="0" hidden="1">#REF!,#REF!</definedName>
    <definedName name="Z_7C7048D6_F613_11D1_8C51_444553540000_.wvu.Cols" hidden="1">#REF!,#REF!</definedName>
    <definedName name="Z_7C7048E0_F613_11D1_8C51_444553540000_.wvu.Cols" localSheetId="1" hidden="1">#REF!,#REF!</definedName>
    <definedName name="Z_7C7048E0_F613_11D1_8C51_444553540000_.wvu.Cols" localSheetId="0" hidden="1">#REF!,#REF!</definedName>
    <definedName name="Z_7C7048E0_F613_11D1_8C51_444553540000_.wvu.Cols" hidden="1">#REF!,#REF!</definedName>
    <definedName name="Z_7C7048E6_F613_11D1_8C51_444553540000_.wvu.Cols" localSheetId="1" hidden="1">#REF!</definedName>
    <definedName name="Z_7C7048E6_F613_11D1_8C51_444553540000_.wvu.Cols" localSheetId="0" hidden="1">#REF!</definedName>
    <definedName name="Z_7C7048E6_F613_11D1_8C51_444553540000_.wvu.Cols" hidden="1">#REF!</definedName>
    <definedName name="Z_88CD029A_F928_11D1_8C51_444553540000_.wvu.Cols" localSheetId="1" hidden="1">#REF!,#REF!</definedName>
    <definedName name="Z_88CD029A_F928_11D1_8C51_444553540000_.wvu.Cols" localSheetId="0" hidden="1">#REF!,#REF!</definedName>
    <definedName name="Z_88CD029A_F928_11D1_8C51_444553540000_.wvu.Cols" hidden="1">#REF!,#REF!</definedName>
    <definedName name="Z_88CD02A3_F928_11D1_8C51_444553540000_.wvu.Cols" localSheetId="1" hidden="1">#REF!,#REF!</definedName>
    <definedName name="Z_88CD02A3_F928_11D1_8C51_444553540000_.wvu.Cols" localSheetId="0" hidden="1">#REF!,#REF!</definedName>
    <definedName name="Z_88CD02A3_F928_11D1_8C51_444553540000_.wvu.Cols" hidden="1">#REF!,#REF!</definedName>
    <definedName name="Z_88CD02A8_F928_11D1_8C51_444553540000_.wvu.Cols" localSheetId="1" hidden="1">#REF!</definedName>
    <definedName name="Z_88CD02A8_F928_11D1_8C51_444553540000_.wvu.Cols" localSheetId="0" hidden="1">#REF!</definedName>
    <definedName name="Z_88CD02A8_F928_11D1_8C51_444553540000_.wvu.Cols" hidden="1">#REF!</definedName>
    <definedName name="Z_96929736_F6C3_11D1_8C51_444553540000_.wvu.Cols" localSheetId="1" hidden="1">#REF!,#REF!</definedName>
    <definedName name="Z_96929736_F6C3_11D1_8C51_444553540000_.wvu.Cols" localSheetId="0" hidden="1">#REF!,#REF!</definedName>
    <definedName name="Z_96929736_F6C3_11D1_8C51_444553540000_.wvu.Cols" hidden="1">#REF!,#REF!</definedName>
    <definedName name="Z_96929740_F6C3_11D1_8C51_444553540000_.wvu.Cols" localSheetId="1" hidden="1">#REF!,#REF!</definedName>
    <definedName name="Z_96929740_F6C3_11D1_8C51_444553540000_.wvu.Cols" localSheetId="0" hidden="1">#REF!,#REF!</definedName>
    <definedName name="Z_96929740_F6C3_11D1_8C51_444553540000_.wvu.Cols" hidden="1">#REF!,#REF!</definedName>
    <definedName name="Z_96929746_F6C3_11D1_8C51_444553540000_.wvu.Cols" localSheetId="1" hidden="1">#REF!</definedName>
    <definedName name="Z_96929746_F6C3_11D1_8C51_444553540000_.wvu.Cols" localSheetId="0" hidden="1">#REF!</definedName>
    <definedName name="Z_96929746_F6C3_11D1_8C51_444553540000_.wvu.Cols" hidden="1">#REF!</definedName>
    <definedName name="Z_98F27197_11A4_11D2_8C51_444553540000_.wvu.Cols" localSheetId="1" hidden="1">#REF!,#REF!</definedName>
    <definedName name="Z_98F27197_11A4_11D2_8C51_444553540000_.wvu.Cols" localSheetId="0" hidden="1">#REF!,#REF!</definedName>
    <definedName name="Z_98F27197_11A4_11D2_8C51_444553540000_.wvu.Cols" hidden="1">#REF!,#REF!</definedName>
    <definedName name="Z_98F271A0_11A4_11D2_8C51_444553540000_.wvu.Cols" localSheetId="1" hidden="1">#REF!,#REF!</definedName>
    <definedName name="Z_98F271A0_11A4_11D2_8C51_444553540000_.wvu.Cols" localSheetId="0" hidden="1">#REF!,#REF!</definedName>
    <definedName name="Z_98F271A0_11A4_11D2_8C51_444553540000_.wvu.Cols" hidden="1">#REF!,#REF!</definedName>
    <definedName name="Z_98F271A5_11A4_11D2_8C51_444553540000_.wvu.Cols" localSheetId="1" hidden="1">#REF!</definedName>
    <definedName name="Z_98F271A5_11A4_11D2_8C51_444553540000_.wvu.Cols" localSheetId="0" hidden="1">#REF!</definedName>
    <definedName name="Z_98F271A5_11A4_11D2_8C51_444553540000_.wvu.Cols" hidden="1">#REF!</definedName>
    <definedName name="Z_AD5D9037_FB84_11D1_8C51_444553540000_.wvu.Cols" localSheetId="1" hidden="1">#REF!,#REF!</definedName>
    <definedName name="Z_AD5D9037_FB84_11D1_8C51_444553540000_.wvu.Cols" localSheetId="0" hidden="1">#REF!,#REF!</definedName>
    <definedName name="Z_AD5D9037_FB84_11D1_8C51_444553540000_.wvu.Cols" hidden="1">#REF!,#REF!</definedName>
    <definedName name="Z_AD5D9040_FB84_11D1_8C51_444553540000_.wvu.Cols" localSheetId="1" hidden="1">#REF!,#REF!</definedName>
    <definedName name="Z_AD5D9040_FB84_11D1_8C51_444553540000_.wvu.Cols" localSheetId="0" hidden="1">#REF!,#REF!</definedName>
    <definedName name="Z_AD5D9040_FB84_11D1_8C51_444553540000_.wvu.Cols" hidden="1">#REF!,#REF!</definedName>
    <definedName name="Z_AD5D9045_FB84_11D1_8C51_444553540000_.wvu.Cols" localSheetId="1" hidden="1">#REF!</definedName>
    <definedName name="Z_AD5D9045_FB84_11D1_8C51_444553540000_.wvu.Cols" localSheetId="0" hidden="1">#REF!</definedName>
    <definedName name="Z_AD5D9045_FB84_11D1_8C51_444553540000_.wvu.Cols" hidden="1">#REF!</definedName>
    <definedName name="Z_ADC94474_F55C_11D1_8C51_444553540000_.wvu.Cols" localSheetId="1" hidden="1">#REF!,#REF!</definedName>
    <definedName name="Z_ADC94474_F55C_11D1_8C51_444553540000_.wvu.Cols" localSheetId="0" hidden="1">#REF!,#REF!</definedName>
    <definedName name="Z_ADC94474_F55C_11D1_8C51_444553540000_.wvu.Cols" hidden="1">#REF!,#REF!</definedName>
    <definedName name="Z_ADC9447D_F55C_11D1_8C51_444553540000_.wvu.Cols" localSheetId="1" hidden="1">#REF!,#REF!</definedName>
    <definedName name="Z_ADC9447D_F55C_11D1_8C51_444553540000_.wvu.Cols" localSheetId="0" hidden="1">#REF!,#REF!</definedName>
    <definedName name="Z_ADC9447D_F55C_11D1_8C51_444553540000_.wvu.Cols" hidden="1">#REF!,#REF!</definedName>
    <definedName name="Z_ADC94482_F55C_11D1_8C51_444553540000_.wvu.Cols" localSheetId="1" hidden="1">#REF!</definedName>
    <definedName name="Z_ADC94482_F55C_11D1_8C51_444553540000_.wvu.Cols" localSheetId="0" hidden="1">#REF!</definedName>
    <definedName name="Z_ADC94482_F55C_11D1_8C51_444553540000_.wvu.Cols" hidden="1">#REF!</definedName>
    <definedName name="Z_C772F4DA_F46C_11D1_8C51_444553540000_.wvu.Cols" localSheetId="1" hidden="1">#REF!,#REF!</definedName>
    <definedName name="Z_C772F4DA_F46C_11D1_8C51_444553540000_.wvu.Cols" localSheetId="0" hidden="1">#REF!,#REF!</definedName>
    <definedName name="Z_C772F4DA_F46C_11D1_8C51_444553540000_.wvu.Cols" hidden="1">#REF!,#REF!</definedName>
    <definedName name="Z_C772F4E3_F46C_11D1_8C51_444553540000_.wvu.Cols" localSheetId="1" hidden="1">#REF!,#REF!</definedName>
    <definedName name="Z_C772F4E3_F46C_11D1_8C51_444553540000_.wvu.Cols" localSheetId="0" hidden="1">#REF!,#REF!</definedName>
    <definedName name="Z_C772F4E3_F46C_11D1_8C51_444553540000_.wvu.Cols" hidden="1">#REF!,#REF!</definedName>
    <definedName name="Z_C772F4E8_F46C_11D1_8C51_444553540000_.wvu.Cols" localSheetId="1" hidden="1">#REF!</definedName>
    <definedName name="Z_C772F4E8_F46C_11D1_8C51_444553540000_.wvu.Cols" localSheetId="0" hidden="1">#REF!</definedName>
    <definedName name="Z_C772F4E8_F46C_11D1_8C51_444553540000_.wvu.Cols" hidden="1">#REF!</definedName>
    <definedName name="Z_DD23A3E7_1197_11D2_8C51_444553540000_.wvu.Cols" localSheetId="1" hidden="1">#REF!,#REF!</definedName>
    <definedName name="Z_DD23A3E7_1197_11D2_8C51_444553540000_.wvu.Cols" localSheetId="0" hidden="1">#REF!,#REF!</definedName>
    <definedName name="Z_DD23A3E7_1197_11D2_8C51_444553540000_.wvu.Cols" hidden="1">#REF!,#REF!</definedName>
    <definedName name="Z_DD23A3F0_1197_11D2_8C51_444553540000_.wvu.Cols" localSheetId="1" hidden="1">#REF!,#REF!</definedName>
    <definedName name="Z_DD23A3F0_1197_11D2_8C51_444553540000_.wvu.Cols" localSheetId="0" hidden="1">#REF!,#REF!</definedName>
    <definedName name="Z_DD23A3F0_1197_11D2_8C51_444553540000_.wvu.Cols" hidden="1">#REF!,#REF!</definedName>
    <definedName name="Z_DD23A3F5_1197_11D2_8C51_444553540000_.wvu.Cols" localSheetId="1" hidden="1">#REF!</definedName>
    <definedName name="Z_DD23A3F5_1197_11D2_8C51_444553540000_.wvu.Cols" localSheetId="0" hidden="1">#REF!</definedName>
    <definedName name="Z_DD23A3F5_1197_11D2_8C51_444553540000_.wvu.Cols" hidden="1">#REF!</definedName>
    <definedName name="Z_E1908297_FB98_11D1_8C51_444553540000_.wvu.Cols" localSheetId="1" hidden="1">#REF!,#REF!</definedName>
    <definedName name="Z_E1908297_FB98_11D1_8C51_444553540000_.wvu.Cols" localSheetId="0" hidden="1">#REF!,#REF!</definedName>
    <definedName name="Z_E1908297_FB98_11D1_8C51_444553540000_.wvu.Cols" hidden="1">#REF!,#REF!</definedName>
    <definedName name="Z_E19082A0_FB98_11D1_8C51_444553540000_.wvu.Cols" localSheetId="1" hidden="1">#REF!,#REF!</definedName>
    <definedName name="Z_E19082A0_FB98_11D1_8C51_444553540000_.wvu.Cols" localSheetId="0" hidden="1">#REF!,#REF!</definedName>
    <definedName name="Z_E19082A0_FB98_11D1_8C51_444553540000_.wvu.Cols" hidden="1">#REF!,#REF!</definedName>
    <definedName name="Z_E19082A5_FB98_11D1_8C51_444553540000_.wvu.Cols" localSheetId="1" hidden="1">#REF!</definedName>
    <definedName name="Z_E19082A5_FB98_11D1_8C51_444553540000_.wvu.Cols" localSheetId="0" hidden="1">#REF!</definedName>
    <definedName name="Z_E19082A5_FB98_11D1_8C51_444553540000_.wvu.Cols" hidden="1">#REF!</definedName>
    <definedName name="Z_E23C3916_F64C_11D1_8C51_444553540000_.wvu.Cols" localSheetId="1" hidden="1">#REF!,#REF!</definedName>
    <definedName name="Z_E23C3916_F64C_11D1_8C51_444553540000_.wvu.Cols" localSheetId="0" hidden="1">#REF!,#REF!</definedName>
    <definedName name="Z_E23C3916_F64C_11D1_8C51_444553540000_.wvu.Cols" hidden="1">#REF!,#REF!</definedName>
    <definedName name="Z_E23C3920_F64C_11D1_8C51_444553540000_.wvu.Cols" localSheetId="1" hidden="1">#REF!,#REF!</definedName>
    <definedName name="Z_E23C3920_F64C_11D1_8C51_444553540000_.wvu.Cols" localSheetId="0" hidden="1">#REF!,#REF!</definedName>
    <definedName name="Z_E23C3920_F64C_11D1_8C51_444553540000_.wvu.Cols" hidden="1">#REF!,#REF!</definedName>
    <definedName name="Z_E23C3926_F64C_11D1_8C51_444553540000_.wvu.Cols" localSheetId="1" hidden="1">#REF!</definedName>
    <definedName name="Z_E23C3926_F64C_11D1_8C51_444553540000_.wvu.Cols" localSheetId="0" hidden="1">#REF!</definedName>
    <definedName name="Z_E23C3926_F64C_11D1_8C51_444553540000_.wvu.Cols" hidden="1">#REF!</definedName>
    <definedName name="Z_E23C3926_F64C_11D1_8C51_444553540000_.wvu.Rows" localSheetId="1" hidden="1">#REF!</definedName>
    <definedName name="Z_E23C3926_F64C_11D1_8C51_444553540000_.wvu.Rows" localSheetId="0" hidden="1">#REF!</definedName>
    <definedName name="Z_E23C3926_F64C_11D1_8C51_444553540000_.wvu.Rows" hidden="1">#REF!</definedName>
    <definedName name="Z_E9F13515_FA03_11D1_8C51_444553540000_.wvu.Cols" localSheetId="1" hidden="1">#REF!,#REF!</definedName>
    <definedName name="Z_E9F13515_FA03_11D1_8C51_444553540000_.wvu.Cols" localSheetId="0" hidden="1">#REF!,#REF!</definedName>
    <definedName name="Z_E9F13515_FA03_11D1_8C51_444553540000_.wvu.Cols" hidden="1">#REF!,#REF!</definedName>
    <definedName name="Z_E9F1351E_FA03_11D1_8C51_444553540000_.wvu.Cols" localSheetId="1" hidden="1">#REF!,#REF!</definedName>
    <definedName name="Z_E9F1351E_FA03_11D1_8C51_444553540000_.wvu.Cols" localSheetId="0" hidden="1">#REF!,#REF!</definedName>
    <definedName name="Z_E9F1351E_FA03_11D1_8C51_444553540000_.wvu.Cols" hidden="1">#REF!,#REF!</definedName>
    <definedName name="Z_E9F13523_FA03_11D1_8C51_444553540000_.wvu.Cols" localSheetId="1" hidden="1">#REF!</definedName>
    <definedName name="Z_E9F13523_FA03_11D1_8C51_444553540000_.wvu.Cols" localSheetId="0" hidden="1">#REF!</definedName>
    <definedName name="Z_E9F13523_FA03_11D1_8C51_444553540000_.wvu.Cols" hidden="1">#REF!</definedName>
    <definedName name="Z_F7CC403E_074D_11D2_8C51_444553540000_.wvu.Cols" localSheetId="1" hidden="1">#REF!,#REF!</definedName>
    <definedName name="Z_F7CC403E_074D_11D2_8C51_444553540000_.wvu.Cols" localSheetId="0" hidden="1">#REF!,#REF!</definedName>
    <definedName name="Z_F7CC403E_074D_11D2_8C51_444553540000_.wvu.Cols" hidden="1">#REF!,#REF!</definedName>
    <definedName name="Z_F7CC4047_074D_11D2_8C51_444553540000_.wvu.Cols" localSheetId="1" hidden="1">#REF!,#REF!</definedName>
    <definedName name="Z_F7CC4047_074D_11D2_8C51_444553540000_.wvu.Cols" localSheetId="0" hidden="1">#REF!,#REF!</definedName>
    <definedName name="Z_F7CC4047_074D_11D2_8C51_444553540000_.wvu.Cols" hidden="1">#REF!,#REF!</definedName>
    <definedName name="Z_F7CC404C_074D_11D2_8C51_444553540000_.wvu.Cols" localSheetId="1" hidden="1">#REF!</definedName>
    <definedName name="Z_F7CC404C_074D_11D2_8C51_444553540000_.wvu.Cols" localSheetId="0" hidden="1">#REF!</definedName>
    <definedName name="Z_F7CC404C_074D_11D2_8C51_444553540000_.wvu.Cols" hidden="1">#REF!</definedName>
  </definedNames>
  <calcPr calcId="162913"/>
</workbook>
</file>

<file path=xl/calcChain.xml><?xml version="1.0" encoding="utf-8"?>
<calcChain xmlns="http://schemas.openxmlformats.org/spreadsheetml/2006/main">
  <c r="K138" i="9" l="1"/>
  <c r="K135" i="9"/>
  <c r="K134" i="9"/>
  <c r="K133" i="9"/>
  <c r="K132" i="9"/>
  <c r="K131" i="9"/>
  <c r="K130" i="9"/>
  <c r="K129" i="9"/>
  <c r="K128" i="9"/>
  <c r="K127" i="9"/>
  <c r="K126" i="9"/>
  <c r="K125" i="9"/>
  <c r="K124" i="9"/>
  <c r="K123" i="9"/>
  <c r="K122" i="9"/>
  <c r="K121" i="9"/>
  <c r="K120" i="9"/>
  <c r="K119" i="9"/>
  <c r="K118" i="9"/>
  <c r="K117" i="9"/>
  <c r="K116" i="9"/>
  <c r="K115" i="9"/>
  <c r="K114" i="9"/>
  <c r="K113" i="9"/>
  <c r="K112" i="9"/>
  <c r="K111" i="9"/>
  <c r="K110" i="9"/>
  <c r="K109" i="9"/>
  <c r="K108" i="9"/>
  <c r="K107" i="9"/>
  <c r="K106" i="9"/>
  <c r="K105" i="9"/>
  <c r="K104" i="9"/>
  <c r="K103" i="9"/>
  <c r="K102" i="9"/>
  <c r="K101" i="9"/>
  <c r="K100" i="9"/>
  <c r="K99" i="9"/>
  <c r="K98" i="9"/>
  <c r="K97" i="9"/>
  <c r="K96" i="9"/>
  <c r="K95" i="9"/>
  <c r="K94" i="9"/>
  <c r="K93" i="9"/>
  <c r="K92" i="9"/>
  <c r="K91" i="9"/>
  <c r="K90" i="9"/>
  <c r="K89" i="9"/>
  <c r="K88" i="9"/>
  <c r="K87" i="9"/>
  <c r="K86" i="9"/>
  <c r="K85" i="9"/>
  <c r="K84" i="9"/>
  <c r="K83" i="9"/>
  <c r="K82" i="9"/>
  <c r="K81" i="9"/>
  <c r="K80" i="9"/>
  <c r="K79" i="9"/>
  <c r="K78" i="9"/>
  <c r="K77" i="9"/>
  <c r="K76" i="9"/>
  <c r="K75" i="9"/>
  <c r="K74" i="9"/>
  <c r="K73" i="9"/>
  <c r="K72" i="9"/>
  <c r="K71" i="9"/>
  <c r="K70" i="9"/>
  <c r="K69" i="9"/>
  <c r="K68" i="9"/>
  <c r="K67" i="9"/>
  <c r="K66" i="9"/>
  <c r="K65" i="9"/>
  <c r="K64" i="9"/>
  <c r="K63" i="9"/>
  <c r="K62" i="9"/>
  <c r="K61" i="9"/>
  <c r="K60" i="9"/>
  <c r="K59" i="9"/>
  <c r="K58" i="9"/>
  <c r="K57" i="9"/>
  <c r="K56" i="9"/>
  <c r="K55" i="9"/>
  <c r="K54" i="9"/>
  <c r="K53" i="9"/>
  <c r="K52" i="9"/>
  <c r="K51" i="9"/>
  <c r="K50" i="9"/>
  <c r="K49" i="9"/>
  <c r="K48" i="9"/>
  <c r="K47" i="9"/>
  <c r="K46" i="9"/>
  <c r="K45" i="9"/>
  <c r="K44" i="9"/>
  <c r="K43" i="9"/>
  <c r="K42" i="9"/>
  <c r="K41" i="9"/>
  <c r="K40" i="9"/>
  <c r="K39" i="9"/>
  <c r="K38" i="9"/>
  <c r="K37" i="9"/>
  <c r="K36" i="9"/>
  <c r="K35" i="9"/>
  <c r="K34" i="9"/>
  <c r="K33" i="9"/>
  <c r="K32" i="9"/>
  <c r="K31" i="9"/>
  <c r="K30" i="9"/>
  <c r="K29" i="9"/>
  <c r="K28" i="9"/>
  <c r="K27" i="9"/>
  <c r="K26" i="9"/>
  <c r="K136" i="9" s="1"/>
  <c r="K25" i="9"/>
  <c r="K24" i="9"/>
  <c r="K23" i="9"/>
  <c r="K22" i="9"/>
  <c r="K21" i="9"/>
  <c r="S135" i="9"/>
  <c r="T135" i="9" s="1"/>
  <c r="S134" i="9"/>
  <c r="T134" i="9" s="1"/>
  <c r="S133" i="9"/>
  <c r="T133" i="9" s="1"/>
  <c r="S132" i="9"/>
  <c r="T132" i="9" s="1"/>
  <c r="T131" i="9"/>
  <c r="S131" i="9"/>
  <c r="S130" i="9"/>
  <c r="T130" i="9" s="1"/>
  <c r="S129" i="9"/>
  <c r="T129" i="9" s="1"/>
  <c r="S128" i="9"/>
  <c r="T128" i="9" s="1"/>
  <c r="S127" i="9"/>
  <c r="T127" i="9" s="1"/>
  <c r="S126" i="9"/>
  <c r="T126" i="9" s="1"/>
  <c r="S125" i="9"/>
  <c r="T125" i="9" s="1"/>
  <c r="S124" i="9"/>
  <c r="T124" i="9" s="1"/>
  <c r="T123" i="9"/>
  <c r="S123" i="9"/>
  <c r="S122" i="9"/>
  <c r="T122" i="9" s="1"/>
  <c r="S121" i="9"/>
  <c r="T121" i="9" s="1"/>
  <c r="S120" i="9"/>
  <c r="T120" i="9" s="1"/>
  <c r="S119" i="9"/>
  <c r="T119" i="9" s="1"/>
  <c r="S118" i="9"/>
  <c r="T118" i="9" s="1"/>
  <c r="S117" i="9"/>
  <c r="T117" i="9" s="1"/>
  <c r="S116" i="9"/>
  <c r="T116" i="9" s="1"/>
  <c r="S115" i="9"/>
  <c r="T115" i="9" s="1"/>
  <c r="S114" i="9"/>
  <c r="T114" i="9" s="1"/>
  <c r="S113" i="9"/>
  <c r="T113" i="9" s="1"/>
  <c r="S112" i="9"/>
  <c r="T112" i="9" s="1"/>
  <c r="S111" i="9"/>
  <c r="T111" i="9" s="1"/>
  <c r="S110" i="9"/>
  <c r="T110" i="9" s="1"/>
  <c r="S109" i="9"/>
  <c r="T109" i="9" s="1"/>
  <c r="S108" i="9"/>
  <c r="T108" i="9" s="1"/>
  <c r="S107" i="9"/>
  <c r="T107" i="9" s="1"/>
  <c r="S106" i="9"/>
  <c r="T106" i="9" s="1"/>
  <c r="S105" i="9"/>
  <c r="T105" i="9" s="1"/>
  <c r="S104" i="9"/>
  <c r="T104" i="9" s="1"/>
  <c r="S103" i="9"/>
  <c r="T103" i="9" s="1"/>
  <c r="S102" i="9"/>
  <c r="T102" i="9" s="1"/>
  <c r="S101" i="9"/>
  <c r="T101" i="9" s="1"/>
  <c r="S100" i="9"/>
  <c r="T100" i="9" s="1"/>
  <c r="T99" i="9"/>
  <c r="S99" i="9"/>
  <c r="S98" i="9"/>
  <c r="T98" i="9" s="1"/>
  <c r="S97" i="9"/>
  <c r="T97" i="9" s="1"/>
  <c r="S96" i="9"/>
  <c r="T96" i="9" s="1"/>
  <c r="S95" i="9"/>
  <c r="T95" i="9" s="1"/>
  <c r="S94" i="9"/>
  <c r="T94" i="9" s="1"/>
  <c r="S93" i="9"/>
  <c r="T93" i="9" s="1"/>
  <c r="S92" i="9"/>
  <c r="T92" i="9" s="1"/>
  <c r="S91" i="9"/>
  <c r="T91" i="9" s="1"/>
  <c r="S90" i="9"/>
  <c r="T90" i="9" s="1"/>
  <c r="S89" i="9"/>
  <c r="T89" i="9" s="1"/>
  <c r="S88" i="9"/>
  <c r="T88" i="9" s="1"/>
  <c r="S87" i="9"/>
  <c r="T87" i="9" s="1"/>
  <c r="S86" i="9"/>
  <c r="T86" i="9" s="1"/>
  <c r="S85" i="9"/>
  <c r="T85" i="9" s="1"/>
  <c r="S84" i="9"/>
  <c r="T84" i="9" s="1"/>
  <c r="S83" i="9"/>
  <c r="T83" i="9" s="1"/>
  <c r="S82" i="9"/>
  <c r="T82" i="9" s="1"/>
  <c r="S81" i="9"/>
  <c r="T81" i="9" s="1"/>
  <c r="S80" i="9"/>
  <c r="T80" i="9" s="1"/>
  <c r="S79" i="9"/>
  <c r="T79" i="9" s="1"/>
  <c r="S78" i="9"/>
  <c r="T78" i="9" s="1"/>
  <c r="S77" i="9"/>
  <c r="T77" i="9" s="1"/>
  <c r="S76" i="9"/>
  <c r="T76" i="9" s="1"/>
  <c r="S75" i="9"/>
  <c r="T75" i="9" s="1"/>
  <c r="S74" i="9"/>
  <c r="T74" i="9" s="1"/>
  <c r="S73" i="9"/>
  <c r="T73" i="9" s="1"/>
  <c r="T72" i="9"/>
  <c r="S72" i="9"/>
  <c r="S71" i="9"/>
  <c r="T71" i="9" s="1"/>
  <c r="S70" i="9"/>
  <c r="T70" i="9" s="1"/>
  <c r="S69" i="9"/>
  <c r="T69" i="9" s="1"/>
  <c r="S68" i="9"/>
  <c r="T68" i="9" s="1"/>
  <c r="S67" i="9"/>
  <c r="T67" i="9" s="1"/>
  <c r="S66" i="9"/>
  <c r="T66" i="9" s="1"/>
  <c r="S65" i="9"/>
  <c r="T65" i="9" s="1"/>
  <c r="S64" i="9"/>
  <c r="T64" i="9" s="1"/>
  <c r="S63" i="9"/>
  <c r="T63" i="9" s="1"/>
  <c r="S62" i="9"/>
  <c r="T62" i="9" s="1"/>
  <c r="S61" i="9"/>
  <c r="T61" i="9" s="1"/>
  <c r="S60" i="9"/>
  <c r="T60" i="9" s="1"/>
  <c r="S59" i="9"/>
  <c r="T59" i="9" s="1"/>
  <c r="S58" i="9"/>
  <c r="T58" i="9" s="1"/>
  <c r="S57" i="9"/>
  <c r="T57" i="9" s="1"/>
  <c r="S56" i="9"/>
  <c r="T56" i="9" s="1"/>
  <c r="S55" i="9"/>
  <c r="T55" i="9" s="1"/>
  <c r="S54" i="9"/>
  <c r="T54" i="9" s="1"/>
  <c r="S53" i="9"/>
  <c r="T53" i="9" s="1"/>
  <c r="S52" i="9"/>
  <c r="T52" i="9" s="1"/>
  <c r="S51" i="9"/>
  <c r="T51" i="9" s="1"/>
  <c r="S50" i="9"/>
  <c r="T50" i="9" s="1"/>
  <c r="S49" i="9"/>
  <c r="T49" i="9" s="1"/>
  <c r="S48" i="9"/>
  <c r="T48" i="9" s="1"/>
  <c r="S47" i="9"/>
  <c r="T47" i="9" s="1"/>
  <c r="S46" i="9"/>
  <c r="T46" i="9" s="1"/>
  <c r="S45" i="9"/>
  <c r="T45" i="9" s="1"/>
  <c r="S44" i="9"/>
  <c r="T44" i="9" s="1"/>
  <c r="S43" i="9"/>
  <c r="T43" i="9" s="1"/>
  <c r="S42" i="9"/>
  <c r="T42" i="9" s="1"/>
  <c r="S41" i="9"/>
  <c r="T41" i="9" s="1"/>
  <c r="S40" i="9"/>
  <c r="T40" i="9" s="1"/>
  <c r="S39" i="9"/>
  <c r="T39" i="9" s="1"/>
  <c r="S38" i="9"/>
  <c r="T38" i="9" s="1"/>
  <c r="S37" i="9"/>
  <c r="T37" i="9" s="1"/>
  <c r="S36" i="9"/>
  <c r="T36" i="9" s="1"/>
  <c r="S35" i="9"/>
  <c r="T35" i="9" s="1"/>
  <c r="S34" i="9"/>
  <c r="T34" i="9" s="1"/>
  <c r="S33" i="9"/>
  <c r="T33" i="9" s="1"/>
  <c r="S32" i="9"/>
  <c r="T32" i="9" s="1"/>
  <c r="S31" i="9"/>
  <c r="T31" i="9" s="1"/>
  <c r="S30" i="9"/>
  <c r="T30" i="9" s="1"/>
  <c r="S29" i="9"/>
  <c r="T29" i="9" s="1"/>
  <c r="S28" i="9"/>
  <c r="T28" i="9" s="1"/>
  <c r="S27" i="9"/>
  <c r="T27" i="9" s="1"/>
  <c r="S26" i="9"/>
  <c r="T26" i="9" s="1"/>
  <c r="S25" i="9"/>
  <c r="T25" i="9" s="1"/>
  <c r="T24" i="9"/>
  <c r="S24" i="9"/>
  <c r="S23" i="9"/>
  <c r="T23" i="9" s="1"/>
  <c r="S22" i="9"/>
  <c r="T22" i="9" s="1"/>
  <c r="P135" i="9"/>
  <c r="Q135" i="9" s="1"/>
  <c r="P134" i="9"/>
  <c r="Q134" i="9" s="1"/>
  <c r="P133" i="9"/>
  <c r="Q133" i="9" s="1"/>
  <c r="P132" i="9"/>
  <c r="Q132" i="9" s="1"/>
  <c r="P131" i="9"/>
  <c r="Q131" i="9" s="1"/>
  <c r="P130" i="9"/>
  <c r="Q130" i="9" s="1"/>
  <c r="P129" i="9"/>
  <c r="Q129" i="9" s="1"/>
  <c r="P128" i="9"/>
  <c r="Q128" i="9" s="1"/>
  <c r="P127" i="9"/>
  <c r="Q127" i="9" s="1"/>
  <c r="P126" i="9"/>
  <c r="Q126" i="9" s="1"/>
  <c r="P125" i="9"/>
  <c r="Q125" i="9" s="1"/>
  <c r="P124" i="9"/>
  <c r="Q124" i="9" s="1"/>
  <c r="P123" i="9"/>
  <c r="Q123" i="9" s="1"/>
  <c r="P122" i="9"/>
  <c r="Q122" i="9" s="1"/>
  <c r="P121" i="9"/>
  <c r="Q121" i="9" s="1"/>
  <c r="P120" i="9"/>
  <c r="Q120" i="9" s="1"/>
  <c r="P119" i="9"/>
  <c r="Q119" i="9" s="1"/>
  <c r="P118" i="9"/>
  <c r="Q118" i="9" s="1"/>
  <c r="P117" i="9"/>
  <c r="Q117" i="9" s="1"/>
  <c r="P116" i="9"/>
  <c r="Q116" i="9" s="1"/>
  <c r="P115" i="9"/>
  <c r="Q115" i="9" s="1"/>
  <c r="P114" i="9"/>
  <c r="Q114" i="9" s="1"/>
  <c r="P113" i="9"/>
  <c r="Q113" i="9" s="1"/>
  <c r="P112" i="9"/>
  <c r="Q112" i="9" s="1"/>
  <c r="P111" i="9"/>
  <c r="Q111" i="9" s="1"/>
  <c r="P110" i="9"/>
  <c r="Q110" i="9" s="1"/>
  <c r="P109" i="9"/>
  <c r="Q109" i="9" s="1"/>
  <c r="P108" i="9"/>
  <c r="Q108" i="9" s="1"/>
  <c r="P107" i="9"/>
  <c r="Q107" i="9" s="1"/>
  <c r="P106" i="9"/>
  <c r="Q106" i="9" s="1"/>
  <c r="P105" i="9"/>
  <c r="Q105" i="9" s="1"/>
  <c r="P104" i="9"/>
  <c r="Q104" i="9" s="1"/>
  <c r="P103" i="9"/>
  <c r="Q103" i="9" s="1"/>
  <c r="P102" i="9"/>
  <c r="Q102" i="9" s="1"/>
  <c r="P101" i="9"/>
  <c r="Q101" i="9" s="1"/>
  <c r="P100" i="9"/>
  <c r="Q100" i="9" s="1"/>
  <c r="P99" i="9"/>
  <c r="Q99" i="9" s="1"/>
  <c r="P98" i="9"/>
  <c r="Q98" i="9" s="1"/>
  <c r="P97" i="9"/>
  <c r="Q97" i="9" s="1"/>
  <c r="P96" i="9"/>
  <c r="Q96" i="9" s="1"/>
  <c r="P95" i="9"/>
  <c r="Q95" i="9" s="1"/>
  <c r="P94" i="9"/>
  <c r="Q94" i="9" s="1"/>
  <c r="P93" i="9"/>
  <c r="Q93" i="9" s="1"/>
  <c r="P92" i="9"/>
  <c r="Q92" i="9" s="1"/>
  <c r="P91" i="9"/>
  <c r="Q91" i="9" s="1"/>
  <c r="P90" i="9"/>
  <c r="Q90" i="9" s="1"/>
  <c r="P89" i="9"/>
  <c r="Q89" i="9" s="1"/>
  <c r="P88" i="9"/>
  <c r="Q88" i="9" s="1"/>
  <c r="P87" i="9"/>
  <c r="Q87" i="9" s="1"/>
  <c r="P86" i="9"/>
  <c r="Q86" i="9" s="1"/>
  <c r="P85" i="9"/>
  <c r="Q85" i="9" s="1"/>
  <c r="P84" i="9"/>
  <c r="Q84" i="9" s="1"/>
  <c r="P83" i="9"/>
  <c r="Q83" i="9" s="1"/>
  <c r="P82" i="9"/>
  <c r="Q82" i="9" s="1"/>
  <c r="P81" i="9"/>
  <c r="Q81" i="9" s="1"/>
  <c r="P80" i="9"/>
  <c r="Q80" i="9" s="1"/>
  <c r="P79" i="9"/>
  <c r="Q79" i="9" s="1"/>
  <c r="P78" i="9"/>
  <c r="Q78" i="9" s="1"/>
  <c r="P77" i="9"/>
  <c r="Q77" i="9" s="1"/>
  <c r="P76" i="9"/>
  <c r="Q76" i="9" s="1"/>
  <c r="P75" i="9"/>
  <c r="Q75" i="9" s="1"/>
  <c r="P74" i="9"/>
  <c r="Q74" i="9" s="1"/>
  <c r="P73" i="9"/>
  <c r="Q73" i="9" s="1"/>
  <c r="P72" i="9"/>
  <c r="Q72" i="9" s="1"/>
  <c r="P71" i="9"/>
  <c r="Q71" i="9" s="1"/>
  <c r="P70" i="9"/>
  <c r="Q70" i="9" s="1"/>
  <c r="P69" i="9"/>
  <c r="Q69" i="9" s="1"/>
  <c r="P68" i="9"/>
  <c r="Q68" i="9" s="1"/>
  <c r="P67" i="9"/>
  <c r="Q67" i="9" s="1"/>
  <c r="P66" i="9"/>
  <c r="Q66" i="9" s="1"/>
  <c r="P65" i="9"/>
  <c r="Q65" i="9" s="1"/>
  <c r="P64" i="9"/>
  <c r="Q64" i="9" s="1"/>
  <c r="P63" i="9"/>
  <c r="Q63" i="9" s="1"/>
  <c r="P62" i="9"/>
  <c r="Q62" i="9" s="1"/>
  <c r="P61" i="9"/>
  <c r="Q61" i="9" s="1"/>
  <c r="P60" i="9"/>
  <c r="Q60" i="9" s="1"/>
  <c r="P59" i="9"/>
  <c r="Q59" i="9" s="1"/>
  <c r="P58" i="9"/>
  <c r="Q58" i="9" s="1"/>
  <c r="P57" i="9"/>
  <c r="Q57" i="9" s="1"/>
  <c r="P56" i="9"/>
  <c r="Q56" i="9" s="1"/>
  <c r="P55" i="9"/>
  <c r="Q55" i="9" s="1"/>
  <c r="P54" i="9"/>
  <c r="Q54" i="9" s="1"/>
  <c r="P53" i="9"/>
  <c r="Q53" i="9" s="1"/>
  <c r="P52" i="9"/>
  <c r="Q52" i="9" s="1"/>
  <c r="P51" i="9"/>
  <c r="Q51" i="9" s="1"/>
  <c r="P50" i="9"/>
  <c r="Q50" i="9" s="1"/>
  <c r="P49" i="9"/>
  <c r="Q49" i="9" s="1"/>
  <c r="P48" i="9"/>
  <c r="Q48" i="9" s="1"/>
  <c r="P47" i="9"/>
  <c r="Q47" i="9" s="1"/>
  <c r="P46" i="9"/>
  <c r="Q46" i="9" s="1"/>
  <c r="P45" i="9"/>
  <c r="Q45" i="9" s="1"/>
  <c r="P44" i="9"/>
  <c r="Q44" i="9" s="1"/>
  <c r="P43" i="9"/>
  <c r="Q43" i="9" s="1"/>
  <c r="P42" i="9"/>
  <c r="Q42" i="9" s="1"/>
  <c r="P41" i="9"/>
  <c r="Q41" i="9" s="1"/>
  <c r="P40" i="9"/>
  <c r="Q40" i="9" s="1"/>
  <c r="P39" i="9"/>
  <c r="Q39" i="9" s="1"/>
  <c r="P38" i="9"/>
  <c r="Q38" i="9" s="1"/>
  <c r="P37" i="9"/>
  <c r="Q37" i="9" s="1"/>
  <c r="P36" i="9"/>
  <c r="Q36" i="9" s="1"/>
  <c r="P35" i="9"/>
  <c r="Q35" i="9" s="1"/>
  <c r="P34" i="9"/>
  <c r="Q34" i="9" s="1"/>
  <c r="P33" i="9"/>
  <c r="Q33" i="9" s="1"/>
  <c r="P32" i="9"/>
  <c r="Q32" i="9" s="1"/>
  <c r="P31" i="9"/>
  <c r="Q31" i="9" s="1"/>
  <c r="P30" i="9"/>
  <c r="Q30" i="9" s="1"/>
  <c r="P29" i="9"/>
  <c r="Q29" i="9" s="1"/>
  <c r="P28" i="9"/>
  <c r="Q28" i="9" s="1"/>
  <c r="P27" i="9"/>
  <c r="Q27" i="9" s="1"/>
  <c r="P26" i="9"/>
  <c r="Q26" i="9" s="1"/>
  <c r="P25" i="9"/>
  <c r="Q25" i="9" s="1"/>
  <c r="P24" i="9"/>
  <c r="Q24" i="9" s="1"/>
  <c r="P23" i="9"/>
  <c r="Q23" i="9" s="1"/>
  <c r="P22" i="9"/>
  <c r="Q22" i="9" s="1"/>
  <c r="S21" i="9"/>
  <c r="T21" i="9" s="1"/>
  <c r="P21" i="9"/>
  <c r="Q21" i="9" s="1"/>
  <c r="M135" i="9"/>
  <c r="N135" i="9" s="1"/>
  <c r="M134" i="9"/>
  <c r="N134" i="9" s="1"/>
  <c r="M133" i="9"/>
  <c r="N133" i="9" s="1"/>
  <c r="M132" i="9"/>
  <c r="N132" i="9" s="1"/>
  <c r="M131" i="9"/>
  <c r="N131" i="9" s="1"/>
  <c r="M130" i="9"/>
  <c r="N130" i="9" s="1"/>
  <c r="M129" i="9"/>
  <c r="N129" i="9" s="1"/>
  <c r="M128" i="9"/>
  <c r="N128" i="9" s="1"/>
  <c r="M127" i="9"/>
  <c r="N127" i="9" s="1"/>
  <c r="M126" i="9"/>
  <c r="N126" i="9" s="1"/>
  <c r="M125" i="9"/>
  <c r="N125" i="9" s="1"/>
  <c r="M124" i="9"/>
  <c r="N124" i="9" s="1"/>
  <c r="M123" i="9"/>
  <c r="N123" i="9" s="1"/>
  <c r="M122" i="9"/>
  <c r="N122" i="9" s="1"/>
  <c r="M121" i="9"/>
  <c r="N121" i="9" s="1"/>
  <c r="M120" i="9"/>
  <c r="N120" i="9" s="1"/>
  <c r="M119" i="9"/>
  <c r="N119" i="9" s="1"/>
  <c r="M118" i="9"/>
  <c r="N118" i="9" s="1"/>
  <c r="M117" i="9"/>
  <c r="N117" i="9" s="1"/>
  <c r="M116" i="9"/>
  <c r="N116" i="9" s="1"/>
  <c r="M115" i="9"/>
  <c r="N115" i="9" s="1"/>
  <c r="M114" i="9"/>
  <c r="N114" i="9" s="1"/>
  <c r="N113" i="9"/>
  <c r="M113" i="9"/>
  <c r="M112" i="9"/>
  <c r="N112" i="9" s="1"/>
  <c r="M111" i="9"/>
  <c r="N111" i="9" s="1"/>
  <c r="M110" i="9"/>
  <c r="N110" i="9" s="1"/>
  <c r="M109" i="9"/>
  <c r="N109" i="9" s="1"/>
  <c r="M108" i="9"/>
  <c r="N108" i="9" s="1"/>
  <c r="M107" i="9"/>
  <c r="N107" i="9" s="1"/>
  <c r="M106" i="9"/>
  <c r="N106" i="9" s="1"/>
  <c r="M105" i="9"/>
  <c r="N105" i="9" s="1"/>
  <c r="M104" i="9"/>
  <c r="N104" i="9" s="1"/>
  <c r="M103" i="9"/>
  <c r="N103" i="9" s="1"/>
  <c r="M102" i="9"/>
  <c r="N102" i="9" s="1"/>
  <c r="M101" i="9"/>
  <c r="N101" i="9" s="1"/>
  <c r="M100" i="9"/>
  <c r="N100" i="9" s="1"/>
  <c r="M99" i="9"/>
  <c r="N99" i="9" s="1"/>
  <c r="M98" i="9"/>
  <c r="N98" i="9" s="1"/>
  <c r="M97" i="9"/>
  <c r="N97" i="9" s="1"/>
  <c r="M96" i="9"/>
  <c r="N96" i="9" s="1"/>
  <c r="M95" i="9"/>
  <c r="N95" i="9" s="1"/>
  <c r="M94" i="9"/>
  <c r="N94" i="9" s="1"/>
  <c r="M93" i="9"/>
  <c r="N93" i="9" s="1"/>
  <c r="M92" i="9"/>
  <c r="N92" i="9" s="1"/>
  <c r="N91" i="9"/>
  <c r="M91" i="9"/>
  <c r="M90" i="9"/>
  <c r="N90" i="9" s="1"/>
  <c r="M89" i="9"/>
  <c r="N89" i="9" s="1"/>
  <c r="M88" i="9"/>
  <c r="N88" i="9" s="1"/>
  <c r="M87" i="9"/>
  <c r="N87" i="9" s="1"/>
  <c r="M86" i="9"/>
  <c r="N86" i="9" s="1"/>
  <c r="M85" i="9"/>
  <c r="N85" i="9" s="1"/>
  <c r="M84" i="9"/>
  <c r="N84" i="9" s="1"/>
  <c r="M83" i="9"/>
  <c r="N83" i="9" s="1"/>
  <c r="M82" i="9"/>
  <c r="N82" i="9" s="1"/>
  <c r="M81" i="9"/>
  <c r="N81" i="9" s="1"/>
  <c r="M80" i="9"/>
  <c r="N80" i="9" s="1"/>
  <c r="M79" i="9"/>
  <c r="N79" i="9" s="1"/>
  <c r="M78" i="9"/>
  <c r="N78" i="9" s="1"/>
  <c r="M77" i="9"/>
  <c r="N77" i="9" s="1"/>
  <c r="M76" i="9"/>
  <c r="N76" i="9" s="1"/>
  <c r="M75" i="9"/>
  <c r="N75" i="9" s="1"/>
  <c r="M74" i="9"/>
  <c r="N74" i="9" s="1"/>
  <c r="M73" i="9"/>
  <c r="N73" i="9" s="1"/>
  <c r="M72" i="9"/>
  <c r="N72" i="9" s="1"/>
  <c r="M71" i="9"/>
  <c r="N71" i="9" s="1"/>
  <c r="M70" i="9"/>
  <c r="N70" i="9" s="1"/>
  <c r="M69" i="9"/>
  <c r="N69" i="9" s="1"/>
  <c r="M68" i="9"/>
  <c r="N68" i="9" s="1"/>
  <c r="M67" i="9"/>
  <c r="N67" i="9" s="1"/>
  <c r="M66" i="9"/>
  <c r="N66" i="9" s="1"/>
  <c r="M65" i="9"/>
  <c r="N65" i="9" s="1"/>
  <c r="M64" i="9"/>
  <c r="N64" i="9" s="1"/>
  <c r="M63" i="9"/>
  <c r="N63" i="9" s="1"/>
  <c r="M62" i="9"/>
  <c r="N62" i="9" s="1"/>
  <c r="M61" i="9"/>
  <c r="N61" i="9" s="1"/>
  <c r="M60" i="9"/>
  <c r="N60" i="9" s="1"/>
  <c r="M59" i="9"/>
  <c r="N59" i="9" s="1"/>
  <c r="M58" i="9"/>
  <c r="N58" i="9" s="1"/>
  <c r="M57" i="9"/>
  <c r="N57" i="9" s="1"/>
  <c r="M56" i="9"/>
  <c r="N56" i="9" s="1"/>
  <c r="M55" i="9"/>
  <c r="N55" i="9" s="1"/>
  <c r="M54" i="9"/>
  <c r="N54" i="9" s="1"/>
  <c r="M53" i="9"/>
  <c r="N53" i="9" s="1"/>
  <c r="M52" i="9"/>
  <c r="N52" i="9" s="1"/>
  <c r="M51" i="9"/>
  <c r="N51" i="9" s="1"/>
  <c r="M50" i="9"/>
  <c r="N50" i="9" s="1"/>
  <c r="M49" i="9"/>
  <c r="N49" i="9" s="1"/>
  <c r="M48" i="9"/>
  <c r="N48" i="9" s="1"/>
  <c r="M47" i="9"/>
  <c r="N47" i="9" s="1"/>
  <c r="M46" i="9"/>
  <c r="N46" i="9" s="1"/>
  <c r="M45" i="9"/>
  <c r="N45" i="9" s="1"/>
  <c r="M44" i="9"/>
  <c r="N44" i="9" s="1"/>
  <c r="M43" i="9"/>
  <c r="N43" i="9" s="1"/>
  <c r="M42" i="9"/>
  <c r="N42" i="9" s="1"/>
  <c r="M41" i="9"/>
  <c r="N41" i="9" s="1"/>
  <c r="M40" i="9"/>
  <c r="N40" i="9" s="1"/>
  <c r="M39" i="9"/>
  <c r="N39" i="9" s="1"/>
  <c r="M38" i="9"/>
  <c r="N38" i="9" s="1"/>
  <c r="M37" i="9"/>
  <c r="N37" i="9" s="1"/>
  <c r="M36" i="9"/>
  <c r="N36" i="9" s="1"/>
  <c r="M35" i="9"/>
  <c r="N35" i="9" s="1"/>
  <c r="M34" i="9"/>
  <c r="N34" i="9" s="1"/>
  <c r="M33" i="9"/>
  <c r="N33" i="9" s="1"/>
  <c r="M32" i="9"/>
  <c r="N32" i="9" s="1"/>
  <c r="M31" i="9"/>
  <c r="N31" i="9" s="1"/>
  <c r="M30" i="9"/>
  <c r="N30" i="9" s="1"/>
  <c r="M29" i="9"/>
  <c r="N29" i="9" s="1"/>
  <c r="M28" i="9"/>
  <c r="N28" i="9" s="1"/>
  <c r="M27" i="9"/>
  <c r="N27" i="9" s="1"/>
  <c r="M26" i="9"/>
  <c r="N26" i="9" s="1"/>
  <c r="M25" i="9"/>
  <c r="N25" i="9" s="1"/>
  <c r="M24" i="9"/>
  <c r="N24" i="9" s="1"/>
  <c r="N23" i="9"/>
  <c r="M23" i="9"/>
  <c r="M22" i="9"/>
  <c r="N22" i="9" s="1"/>
  <c r="M21" i="9"/>
  <c r="N21" i="9" s="1"/>
  <c r="F135" i="9"/>
  <c r="H135" i="9" s="1"/>
  <c r="F134" i="9"/>
  <c r="H134" i="9" s="1"/>
  <c r="F133" i="9"/>
  <c r="H133" i="9" s="1"/>
  <c r="F132" i="9"/>
  <c r="H132" i="9" s="1"/>
  <c r="F131" i="9"/>
  <c r="H131" i="9" s="1"/>
  <c r="F130" i="9"/>
  <c r="H130" i="9" s="1"/>
  <c r="F129" i="9"/>
  <c r="H129" i="9" s="1"/>
  <c r="F128" i="9"/>
  <c r="H128" i="9" s="1"/>
  <c r="F127" i="9"/>
  <c r="H127" i="9" s="1"/>
  <c r="F126" i="9"/>
  <c r="H126" i="9" s="1"/>
  <c r="F125" i="9"/>
  <c r="H125" i="9" s="1"/>
  <c r="F124" i="9"/>
  <c r="H124" i="9" s="1"/>
  <c r="F123" i="9"/>
  <c r="H123" i="9" s="1"/>
  <c r="F122" i="9"/>
  <c r="H122" i="9" s="1"/>
  <c r="F121" i="9"/>
  <c r="H121" i="9" s="1"/>
  <c r="F120" i="9"/>
  <c r="H120" i="9" s="1"/>
  <c r="F119" i="9"/>
  <c r="H119" i="9" s="1"/>
  <c r="F118" i="9"/>
  <c r="H118" i="9" s="1"/>
  <c r="F117" i="9"/>
  <c r="H117" i="9" s="1"/>
  <c r="F116" i="9"/>
  <c r="H116" i="9" s="1"/>
  <c r="F115" i="9"/>
  <c r="H115" i="9" s="1"/>
  <c r="F114" i="9"/>
  <c r="H114" i="9" s="1"/>
  <c r="F113" i="9"/>
  <c r="H113" i="9" s="1"/>
  <c r="F112" i="9"/>
  <c r="H112" i="9" s="1"/>
  <c r="F111" i="9"/>
  <c r="H111" i="9" s="1"/>
  <c r="F110" i="9"/>
  <c r="H110" i="9" s="1"/>
  <c r="F109" i="9"/>
  <c r="H109" i="9" s="1"/>
  <c r="F108" i="9"/>
  <c r="H108" i="9" s="1"/>
  <c r="F107" i="9"/>
  <c r="H107" i="9" s="1"/>
  <c r="F106" i="9"/>
  <c r="H106" i="9" s="1"/>
  <c r="F105" i="9"/>
  <c r="H105" i="9" s="1"/>
  <c r="F104" i="9"/>
  <c r="H104" i="9" s="1"/>
  <c r="F103" i="9"/>
  <c r="H103" i="9" s="1"/>
  <c r="F102" i="9"/>
  <c r="H102" i="9" s="1"/>
  <c r="F101" i="9"/>
  <c r="H101" i="9" s="1"/>
  <c r="F100" i="9"/>
  <c r="H100" i="9" s="1"/>
  <c r="F99" i="9"/>
  <c r="H99" i="9" s="1"/>
  <c r="F98" i="9"/>
  <c r="H98" i="9" s="1"/>
  <c r="F97" i="9"/>
  <c r="H97" i="9" s="1"/>
  <c r="F96" i="9"/>
  <c r="H96" i="9" s="1"/>
  <c r="F95" i="9"/>
  <c r="H95" i="9" s="1"/>
  <c r="F94" i="9"/>
  <c r="H94" i="9" s="1"/>
  <c r="F93" i="9"/>
  <c r="H93" i="9" s="1"/>
  <c r="F92" i="9"/>
  <c r="H92" i="9" s="1"/>
  <c r="F91" i="9"/>
  <c r="H91" i="9" s="1"/>
  <c r="F90" i="9"/>
  <c r="H90" i="9" s="1"/>
  <c r="F89" i="9"/>
  <c r="H89" i="9" s="1"/>
  <c r="F88" i="9"/>
  <c r="H88" i="9" s="1"/>
  <c r="F87" i="9"/>
  <c r="H87" i="9" s="1"/>
  <c r="F86" i="9"/>
  <c r="H86" i="9" s="1"/>
  <c r="F85" i="9"/>
  <c r="H85" i="9" s="1"/>
  <c r="F84" i="9"/>
  <c r="H84" i="9" s="1"/>
  <c r="F83" i="9"/>
  <c r="H83" i="9" s="1"/>
  <c r="F82" i="9"/>
  <c r="H82" i="9" s="1"/>
  <c r="F81" i="9"/>
  <c r="H81" i="9" s="1"/>
  <c r="F80" i="9"/>
  <c r="H80" i="9" s="1"/>
  <c r="F79" i="9"/>
  <c r="H79" i="9" s="1"/>
  <c r="F78" i="9"/>
  <c r="H78" i="9" s="1"/>
  <c r="F77" i="9"/>
  <c r="H77" i="9" s="1"/>
  <c r="F76" i="9"/>
  <c r="H76" i="9" s="1"/>
  <c r="F75" i="9"/>
  <c r="H75" i="9" s="1"/>
  <c r="F74" i="9"/>
  <c r="H74" i="9" s="1"/>
  <c r="F73" i="9"/>
  <c r="H73" i="9" s="1"/>
  <c r="F72" i="9"/>
  <c r="H72" i="9" s="1"/>
  <c r="F71" i="9"/>
  <c r="H71" i="9" s="1"/>
  <c r="F70" i="9"/>
  <c r="H70" i="9" s="1"/>
  <c r="F69" i="9"/>
  <c r="H69" i="9" s="1"/>
  <c r="F68" i="9"/>
  <c r="H68" i="9" s="1"/>
  <c r="F67" i="9"/>
  <c r="H67" i="9" s="1"/>
  <c r="F66" i="9"/>
  <c r="H66" i="9" s="1"/>
  <c r="F65" i="9"/>
  <c r="H65" i="9" s="1"/>
  <c r="F64" i="9"/>
  <c r="H64" i="9" s="1"/>
  <c r="F63" i="9"/>
  <c r="H63" i="9" s="1"/>
  <c r="F62" i="9"/>
  <c r="H62" i="9" s="1"/>
  <c r="F61" i="9"/>
  <c r="H61" i="9" s="1"/>
  <c r="F60" i="9"/>
  <c r="H60" i="9" s="1"/>
  <c r="F59" i="9"/>
  <c r="H59" i="9" s="1"/>
  <c r="F58" i="9"/>
  <c r="H58" i="9" s="1"/>
  <c r="F57" i="9"/>
  <c r="H57" i="9" s="1"/>
  <c r="F56" i="9"/>
  <c r="H56" i="9" s="1"/>
  <c r="F55" i="9"/>
  <c r="H55" i="9" s="1"/>
  <c r="F54" i="9"/>
  <c r="H54" i="9" s="1"/>
  <c r="F53" i="9"/>
  <c r="H53" i="9" s="1"/>
  <c r="F52" i="9"/>
  <c r="H52" i="9" s="1"/>
  <c r="F51" i="9"/>
  <c r="H51" i="9" s="1"/>
  <c r="F50" i="9"/>
  <c r="H50" i="9" s="1"/>
  <c r="F49" i="9"/>
  <c r="H49" i="9" s="1"/>
  <c r="F48" i="9"/>
  <c r="H48" i="9" s="1"/>
  <c r="F47" i="9"/>
  <c r="H47" i="9" s="1"/>
  <c r="F46" i="9"/>
  <c r="H46" i="9" s="1"/>
  <c r="F45" i="9"/>
  <c r="H45" i="9" s="1"/>
  <c r="F44" i="9"/>
  <c r="H44" i="9" s="1"/>
  <c r="F43" i="9"/>
  <c r="H43" i="9" s="1"/>
  <c r="F42" i="9"/>
  <c r="H42" i="9" s="1"/>
  <c r="F41" i="9"/>
  <c r="H41" i="9" s="1"/>
  <c r="F40" i="9"/>
  <c r="H40" i="9" s="1"/>
  <c r="F39" i="9"/>
  <c r="H39" i="9" s="1"/>
  <c r="F38" i="9"/>
  <c r="H38" i="9" s="1"/>
  <c r="F37" i="9"/>
  <c r="H37" i="9" s="1"/>
  <c r="F36" i="9"/>
  <c r="H36" i="9" s="1"/>
  <c r="F35" i="9"/>
  <c r="H35" i="9" s="1"/>
  <c r="F34" i="9"/>
  <c r="H34" i="9" s="1"/>
  <c r="F33" i="9"/>
  <c r="H33" i="9" s="1"/>
  <c r="F32" i="9"/>
  <c r="H32" i="9" s="1"/>
  <c r="F31" i="9"/>
  <c r="H31" i="9" s="1"/>
  <c r="F30" i="9"/>
  <c r="H30" i="9" s="1"/>
  <c r="F29" i="9"/>
  <c r="H29" i="9" s="1"/>
  <c r="F28" i="9"/>
  <c r="H28" i="9" s="1"/>
  <c r="F27" i="9"/>
  <c r="H27" i="9" s="1"/>
  <c r="F26" i="9"/>
  <c r="H26" i="9" s="1"/>
  <c r="F25" i="9"/>
  <c r="H25" i="9" s="1"/>
  <c r="F24" i="9"/>
  <c r="H24" i="9" s="1"/>
  <c r="F23" i="9"/>
  <c r="H23" i="9" s="1"/>
  <c r="F22" i="9"/>
  <c r="H22" i="9" s="1"/>
  <c r="F21" i="9"/>
  <c r="H21" i="9" s="1"/>
  <c r="T136" i="9" l="1"/>
  <c r="N136" i="9"/>
  <c r="Q136" i="9"/>
  <c r="B2" i="5"/>
</calcChain>
</file>

<file path=xl/sharedStrings.xml><?xml version="1.0" encoding="utf-8"?>
<sst xmlns="http://schemas.openxmlformats.org/spreadsheetml/2006/main" count="658" uniqueCount="203">
  <si>
    <t>MULTIPLE CURRENCIES</t>
  </si>
  <si>
    <t>No</t>
  </si>
  <si>
    <t>Currency Description</t>
  </si>
  <si>
    <t>Code</t>
  </si>
  <si>
    <t>Exchange Rate Currency 1,00 =</t>
  </si>
  <si>
    <t>Date Published</t>
  </si>
  <si>
    <t>Source</t>
  </si>
  <si>
    <t>USD</t>
  </si>
  <si>
    <t>South African Rand</t>
  </si>
  <si>
    <t>ZAR</t>
  </si>
  <si>
    <t>Unit Price in ZAR</t>
  </si>
  <si>
    <t>Total in ZAR</t>
  </si>
  <si>
    <t>VENDOR NAME</t>
  </si>
  <si>
    <t>All Prices must be exclusive of VAT</t>
  </si>
  <si>
    <t>Unit charge</t>
  </si>
  <si>
    <t xml:space="preserve"> </t>
  </si>
  <si>
    <t>Item Number</t>
  </si>
  <si>
    <t>Total Estimated Quantity</t>
  </si>
  <si>
    <t xml:space="preserve">Total </t>
  </si>
  <si>
    <t>EUR</t>
  </si>
  <si>
    <t>GBP</t>
  </si>
  <si>
    <t>British Pound</t>
  </si>
  <si>
    <t>CURRENCY</t>
  </si>
  <si>
    <t>IMPORTANT NOTES</t>
  </si>
  <si>
    <t>Quoted prices MUST be in ZAR, EXCLUDING VAT and ESCALATIONS</t>
  </si>
  <si>
    <t>Prices MUST be quoted based on the SCOPE provided</t>
  </si>
  <si>
    <t>European Currency</t>
  </si>
  <si>
    <t>All cells highlighted in GREEN must be completed</t>
  </si>
  <si>
    <t>YEAR 3</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</si>
  <si>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</si>
  <si>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</si>
  <si>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</si>
  <si>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</si>
  <si>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</si>
  <si>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</si>
  <si>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</si>
  <si>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</si>
  <si>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</si>
  <si>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</si>
  <si>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</si>
  <si>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</si>
  <si>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</si>
  <si>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</si>
  <si>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</si>
  <si>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</si>
  <si>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</si>
  <si>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</si>
  <si>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</si>
  <si>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</si>
  <si>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</si>
  <si>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GRAND TOTAL</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</si>
  <si>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</si>
  <si>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</si>
  <si>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</si>
  <si>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</si>
  <si>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</si>
  <si>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</si>
  <si>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</si>
  <si>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</si>
  <si>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</si>
  <si>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</si>
  <si>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</si>
  <si>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Estimated quantities are based on the requirements</t>
  </si>
  <si>
    <t xml:space="preserve">YEAR-ON-YEAR PRICING ADJUSTMENT FORMULAS (WHERE APPLICABLE FOR PRICING ITEMS) </t>
  </si>
  <si>
    <t>Current Speed</t>
  </si>
  <si>
    <t>Source Site Name</t>
  </si>
  <si>
    <t>Destination Site Name</t>
  </si>
  <si>
    <t>1Mbps</t>
  </si>
  <si>
    <t>Alberton City (Katlehong CNC)</t>
  </si>
  <si>
    <t>MEGAWATT PARK</t>
  </si>
  <si>
    <t>Panasonic</t>
  </si>
  <si>
    <t>BLOEMFONTEIN</t>
  </si>
  <si>
    <t xml:space="preserve">Agrilek </t>
  </si>
  <si>
    <t xml:space="preserve">Bultfontein </t>
  </si>
  <si>
    <t xml:space="preserve">Calvinia </t>
  </si>
  <si>
    <t>Bellville</t>
  </si>
  <si>
    <t xml:space="preserve">Dendron CNC </t>
  </si>
  <si>
    <t>Pietersburg/Polokwane</t>
  </si>
  <si>
    <t xml:space="preserve">De Doorns TSC </t>
  </si>
  <si>
    <t xml:space="preserve">Modjadjiskloof WIC </t>
  </si>
  <si>
    <t xml:space="preserve">Frankfort Depot </t>
  </si>
  <si>
    <t xml:space="preserve">Giyani HUB </t>
  </si>
  <si>
    <t xml:space="preserve">Greytown CNC </t>
  </si>
  <si>
    <t>Mkondeni</t>
  </si>
  <si>
    <t xml:space="preserve">Hoedspruit CNC </t>
  </si>
  <si>
    <t xml:space="preserve">Hoopstad Depot </t>
  </si>
  <si>
    <t xml:space="preserve">Jane furse HUB </t>
  </si>
  <si>
    <t xml:space="preserve">Ladybrand Depot </t>
  </si>
  <si>
    <t xml:space="preserve">Louis Trichardt WIC </t>
  </si>
  <si>
    <t xml:space="preserve">Dzanani HUB </t>
  </si>
  <si>
    <t xml:space="preserve">Mutale HUB </t>
  </si>
  <si>
    <t xml:space="preserve">Orkney </t>
  </si>
  <si>
    <t>Simmerpan</t>
  </si>
  <si>
    <t xml:space="preserve">Petrusville </t>
  </si>
  <si>
    <t xml:space="preserve">Tzaneen HUB </t>
  </si>
  <si>
    <t xml:space="preserve">Vrede Depot </t>
  </si>
  <si>
    <t xml:space="preserve">Welkom Towns </t>
  </si>
  <si>
    <t xml:space="preserve">Dealesville </t>
  </si>
  <si>
    <t xml:space="preserve">Empangeni Clinic </t>
  </si>
  <si>
    <t xml:space="preserve">Malamulele HUB </t>
  </si>
  <si>
    <t xml:space="preserve">Petrusburg Depot </t>
  </si>
  <si>
    <t xml:space="preserve">Dyker </t>
  </si>
  <si>
    <t xml:space="preserve">Thabong WIC </t>
  </si>
  <si>
    <t xml:space="preserve">Boshof </t>
  </si>
  <si>
    <t xml:space="preserve">Jacobsdal Depot </t>
  </si>
  <si>
    <t xml:space="preserve">Lehurutshi SACS </t>
  </si>
  <si>
    <t xml:space="preserve">Molopo construction </t>
  </si>
  <si>
    <t xml:space="preserve">Morokweng CNC </t>
  </si>
  <si>
    <t xml:space="preserve">Brandfort </t>
  </si>
  <si>
    <t xml:space="preserve">Springbok TSC </t>
  </si>
  <si>
    <t xml:space="preserve">Edenburg Depot </t>
  </si>
  <si>
    <t xml:space="preserve">Alldays CNC </t>
  </si>
  <si>
    <t>2Mbps</t>
  </si>
  <si>
    <t xml:space="preserve">Glenco CNC </t>
  </si>
  <si>
    <t xml:space="preserve">Howick CSC - SACS </t>
  </si>
  <si>
    <t xml:space="preserve">Paulpietersburg TSC </t>
  </si>
  <si>
    <t>Year 1</t>
  </si>
  <si>
    <t>Year 2</t>
  </si>
  <si>
    <t xml:space="preserve">Richards Bay CSC </t>
  </si>
  <si>
    <t xml:space="preserve">Siloam CNC </t>
  </si>
  <si>
    <t xml:space="preserve">Stanger CNC </t>
  </si>
  <si>
    <t xml:space="preserve">Underberg TSC </t>
  </si>
  <si>
    <t xml:space="preserve">Vryheid Stores (OPS Warehouse) </t>
  </si>
  <si>
    <t xml:space="preserve">Hamilton </t>
  </si>
  <si>
    <t xml:space="preserve">Bergville CNC </t>
  </si>
  <si>
    <t xml:space="preserve">Ceres TSC </t>
  </si>
  <si>
    <t xml:space="preserve">Delmas TSC </t>
  </si>
  <si>
    <t xml:space="preserve">Diepkloof HUB </t>
  </si>
  <si>
    <t xml:space="preserve">Dundee TSC </t>
  </si>
  <si>
    <t xml:space="preserve">Daveyton TSC </t>
  </si>
  <si>
    <t xml:space="preserve">Estcourt CNC </t>
  </si>
  <si>
    <t xml:space="preserve">Eshowe Maintenance </t>
  </si>
  <si>
    <t xml:space="preserve">Hluhluwe CSC </t>
  </si>
  <si>
    <t xml:space="preserve">Hazyview HUB / WIC </t>
  </si>
  <si>
    <t>Witbank (ASR) (Eskom Park)</t>
  </si>
  <si>
    <t xml:space="preserve">Jan Kempdorp </t>
  </si>
  <si>
    <t xml:space="preserve">Marina Beach CNC </t>
  </si>
  <si>
    <t xml:space="preserve">Montagu TSC </t>
  </si>
  <si>
    <t xml:space="preserve">Nigel Office </t>
  </si>
  <si>
    <t xml:space="preserve">Pongola CNC </t>
  </si>
  <si>
    <t xml:space="preserve">Rigi Depot </t>
  </si>
  <si>
    <t xml:space="preserve">Volksrust CNC </t>
  </si>
  <si>
    <t>Witbank (ASR)(Eskom Park)</t>
  </si>
  <si>
    <t xml:space="preserve">Vryheid TSC </t>
  </si>
  <si>
    <t xml:space="preserve">Vlakfontein TSC (Benoni) </t>
  </si>
  <si>
    <t>Bela-Bela Hub (Warmbad WIC)</t>
  </si>
  <si>
    <t xml:space="preserve">Wartburg CNC </t>
  </si>
  <si>
    <t xml:space="preserve">Zola CNC </t>
  </si>
  <si>
    <t xml:space="preserve">Fetakgomo CNC </t>
  </si>
  <si>
    <t xml:space="preserve">Fourways CNC </t>
  </si>
  <si>
    <t xml:space="preserve">Ixopo CSC </t>
  </si>
  <si>
    <t xml:space="preserve">Jozini </t>
  </si>
  <si>
    <t xml:space="preserve">Klipspruit CNC </t>
  </si>
  <si>
    <t xml:space="preserve">Kranskop CNC </t>
  </si>
  <si>
    <t xml:space="preserve">Kriel Community HUB </t>
  </si>
  <si>
    <t xml:space="preserve">Mapetla HUB </t>
  </si>
  <si>
    <t xml:space="preserve">Mutale CNC </t>
  </si>
  <si>
    <t xml:space="preserve">Nongoma CNC </t>
  </si>
  <si>
    <t xml:space="preserve">Nquthu </t>
  </si>
  <si>
    <t xml:space="preserve">North Rand CNC </t>
  </si>
  <si>
    <t xml:space="preserve">Nottingham Road </t>
  </si>
  <si>
    <t xml:space="preserve">Vryburg Minor Works </t>
  </si>
  <si>
    <t xml:space="preserve">Tarina </t>
  </si>
  <si>
    <t xml:space="preserve">Zastron </t>
  </si>
  <si>
    <t xml:space="preserve">kowankowa Mew </t>
  </si>
  <si>
    <t xml:space="preserve">Rotek Offices PGB </t>
  </si>
  <si>
    <t xml:space="preserve">Rotek Durban Logistics </t>
  </si>
  <si>
    <t xml:space="preserve">Somerset West SACS (WIC) </t>
  </si>
  <si>
    <t xml:space="preserve">Standerton Generation </t>
  </si>
  <si>
    <t xml:space="preserve">Howick TSC &amp; Stores </t>
  </si>
  <si>
    <t xml:space="preserve">Balfour Information Hub </t>
  </si>
  <si>
    <t xml:space="preserve">Melmoth CNC </t>
  </si>
  <si>
    <t xml:space="preserve">Oudtshoorn WIC </t>
  </si>
  <si>
    <t xml:space="preserve">Newcastle Load Center </t>
  </si>
  <si>
    <t xml:space="preserve">Bethal HUB </t>
  </si>
  <si>
    <t xml:space="preserve">Thabong TSC </t>
  </si>
  <si>
    <t xml:space="preserve">Carltonville CNC </t>
  </si>
  <si>
    <t xml:space="preserve">Volksrust (GX) Office </t>
  </si>
  <si>
    <t xml:space="preserve">Lusikisiki CNC </t>
  </si>
  <si>
    <t>Sunilaws Office Park</t>
  </si>
  <si>
    <t xml:space="preserve">Elliotdale CNC </t>
  </si>
  <si>
    <t xml:space="preserve">Mount Alyiff TSC </t>
  </si>
  <si>
    <t xml:space="preserve">Matatiele TSC </t>
  </si>
  <si>
    <t xml:space="preserve">Mooketsi CNC </t>
  </si>
  <si>
    <t xml:space="preserve">Kirkwood TSC </t>
  </si>
  <si>
    <t xml:space="preserve">Ezakeni CNC </t>
  </si>
  <si>
    <t xml:space="preserve">Graaff Reinet </t>
  </si>
  <si>
    <t xml:space="preserve">Mqanduli </t>
  </si>
  <si>
    <t xml:space="preserve">King Williams Town WIC </t>
  </si>
  <si>
    <t xml:space="preserve">Carmel Substation </t>
  </si>
  <si>
    <t xml:space="preserve">Jane Furse CNC </t>
  </si>
  <si>
    <t xml:space="preserve">Colesburg Depot </t>
  </si>
  <si>
    <t xml:space="preserve">Marken CNC </t>
  </si>
  <si>
    <t xml:space="preserve">Burgersfort CNC </t>
  </si>
  <si>
    <t>10Mbps</t>
  </si>
  <si>
    <t xml:space="preserve">Petit HUB </t>
  </si>
  <si>
    <t>Development Phase</t>
  </si>
  <si>
    <t>Support &amp; Maintenance</t>
  </si>
  <si>
    <t>WAN Development and (Maintenance &amp; Support)</t>
  </si>
  <si>
    <t>Pricing Schedule : WAN Development and (Maintenance &amp; Support)</t>
  </si>
  <si>
    <t>Monthly (Unit Price) in ZAR</t>
  </si>
  <si>
    <t>Monthly (Total) in ZAR</t>
  </si>
  <si>
    <t>Monthly</t>
  </si>
</sst>
</file>

<file path=xl/styles.xml><?xml version="1.0" encoding="utf-8"?>
<styleSheet xmlns="http://schemas.openxmlformats.org/spreadsheetml/2006/main" xmlns:mc="http://schemas.openxmlformats.org/markup-compatibility/2006" xmlns:x14ac="http://schemas.microsoft.com/office/spreadsheetml/2009/9/ac" mc:Ignorable="x14ac">
  <numFmts count="49">
    <numFmt numFmtId="6" formatCode="&quot;R&quot;\ #,##0;[Red]&quot;R&quot;\ \-#,##0"/>
    <numFmt numFmtId="7" formatCode="&quot;R&quot;\ #,##0.00;&quot;R&quot;\ \-#,##0.00"/>
    <numFmt numFmtId="8" formatCode="&quot;R&quot;\ #,##0.00;[Red]&quot;R&quot;\ \-#,##0.00"/>
    <numFmt numFmtId="42" formatCode="_ &quot;R&quot;\ * #,##0_ ;_ &quot;R&quot;\ * \-#,##0_ ;_ &quot;R&quot;\ * &quot;-&quot;_ ;_ @_ "/>
    <numFmt numFmtId="41" formatCode="_ * #,##0_ ;_ * \-#,##0_ ;_ * &quot;-&quot;_ ;_ @_ "/>
    <numFmt numFmtId="44" formatCode="_ &quot;R&quot;\ * #,##0.00_ ;_ &quot;R&quot;\ * \-#,##0.00_ ;_ &quot;R&quot;\ * &quot;-&quot;??_ ;_ @_ "/>
    <numFmt numFmtId="43" formatCode="_ * #,##0.00_ ;_ * \-#,##0.00_ ;_ * &quot;-&quot;??_ ;_ @_ "/>
    <numFmt numFmtId="164" formatCode="_-* #,##0_-;\-* #,##0_-;_-* &quot;-&quot;_-;_-@_-"/>
    <numFmt numFmtId="165" formatCode="_-* #,##0.00_-;\-* #,##0.00_-;_-* &quot;-&quot;??_-;_-@_-"/>
    <numFmt numFmtId="166" formatCode="_(&quot;$&quot;* #,##0.00_);_(&quot;$&quot;* \(#,##0.00\);_(&quot;$&quot;* &quot;-&quot;??_);_(@_)"/>
    <numFmt numFmtId="167" formatCode="_(* #,##0.00_);_(* \(#,##0.00\);_(* &quot;-&quot;??_);_(@_)"/>
    <numFmt numFmtId="168" formatCode="&quot;R&quot;\ #,##0.000000"/>
    <numFmt numFmtId="169" formatCode="dd\-mmm\-yyyy"/>
    <numFmt numFmtId="170" formatCode="0.000_)"/>
    <numFmt numFmtId="171" formatCode="_(&quot;$&quot;* #,##0.00_);_(&quot;$&quot;* \(#,##0.00\);_(&quot;$&quot;* &quot;-&quot;??_);_(* @_)"/>
    <numFmt numFmtId="172" formatCode="\$#,##0.00"/>
    <numFmt numFmtId="173" formatCode="[$R-436]\ #,##0.00"/>
    <numFmt numFmtId="174" formatCode="#,##0.0_);\(#,##0.0\)"/>
    <numFmt numFmtId="175" formatCode="0.0"/>
    <numFmt numFmtId="176" formatCode="0.00_)"/>
    <numFmt numFmtId="177" formatCode="_-&quot;£&quot;* #,##0_-;\-&quot;£&quot;* #,##0_-;_-&quot;£&quot;* &quot;-&quot;_-;_-@_-"/>
    <numFmt numFmtId="178" formatCode="_-&quot;£&quot;* #,##0.00_-;\-&quot;£&quot;* #,##0.00_-;_-&quot;£&quot;* &quot;-&quot;??_-;_-@_-"/>
    <numFmt numFmtId="179" formatCode="_(* #,##0_);_(* \(#,##0\);_(* &quot;-&quot;??_);_(@_)"/>
    <numFmt numFmtId="180" formatCode="000"/>
    <numFmt numFmtId="181" formatCode="##\ ##"/>
    <numFmt numFmtId="182" formatCode="##\ ##\ #"/>
    <numFmt numFmtId="183" formatCode="##\ ##\ ##"/>
    <numFmt numFmtId="184" formatCode="##\ ##\ ##\ ###"/>
    <numFmt numFmtId="185" formatCode="&quot;R&quot;\ #,##0.00"/>
    <numFmt numFmtId="186" formatCode="_-* #,##0.00\ _D_M_-;\-* #,##0.00\ _D_M_-;_-* &quot;-&quot;??\ _D_M_-;_-@_-"/>
    <numFmt numFmtId="187" formatCode="_ * #,##0.00000000_ ;_ * \-#,##0.00000000_ ;_ * &quot;-&quot;??_ ;_ @_ "/>
    <numFmt numFmtId="188" formatCode="_-* #,##0.00\ _€_-;\-* #,##0.00\ _€_-;_-* &quot;-&quot;??\ _€_-;_-@_-"/>
    <numFmt numFmtId="189" formatCode="_-* #,##0\ &quot;DM&quot;_-;\-* #,##0\ &quot;DM&quot;_-;_-* &quot;-&quot;\ &quot;DM&quot;_-;_-@_-"/>
    <numFmt numFmtId="190" formatCode="_ * #,##0.00_)_£_ ;_ * \(#,##0.00\)_£_ ;_ * &quot;-&quot;??_)_£_ ;_ @_ "/>
    <numFmt numFmtId="191" formatCode="\$#,##0\ ;\(\$#,##0\)"/>
    <numFmt numFmtId="192" formatCode="d/m/yy"/>
    <numFmt numFmtId="193" formatCode="_-* #,##0.00\ &quot;€&quot;_-;\-* #,##0.00\ &quot;€&quot;_-;_-* &quot;-&quot;??\ &quot;€&quot;_-;_-@_-"/>
    <numFmt numFmtId="194" formatCode="#,##0.000"/>
    <numFmt numFmtId="195" formatCode="[$EUR]\ #,##0.0000"/>
    <numFmt numFmtId="196" formatCode="#,##0.000_);[Red]\(#,##0.000\)"/>
    <numFmt numFmtId="197" formatCode="General_)"/>
    <numFmt numFmtId="198" formatCode="&quot;See Note &quot;\ #"/>
    <numFmt numFmtId="199" formatCode="#.##0"/>
    <numFmt numFmtId="200" formatCode="\$\ #,##0"/>
    <numFmt numFmtId="201" formatCode="_ [$R-1C09]\ * #,##0.00_ ;_ [$R-1C09]\ * \-#,##0.00_ ;_ [$R-1C09]\ * &quot;-&quot;??_ ;_ @_ "/>
    <numFmt numFmtId="202" formatCode="_ [$R-1C09]\ * #,##0.00_ ;_ [$R-1C09]\ * \-#,##0.00_ ;_ [$R-1C09]\ * \-??_ ;_ @_ "/>
    <numFmt numFmtId="203" formatCode="m/d"/>
    <numFmt numFmtId="204" formatCode="_-* #,##0.00\ &quot;DM&quot;_-;\-* #,##0.00\ &quot;DM&quot;_-;_-* &quot;-&quot;??\ &quot;DM&quot;_-;_-@_-"/>
    <numFmt numFmtId="205" formatCode="_-* #,##0\ _D_M_-;\-* #,##0\ _D_M_-;_-* &quot;-&quot;\ _D_M_-;_-@_-"/>
  </numFmts>
  <fonts count="123">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amily val="2"/>
    </font>
    <font>
      <b/>
      <sz val="14"/>
      <name val="Arial"/>
      <family val="2"/>
    </font>
    <font>
      <sz val="10"/>
      <color indexed="17"/>
      <name val="Arial"/>
      <family val="2"/>
    </font>
    <font>
      <b/>
      <sz val="11"/>
      <color rgb="FFFF0000"/>
      <name val="Arial"/>
      <family val="2"/>
    </font>
    <font>
      <b/>
      <sz val="11"/>
      <name val="Arial"/>
      <family val="2"/>
    </font>
    <font>
      <sz val="11"/>
      <color rgb="FF00B050"/>
      <name val="Arial"/>
      <family val="2"/>
    </font>
    <font>
      <sz val="10"/>
      <color rgb="FF00B050"/>
      <name val="Arial"/>
      <family val="2"/>
    </font>
    <font>
      <sz val="11"/>
      <color indexed="17"/>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b/>
      <sz val="14"/>
      <color theme="1"/>
      <name val="Arial"/>
      <family val="2"/>
    </font>
    <font>
      <sz val="10"/>
      <color theme="0"/>
      <name val="Arial"/>
      <family val="2"/>
    </font>
  </fonts>
  <fills count="112">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s>
  <borders count="84">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medium">
        <color indexed="64"/>
      </top>
      <bottom style="thin">
        <color indexed="6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s>
  <cellStyleXfs count="9992">
    <xf numFmtId="0" fontId="0" fillId="0" borderId="0"/>
    <xf numFmtId="43"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0" fontId="22" fillId="0" borderId="0"/>
    <xf numFmtId="170" fontId="22" fillId="0" borderId="0"/>
    <xf numFmtId="170" fontId="22" fillId="0" borderId="0"/>
    <xf numFmtId="170" fontId="22" fillId="0" borderId="0"/>
    <xf numFmtId="170" fontId="22" fillId="0" borderId="0"/>
    <xf numFmtId="170" fontId="22" fillId="0" borderId="0"/>
    <xf numFmtId="170" fontId="22" fillId="0" borderId="0"/>
    <xf numFmtId="170" fontId="22" fillId="0" borderId="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7" fillId="0" borderId="0" applyFont="0" applyFill="0" applyBorder="0" applyAlignment="0" applyProtection="0"/>
    <xf numFmtId="166" fontId="1" fillId="0" borderId="0" applyFont="0" applyFill="0" applyBorder="0" applyAlignment="0" applyProtection="0"/>
    <xf numFmtId="166" fontId="7" fillId="0" borderId="0" applyFont="0" applyFill="0" applyBorder="0" applyAlignment="0" applyProtection="0"/>
    <xf numFmtId="166" fontId="7" fillId="0" borderId="0" applyFont="0" applyFill="0" applyBorder="0" applyAlignment="0" applyProtection="0"/>
    <xf numFmtId="171" fontId="7" fillId="0" borderId="0" applyFont="0" applyFill="0" applyBorder="0" applyAlignment="0" applyProtection="0"/>
    <xf numFmtId="166" fontId="7"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7"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72" fontId="7" fillId="0" borderId="0" applyFill="0" applyBorder="0" applyAlignment="0" applyProtection="0"/>
    <xf numFmtId="172" fontId="7" fillId="0" borderId="0" applyFill="0" applyBorder="0" applyAlignment="0" applyProtection="0"/>
    <xf numFmtId="172" fontId="7" fillId="0" borderId="0" applyFill="0" applyBorder="0" applyAlignment="0" applyProtection="0"/>
    <xf numFmtId="172" fontId="7" fillId="0" borderId="0" applyFill="0" applyBorder="0" applyAlignment="0" applyProtection="0"/>
    <xf numFmtId="172" fontId="7" fillId="0" borderId="0" applyFill="0" applyBorder="0" applyAlignment="0" applyProtection="0"/>
    <xf numFmtId="172" fontId="7" fillId="0" borderId="0" applyFill="0" applyBorder="0" applyAlignment="0" applyProtection="0"/>
    <xf numFmtId="173" fontId="23" fillId="0" borderId="13" applyBorder="0">
      <alignment horizontal="center" vertical="center" wrapText="1"/>
    </xf>
    <xf numFmtId="164"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4"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75" fontId="36" fillId="0" borderId="0">
      <alignment horizontal="right"/>
    </xf>
    <xf numFmtId="176"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67"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77" fontId="7" fillId="0" borderId="0" applyFont="0" applyFill="0" applyBorder="0" applyAlignment="0" applyProtection="0"/>
    <xf numFmtId="178" fontId="7" fillId="0" borderId="0" applyFont="0" applyFill="0" applyBorder="0" applyAlignment="0" applyProtection="0"/>
    <xf numFmtId="0" fontId="49" fillId="0" borderId="0" applyNumberFormat="0" applyFill="0" applyBorder="0" applyAlignment="0" applyProtection="0"/>
    <xf numFmtId="167" fontId="7" fillId="0" borderId="0" applyFont="0" applyFill="0" applyBorder="0" applyAlignment="0" applyProtection="0"/>
    <xf numFmtId="0" fontId="64" fillId="0" borderId="0"/>
    <xf numFmtId="167"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43" fontId="7" fillId="0" borderId="0" applyFont="0" applyFill="0" applyBorder="0" applyAlignment="0" applyProtection="0"/>
    <xf numFmtId="41" fontId="7" fillId="0" borderId="0" applyFont="0" applyFill="0" applyBorder="0" applyAlignment="0" applyProtection="0"/>
    <xf numFmtId="0" fontId="7" fillId="0" borderId="0"/>
    <xf numFmtId="0" fontId="72" fillId="0" borderId="0">
      <alignment vertical="top"/>
    </xf>
    <xf numFmtId="0" fontId="11" fillId="0" borderId="0">
      <alignment horizontal="left" vertical="top" wrapText="1"/>
    </xf>
    <xf numFmtId="0" fontId="42" fillId="0" borderId="0"/>
    <xf numFmtId="0" fontId="72" fillId="0" borderId="0">
      <alignment vertical="top"/>
    </xf>
    <xf numFmtId="0" fontId="72"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51">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51">
      <alignment horizontal="left"/>
    </xf>
    <xf numFmtId="181" fontId="16" fillId="0" borderId="13">
      <alignment horizontal="left"/>
    </xf>
    <xf numFmtId="181" fontId="16" fillId="0" borderId="51">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51">
      <alignment horizontal="left"/>
    </xf>
    <xf numFmtId="181" fontId="16" fillId="0" borderId="13">
      <alignment horizontal="left"/>
    </xf>
    <xf numFmtId="181" fontId="16" fillId="0" borderId="51">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51">
      <alignment horizontal="left"/>
    </xf>
    <xf numFmtId="181" fontId="16" fillId="0" borderId="13">
      <alignment horizontal="left"/>
    </xf>
    <xf numFmtId="181" fontId="16" fillId="0" borderId="51">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51">
      <alignment horizontal="left"/>
    </xf>
    <xf numFmtId="181" fontId="16" fillId="0" borderId="13">
      <alignment horizontal="left"/>
    </xf>
    <xf numFmtId="181" fontId="16" fillId="0" borderId="13">
      <alignment horizontal="left"/>
    </xf>
    <xf numFmtId="181" fontId="16" fillId="0" borderId="51">
      <alignment horizontal="left"/>
    </xf>
    <xf numFmtId="181" fontId="16" fillId="0" borderId="51">
      <alignment horizontal="left"/>
    </xf>
    <xf numFmtId="181" fontId="16" fillId="0" borderId="13">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51">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51">
      <alignment horizontal="left"/>
    </xf>
    <xf numFmtId="182" fontId="16" fillId="0" borderId="13">
      <alignment horizontal="left"/>
    </xf>
    <xf numFmtId="182" fontId="16" fillId="0" borderId="51">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51">
      <alignment horizontal="left"/>
    </xf>
    <xf numFmtId="182" fontId="16" fillId="0" borderId="13">
      <alignment horizontal="left"/>
    </xf>
    <xf numFmtId="182" fontId="16" fillId="0" borderId="51">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51">
      <alignment horizontal="left"/>
    </xf>
    <xf numFmtId="182" fontId="16" fillId="0" borderId="13">
      <alignment horizontal="left"/>
    </xf>
    <xf numFmtId="182" fontId="16" fillId="0" borderId="51">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51">
      <alignment horizontal="left"/>
    </xf>
    <xf numFmtId="182" fontId="16" fillId="0" borderId="13">
      <alignment horizontal="left"/>
    </xf>
    <xf numFmtId="182" fontId="16" fillId="0" borderId="13">
      <alignment horizontal="left"/>
    </xf>
    <xf numFmtId="182" fontId="16" fillId="0" borderId="51">
      <alignment horizontal="left"/>
    </xf>
    <xf numFmtId="182" fontId="16" fillId="0" borderId="51">
      <alignment horizontal="left"/>
    </xf>
    <xf numFmtId="182"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51">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51">
      <alignment horizontal="left"/>
    </xf>
    <xf numFmtId="183" fontId="16" fillId="0" borderId="13">
      <alignment horizontal="left"/>
    </xf>
    <xf numFmtId="183" fontId="16" fillId="0" borderId="51">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51">
      <alignment horizontal="left"/>
    </xf>
    <xf numFmtId="183" fontId="16" fillId="0" borderId="13">
      <alignment horizontal="left"/>
    </xf>
    <xf numFmtId="183" fontId="16" fillId="0" borderId="51">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51">
      <alignment horizontal="left"/>
    </xf>
    <xf numFmtId="183" fontId="16" fillId="0" borderId="13">
      <alignment horizontal="left"/>
    </xf>
    <xf numFmtId="183" fontId="16" fillId="0" borderId="51">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51">
      <alignment horizontal="left"/>
    </xf>
    <xf numFmtId="183" fontId="16" fillId="0" borderId="13">
      <alignment horizontal="left"/>
    </xf>
    <xf numFmtId="183" fontId="16" fillId="0" borderId="13">
      <alignment horizontal="left"/>
    </xf>
    <xf numFmtId="183" fontId="16" fillId="0" borderId="51">
      <alignment horizontal="left"/>
    </xf>
    <xf numFmtId="183" fontId="16" fillId="0" borderId="51">
      <alignment horizontal="left"/>
    </xf>
    <xf numFmtId="183" fontId="16" fillId="0" borderId="13">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51">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51">
      <alignment horizontal="left"/>
    </xf>
    <xf numFmtId="184" fontId="16" fillId="0" borderId="13">
      <alignment horizontal="left"/>
    </xf>
    <xf numFmtId="184" fontId="16" fillId="0" borderId="51">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51">
      <alignment horizontal="left"/>
    </xf>
    <xf numFmtId="184" fontId="16" fillId="0" borderId="13">
      <alignment horizontal="left"/>
    </xf>
    <xf numFmtId="184" fontId="16" fillId="0" borderId="51">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51">
      <alignment horizontal="left"/>
    </xf>
    <xf numFmtId="184" fontId="16" fillId="0" borderId="13">
      <alignment horizontal="left"/>
    </xf>
    <xf numFmtId="184" fontId="16" fillId="0" borderId="51">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51">
      <alignment horizontal="left"/>
    </xf>
    <xf numFmtId="184" fontId="16" fillId="0" borderId="13">
      <alignment horizontal="left"/>
    </xf>
    <xf numFmtId="184" fontId="16" fillId="0" borderId="13">
      <alignment horizontal="left"/>
    </xf>
    <xf numFmtId="184" fontId="16" fillId="0" borderId="51">
      <alignment horizontal="left"/>
    </xf>
    <xf numFmtId="184" fontId="16" fillId="0" borderId="51">
      <alignment horizontal="left"/>
    </xf>
    <xf numFmtId="184" fontId="16" fillId="0" borderId="13">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2">
      <alignment horizontal="left"/>
    </xf>
    <xf numFmtId="0" fontId="16" fillId="0" borderId="0">
      <alignment horizontal="center" wrapText="1"/>
      <protection locked="0"/>
    </xf>
    <xf numFmtId="0" fontId="16" fillId="0" borderId="0">
      <alignment horizontal="center" wrapText="1"/>
      <protection locked="0"/>
    </xf>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58" fillId="2"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180" fontId="74" fillId="0" borderId="53"/>
    <xf numFmtId="0" fontId="7" fillId="0" borderId="0" applyFill="0" applyBorder="0" applyAlignment="0"/>
    <xf numFmtId="6" fontId="7" fillId="0" borderId="0" applyFill="0" applyBorder="0" applyAlignment="0"/>
    <xf numFmtId="7" fontId="7" fillId="0" borderId="0" applyFill="0" applyBorder="0" applyAlignment="0"/>
    <xf numFmtId="8" fontId="7" fillId="0" borderId="0" applyFill="0" applyBorder="0" applyAlignment="0"/>
    <xf numFmtId="42" fontId="7" fillId="0" borderId="0" applyFill="0" applyBorder="0" applyAlignment="0"/>
    <xf numFmtId="0" fontId="7" fillId="0" borderId="0" applyFill="0" applyBorder="0" applyAlignment="0"/>
    <xf numFmtId="44" fontId="7" fillId="0" borderId="0" applyFill="0" applyBorder="0" applyAlignment="0"/>
    <xf numFmtId="6" fontId="7" fillId="0" borderId="0" applyFill="0" applyBorder="0" applyAlignment="0"/>
    <xf numFmtId="0" fontId="75" fillId="20" borderId="54" applyNumberFormat="0" applyAlignment="0" applyProtection="0"/>
    <xf numFmtId="0" fontId="75" fillId="20" borderId="54" applyNumberFormat="0" applyAlignment="0" applyProtection="0"/>
    <xf numFmtId="0" fontId="75" fillId="20" borderId="54" applyNumberFormat="0" applyAlignment="0" applyProtection="0"/>
    <xf numFmtId="0" fontId="75" fillId="20" borderId="54" applyNumberFormat="0" applyAlignment="0" applyProtection="0"/>
    <xf numFmtId="0" fontId="4" fillId="54" borderId="2" applyNumberFormat="0" applyAlignment="0" applyProtection="0"/>
    <xf numFmtId="0" fontId="75" fillId="20" borderId="54" applyNumberFormat="0" applyAlignment="0" applyProtection="0"/>
    <xf numFmtId="0" fontId="75" fillId="20" borderId="54" applyNumberFormat="0" applyAlignment="0" applyProtection="0"/>
    <xf numFmtId="0" fontId="75" fillId="20" borderId="54" applyNumberFormat="0" applyAlignment="0" applyProtection="0"/>
    <xf numFmtId="0" fontId="75" fillId="20" borderId="54" applyNumberFormat="0" applyAlignment="0" applyProtection="0"/>
    <xf numFmtId="0" fontId="75" fillId="20" borderId="54" applyNumberFormat="0" applyAlignment="0" applyProtection="0"/>
    <xf numFmtId="0" fontId="75" fillId="20" borderId="54" applyNumberFormat="0" applyAlignment="0" applyProtection="0"/>
    <xf numFmtId="0" fontId="75" fillId="20" borderId="54" applyNumberFormat="0" applyAlignment="0" applyProtection="0"/>
    <xf numFmtId="0" fontId="75" fillId="20" borderId="54" applyNumberFormat="0" applyAlignment="0" applyProtection="0"/>
    <xf numFmtId="0" fontId="75" fillId="20" borderId="54" applyNumberFormat="0" applyAlignment="0" applyProtection="0"/>
    <xf numFmtId="0" fontId="75" fillId="20" borderId="54" applyNumberFormat="0" applyAlignment="0" applyProtection="0"/>
    <xf numFmtId="0" fontId="75" fillId="20" borderId="54" applyNumberFormat="0" applyAlignment="0" applyProtection="0"/>
    <xf numFmtId="0" fontId="75" fillId="20" borderId="54" applyNumberFormat="0" applyAlignment="0" applyProtection="0"/>
    <xf numFmtId="0" fontId="75" fillId="20" borderId="54"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61" fillId="55" borderId="47"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0" fontId="20" fillId="105" borderId="55" applyNumberFormat="0" applyAlignment="0" applyProtection="0"/>
    <xf numFmtId="3" fontId="76" fillId="49" borderId="0">
      <protection locked="0"/>
    </xf>
    <xf numFmtId="0" fontId="7" fillId="0" borderId="0" applyFont="0" applyFill="0" applyBorder="0" applyAlignment="0" applyProtection="0"/>
    <xf numFmtId="167" fontId="7" fillId="0" borderId="0" applyFont="0" applyFill="0" applyBorder="0" applyAlignment="0" applyProtection="0"/>
    <xf numFmtId="167" fontId="7" fillId="0" borderId="0" applyFont="0" applyFill="0" applyBorder="0" applyAlignment="0" applyProtection="0"/>
    <xf numFmtId="167" fontId="7" fillId="0" borderId="0" applyFont="0" applyFill="0" applyBorder="0" applyAlignment="0" applyProtection="0"/>
    <xf numFmtId="185" fontId="14" fillId="0" borderId="0" applyFont="0" applyFill="0" applyBorder="0" applyAlignment="0" applyProtection="0"/>
    <xf numFmtId="43" fontId="14" fillId="0" borderId="0" applyFont="0" applyFill="0" applyBorder="0" applyAlignment="0" applyProtection="0"/>
    <xf numFmtId="185" fontId="14" fillId="0" borderId="0" applyFont="0" applyFill="0" applyBorder="0" applyAlignment="0" applyProtection="0"/>
    <xf numFmtId="185" fontId="14" fillId="0" borderId="0" applyFont="0" applyFill="0" applyBorder="0" applyAlignment="0" applyProtection="0"/>
    <xf numFmtId="43" fontId="14" fillId="0" borderId="0" applyFont="0" applyFill="0" applyBorder="0" applyAlignment="0" applyProtection="0"/>
    <xf numFmtId="185" fontId="14" fillId="0" borderId="0" applyFont="0" applyFill="0" applyBorder="0" applyAlignment="0" applyProtection="0"/>
    <xf numFmtId="44" fontId="14" fillId="0" borderId="0" applyFont="0" applyFill="0" applyBorder="0" applyAlignment="0" applyProtection="0"/>
    <xf numFmtId="43" fontId="14" fillId="0" borderId="0" applyFont="0" applyFill="0" applyBorder="0" applyAlignment="0" applyProtection="0"/>
    <xf numFmtId="44" fontId="14" fillId="0" borderId="0" applyFont="0" applyFill="0" applyBorder="0" applyAlignment="0" applyProtection="0"/>
    <xf numFmtId="44" fontId="14" fillId="0" borderId="0" applyFont="0" applyFill="0" applyBorder="0" applyAlignment="0" applyProtection="0"/>
    <xf numFmtId="43" fontId="14" fillId="0" borderId="0" applyFont="0" applyFill="0" applyBorder="0" applyAlignment="0" applyProtection="0"/>
    <xf numFmtId="44" fontId="14" fillId="0" borderId="0" applyFont="0" applyFill="0" applyBorder="0" applyAlignment="0" applyProtection="0"/>
    <xf numFmtId="44" fontId="14" fillId="0" borderId="0" applyFont="0" applyFill="0" applyBorder="0" applyAlignment="0" applyProtection="0"/>
    <xf numFmtId="43" fontId="14" fillId="0" borderId="0" applyFont="0" applyFill="0" applyBorder="0" applyAlignment="0" applyProtection="0"/>
    <xf numFmtId="44" fontId="14" fillId="0" borderId="0" applyFont="0" applyFill="0" applyBorder="0" applyAlignment="0" applyProtection="0"/>
    <xf numFmtId="44" fontId="14" fillId="0" borderId="0" applyFont="0" applyFill="0" applyBorder="0" applyAlignment="0" applyProtection="0"/>
    <xf numFmtId="44" fontId="14" fillId="0" borderId="0" applyFont="0" applyFill="0" applyBorder="0" applyAlignment="0" applyProtection="0"/>
    <xf numFmtId="186" fontId="7" fillId="0" borderId="0" applyFont="0" applyFill="0" applyBorder="0" applyAlignment="0" applyProtection="0"/>
    <xf numFmtId="43" fontId="77" fillId="0" borderId="0" applyFont="0" applyFill="0" applyBorder="0" applyAlignment="0" applyProtection="0"/>
    <xf numFmtId="185"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186" fontId="14" fillId="0" borderId="0" applyFont="0" applyFill="0" applyBorder="0" applyAlignment="0" applyProtection="0"/>
    <xf numFmtId="186" fontId="14" fillId="0" borderId="0" applyFont="0" applyFill="0" applyBorder="0" applyAlignment="0" applyProtection="0"/>
    <xf numFmtId="186"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167" fontId="7" fillId="0" borderId="0" applyFont="0" applyFill="0" applyBorder="0" applyAlignment="0" applyProtection="0"/>
    <xf numFmtId="167"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187" fontId="7" fillId="0" borderId="0" applyFont="0" applyFill="0" applyBorder="0" applyAlignment="0" applyProtection="0"/>
    <xf numFmtId="187" fontId="7" fillId="0" borderId="0" applyFont="0" applyFill="0" applyBorder="0" applyAlignment="0" applyProtection="0"/>
    <xf numFmtId="175" fontId="14" fillId="0" borderId="0" applyFont="0" applyFill="0" applyBorder="0" applyAlignment="0" applyProtection="0"/>
    <xf numFmtId="187" fontId="7" fillId="0" borderId="0" applyFont="0" applyFill="0" applyBorder="0" applyAlignment="0" applyProtection="0"/>
    <xf numFmtId="43" fontId="14" fillId="0" borderId="0" applyFont="0" applyFill="0" applyBorder="0" applyAlignment="0" applyProtection="0"/>
    <xf numFmtId="187" fontId="7" fillId="0" borderId="0" applyFont="0" applyFill="0" applyBorder="0" applyAlignment="0" applyProtection="0"/>
    <xf numFmtId="179" fontId="7" fillId="0" borderId="0" applyFont="0" applyFill="0" applyBorder="0" applyAlignment="0" applyProtection="0"/>
    <xf numFmtId="43" fontId="14" fillId="0" borderId="0" applyFont="0" applyFill="0" applyBorder="0" applyAlignment="0" applyProtection="0"/>
    <xf numFmtId="179" fontId="7" fillId="0" borderId="0" applyFont="0" applyFill="0" applyBorder="0" applyAlignment="0" applyProtection="0"/>
    <xf numFmtId="186" fontId="7" fillId="0" borderId="0" applyFont="0" applyFill="0" applyBorder="0" applyAlignment="0" applyProtection="0"/>
    <xf numFmtId="43" fontId="14" fillId="0" borderId="0" applyFont="0" applyFill="0" applyBorder="0" applyAlignment="0" applyProtection="0"/>
    <xf numFmtId="186" fontId="7"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188" fontId="7" fillId="0" borderId="0" applyFont="0" applyFill="0" applyBorder="0" applyAlignment="0" applyProtection="0"/>
    <xf numFmtId="43" fontId="14"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7" fillId="0" borderId="0" applyFont="0" applyFill="0" applyBorder="0" applyAlignment="0" applyProtection="0"/>
    <xf numFmtId="185" fontId="14" fillId="0" borderId="0" applyFont="0" applyFill="0" applyBorder="0" applyAlignment="0" applyProtection="0"/>
    <xf numFmtId="185" fontId="14" fillId="0" borderId="0" applyFont="0" applyFill="0" applyBorder="0" applyAlignment="0" applyProtection="0"/>
    <xf numFmtId="0" fontId="14" fillId="0" borderId="0" applyFont="0" applyFill="0" applyBorder="0" applyAlignment="0" applyProtection="0"/>
    <xf numFmtId="185" fontId="14" fillId="0" borderId="0" applyFont="0" applyFill="0" applyBorder="0" applyAlignment="0" applyProtection="0"/>
    <xf numFmtId="167" fontId="14" fillId="0" borderId="0" applyFont="0" applyFill="0" applyBorder="0" applyAlignment="0" applyProtection="0"/>
    <xf numFmtId="179"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167" fontId="14" fillId="0" borderId="0" applyFont="0" applyFill="0" applyBorder="0" applyAlignment="0" applyProtection="0"/>
    <xf numFmtId="167" fontId="7" fillId="0" borderId="0" applyFont="0" applyFill="0" applyBorder="0" applyAlignment="0" applyProtection="0"/>
    <xf numFmtId="43" fontId="14"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7" fontId="7"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7"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167" fontId="7" fillId="0" borderId="0" applyFont="0" applyFill="0" applyBorder="0" applyAlignment="0" applyProtection="0"/>
    <xf numFmtId="189" fontId="7" fillId="0" borderId="0" applyFont="0" applyFill="0" applyBorder="0" applyAlignment="0" applyProtection="0"/>
    <xf numFmtId="189"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7" fontId="7" fillId="0" borderId="0" applyFont="0" applyFill="0" applyBorder="0" applyAlignment="0" applyProtection="0"/>
    <xf numFmtId="174" fontId="7" fillId="0" borderId="0" applyFont="0" applyFill="0" applyBorder="0" applyAlignment="0" applyProtection="0"/>
    <xf numFmtId="174" fontId="7" fillId="0" borderId="0" applyFont="0" applyFill="0" applyBorder="0" applyAlignment="0" applyProtection="0"/>
    <xf numFmtId="167" fontId="7" fillId="0" borderId="0" applyFont="0" applyFill="0" applyBorder="0" applyAlignment="0" applyProtection="0"/>
    <xf numFmtId="174" fontId="7" fillId="0" borderId="0" applyFont="0" applyFill="0" applyBorder="0" applyAlignment="0" applyProtection="0"/>
    <xf numFmtId="167"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7" fontId="7"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67" fontId="7" fillId="49" borderId="0">
      <protection locked="0"/>
    </xf>
    <xf numFmtId="3" fontId="7" fillId="0" borderId="0" applyFont="0" applyFill="0" applyBorder="0" applyAlignment="0" applyProtection="0"/>
    <xf numFmtId="0" fontId="74"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4" fillId="0" borderId="0"/>
    <xf numFmtId="0" fontId="74" fillId="0" borderId="0"/>
    <xf numFmtId="6"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190" fontId="7"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2" fillId="0" borderId="0" applyFill="0" applyBorder="0" applyAlignment="0"/>
    <xf numFmtId="14" fontId="72" fillId="0" borderId="0" applyFill="0" applyBorder="0" applyAlignment="0"/>
    <xf numFmtId="0" fontId="7" fillId="0" borderId="0">
      <protection locked="0"/>
    </xf>
    <xf numFmtId="192" fontId="78" fillId="0" borderId="56">
      <alignment horizontal="center"/>
    </xf>
    <xf numFmtId="40" fontId="41" fillId="0" borderId="0" applyFont="0" applyFill="0" applyBorder="0" applyAlignment="0" applyProtection="0"/>
    <xf numFmtId="0" fontId="79" fillId="0" borderId="7">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6" fontId="7" fillId="0" borderId="0" applyFill="0" applyBorder="0" applyAlignment="0"/>
    <xf numFmtId="0" fontId="7" fillId="0" borderId="0" applyFill="0" applyBorder="0" applyAlignment="0"/>
    <xf numFmtId="44" fontId="7" fillId="0" borderId="0" applyFill="0" applyBorder="0" applyAlignment="0"/>
    <xf numFmtId="6" fontId="7" fillId="0" borderId="0" applyFill="0" applyBorder="0" applyAlignment="0"/>
    <xf numFmtId="193" fontId="7" fillId="0" borderId="0" applyFon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63"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1" fillId="106" borderId="0" applyFont="0" applyFill="0" applyBorder="0" applyAlignment="0" applyProtection="0"/>
    <xf numFmtId="0" fontId="36" fillId="106" borderId="0" applyFont="0" applyFill="0" applyBorder="0" applyAlignment="0" applyProtection="0"/>
    <xf numFmtId="0" fontId="82" fillId="106" borderId="0" applyFont="0" applyFill="0" applyBorder="0" applyAlignment="0" applyProtection="0"/>
    <xf numFmtId="0" fontId="47" fillId="106" borderId="0" applyFont="0" applyFill="0" applyBorder="0" applyAlignment="0" applyProtection="0"/>
    <xf numFmtId="0" fontId="81" fillId="106" borderId="0" applyFont="0" applyFill="0" applyBorder="0" applyAlignment="0" applyProtection="0"/>
    <xf numFmtId="0" fontId="36" fillId="106" borderId="0" applyFont="0" applyFill="0" applyBorder="0" applyAlignment="0" applyProtection="0"/>
    <xf numFmtId="0" fontId="82" fillId="106" borderId="0" applyFont="0" applyFill="0" applyBorder="0" applyAlignment="0" applyProtection="0"/>
    <xf numFmtId="194" fontId="83" fillId="0" borderId="56"/>
    <xf numFmtId="40" fontId="84" fillId="0" borderId="52"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195" fontId="40" fillId="0" borderId="0" applyFont="0" applyFill="0" applyBorder="0" applyAlignment="0" applyProtection="0"/>
    <xf numFmtId="0" fontId="74" fillId="0" borderId="0"/>
    <xf numFmtId="0" fontId="13" fillId="0" borderId="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57" fillId="51"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7">
      <alignment horizontal="left" vertical="center"/>
    </xf>
    <xf numFmtId="0" fontId="86" fillId="0" borderId="0">
      <alignment horizontal="center" vertical="center" wrapText="1"/>
    </xf>
    <xf numFmtId="0" fontId="87" fillId="0" borderId="57" applyNumberForma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9" fillId="0" borderId="58" applyNumberFormat="0" applyFill="0" applyAlignment="0" applyProtection="0"/>
    <xf numFmtId="0" fontId="89" fillId="0" borderId="58" applyNumberFormat="0" applyFill="0" applyAlignment="0" applyProtection="0"/>
    <xf numFmtId="0" fontId="54" fillId="0" borderId="44" applyNumberForma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0" fillId="0" borderId="59" applyNumberFormat="0" applyFill="0" applyAlignment="0" applyProtection="0"/>
    <xf numFmtId="0" fontId="90" fillId="0" borderId="59"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1" fillId="0" borderId="60" applyNumberFormat="0" applyFill="0" applyAlignment="0" applyProtection="0"/>
    <xf numFmtId="0" fontId="91" fillId="0" borderId="60" applyNumberFormat="0" applyFill="0" applyAlignment="0" applyProtection="0"/>
    <xf numFmtId="0" fontId="91" fillId="0" borderId="60" applyNumberFormat="0" applyFill="0" applyAlignment="0" applyProtection="0"/>
    <xf numFmtId="0" fontId="91" fillId="0" borderId="60" applyNumberFormat="0" applyFill="0" applyAlignment="0" applyProtection="0"/>
    <xf numFmtId="0" fontId="56" fillId="0" borderId="45" applyNumberFormat="0" applyFill="0" applyAlignment="0" applyProtection="0"/>
    <xf numFmtId="0" fontId="91" fillId="0" borderId="60" applyNumberFormat="0" applyFill="0" applyAlignment="0" applyProtection="0"/>
    <xf numFmtId="0" fontId="91" fillId="0" borderId="60" applyNumberFormat="0" applyFill="0" applyAlignment="0" applyProtection="0"/>
    <xf numFmtId="0" fontId="91" fillId="0" borderId="60" applyNumberFormat="0" applyFill="0" applyAlignment="0" applyProtection="0"/>
    <xf numFmtId="0" fontId="91" fillId="0" borderId="60" applyNumberFormat="0" applyFill="0" applyAlignment="0" applyProtection="0"/>
    <xf numFmtId="0" fontId="91" fillId="0" borderId="60" applyNumberFormat="0" applyFill="0" applyAlignment="0" applyProtection="0"/>
    <xf numFmtId="0" fontId="91" fillId="0" borderId="60" applyNumberFormat="0" applyFill="0" applyAlignment="0" applyProtection="0"/>
    <xf numFmtId="0" fontId="91" fillId="0" borderId="60" applyNumberFormat="0" applyFill="0" applyAlignment="0" applyProtection="0"/>
    <xf numFmtId="0" fontId="91" fillId="0" borderId="60" applyNumberFormat="0" applyFill="0" applyAlignment="0" applyProtection="0"/>
    <xf numFmtId="0" fontId="91" fillId="0" borderId="60" applyNumberFormat="0" applyFill="0" applyAlignment="0" applyProtection="0"/>
    <xf numFmtId="0" fontId="91" fillId="0" borderId="60" applyNumberFormat="0" applyFill="0" applyAlignment="0" applyProtection="0"/>
    <xf numFmtId="0" fontId="91" fillId="0" borderId="60" applyNumberFormat="0" applyFill="0" applyAlignment="0" applyProtection="0"/>
    <xf numFmtId="0" fontId="91" fillId="0" borderId="60" applyNumberFormat="0" applyFill="0" applyAlignment="0" applyProtection="0"/>
    <xf numFmtId="0" fontId="91" fillId="0" borderId="60" applyNumberFormat="0" applyFill="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56"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88" fillId="106" borderId="0" applyFont="0" applyFill="0" applyBorder="0" applyAlignment="0" applyProtection="0"/>
    <xf numFmtId="0" fontId="9" fillId="106" borderId="0" applyFont="0" applyFill="0" applyBorder="0" applyAlignment="0" applyProtection="0"/>
    <xf numFmtId="2" fontId="92" fillId="1" borderId="43">
      <alignment horizontal="left"/>
      <protection locked="0"/>
    </xf>
    <xf numFmtId="0" fontId="47" fillId="0" borderId="0"/>
    <xf numFmtId="2" fontId="93" fillId="0" borderId="13">
      <alignment horizontal="center" vertical="center"/>
    </xf>
    <xf numFmtId="0" fontId="94" fillId="0" borderId="0" applyNumberFormat="0" applyFill="0" applyBorder="0" applyAlignment="0" applyProtection="0">
      <alignment vertical="top"/>
      <protection locked="0"/>
    </xf>
    <xf numFmtId="0" fontId="95" fillId="0" borderId="0" applyNumberFormat="0" applyFill="0" applyBorder="0" applyAlignment="0" applyProtection="0">
      <alignment vertical="top"/>
      <protection locked="0"/>
    </xf>
    <xf numFmtId="0" fontId="95" fillId="0" borderId="0" applyNumberFormat="0" applyFill="0" applyBorder="0" applyAlignment="0" applyProtection="0">
      <alignment vertical="top"/>
      <protection locked="0"/>
    </xf>
    <xf numFmtId="0" fontId="96" fillId="0" borderId="0" applyNumberFormat="0" applyFill="0" applyBorder="0" applyAlignment="0" applyProtection="0"/>
    <xf numFmtId="0" fontId="95" fillId="0" borderId="0" applyNumberFormat="0" applyFill="0" applyBorder="0" applyAlignment="0" applyProtection="0">
      <alignment vertical="top"/>
      <protection locked="0"/>
    </xf>
    <xf numFmtId="0" fontId="96"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97" fillId="12" borderId="54" applyNumberFormat="0" applyAlignment="0" applyProtection="0"/>
    <xf numFmtId="0" fontId="97" fillId="12" borderId="54" applyNumberFormat="0" applyAlignment="0" applyProtection="0"/>
    <xf numFmtId="0" fontId="97" fillId="12" borderId="54" applyNumberFormat="0" applyAlignment="0" applyProtection="0"/>
    <xf numFmtId="0" fontId="97" fillId="12" borderId="54" applyNumberFormat="0" applyAlignment="0" applyProtection="0"/>
    <xf numFmtId="0" fontId="59" fillId="53" borderId="2" applyNumberFormat="0" applyAlignment="0" applyProtection="0"/>
    <xf numFmtId="0" fontId="97" fillId="12" borderId="54" applyNumberFormat="0" applyAlignment="0" applyProtection="0"/>
    <xf numFmtId="0" fontId="97" fillId="12" borderId="54" applyNumberFormat="0" applyAlignment="0" applyProtection="0"/>
    <xf numFmtId="0" fontId="97" fillId="12" borderId="54" applyNumberFormat="0" applyAlignment="0" applyProtection="0"/>
    <xf numFmtId="0" fontId="97" fillId="12" borderId="54" applyNumberFormat="0" applyAlignment="0" applyProtection="0"/>
    <xf numFmtId="0" fontId="97" fillId="12" borderId="54" applyNumberFormat="0" applyAlignment="0" applyProtection="0"/>
    <xf numFmtId="0" fontId="97" fillId="12" borderId="54" applyNumberFormat="0" applyAlignment="0" applyProtection="0"/>
    <xf numFmtId="0" fontId="97" fillId="12" borderId="54" applyNumberFormat="0" applyAlignment="0" applyProtection="0"/>
    <xf numFmtId="0" fontId="97" fillId="12" borderId="54" applyNumberFormat="0" applyAlignment="0" applyProtection="0"/>
    <xf numFmtId="0" fontId="97" fillId="12" borderId="54" applyNumberFormat="0" applyAlignment="0" applyProtection="0"/>
    <xf numFmtId="0" fontId="97" fillId="12" borderId="54" applyNumberFormat="0" applyAlignment="0" applyProtection="0"/>
    <xf numFmtId="0" fontId="97" fillId="12" borderId="54" applyNumberFormat="0" applyAlignment="0" applyProtection="0"/>
    <xf numFmtId="0" fontId="97" fillId="12" borderId="54" applyNumberFormat="0" applyAlignment="0" applyProtection="0"/>
    <xf numFmtId="0" fontId="97" fillId="12" borderId="54" applyNumberFormat="0" applyAlignment="0" applyProtection="0"/>
    <xf numFmtId="0" fontId="97" fillId="12" borderId="54" applyNumberFormat="0" applyAlignment="0" applyProtection="0"/>
    <xf numFmtId="0" fontId="11" fillId="0" borderId="0" applyNumberFormat="0" applyFont="0" applyFill="0" applyBorder="0" applyAlignment="0"/>
    <xf numFmtId="0" fontId="98" fillId="0" borderId="0" applyNumberFormat="0" applyFont="0" applyFill="0" applyBorder="0" applyAlignment="0"/>
    <xf numFmtId="196" fontId="99" fillId="0" borderId="0"/>
    <xf numFmtId="0" fontId="7" fillId="0" borderId="0" applyFill="0" applyBorder="0" applyAlignment="0"/>
    <xf numFmtId="6" fontId="7" fillId="0" borderId="0" applyFill="0" applyBorder="0" applyAlignment="0"/>
    <xf numFmtId="0" fontId="7" fillId="0" borderId="0" applyFill="0" applyBorder="0" applyAlignment="0"/>
    <xf numFmtId="44" fontId="7" fillId="0" borderId="0" applyFill="0" applyBorder="0" applyAlignment="0"/>
    <xf numFmtId="6" fontId="7" fillId="0" borderId="0" applyFill="0" applyBorder="0" applyAlignment="0"/>
    <xf numFmtId="0" fontId="100" fillId="0" borderId="61" applyNumberFormat="0" applyFill="0" applyAlignment="0" applyProtection="0"/>
    <xf numFmtId="0" fontId="100" fillId="0" borderId="61" applyNumberFormat="0" applyFill="0" applyAlignment="0" applyProtection="0"/>
    <xf numFmtId="0" fontId="100" fillId="0" borderId="61" applyNumberFormat="0" applyFill="0" applyAlignment="0" applyProtection="0"/>
    <xf numFmtId="0" fontId="100" fillId="0" borderId="61" applyNumberFormat="0" applyFill="0" applyAlignment="0" applyProtection="0"/>
    <xf numFmtId="0" fontId="60" fillId="0" borderId="46" applyNumberFormat="0" applyFill="0" applyAlignment="0" applyProtection="0"/>
    <xf numFmtId="0" fontId="100" fillId="0" borderId="61" applyNumberFormat="0" applyFill="0" applyAlignment="0" applyProtection="0"/>
    <xf numFmtId="0" fontId="100" fillId="0" borderId="61" applyNumberFormat="0" applyFill="0" applyAlignment="0" applyProtection="0"/>
    <xf numFmtId="0" fontId="100" fillId="0" borderId="61" applyNumberFormat="0" applyFill="0" applyAlignment="0" applyProtection="0"/>
    <xf numFmtId="0" fontId="100" fillId="0" borderId="61" applyNumberFormat="0" applyFill="0" applyAlignment="0" applyProtection="0"/>
    <xf numFmtId="0" fontId="100" fillId="0" borderId="61" applyNumberFormat="0" applyFill="0" applyAlignment="0" applyProtection="0"/>
    <xf numFmtId="0" fontId="100" fillId="0" borderId="61" applyNumberFormat="0" applyFill="0" applyAlignment="0" applyProtection="0"/>
    <xf numFmtId="0" fontId="100" fillId="0" borderId="61" applyNumberFormat="0" applyFill="0" applyAlignment="0" applyProtection="0"/>
    <xf numFmtId="0" fontId="100" fillId="0" borderId="61" applyNumberFormat="0" applyFill="0" applyAlignment="0" applyProtection="0"/>
    <xf numFmtId="0" fontId="100" fillId="0" borderId="61" applyNumberFormat="0" applyFill="0" applyAlignment="0" applyProtection="0"/>
    <xf numFmtId="0" fontId="100" fillId="0" borderId="61" applyNumberFormat="0" applyFill="0" applyAlignment="0" applyProtection="0"/>
    <xf numFmtId="0" fontId="100" fillId="0" borderId="61" applyNumberFormat="0" applyFill="0" applyAlignment="0" applyProtection="0"/>
    <xf numFmtId="0" fontId="100" fillId="0" borderId="61" applyNumberFormat="0" applyFill="0" applyAlignment="0" applyProtection="0"/>
    <xf numFmtId="0" fontId="100" fillId="0" borderId="61" applyNumberFormat="0" applyFill="0" applyAlignment="0" applyProtection="0"/>
    <xf numFmtId="0" fontId="100" fillId="0" borderId="61" applyNumberFormat="0" applyFill="0" applyAlignment="0" applyProtection="0"/>
    <xf numFmtId="38" fontId="41" fillId="0" borderId="52"/>
    <xf numFmtId="41" fontId="7" fillId="0" borderId="0" applyFont="0" applyFill="0" applyBorder="0" applyAlignment="0" applyProtection="0"/>
    <xf numFmtId="43" fontId="7" fillId="0" borderId="0" applyFont="0" applyFill="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2" fillId="52"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175"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1" fillId="0" borderId="0"/>
    <xf numFmtId="0" fontId="1"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 fillId="0" borderId="0"/>
    <xf numFmtId="0" fontId="7" fillId="0" borderId="0"/>
    <xf numFmtId="0" fontId="7" fillId="0" borderId="0"/>
    <xf numFmtId="0" fontId="7" fillId="0" borderId="0"/>
    <xf numFmtId="0" fontId="8"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97"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2"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197"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2" fillId="0" borderId="0"/>
    <xf numFmtId="0" fontId="72" fillId="0" borderId="0"/>
    <xf numFmtId="0" fontId="1" fillId="0" borderId="0"/>
    <xf numFmtId="0" fontId="1" fillId="0" borderId="0"/>
    <xf numFmtId="0" fontId="7" fillId="0" borderId="0"/>
    <xf numFmtId="0" fontId="72" fillId="0" borderId="0"/>
    <xf numFmtId="0" fontId="72"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2" fillId="0" borderId="0"/>
    <xf numFmtId="0" fontId="14" fillId="0" borderId="0"/>
    <xf numFmtId="0" fontId="14" fillId="0" borderId="0"/>
    <xf numFmtId="0" fontId="72" fillId="0" borderId="0"/>
    <xf numFmtId="0" fontId="14" fillId="0" borderId="0"/>
    <xf numFmtId="0" fontId="14" fillId="0" borderId="0"/>
    <xf numFmtId="0" fontId="14" fillId="0" borderId="0"/>
    <xf numFmtId="0" fontId="1" fillId="0" borderId="0"/>
    <xf numFmtId="0" fontId="8" fillId="0" borderId="0"/>
    <xf numFmtId="0" fontId="72" fillId="0" borderId="0"/>
    <xf numFmtId="0" fontId="8" fillId="0" borderId="0"/>
    <xf numFmtId="0" fontId="8" fillId="0" borderId="0"/>
    <xf numFmtId="0" fontId="7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2"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2"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2" fillId="0" borderId="0"/>
    <xf numFmtId="0" fontId="72" fillId="0" borderId="0"/>
    <xf numFmtId="0" fontId="1" fillId="0" borderId="0"/>
    <xf numFmtId="0" fontId="1" fillId="0" borderId="0"/>
    <xf numFmtId="0" fontId="72"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1"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14" fillId="0" borderId="0"/>
    <xf numFmtId="0" fontId="14" fillId="0" borderId="0"/>
    <xf numFmtId="0" fontId="72" fillId="0" borderId="0"/>
    <xf numFmtId="0" fontId="72" fillId="0" borderId="0"/>
    <xf numFmtId="0" fontId="72"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2" fillId="0" borderId="0"/>
    <xf numFmtId="0" fontId="72"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2" fillId="0" borderId="0"/>
    <xf numFmtId="0" fontId="72" fillId="0" borderId="0"/>
    <xf numFmtId="0" fontId="7" fillId="0" borderId="0"/>
    <xf numFmtId="0" fontId="7" fillId="0" borderId="0"/>
    <xf numFmtId="0" fontId="7" fillId="0" borderId="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2"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4" fillId="0" borderId="53">
      <alignment horizontal="left"/>
    </xf>
    <xf numFmtId="0" fontId="105" fillId="0" borderId="0"/>
    <xf numFmtId="198" fontId="40" fillId="0" borderId="0">
      <alignment horizontal="left"/>
    </xf>
    <xf numFmtId="3" fontId="106" fillId="0" borderId="0">
      <alignment vertical="top"/>
    </xf>
    <xf numFmtId="0" fontId="107" fillId="20" borderId="63" applyNumberFormat="0" applyAlignment="0" applyProtection="0"/>
    <xf numFmtId="0" fontId="107" fillId="20" borderId="63" applyNumberFormat="0" applyAlignment="0" applyProtection="0"/>
    <xf numFmtId="0" fontId="107" fillId="20" borderId="63" applyNumberFormat="0" applyAlignment="0" applyProtection="0"/>
    <xf numFmtId="0" fontId="107" fillId="20" borderId="63" applyNumberFormat="0" applyAlignment="0" applyProtection="0"/>
    <xf numFmtId="0" fontId="3" fillId="54" borderId="3" applyNumberFormat="0" applyAlignment="0" applyProtection="0"/>
    <xf numFmtId="0" fontId="107" fillId="20" borderId="63" applyNumberFormat="0" applyAlignment="0" applyProtection="0"/>
    <xf numFmtId="0" fontId="107" fillId="20" borderId="63" applyNumberFormat="0" applyAlignment="0" applyProtection="0"/>
    <xf numFmtId="0" fontId="107" fillId="20" borderId="63" applyNumberFormat="0" applyAlignment="0" applyProtection="0"/>
    <xf numFmtId="0" fontId="107" fillId="20" borderId="63" applyNumberFormat="0" applyAlignment="0" applyProtection="0"/>
    <xf numFmtId="0" fontId="107" fillId="20" borderId="63" applyNumberFormat="0" applyAlignment="0" applyProtection="0"/>
    <xf numFmtId="0" fontId="107" fillId="20" borderId="63" applyNumberFormat="0" applyAlignment="0" applyProtection="0"/>
    <xf numFmtId="0" fontId="107" fillId="20" borderId="63" applyNumberFormat="0" applyAlignment="0" applyProtection="0"/>
    <xf numFmtId="0" fontId="107" fillId="20" borderId="63" applyNumberFormat="0" applyAlignment="0" applyProtection="0"/>
    <xf numFmtId="0" fontId="107" fillId="20" borderId="63" applyNumberFormat="0" applyAlignment="0" applyProtection="0"/>
    <xf numFmtId="0" fontId="107" fillId="20" borderId="63" applyNumberFormat="0" applyAlignment="0" applyProtection="0"/>
    <xf numFmtId="0" fontId="107" fillId="20" borderId="63" applyNumberFormat="0" applyAlignment="0" applyProtection="0"/>
    <xf numFmtId="0" fontId="107" fillId="20" borderId="63" applyNumberFormat="0" applyAlignment="0" applyProtection="0"/>
    <xf numFmtId="0" fontId="107" fillId="20" borderId="63" applyNumberFormat="0" applyAlignment="0" applyProtection="0"/>
    <xf numFmtId="14" fontId="16" fillId="0" borderId="0">
      <alignment horizontal="center" wrapText="1"/>
      <protection locked="0"/>
    </xf>
    <xf numFmtId="14" fontId="16" fillId="0" borderId="0">
      <alignment horizontal="center" wrapText="1"/>
      <protection locked="0"/>
    </xf>
    <xf numFmtId="42"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199" fontId="83" fillId="0" borderId="56"/>
    <xf numFmtId="4" fontId="83" fillId="0" borderId="64"/>
    <xf numFmtId="0" fontId="7" fillId="0" borderId="0" applyFill="0" applyBorder="0" applyAlignment="0"/>
    <xf numFmtId="6" fontId="7" fillId="0" borderId="0" applyFill="0" applyBorder="0" applyAlignment="0"/>
    <xf numFmtId="0" fontId="7" fillId="0" borderId="0" applyFill="0" applyBorder="0" applyAlignment="0"/>
    <xf numFmtId="44" fontId="7" fillId="0" borderId="0" applyFill="0" applyBorder="0" applyAlignment="0"/>
    <xf numFmtId="6" fontId="7" fillId="0" borderId="0" applyFill="0" applyBorder="0" applyAlignment="0"/>
    <xf numFmtId="200" fontId="16" fillId="0" borderId="0"/>
    <xf numFmtId="201" fontId="7" fillId="0" borderId="0"/>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51">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51">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0"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51">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51">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201" fontId="7" fillId="0" borderId="0"/>
    <xf numFmtId="201" fontId="7" fillId="0" borderId="0"/>
    <xf numFmtId="202" fontId="7" fillId="0" borderId="0"/>
    <xf numFmtId="201" fontId="7" fillId="0" borderId="0"/>
    <xf numFmtId="201" fontId="7" fillId="0" borderId="0"/>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51">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51">
      <protection locked="0"/>
    </xf>
    <xf numFmtId="0" fontId="108" fillId="0" borderId="51">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0"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1" fontId="7" fillId="0" borderId="0"/>
    <xf numFmtId="201"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2" fontId="7" fillId="0" borderId="0"/>
    <xf numFmtId="201" fontId="7" fillId="0" borderId="0"/>
    <xf numFmtId="0"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0"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2" fontId="7" fillId="0" borderId="0"/>
    <xf numFmtId="202"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201" fontId="7" fillId="0" borderId="0"/>
    <xf numFmtId="0" fontId="7" fillId="0" borderId="0"/>
    <xf numFmtId="201" fontId="7" fillId="0" borderId="0"/>
    <xf numFmtId="201" fontId="7" fillId="0" borderId="0"/>
    <xf numFmtId="201" fontId="7" fillId="0" borderId="0"/>
    <xf numFmtId="201" fontId="7" fillId="0" borderId="0"/>
    <xf numFmtId="201" fontId="7" fillId="0" borderId="0"/>
    <xf numFmtId="3" fontId="41" fillId="1" borderId="43" applyFill="0" applyBorder="0" applyAlignment="0" applyProtection="0"/>
    <xf numFmtId="0" fontId="109" fillId="0" borderId="0" applyNumberFormat="0" applyFill="0" applyBorder="0" applyAlignment="0" applyProtection="0"/>
    <xf numFmtId="0" fontId="83" fillId="0" borderId="56"/>
    <xf numFmtId="0" fontId="41" fillId="0" borderId="0"/>
    <xf numFmtId="194" fontId="110" fillId="0" borderId="56"/>
    <xf numFmtId="49" fontId="72" fillId="0" borderId="0" applyFill="0" applyBorder="0" applyAlignment="0"/>
    <xf numFmtId="49" fontId="72" fillId="0" borderId="0" applyFill="0" applyBorder="0" applyAlignment="0"/>
    <xf numFmtId="0" fontId="7" fillId="0" borderId="0" applyFill="0" applyBorder="0" applyAlignment="0"/>
    <xf numFmtId="0" fontId="7" fillId="0" borderId="0" applyFill="0" applyBorder="0" applyAlignment="0"/>
    <xf numFmtId="0" fontId="40" fillId="0" borderId="52"/>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203" fontId="112" fillId="0" borderId="0" applyBorder="0">
      <alignment horizontal="centerContinuous" wrapText="1"/>
    </xf>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46" fillId="0" borderId="66" applyNumberFormat="0" applyFill="0" applyAlignment="0" applyProtection="0"/>
    <xf numFmtId="0" fontId="46" fillId="0" borderId="66" applyNumberFormat="0" applyFill="0" applyAlignment="0" applyProtection="0"/>
    <xf numFmtId="0" fontId="5" fillId="0" borderId="48" applyNumberFormat="0" applyFill="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0" fontId="7" fillId="0" borderId="65" applyNumberFormat="0" applyFont="0" applyBorder="0" applyAlignment="0" applyProtection="0"/>
    <xf numFmtId="198" fontId="40" fillId="0" borderId="0">
      <alignment horizontal="left"/>
    </xf>
    <xf numFmtId="0" fontId="104" fillId="0" borderId="52">
      <alignment horizontal="left"/>
    </xf>
    <xf numFmtId="0" fontId="12" fillId="0" borderId="22"/>
    <xf numFmtId="189" fontId="7" fillId="0" borderId="0" applyFont="0" applyFill="0" applyBorder="0" applyAlignment="0" applyProtection="0"/>
    <xf numFmtId="204"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3" fillId="0" borderId="0"/>
    <xf numFmtId="205" fontId="36" fillId="0" borderId="0" applyFont="0" applyFill="0" applyBorder="0" applyAlignment="0" applyProtection="0"/>
    <xf numFmtId="186" fontId="36" fillId="0" borderId="0" applyFont="0" applyFill="0" applyBorder="0" applyAlignment="0" applyProtection="0"/>
    <xf numFmtId="189" fontId="36" fillId="0" borderId="0" applyFont="0" applyFill="0" applyBorder="0" applyAlignment="0" applyProtection="0"/>
    <xf numFmtId="204" fontId="36" fillId="0" borderId="0" applyFont="0" applyFill="0" applyBorder="0" applyAlignment="0" applyProtection="0"/>
    <xf numFmtId="0" fontId="114" fillId="0" borderId="0"/>
    <xf numFmtId="43" fontId="7" fillId="0" borderId="0" applyFont="0" applyFill="0" applyBorder="0" applyAlignment="0" applyProtection="0"/>
    <xf numFmtId="41" fontId="7" fillId="0" borderId="0" applyFont="0" applyFill="0" applyBorder="0" applyAlignment="0" applyProtection="0"/>
    <xf numFmtId="0" fontId="7" fillId="0" borderId="0"/>
    <xf numFmtId="0" fontId="118" fillId="0" borderId="0" applyNumberFormat="0" applyFill="0" applyBorder="0" applyAlignment="0" applyProtection="0"/>
    <xf numFmtId="9" fontId="7" fillId="0" borderId="0" applyFont="0" applyFill="0" applyBorder="0" applyAlignment="0" applyProtection="0"/>
  </cellStyleXfs>
  <cellXfs count="199">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applyAlignment="1"/>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applyAlignment="1"/>
    <xf numFmtId="0" fontId="7" fillId="5" borderId="26" xfId="3" applyFont="1" applyFill="1" applyBorder="1" applyAlignment="1"/>
    <xf numFmtId="168" fontId="7" fillId="5" borderId="26" xfId="3" applyNumberFormat="1" applyFont="1" applyFill="1" applyBorder="1" applyAlignment="1">
      <alignment horizontal="center"/>
    </xf>
    <xf numFmtId="169" fontId="7" fillId="8" borderId="26" xfId="3" applyNumberFormat="1" applyFont="1" applyFill="1" applyBorder="1" applyAlignment="1">
      <alignment horizontal="center"/>
    </xf>
    <xf numFmtId="0" fontId="7" fillId="8" borderId="27"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1" xfId="0" applyFont="1" applyFill="1" applyBorder="1"/>
    <xf numFmtId="0" fontId="50" fillId="4" borderId="32" xfId="0" applyFont="1" applyFill="1" applyBorder="1"/>
    <xf numFmtId="0" fontId="50" fillId="4" borderId="29" xfId="0" applyFont="1" applyFill="1" applyBorder="1"/>
    <xf numFmtId="0" fontId="50" fillId="4" borderId="36" xfId="0" applyFont="1" applyFill="1" applyBorder="1"/>
    <xf numFmtId="0" fontId="50" fillId="4" borderId="33" xfId="0" applyFont="1" applyFill="1" applyBorder="1"/>
    <xf numFmtId="0" fontId="50" fillId="4" borderId="34"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47" fillId="4" borderId="0" xfId="327" applyFont="1" applyFill="1" applyAlignment="1">
      <alignment vertical="center"/>
    </xf>
    <xf numFmtId="0" fontId="47" fillId="4" borderId="0" xfId="327" applyFont="1" applyFill="1" applyBorder="1" applyAlignment="1">
      <alignment vertical="center"/>
    </xf>
    <xf numFmtId="1" fontId="51" fillId="4" borderId="0" xfId="327" applyNumberFormat="1" applyFont="1" applyFill="1" applyBorder="1" applyAlignment="1" applyProtection="1">
      <alignment horizontal="center"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7" fillId="4" borderId="0" xfId="327" applyFont="1" applyFill="1" applyBorder="1" applyAlignment="1">
      <alignment vertical="center" wrapText="1"/>
    </xf>
    <xf numFmtId="0" fontId="7" fillId="4" borderId="0" xfId="327" applyFont="1" applyFill="1" applyBorder="1" applyAlignment="1">
      <alignment horizontal="left" vertical="center" wrapText="1"/>
    </xf>
    <xf numFmtId="0" fontId="70" fillId="4" borderId="0" xfId="327" applyFont="1" applyFill="1" applyBorder="1" applyAlignment="1">
      <alignment horizontal="left" vertical="center" wrapText="1"/>
    </xf>
    <xf numFmtId="0" fontId="70" fillId="4" borderId="0" xfId="327"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1" fontId="51" fillId="4" borderId="33" xfId="327" applyNumberFormat="1" applyFont="1" applyFill="1" applyBorder="1" applyAlignment="1" applyProtection="1">
      <alignment horizontal="center" vertical="center"/>
    </xf>
    <xf numFmtId="1" fontId="65" fillId="4" borderId="0" xfId="327" applyNumberFormat="1" applyFont="1" applyFill="1" applyBorder="1" applyAlignment="1" applyProtection="1">
      <alignment horizontal="center" vertical="center"/>
    </xf>
    <xf numFmtId="0" fontId="51" fillId="4" borderId="20" xfId="327" applyFont="1" applyFill="1" applyBorder="1" applyAlignment="1" applyProtection="1">
      <alignment horizontal="center" vertical="center" wrapText="1"/>
    </xf>
    <xf numFmtId="0" fontId="71"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68" fillId="4" borderId="0" xfId="327" applyFont="1" applyFill="1" applyBorder="1" applyAlignment="1">
      <alignment horizontal="center" vertical="center"/>
    </xf>
    <xf numFmtId="0" fontId="68"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68" fillId="4" borderId="0" xfId="327" applyFont="1" applyFill="1" applyBorder="1" applyAlignment="1">
      <alignment horizontal="left" vertical="center"/>
    </xf>
    <xf numFmtId="0" fontId="51" fillId="4" borderId="0" xfId="327" applyFont="1" applyFill="1" applyBorder="1" applyAlignment="1">
      <alignment vertical="center" wrapText="1"/>
    </xf>
    <xf numFmtId="179" fontId="52" fillId="4" borderId="22" xfId="1879" applyNumberFormat="1" applyFont="1" applyFill="1" applyBorder="1" applyAlignment="1" applyProtection="1">
      <alignment vertical="center" wrapText="1"/>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51" fillId="4" borderId="0" xfId="327" applyFont="1" applyFill="1" applyAlignment="1">
      <alignment horizontal="center" vertical="center" wrapText="1"/>
    </xf>
    <xf numFmtId="0" fontId="71" fillId="4" borderId="0" xfId="327" applyFont="1" applyFill="1" applyAlignment="1">
      <alignment horizontal="right" vertical="center"/>
    </xf>
    <xf numFmtId="0" fontId="66" fillId="4" borderId="0" xfId="327" applyFont="1" applyFill="1" applyAlignment="1">
      <alignment horizontal="left" vertical="center"/>
    </xf>
    <xf numFmtId="0" fontId="7" fillId="4" borderId="0" xfId="327" applyFont="1" applyFill="1" applyAlignment="1">
      <alignment horizontal="center" vertical="center" wrapText="1"/>
    </xf>
    <xf numFmtId="0" fontId="66" fillId="4" borderId="0" xfId="327" applyFont="1" applyFill="1" applyAlignment="1">
      <alignment horizontal="right" vertical="center"/>
    </xf>
    <xf numFmtId="0" fontId="68" fillId="81" borderId="28" xfId="327" applyFont="1" applyFill="1" applyBorder="1" applyAlignment="1" applyProtection="1">
      <alignment horizontal="center" vertical="center" wrapText="1"/>
    </xf>
    <xf numFmtId="0" fontId="10" fillId="5" borderId="50" xfId="3" applyFont="1" applyFill="1" applyBorder="1" applyAlignment="1"/>
    <xf numFmtId="43" fontId="68" fillId="111" borderId="37" xfId="1" applyFont="1" applyFill="1" applyBorder="1" applyAlignment="1" applyProtection="1">
      <alignment horizontal="center" vertical="center"/>
      <protection locked="0"/>
    </xf>
    <xf numFmtId="43" fontId="68" fillId="111" borderId="14" xfId="1" applyFont="1" applyFill="1" applyBorder="1" applyAlignment="1" applyProtection="1">
      <alignment horizontal="center" vertical="center"/>
      <protection locked="0"/>
    </xf>
    <xf numFmtId="43" fontId="68" fillId="111" borderId="27" xfId="1" applyFont="1" applyFill="1" applyBorder="1" applyAlignment="1" applyProtection="1">
      <alignment horizontal="center" vertical="center"/>
      <protection locked="0"/>
    </xf>
    <xf numFmtId="1" fontId="65"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69" fillId="4" borderId="0" xfId="327" applyNumberFormat="1" applyFont="1" applyFill="1" applyBorder="1" applyAlignment="1" applyProtection="1">
      <alignment horizontal="center" vertical="center" wrapText="1"/>
    </xf>
    <xf numFmtId="175" fontId="69" fillId="4" borderId="0" xfId="327" applyNumberFormat="1" applyFont="1" applyFill="1" applyBorder="1" applyAlignment="1" applyProtection="1">
      <alignment horizontal="center" vertical="center" wrapText="1"/>
    </xf>
    <xf numFmtId="0" fontId="115" fillId="4" borderId="0" xfId="0" applyFont="1" applyFill="1"/>
    <xf numFmtId="0" fontId="116" fillId="4" borderId="0" xfId="0" applyFont="1" applyFill="1"/>
    <xf numFmtId="0" fontId="52" fillId="4" borderId="35" xfId="0" applyFont="1" applyFill="1" applyBorder="1" applyAlignment="1">
      <alignment horizontal="left" vertical="center" indent="4"/>
    </xf>
    <xf numFmtId="0" fontId="50" fillId="28" borderId="35" xfId="0" applyFont="1" applyFill="1" applyBorder="1" applyAlignment="1">
      <alignment horizontal="left" indent="4"/>
    </xf>
    <xf numFmtId="0" fontId="50" fillId="28" borderId="0" xfId="0" applyFont="1" applyFill="1" applyBorder="1"/>
    <xf numFmtId="0" fontId="50" fillId="4" borderId="35" xfId="0" applyFont="1" applyFill="1" applyBorder="1" applyAlignment="1">
      <alignment horizontal="left" indent="4"/>
    </xf>
    <xf numFmtId="0" fontId="52" fillId="27" borderId="35" xfId="0" applyFont="1" applyFill="1" applyBorder="1" applyAlignment="1">
      <alignment horizontal="left" indent="4"/>
    </xf>
    <xf numFmtId="0" fontId="50" fillId="27" borderId="0" xfId="0" applyFont="1" applyFill="1" applyBorder="1"/>
    <xf numFmtId="0" fontId="50" fillId="4" borderId="20" xfId="0" applyFont="1" applyFill="1" applyBorder="1"/>
    <xf numFmtId="0" fontId="52" fillId="4" borderId="35" xfId="0" applyFont="1" applyFill="1" applyBorder="1" applyAlignment="1">
      <alignment horizontal="left" indent="4"/>
    </xf>
    <xf numFmtId="43" fontId="68" fillId="28" borderId="11" xfId="1" applyFont="1" applyFill="1" applyBorder="1" applyAlignment="1" applyProtection="1">
      <alignment horizontal="center" vertical="center" wrapText="1"/>
      <protection locked="0"/>
    </xf>
    <xf numFmtId="43" fontId="68" fillId="28" borderId="13" xfId="1" applyFont="1" applyFill="1" applyBorder="1" applyAlignment="1" applyProtection="1">
      <alignment horizontal="center" vertical="center" wrapText="1"/>
      <protection locked="0"/>
    </xf>
    <xf numFmtId="0" fontId="66" fillId="4" borderId="0" xfId="327" applyFont="1" applyFill="1" applyBorder="1" applyAlignment="1">
      <alignment horizontal="left" vertical="center"/>
    </xf>
    <xf numFmtId="10" fontId="7" fillId="5" borderId="27" xfId="3" applyNumberFormat="1" applyFont="1" applyFill="1" applyBorder="1" applyAlignment="1">
      <alignment horizontal="center"/>
    </xf>
    <xf numFmtId="0" fontId="7" fillId="4" borderId="0" xfId="3" applyFont="1" applyFill="1"/>
    <xf numFmtId="0" fontId="65"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5" fillId="4" borderId="0" xfId="3559" applyNumberFormat="1" applyFont="1" applyFill="1" applyAlignment="1">
      <alignment vertical="center"/>
    </xf>
    <xf numFmtId="0" fontId="9" fillId="4" borderId="38"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39" xfId="329" quotePrefix="1" applyFont="1" applyFill="1" applyBorder="1" applyAlignment="1">
      <alignment horizontal="left" vertical="center"/>
    </xf>
    <xf numFmtId="185"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17" fillId="4" borderId="0" xfId="329" applyFont="1" applyFill="1" applyBorder="1" applyAlignment="1">
      <alignment vertical="center" wrapText="1"/>
    </xf>
    <xf numFmtId="0" fontId="7" fillId="4" borderId="0" xfId="329" applyFill="1" applyAlignment="1">
      <alignment vertical="center" wrapText="1"/>
    </xf>
    <xf numFmtId="0" fontId="120" fillId="4" borderId="0" xfId="329" quotePrefix="1" applyFont="1" applyFill="1" applyAlignment="1">
      <alignment vertical="center"/>
    </xf>
    <xf numFmtId="3" fontId="7" fillId="4" borderId="13" xfId="329" applyNumberFormat="1" applyFont="1" applyFill="1" applyBorder="1" applyAlignment="1">
      <alignment horizontal="left" vertical="top"/>
    </xf>
    <xf numFmtId="3" fontId="7" fillId="4" borderId="14" xfId="329" applyNumberFormat="1" applyFont="1" applyFill="1" applyBorder="1" applyAlignment="1">
      <alignment horizontal="center" vertical="center"/>
    </xf>
    <xf numFmtId="43" fontId="68" fillId="111" borderId="41" xfId="1" applyFont="1" applyFill="1" applyBorder="1" applyAlignment="1" applyProtection="1">
      <alignment horizontal="center" vertical="center"/>
      <protection locked="0"/>
    </xf>
    <xf numFmtId="43" fontId="68" fillId="111" borderId="42" xfId="1" applyFont="1" applyFill="1" applyBorder="1" applyAlignment="1" applyProtection="1">
      <alignment horizontal="center" vertical="center"/>
      <protection locked="0"/>
    </xf>
    <xf numFmtId="43" fontId="68" fillId="28" borderId="38" xfId="1" applyFont="1" applyFill="1" applyBorder="1" applyAlignment="1" applyProtection="1">
      <alignment horizontal="center" vertical="center" wrapText="1"/>
      <protection locked="0"/>
    </xf>
    <xf numFmtId="43" fontId="68" fillId="28" borderId="39" xfId="1" applyFont="1" applyFill="1" applyBorder="1" applyAlignment="1" applyProtection="1">
      <alignment horizontal="center" vertical="center" wrapText="1"/>
      <protection locked="0"/>
    </xf>
    <xf numFmtId="179" fontId="68" fillId="4" borderId="23" xfId="327" applyNumberFormat="1" applyFont="1" applyFill="1" applyBorder="1" applyAlignment="1">
      <alignment horizontal="center" vertical="center"/>
    </xf>
    <xf numFmtId="43" fontId="68" fillId="111" borderId="43" xfId="1" applyFont="1" applyFill="1" applyBorder="1" applyAlignment="1" applyProtection="1">
      <alignment horizontal="center" vertical="center"/>
      <protection locked="0"/>
    </xf>
    <xf numFmtId="43" fontId="68" fillId="28" borderId="79" xfId="1" applyFont="1" applyFill="1" applyBorder="1" applyAlignment="1" applyProtection="1">
      <alignment horizontal="center" vertical="center" wrapText="1"/>
      <protection locked="0"/>
    </xf>
    <xf numFmtId="43" fontId="68" fillId="28" borderId="80" xfId="1" applyFont="1" applyFill="1" applyBorder="1" applyAlignment="1" applyProtection="1">
      <alignment horizontal="center" vertical="center" wrapText="1"/>
      <protection locked="0"/>
    </xf>
    <xf numFmtId="0" fontId="68" fillId="4" borderId="0" xfId="327" applyFont="1" applyFill="1" applyBorder="1" applyAlignment="1" applyProtection="1">
      <alignment horizontal="center" vertical="center"/>
    </xf>
    <xf numFmtId="168" fontId="7" fillId="28" borderId="13" xfId="3" applyNumberFormat="1" applyFont="1" applyFill="1" applyBorder="1" applyAlignment="1" applyProtection="1">
      <alignment horizontal="center"/>
      <protection locked="0"/>
    </xf>
    <xf numFmtId="169" fontId="7" fillId="28" borderId="13" xfId="3" applyNumberFormat="1" applyFont="1" applyFill="1" applyBorder="1" applyAlignment="1" applyProtection="1">
      <alignment horizontal="center"/>
      <protection locked="0"/>
    </xf>
    <xf numFmtId="0" fontId="7" fillId="28" borderId="14" xfId="3" applyFont="1" applyFill="1" applyBorder="1" applyAlignment="1" applyProtection="1">
      <protection locked="0"/>
    </xf>
    <xf numFmtId="168" fontId="7" fillId="28" borderId="67" xfId="3" applyNumberFormat="1" applyFont="1" applyFill="1" applyBorder="1" applyAlignment="1" applyProtection="1">
      <alignment horizontal="center"/>
      <protection locked="0"/>
    </xf>
    <xf numFmtId="0" fontId="52" fillId="4" borderId="0" xfId="0" applyFont="1" applyFill="1" applyBorder="1" applyAlignment="1">
      <alignment horizontal="left" vertical="center" indent="4"/>
    </xf>
    <xf numFmtId="0" fontId="50" fillId="28" borderId="0" xfId="0" applyFont="1" applyFill="1" applyBorder="1" applyAlignment="1">
      <alignment horizontal="left" indent="4"/>
    </xf>
    <xf numFmtId="0" fontId="50" fillId="4" borderId="0" xfId="0" applyFont="1" applyFill="1" applyBorder="1" applyAlignment="1">
      <alignment horizontal="left" indent="4"/>
    </xf>
    <xf numFmtId="0" fontId="52" fillId="27" borderId="0" xfId="0" applyFont="1" applyFill="1" applyBorder="1" applyAlignment="1">
      <alignment horizontal="left" indent="4"/>
    </xf>
    <xf numFmtId="0" fontId="52" fillId="4" borderId="0" xfId="0" applyFont="1" applyFill="1" applyBorder="1" applyAlignment="1">
      <alignment horizontal="left" indent="4"/>
    </xf>
    <xf numFmtId="43" fontId="68" fillId="28" borderId="26" xfId="1" applyFont="1" applyFill="1" applyBorder="1" applyAlignment="1" applyProtection="1">
      <alignment horizontal="center" vertical="center" wrapText="1"/>
      <protection locked="0"/>
    </xf>
    <xf numFmtId="0" fontId="0" fillId="0" borderId="25" xfId="0" applyBorder="1"/>
    <xf numFmtId="0" fontId="0" fillId="0" borderId="12" xfId="0" applyBorder="1"/>
    <xf numFmtId="0" fontId="0" fillId="0" borderId="15" xfId="0" applyBorder="1"/>
    <xf numFmtId="0" fontId="0" fillId="0" borderId="6" xfId="0" applyBorder="1"/>
    <xf numFmtId="0" fontId="0" fillId="0" borderId="30" xfId="0" applyBorder="1"/>
    <xf numFmtId="0" fontId="0" fillId="0" borderId="82" xfId="0" applyBorder="1"/>
    <xf numFmtId="0" fontId="0" fillId="0" borderId="49" xfId="0" applyBorder="1"/>
    <xf numFmtId="0" fontId="0" fillId="0" borderId="17" xfId="0" applyBorder="1"/>
    <xf numFmtId="0" fontId="0" fillId="0" borderId="83" xfId="0" applyBorder="1"/>
    <xf numFmtId="0" fontId="68" fillId="82" borderId="49" xfId="327" applyFont="1" applyFill="1" applyBorder="1" applyAlignment="1">
      <alignment horizontal="center" vertical="center" wrapText="1"/>
    </xf>
    <xf numFmtId="0" fontId="68" fillId="82" borderId="17" xfId="327" applyFont="1" applyFill="1" applyBorder="1" applyAlignment="1">
      <alignment horizontal="center" vertical="center" wrapText="1"/>
    </xf>
    <xf numFmtId="0" fontId="68" fillId="82" borderId="83" xfId="327" applyFont="1" applyFill="1" applyBorder="1" applyAlignment="1">
      <alignment horizontal="center" vertical="center" wrapText="1"/>
    </xf>
    <xf numFmtId="43" fontId="68" fillId="5" borderId="38" xfId="1" applyFont="1" applyFill="1" applyBorder="1" applyAlignment="1">
      <alignment horizontal="center" vertical="center" wrapText="1"/>
    </xf>
    <xf numFmtId="43" fontId="68" fillId="5" borderId="37" xfId="1" applyFont="1" applyFill="1" applyBorder="1" applyAlignment="1">
      <alignment horizontal="center" vertical="center" wrapText="1"/>
    </xf>
    <xf numFmtId="43" fontId="68" fillId="5" borderId="39" xfId="1" applyFont="1" applyFill="1" applyBorder="1" applyAlignment="1">
      <alignment horizontal="center" vertical="center" wrapText="1"/>
    </xf>
    <xf numFmtId="43" fontId="68" fillId="5" borderId="14" xfId="1" applyFont="1" applyFill="1" applyBorder="1" applyAlignment="1">
      <alignment horizontal="center" vertical="center" wrapText="1"/>
    </xf>
    <xf numFmtId="43" fontId="68" fillId="5" borderId="40" xfId="1" applyFont="1" applyFill="1" applyBorder="1" applyAlignment="1">
      <alignment horizontal="center" vertical="center" wrapText="1"/>
    </xf>
    <xf numFmtId="43" fontId="68" fillId="5" borderId="27" xfId="1" applyFont="1" applyFill="1" applyBorder="1" applyAlignment="1">
      <alignment horizontal="center" vertical="center" wrapText="1"/>
    </xf>
    <xf numFmtId="0" fontId="67" fillId="81" borderId="49" xfId="327" applyFont="1" applyFill="1" applyBorder="1" applyAlignment="1">
      <alignment horizontal="center" vertical="center"/>
    </xf>
    <xf numFmtId="0" fontId="67" fillId="81" borderId="17" xfId="327" applyFont="1" applyFill="1" applyBorder="1" applyAlignment="1">
      <alignment horizontal="center" vertical="center"/>
    </xf>
    <xf numFmtId="0" fontId="67" fillId="81" borderId="83" xfId="327" applyFont="1" applyFill="1" applyBorder="1" applyAlignment="1">
      <alignment horizontal="center" vertical="center"/>
    </xf>
    <xf numFmtId="43" fontId="68" fillId="28" borderId="81" xfId="1" applyFont="1" applyFill="1" applyBorder="1" applyAlignment="1" applyProtection="1">
      <alignment horizontal="center" vertical="center" wrapText="1"/>
      <protection locked="0"/>
    </xf>
    <xf numFmtId="43" fontId="68" fillId="28" borderId="40" xfId="1" applyFont="1" applyFill="1" applyBorder="1" applyAlignment="1" applyProtection="1">
      <alignment horizontal="center" vertical="center" wrapText="1"/>
      <protection locked="0"/>
    </xf>
    <xf numFmtId="0" fontId="122" fillId="4" borderId="0" xfId="327" applyFont="1" applyFill="1" applyBorder="1" applyAlignment="1">
      <alignment vertical="center"/>
    </xf>
    <xf numFmtId="0" fontId="121" fillId="4" borderId="5" xfId="327" applyFont="1" applyFill="1" applyBorder="1" applyAlignment="1">
      <alignment horizontal="center" vertical="center" wrapText="1"/>
    </xf>
    <xf numFmtId="0" fontId="121" fillId="4" borderId="10" xfId="327" applyFont="1" applyFill="1" applyBorder="1" applyAlignment="1">
      <alignment horizontal="center" vertical="center" wrapText="1"/>
    </xf>
    <xf numFmtId="0" fontId="121" fillId="4" borderId="8" xfId="327" applyFont="1" applyFill="1" applyBorder="1" applyAlignment="1">
      <alignment horizontal="center" vertical="center" wrapText="1"/>
    </xf>
    <xf numFmtId="0" fontId="68" fillId="80" borderId="5" xfId="327" applyFont="1" applyFill="1" applyBorder="1" applyAlignment="1">
      <alignment horizontal="center" vertical="center"/>
    </xf>
    <xf numFmtId="0" fontId="68" fillId="80" borderId="10" xfId="327" applyFont="1" applyFill="1" applyBorder="1" applyAlignment="1">
      <alignment horizontal="center" vertical="center"/>
    </xf>
    <xf numFmtId="0" fontId="68" fillId="80" borderId="8" xfId="327" applyFont="1" applyFill="1" applyBorder="1" applyAlignment="1">
      <alignment horizontal="center" vertical="center"/>
    </xf>
    <xf numFmtId="0" fontId="52" fillId="22" borderId="5" xfId="0" applyFont="1" applyFill="1" applyBorder="1" applyAlignment="1" applyProtection="1">
      <alignment horizontal="center" vertical="center"/>
      <protection locked="0"/>
    </xf>
    <xf numFmtId="0" fontId="52" fillId="22" borderId="10" xfId="0" applyFont="1" applyFill="1" applyBorder="1" applyAlignment="1" applyProtection="1">
      <alignment horizontal="center" vertical="center"/>
      <protection locked="0"/>
    </xf>
    <xf numFmtId="0" fontId="52" fillId="22" borderId="8" xfId="0" applyFont="1" applyFill="1" applyBorder="1" applyAlignment="1" applyProtection="1">
      <alignment horizontal="center" vertical="center"/>
      <protection locked="0"/>
    </xf>
    <xf numFmtId="0" fontId="71" fillId="4" borderId="0" xfId="327" applyFont="1" applyFill="1" applyBorder="1" applyAlignment="1" applyProtection="1">
      <alignment horizontal="center" vertical="center"/>
    </xf>
    <xf numFmtId="0" fontId="68" fillId="81" borderId="31" xfId="327" applyFont="1" applyFill="1" applyBorder="1" applyAlignment="1" applyProtection="1">
      <alignment horizontal="center" vertical="center" wrapText="1"/>
    </xf>
    <xf numFmtId="0" fontId="68" fillId="81" borderId="32" xfId="327" applyFont="1" applyFill="1" applyBorder="1" applyAlignment="1" applyProtection="1">
      <alignment horizontal="center" vertical="center" wrapText="1"/>
    </xf>
    <xf numFmtId="179" fontId="67" fillId="4" borderId="5" xfId="327" applyNumberFormat="1" applyFont="1" applyFill="1" applyBorder="1" applyAlignment="1">
      <alignment horizontal="center" vertical="center" wrapText="1"/>
    </xf>
    <xf numFmtId="179" fontId="67" fillId="4" borderId="10" xfId="327" applyNumberFormat="1" applyFont="1" applyFill="1" applyBorder="1" applyAlignment="1">
      <alignment horizontal="center" vertical="center" wrapText="1"/>
    </xf>
    <xf numFmtId="179" fontId="67" fillId="4" borderId="8" xfId="327" applyNumberFormat="1" applyFont="1" applyFill="1" applyBorder="1" applyAlignment="1">
      <alignment horizontal="center" vertical="center" wrapText="1"/>
    </xf>
    <xf numFmtId="0" fontId="51" fillId="28" borderId="31" xfId="1879" applyNumberFormat="1" applyFont="1" applyFill="1" applyBorder="1" applyAlignment="1" applyProtection="1">
      <alignment horizontal="center" vertical="top" wrapText="1"/>
      <protection locked="0"/>
    </xf>
    <xf numFmtId="0" fontId="51" fillId="28" borderId="32" xfId="1879" applyNumberFormat="1" applyFont="1" applyFill="1" applyBorder="1" applyAlignment="1" applyProtection="1">
      <alignment horizontal="center" vertical="top" wrapText="1"/>
      <protection locked="0"/>
    </xf>
    <xf numFmtId="0" fontId="51" fillId="28" borderId="29" xfId="1879" applyNumberFormat="1" applyFont="1" applyFill="1" applyBorder="1" applyAlignment="1" applyProtection="1">
      <alignment horizontal="center" vertical="top" wrapText="1"/>
      <protection locked="0"/>
    </xf>
    <xf numFmtId="0" fontId="51" fillId="28" borderId="35" xfId="1879" applyNumberFormat="1" applyFont="1" applyFill="1" applyBorder="1" applyAlignment="1" applyProtection="1">
      <alignment horizontal="center" vertical="top" wrapText="1"/>
      <protection locked="0"/>
    </xf>
    <xf numFmtId="0" fontId="51" fillId="28" borderId="0" xfId="1879" applyNumberFormat="1" applyFont="1" applyFill="1" applyBorder="1" applyAlignment="1" applyProtection="1">
      <alignment horizontal="center" vertical="top" wrapText="1"/>
      <protection locked="0"/>
    </xf>
    <xf numFmtId="0" fontId="51" fillId="28" borderId="36" xfId="1879" applyNumberFormat="1" applyFont="1" applyFill="1" applyBorder="1" applyAlignment="1" applyProtection="1">
      <alignment horizontal="center" vertical="top" wrapText="1"/>
      <protection locked="0"/>
    </xf>
    <xf numFmtId="0" fontId="51" fillId="28" borderId="33" xfId="1879" applyNumberFormat="1" applyFont="1" applyFill="1" applyBorder="1" applyAlignment="1" applyProtection="1">
      <alignment horizontal="center" vertical="top" wrapText="1"/>
      <protection locked="0"/>
    </xf>
    <xf numFmtId="0" fontId="51" fillId="28" borderId="20" xfId="1879" applyNumberFormat="1" applyFont="1" applyFill="1" applyBorder="1" applyAlignment="1" applyProtection="1">
      <alignment horizontal="center" vertical="top" wrapText="1"/>
      <protection locked="0"/>
    </xf>
    <xf numFmtId="0" fontId="51" fillId="28" borderId="34" xfId="1879" applyNumberFormat="1" applyFont="1" applyFill="1" applyBorder="1" applyAlignment="1" applyProtection="1">
      <alignment horizontal="center" vertical="top" wrapText="1"/>
      <protection locked="0"/>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73" xfId="329" quotePrefix="1" applyFont="1" applyFill="1" applyBorder="1" applyAlignment="1">
      <alignment horizontal="left" vertical="center" wrapText="1"/>
    </xf>
    <xf numFmtId="0" fontId="47" fillId="4" borderId="73" xfId="329" applyFont="1" applyFill="1" applyBorder="1" applyAlignment="1">
      <alignment horizontal="left" vertical="center" wrapText="1"/>
    </xf>
    <xf numFmtId="0" fontId="47" fillId="4" borderId="74" xfId="329" applyFont="1" applyFill="1" applyBorder="1" applyAlignment="1">
      <alignment horizontal="left" vertical="center" wrapText="1"/>
    </xf>
    <xf numFmtId="0" fontId="9" fillId="4" borderId="39" xfId="329" quotePrefix="1" applyFont="1" applyFill="1" applyBorder="1" applyAlignment="1">
      <alignment horizontal="left" vertical="center" wrapText="1"/>
    </xf>
    <xf numFmtId="0" fontId="47" fillId="4" borderId="70" xfId="329" quotePrefix="1" applyFont="1" applyFill="1" applyBorder="1" applyAlignment="1">
      <alignment horizontal="left" vertical="center" wrapText="1"/>
    </xf>
    <xf numFmtId="0" fontId="47" fillId="4" borderId="75" xfId="329" applyFont="1" applyFill="1" applyBorder="1" applyAlignment="1">
      <alignment horizontal="left" vertical="center" wrapText="1"/>
    </xf>
    <xf numFmtId="0" fontId="47" fillId="4" borderId="76"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19" fillId="4" borderId="53" xfId="9990" quotePrefix="1" applyFont="1" applyFill="1" applyBorder="1" applyAlignment="1">
      <alignment horizontal="left" vertical="center" wrapText="1"/>
    </xf>
    <xf numFmtId="0" fontId="47" fillId="4" borderId="36" xfId="329" applyFont="1" applyFill="1" applyBorder="1" applyAlignment="1">
      <alignment horizontal="left" vertical="center" wrapText="1"/>
    </xf>
    <xf numFmtId="0" fontId="47" fillId="4" borderId="72" xfId="329" quotePrefix="1" applyFont="1" applyFill="1" applyBorder="1" applyAlignment="1">
      <alignment horizontal="left" vertical="center" wrapText="1"/>
    </xf>
    <xf numFmtId="0" fontId="47" fillId="4" borderId="68" xfId="329" applyFont="1" applyFill="1" applyBorder="1" applyAlignment="1">
      <alignment horizontal="left" vertical="center" wrapText="1"/>
    </xf>
    <xf numFmtId="0" fontId="47" fillId="4" borderId="77" xfId="329" applyFont="1" applyFill="1" applyBorder="1" applyAlignment="1">
      <alignment horizontal="left" vertical="center" wrapText="1"/>
    </xf>
    <xf numFmtId="0" fontId="47" fillId="4" borderId="71" xfId="329" quotePrefix="1" applyFont="1" applyFill="1" applyBorder="1" applyAlignment="1">
      <alignment horizontal="left" vertical="center" wrapText="1"/>
    </xf>
    <xf numFmtId="0" fontId="47" fillId="4" borderId="71" xfId="329" applyFont="1" applyFill="1" applyBorder="1" applyAlignment="1">
      <alignment horizontal="left" vertical="center" wrapText="1"/>
    </xf>
    <xf numFmtId="0" fontId="47" fillId="4" borderId="69" xfId="329" applyFont="1" applyFill="1" applyBorder="1" applyAlignment="1">
      <alignment horizontal="left" vertical="center" wrapText="1"/>
    </xf>
    <xf numFmtId="0" fontId="9" fillId="4" borderId="43"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78" xfId="329" applyFont="1" applyFill="1" applyBorder="1" applyAlignment="1">
      <alignment horizontal="left" vertical="top" wrapText="1"/>
    </xf>
  </cellXfs>
  <cellStyles count="9992">
    <cellStyle name=" 1" xfId="330"/>
    <cellStyle name="_x000d__x000a_JournalTemplate=C:\COMFO\CTALK\JOURSTD.TPL_x000d__x000a_LbStateAddress=3 3 0 251 1 89 2 311_x000d__x000a_LbStateJou" xfId="331"/>
    <cellStyle name="_x000d__x000a_JournalTemplate=C:\COMFO\CTALK\JOURSTD.TPL_x000d__x000a_LbStateAddress=3 3 0 251 1 89 2 311_x000d__x000a_LbStateJou 2" xfId="332"/>
    <cellStyle name="%" xfId="333"/>
    <cellStyle name="% 2" xfId="334"/>
    <cellStyle name="???? [0.00]_1.2.1.1-d Summary of Payment R1" xfId="335"/>
    <cellStyle name="????_1.2.1.1-g FOREX" xfId="336"/>
    <cellStyle name="??_1.2.1.1 Pricing Information Annexure IT11.1(3 Units)" xfId="337"/>
    <cellStyle name="_Comp_Event_Log" xfId="338"/>
    <cellStyle name="_Criteria" xfId="4"/>
    <cellStyle name="_Criteria_20100928 Extn Komati Time &amp; Cost" xfId="339"/>
    <cellStyle name="_ETC_Summary_220509" xfId="340"/>
    <cellStyle name="_Heading" xfId="5"/>
    <cellStyle name="_HWL BRUSSELS AND HWL SOUTH AFRICA INVOICE DETAILS" xfId="341"/>
    <cellStyle name="_Invoice_Log_Org" xfId="342"/>
    <cellStyle name="_Sub-Heading" xfId="6"/>
    <cellStyle name="20% - Accent1 10" xfId="343"/>
    <cellStyle name="20% - Accent1 2" xfId="7"/>
    <cellStyle name="20% - Accent1 2 2" xfId="344"/>
    <cellStyle name="20% - Accent1 2 2 2" xfId="345"/>
    <cellStyle name="20% - Accent1 2 3" xfId="346"/>
    <cellStyle name="20% - Accent1 2 3 2" xfId="347"/>
    <cellStyle name="20% - Accent1 2 4" xfId="348"/>
    <cellStyle name="20% - Accent1 2 4 2" xfId="349"/>
    <cellStyle name="20% - Accent1 2 5" xfId="350"/>
    <cellStyle name="20% - Accent1 2 6" xfId="351"/>
    <cellStyle name="20% - Accent1 3" xfId="8"/>
    <cellStyle name="20% - Accent1 3 2" xfId="352"/>
    <cellStyle name="20% - Accent1 3 2 2" xfId="353"/>
    <cellStyle name="20% - Accent1 3 3" xfId="354"/>
    <cellStyle name="20% - Accent1 4" xfId="355"/>
    <cellStyle name="20% - Accent1 4 2" xfId="356"/>
    <cellStyle name="20% - Accent1 5" xfId="357"/>
    <cellStyle name="20% - Accent1 5 2" xfId="358"/>
    <cellStyle name="20% - Accent1 6" xfId="359"/>
    <cellStyle name="20% - Accent1 6 2" xfId="360"/>
    <cellStyle name="20% - Accent1 7" xfId="361"/>
    <cellStyle name="20% - Accent1 7 2" xfId="362"/>
    <cellStyle name="20% - Accent1 8" xfId="363"/>
    <cellStyle name="20% - Accent1 8 2" xfId="364"/>
    <cellStyle name="20% - Accent1 9" xfId="365"/>
    <cellStyle name="20% - Accent1 9 2" xfId="366"/>
    <cellStyle name="20% - Accent2 10" xfId="367"/>
    <cellStyle name="20% - Accent2 2" xfId="9"/>
    <cellStyle name="20% - Accent2 2 2" xfId="368"/>
    <cellStyle name="20% - Accent2 2 2 2" xfId="369"/>
    <cellStyle name="20% - Accent2 2 3" xfId="370"/>
    <cellStyle name="20% - Accent2 2 3 2" xfId="371"/>
    <cellStyle name="20% - Accent2 2 4" xfId="372"/>
    <cellStyle name="20% - Accent2 2 4 2" xfId="373"/>
    <cellStyle name="20% - Accent2 2 5" xfId="374"/>
    <cellStyle name="20% - Accent2 2 6" xfId="375"/>
    <cellStyle name="20% - Accent2 3" xfId="10"/>
    <cellStyle name="20% - Accent2 3 2" xfId="376"/>
    <cellStyle name="20% - Accent2 3 2 2" xfId="377"/>
    <cellStyle name="20% - Accent2 3 3" xfId="378"/>
    <cellStyle name="20% - Accent2 4" xfId="379"/>
    <cellStyle name="20% - Accent2 4 2" xfId="380"/>
    <cellStyle name="20% - Accent2 5" xfId="381"/>
    <cellStyle name="20% - Accent2 5 2" xfId="382"/>
    <cellStyle name="20% - Accent2 6" xfId="383"/>
    <cellStyle name="20% - Accent2 6 2" xfId="384"/>
    <cellStyle name="20% - Accent2 7" xfId="385"/>
    <cellStyle name="20% - Accent2 7 2" xfId="386"/>
    <cellStyle name="20% - Accent2 8" xfId="387"/>
    <cellStyle name="20% - Accent2 8 2" xfId="388"/>
    <cellStyle name="20% - Accent2 9" xfId="389"/>
    <cellStyle name="20% - Accent2 9 2" xfId="390"/>
    <cellStyle name="20% - Accent3 10" xfId="391"/>
    <cellStyle name="20% - Accent3 2" xfId="11"/>
    <cellStyle name="20% - Accent3 2 2" xfId="392"/>
    <cellStyle name="20% - Accent3 2 2 2" xfId="393"/>
    <cellStyle name="20% - Accent3 2 3" xfId="394"/>
    <cellStyle name="20% - Accent3 2 3 2" xfId="395"/>
    <cellStyle name="20% - Accent3 2 4" xfId="396"/>
    <cellStyle name="20% - Accent3 2 4 2" xfId="397"/>
    <cellStyle name="20% - Accent3 2 5" xfId="398"/>
    <cellStyle name="20% - Accent3 2 6" xfId="399"/>
    <cellStyle name="20% - Accent3 3" xfId="12"/>
    <cellStyle name="20% - Accent3 3 2" xfId="400"/>
    <cellStyle name="20% - Accent3 3 2 2" xfId="401"/>
    <cellStyle name="20% - Accent3 3 3" xfId="402"/>
    <cellStyle name="20% - Accent3 4" xfId="403"/>
    <cellStyle name="20% - Accent3 4 2" xfId="404"/>
    <cellStyle name="20% - Accent3 5" xfId="405"/>
    <cellStyle name="20% - Accent3 5 2" xfId="406"/>
    <cellStyle name="20% - Accent3 6" xfId="407"/>
    <cellStyle name="20% - Accent3 6 2" xfId="408"/>
    <cellStyle name="20% - Accent3 7" xfId="409"/>
    <cellStyle name="20% - Accent3 7 2" xfId="410"/>
    <cellStyle name="20% - Accent3 8" xfId="411"/>
    <cellStyle name="20% - Accent3 8 2" xfId="412"/>
    <cellStyle name="20% - Accent3 9" xfId="413"/>
    <cellStyle name="20% - Accent3 9 2" xfId="414"/>
    <cellStyle name="20% - Accent4 10" xfId="415"/>
    <cellStyle name="20% - Accent4 2" xfId="13"/>
    <cellStyle name="20% - Accent4 2 2" xfId="416"/>
    <cellStyle name="20% - Accent4 2 2 2" xfId="417"/>
    <cellStyle name="20% - Accent4 2 3" xfId="418"/>
    <cellStyle name="20% - Accent4 2 3 2" xfId="419"/>
    <cellStyle name="20% - Accent4 2 4" xfId="420"/>
    <cellStyle name="20% - Accent4 2 4 2" xfId="421"/>
    <cellStyle name="20% - Accent4 2 5" xfId="422"/>
    <cellStyle name="20% - Accent4 2 6" xfId="423"/>
    <cellStyle name="20% - Accent4 3" xfId="14"/>
    <cellStyle name="20% - Accent4 3 2" xfId="424"/>
    <cellStyle name="20% - Accent4 3 2 2" xfId="425"/>
    <cellStyle name="20% - Accent4 3 3" xfId="426"/>
    <cellStyle name="20% - Accent4 4" xfId="427"/>
    <cellStyle name="20% - Accent4 4 2" xfId="428"/>
    <cellStyle name="20% - Accent4 5" xfId="429"/>
    <cellStyle name="20% - Accent4 5 2" xfId="430"/>
    <cellStyle name="20% - Accent4 6" xfId="431"/>
    <cellStyle name="20% - Accent4 6 2" xfId="432"/>
    <cellStyle name="20% - Accent4 7" xfId="433"/>
    <cellStyle name="20% - Accent4 7 2" xfId="434"/>
    <cellStyle name="20% - Accent4 8" xfId="435"/>
    <cellStyle name="20% - Accent4 8 2" xfId="436"/>
    <cellStyle name="20% - Accent4 9" xfId="437"/>
    <cellStyle name="20% - Accent4 9 2" xfId="438"/>
    <cellStyle name="20% - Accent5 10" xfId="439"/>
    <cellStyle name="20% - Accent5 2" xfId="15"/>
    <cellStyle name="20% - Accent5 2 2" xfId="440"/>
    <cellStyle name="20% - Accent5 2 2 2" xfId="441"/>
    <cellStyle name="20% - Accent5 2 3" xfId="442"/>
    <cellStyle name="20% - Accent5 2 3 2" xfId="443"/>
    <cellStyle name="20% - Accent5 2 4" xfId="444"/>
    <cellStyle name="20% - Accent5 2 4 2" xfId="445"/>
    <cellStyle name="20% - Accent5 2 5" xfId="446"/>
    <cellStyle name="20% - Accent5 2 6" xfId="447"/>
    <cellStyle name="20% - Accent5 3" xfId="16"/>
    <cellStyle name="20% - Accent5 3 2" xfId="448"/>
    <cellStyle name="20% - Accent5 3 2 2" xfId="449"/>
    <cellStyle name="20% - Accent5 3 3" xfId="450"/>
    <cellStyle name="20% - Accent5 4" xfId="451"/>
    <cellStyle name="20% - Accent5 4 2" xfId="452"/>
    <cellStyle name="20% - Accent5 5" xfId="453"/>
    <cellStyle name="20% - Accent5 5 2" xfId="454"/>
    <cellStyle name="20% - Accent5 6" xfId="455"/>
    <cellStyle name="20% - Accent5 6 2" xfId="456"/>
    <cellStyle name="20% - Accent5 7" xfId="457"/>
    <cellStyle name="20% - Accent5 7 2" xfId="458"/>
    <cellStyle name="20% - Accent5 8" xfId="459"/>
    <cellStyle name="20% - Accent5 8 2" xfId="460"/>
    <cellStyle name="20% - Accent5 9" xfId="461"/>
    <cellStyle name="20% - Accent5 9 2" xfId="462"/>
    <cellStyle name="20% - Accent6 10" xfId="463"/>
    <cellStyle name="20% - Accent6 2" xfId="17"/>
    <cellStyle name="20% - Accent6 2 2" xfId="464"/>
    <cellStyle name="20% - Accent6 2 2 2" xfId="465"/>
    <cellStyle name="20% - Accent6 2 3" xfId="466"/>
    <cellStyle name="20% - Accent6 2 3 2" xfId="467"/>
    <cellStyle name="20% - Accent6 2 4" xfId="468"/>
    <cellStyle name="20% - Accent6 2 4 2" xfId="469"/>
    <cellStyle name="20% - Accent6 2 5" xfId="470"/>
    <cellStyle name="20% - Accent6 2 6" xfId="471"/>
    <cellStyle name="20% - Accent6 3" xfId="472"/>
    <cellStyle name="20% - Accent6 3 2" xfId="473"/>
    <cellStyle name="20% - Accent6 3 2 2" xfId="474"/>
    <cellStyle name="20% - Accent6 3 3" xfId="475"/>
    <cellStyle name="20% - Accent6 4" xfId="476"/>
    <cellStyle name="20% - Accent6 4 2" xfId="477"/>
    <cellStyle name="20% - Accent6 5" xfId="478"/>
    <cellStyle name="20% - Accent6 5 2" xfId="479"/>
    <cellStyle name="20% - Accent6 6" xfId="480"/>
    <cellStyle name="20% - Accent6 6 2" xfId="481"/>
    <cellStyle name="20% - Accent6 7" xfId="482"/>
    <cellStyle name="20% - Accent6 7 2" xfId="483"/>
    <cellStyle name="20% - Accent6 8" xfId="484"/>
    <cellStyle name="20% - Accent6 8 2" xfId="485"/>
    <cellStyle name="20% - Accent6 9" xfId="486"/>
    <cellStyle name="20% - Accent6 9 2" xfId="487"/>
    <cellStyle name="4" xfId="488"/>
    <cellStyle name="4 2" xfId="489"/>
    <cellStyle name="4_20100518 Medupi March 2010 summary" xfId="490"/>
    <cellStyle name="4_20101012_ERA Deviations Analysis - Portfolio Report Rev-01" xfId="491"/>
    <cellStyle name="4_20101018_Challenge Session Revisions FINAL" xfId="492"/>
    <cellStyle name="4_Boiler Package_Contract Control Logs Sep 2010" xfId="493"/>
    <cellStyle name="4_Book1" xfId="494"/>
    <cellStyle name="4_Book1_Cost Forecast_April _2 (version 1)" xfId="495"/>
    <cellStyle name="4_Book1_Cost Forecast_March " xfId="496"/>
    <cellStyle name="4_Book1_Cost Reduction_Contracts Overview Slide_Oct 2009 v2" xfId="497"/>
    <cellStyle name="4_Book1_Health and Safety_October" xfId="498"/>
    <cellStyle name="4_Book1_PC Master Report" xfId="499"/>
    <cellStyle name="4_Book1_Proposed Overall Monthly Cost Report - End March 2010" xfId="500"/>
    <cellStyle name="4_Book1_Quality_October 2009" xfId="501"/>
    <cellStyle name="4_Book1_Reg&amp;Legal_ASGISA_CSR_Stakemngt" xfId="502"/>
    <cellStyle name="4_Commited cost - January  2010" xfId="503"/>
    <cellStyle name="4_Contingency Drawdown" xfId="504"/>
    <cellStyle name="4_Contingency Drawdown_Copy of MEDUPI Claim Register- (M-Drive)" xfId="505"/>
    <cellStyle name="4_Contingency Drawdown_Copy of MEDUPI Claim Register- (M-Drive)_20101018_Challenge Session Revisions FINAL" xfId="506"/>
    <cellStyle name="4_Contingency Drawdown_Copy of MEDUPI September Claim Register" xfId="507"/>
    <cellStyle name="4_Contingency Drawdown_Copy of MEDUPI September Claim Register_Cost Forecast_April _2 (version 1)" xfId="508"/>
    <cellStyle name="4_Contingency Drawdown_Copy of MEDUPI September Claim Register_Cost Forecast_March " xfId="509"/>
    <cellStyle name="4_Contingency Drawdown_Cost Forecast_April _2 (version 1)" xfId="510"/>
    <cellStyle name="4_Contingency Drawdown_Cost Forecast_March " xfId="511"/>
    <cellStyle name="4_Contingency Drawdown_Cost Reduction_Contracts Overview Slide_Oct 2009 v2" xfId="512"/>
    <cellStyle name="4_Contingency Drawdown_Health and Safety_October" xfId="513"/>
    <cellStyle name="4_Contingency Drawdown_June 09 r2" xfId="514"/>
    <cellStyle name="4_Contingency Drawdown_June 09 r2_Cost Forecast_April _2 (version 1)" xfId="515"/>
    <cellStyle name="4_Contingency Drawdown_June 09 r2_Cost Forecast_March " xfId="516"/>
    <cellStyle name="4_Contingency Drawdown_June 09 r2_PC Master Report" xfId="517"/>
    <cellStyle name="4_Contingency Drawdown_June 09 r2_Proposed Overall Monthly Cost Report - End March 2010" xfId="518"/>
    <cellStyle name="4_Contingency Drawdown_October Claims Report (downloaded_06112009)" xfId="519"/>
    <cellStyle name="4_Contingency Drawdown_October Claims Report (downloaded_06112009)_1" xfId="520"/>
    <cellStyle name="4_Contingency Drawdown_October Claims Report (downloaded_06112009)_1_20101018_Challenge Session Revisions FINAL" xfId="521"/>
    <cellStyle name="4_Contingency Drawdown_October Claims Report (downloaded_06112009)_1_Medupi_January Project Assurance Report Rev1" xfId="522"/>
    <cellStyle name="4_Contingency Drawdown_P07 Jan 10" xfId="523"/>
    <cellStyle name="4_Contingency Drawdown_PC Master Report" xfId="524"/>
    <cellStyle name="4_Contingency Drawdown_Proposed Overall Monthly Cost Report - End March 2010" xfId="525"/>
    <cellStyle name="4_Contingency Drawdown_Quality_October 2009" xfId="526"/>
    <cellStyle name="4_Contingency Drawdown_Reg&amp;Legal_ASGISA_CSR_Stakemngt" xfId="527"/>
    <cellStyle name="4_Contract Control Sheet" xfId="528"/>
    <cellStyle name="4_Contract Control Sheet_Commited cost - January  2010" xfId="529"/>
    <cellStyle name="4_Contract Control Sheet_Copy of MEDUPI Claim Register- (M-Drive)" xfId="530"/>
    <cellStyle name="4_Contract Control Sheet_Copy of MEDUPI Claim Register- (M-Drive)_20101018_Challenge Session Revisions FINAL" xfId="531"/>
    <cellStyle name="4_Contract Control Sheet_Cost Forecast_April _2 (version 1)" xfId="532"/>
    <cellStyle name="4_Contract Control Sheet_Cost Forecast_March " xfId="533"/>
    <cellStyle name="4_Contract Control Sheet_June 09 r2" xfId="534"/>
    <cellStyle name="4_Contract Control Sheet_June 09 r2_Cost Forecast_April _2 (version 1)" xfId="535"/>
    <cellStyle name="4_Contract Control Sheet_June 09 r2_Cost Forecast_March " xfId="536"/>
    <cellStyle name="4_Contract Control Sheet_June 09 r2_PC Master Report" xfId="537"/>
    <cellStyle name="4_Contract Control Sheet_June 09 r2_Proposed Overall Monthly Cost Report - End March 2010" xfId="538"/>
    <cellStyle name="4_Contract Control Sheet_October Claims Report (downloaded_06112009)" xfId="539"/>
    <cellStyle name="4_Contract Control Sheet_October Claims Report (downloaded_06112009)_20101018_Challenge Session Revisions FINAL" xfId="540"/>
    <cellStyle name="4_Contract Control Sheet_October Claims Report (downloaded_06112009)_Medupi_January Project Assurance Report Rev1" xfId="541"/>
    <cellStyle name="4_Contract Control Sheet_P10_Enabling_Civils_02_June_09_Rev1" xfId="542"/>
    <cellStyle name="4_Contract Control Sheet_P10_Enabling_Civils_02_June_09_Rev1_Cost Forecast_April _2 (version 1)" xfId="543"/>
    <cellStyle name="4_Contract Control Sheet_P10_Enabling_Civils_02_June_09_Rev1_Cost Forecast_March " xfId="544"/>
    <cellStyle name="4_Contract Control Sheet_P10_Enabling_Civils_02_June_09_Rev1_PC Master Report" xfId="545"/>
    <cellStyle name="4_Contract Control Sheet_P10_Enabling_Civils_02_June_09_Rev1_Proposed Overall Monthly Cost Report - End March 2010" xfId="546"/>
    <cellStyle name="4_Contract Control Sheet_P10_Enabling_Civils_02_May_09_final" xfId="547"/>
    <cellStyle name="4_Contract Control Sheet_P10_Enabling_Civils_02_May_09_final_Cost Forecast_April _2 (version 1)" xfId="548"/>
    <cellStyle name="4_Contract Control Sheet_P10_Enabling_Civils_02_May_09_final_Cost Forecast_March " xfId="549"/>
    <cellStyle name="4_Contract Control Sheet_P10_Enabling_Civils_02_May_09_final_PC Master Report" xfId="550"/>
    <cellStyle name="4_Contract Control Sheet_P10_Enabling_Civils_02_May_09_final_Proposed Overall Monthly Cost Report - End March 2010" xfId="551"/>
    <cellStyle name="4_Contract Control Sheet_PC Master Report" xfId="552"/>
    <cellStyle name="4_Contract Control Sheet_PC Master Report Feb09 Rev1 HL (version 1)" xfId="553"/>
    <cellStyle name="4_Contract Control Sheet_Proposed Overall Monthly Cost Report - End March 2010" xfId="554"/>
    <cellStyle name="4_Contract Control Sheet_RC EXECUTIVE SUMMARY END Jan 2010. (version 2)" xfId="555"/>
    <cellStyle name="4_Contract Control Sheet_RC EXECUTIVE SUMMARY END JULY 2009." xfId="556"/>
    <cellStyle name="4_Contract Control Sheet_RC EXECUTIVE SUMMARY END JULY 2009._1" xfId="557"/>
    <cellStyle name="4_Contract Control Sheet_RC EXECUTIVE SUMMARY END JULY 2009._1_Cost Forecast_April _2 (version 1)" xfId="558"/>
    <cellStyle name="4_Contract Control Sheet_RC EXECUTIVE SUMMARY END JULY 2009._1_Cost Forecast_March " xfId="559"/>
    <cellStyle name="4_Contract Control Sheet_RC EXECUTIVE SUMMARY END JULY 2009._1_Cost Reduction_Contracts Overview Slide_Oct 2009 v2" xfId="560"/>
    <cellStyle name="4_Contract Control Sheet_RC EXECUTIVE SUMMARY END JULY 2009._1_Health and Safety_October" xfId="561"/>
    <cellStyle name="4_Contract Control Sheet_RC EXECUTIVE SUMMARY END JULY 2009._1_Proposed Overall Monthly Cost Report - End March 2010" xfId="562"/>
    <cellStyle name="4_Contract Control Sheet_RC EXECUTIVE SUMMARY END JULY 2009._1_Quality_October 2009" xfId="563"/>
    <cellStyle name="4_Contract Control Sheet_RC EXECUTIVE SUMMARY END JULY 2009._1_Reg&amp;Legal_ASGISA_CSR_Stakemngt" xfId="564"/>
    <cellStyle name="4_Contract Control Sheet_RC EXECUTIVE SUMMARY END JULY 2009._Cost Forecast_April _2 (version 1)" xfId="565"/>
    <cellStyle name="4_Contract Control Sheet_RC EXECUTIVE SUMMARY END JULY 2009._Cost Forecast_March " xfId="566"/>
    <cellStyle name="4_Contract Control Sheet_RC EXECUTIVE SUMMARY END JULY 2009._Cost Reduction_Contracts Overview Slide_Oct 2009 v2" xfId="567"/>
    <cellStyle name="4_Contract Control Sheet_RC EXECUTIVE SUMMARY END JULY 2009._Health and Safety_October" xfId="568"/>
    <cellStyle name="4_Contract Control Sheet_RC EXECUTIVE SUMMARY END JULY 2009._PC Master Report" xfId="569"/>
    <cellStyle name="4_Contract Control Sheet_RC EXECUTIVE SUMMARY END JULY 2009._Proposed Overall Monthly Cost Report - End March 2010" xfId="570"/>
    <cellStyle name="4_Contract Control Sheet_RC EXECUTIVE SUMMARY END JULY 2009._Quality_October 2009" xfId="571"/>
    <cellStyle name="4_Contract Control Sheet_RC EXECUTIVE SUMMARY END JULY 2009._Reg&amp;Legal_ASGISA_CSR_Stakemngt" xfId="572"/>
    <cellStyle name="4_Contract Control Sheet_RC EXECUTIVE SUMMARY END SEP 2009." xfId="573"/>
    <cellStyle name="4_Copy of MEDUPI Claim Register- (M-Drive)" xfId="574"/>
    <cellStyle name="4_Copy of MEDUPI Claim Register- (M-Drive)_20101018_Challenge Session Revisions FINAL" xfId="575"/>
    <cellStyle name="4_Cost Forecast_April _2 (version 1)" xfId="576"/>
    <cellStyle name="4_Cost Forecast_March " xfId="577"/>
    <cellStyle name="4_June 09 r2" xfId="578"/>
    <cellStyle name="4_June 09 r2_Cost Forecast_April _2 (version 1)" xfId="579"/>
    <cellStyle name="4_June 09 r2_Cost Forecast_March " xfId="580"/>
    <cellStyle name="4_June 09 r2_PC Master Report" xfId="581"/>
    <cellStyle name="4_June 09 r2_Proposed Overall Monthly Cost Report - End March 2010" xfId="582"/>
    <cellStyle name="4_October Claims Report (downloaded_06112009)" xfId="583"/>
    <cellStyle name="4_October Claims Report (downloaded_06112009)_20101018_Challenge Session Revisions FINAL" xfId="584"/>
    <cellStyle name="4_October Claims Report (downloaded_06112009)_Medupi_January Project Assurance Report Rev1" xfId="585"/>
    <cellStyle name="4_P02_Boiler Package_Contract Control Logs May 2009(1)" xfId="586"/>
    <cellStyle name="4_P02_Boiler Package_Contract Control Logs May 2009(1)_Cost Forecast_April _2 (version 1)" xfId="587"/>
    <cellStyle name="4_P02_Boiler Package_Contract Control Logs May 2009(1)_Cost Forecast_March " xfId="588"/>
    <cellStyle name="4_P02_Boiler Package_Contract Control Logs May 2009(1)_PC Master Report" xfId="589"/>
    <cellStyle name="4_P02_Boiler Package_Contract Control Logs May 2009(1)_Proposed Overall Monthly Cost Report - End March 2010" xfId="590"/>
    <cellStyle name="4_P03_Turbine_Mayl_09_User_Contract_Logs rev 2" xfId="591"/>
    <cellStyle name="4_P03_Turbine_Mayl_09_User_Contract_Logs rev 2_Cost Forecast_April _2 (version 1)" xfId="592"/>
    <cellStyle name="4_P03_Turbine_Mayl_09_User_Contract_Logs rev 2_Cost Forecast_March " xfId="593"/>
    <cellStyle name="4_P03_Turbine_Mayl_09_User_Contract_Logs rev 2_PC Master Report" xfId="594"/>
    <cellStyle name="4_P03_Turbine_Mayl_09_User_Contract_Logs rev 2_Proposed Overall Monthly Cost Report - End March 2010" xfId="595"/>
    <cellStyle name="4_P04_LP_Services_26_October_09_Rev1_Master(Draft)" xfId="596"/>
    <cellStyle name="4_P06_Water_Treatment_28_May_09_Rev0_Master(Draft)" xfId="597"/>
    <cellStyle name="4_P06_Water_Treatment_28_May_09_Rev0_Master(Draft)_Cost Forecast_April _2 (version 1)" xfId="598"/>
    <cellStyle name="4_P06_Water_Treatment_28_May_09_Rev0_Master(Draft)_Cost Forecast_March " xfId="599"/>
    <cellStyle name="4_P06_Water_Treatment_28_May_09_Rev0_Master(Draft)_PC Master Report" xfId="600"/>
    <cellStyle name="4_P06_Water_Treatment_28_May_09_Rev0_Master(Draft)_Proposed Overall Monthly Cost Report - End March 2010" xfId="601"/>
    <cellStyle name="4_P06_Water_Treatment_29_June_09_Rev0_Master(Draft)" xfId="602"/>
    <cellStyle name="4_P06_Water_Treatment_29_June_09_Rev0_Master(Draft)_Cost Forecast_April _2 (version 1)" xfId="603"/>
    <cellStyle name="4_P06_Water_Treatment_29_June_09_Rev0_Master(Draft)_Cost Forecast_March " xfId="604"/>
    <cellStyle name="4_P06_Water_Treatment_29_June_09_Rev0_Master(Draft)_PC Master Report" xfId="605"/>
    <cellStyle name="4_P06_Water_Treatment_29_June_09_Rev0_Master(Draft)_Proposed Overall Monthly Cost Report - End March 2010" xfId="606"/>
    <cellStyle name="4_P08_Main Civil May 09 r2" xfId="607"/>
    <cellStyle name="4_P08_Main Civil May 09 r2_Cost Forecast_April _2 (version 1)" xfId="608"/>
    <cellStyle name="4_P08_Main Civil May 09 r2_Cost Forecast_March " xfId="609"/>
    <cellStyle name="4_P08_Main Civil May 09 r2_PC Master Report" xfId="610"/>
    <cellStyle name="4_P08_Main Civil May 09 r2_Proposed Overall Monthly Cost Report - End March 2010" xfId="611"/>
    <cellStyle name="4_P10_Enabling_Civils_02_June_09_Rev1" xfId="612"/>
    <cellStyle name="4_P10_Enabling_Civils_02_June_09_Rev1_Cost Forecast_April _2 (version 1)" xfId="613"/>
    <cellStyle name="4_P10_Enabling_Civils_02_June_09_Rev1_Cost Forecast_March " xfId="614"/>
    <cellStyle name="4_P10_Enabling_Civils_02_June_09_Rev1_PC Master Report" xfId="615"/>
    <cellStyle name="4_P10_Enabling_Civils_02_June_09_Rev1_Proposed Overall Monthly Cost Report - End March 2010" xfId="616"/>
    <cellStyle name="4_P10_Enabling_Civils_02_May_09_final" xfId="617"/>
    <cellStyle name="4_P10_Enabling_Civils_02_May_09_final_Cost Forecast_April _2 (version 1)" xfId="618"/>
    <cellStyle name="4_P10_Enabling_Civils_02_May_09_final_Cost Forecast_March " xfId="619"/>
    <cellStyle name="4_P10_Enabling_Civils_02_May_09_final_PC Master Report" xfId="620"/>
    <cellStyle name="4_P10_Enabling_Civils_02_May_09_final_Proposed Overall Monthly Cost Report - End March 2010" xfId="621"/>
    <cellStyle name="4_PC Master Report" xfId="622"/>
    <cellStyle name="4_PC Master Report Feb09 Rev1 HL (version 1)" xfId="623"/>
    <cellStyle name="4_Proposal Register" xfId="624"/>
    <cellStyle name="4_Proposal Register_Commited cost - January  2010" xfId="625"/>
    <cellStyle name="4_Proposal Register_Copy of MEDUPI Claim Register- (M-Drive)" xfId="626"/>
    <cellStyle name="4_Proposal Register_Copy of MEDUPI Claim Register- (M-Drive)_20101018_Challenge Session Revisions FINAL" xfId="627"/>
    <cellStyle name="4_Proposal Register_Cost Forecast_April _2 (version 1)" xfId="628"/>
    <cellStyle name="4_Proposal Register_Cost Forecast_March " xfId="629"/>
    <cellStyle name="4_Proposal Register_June 09 r2" xfId="630"/>
    <cellStyle name="4_Proposal Register_June 09 r2_Cost Forecast_April _2 (version 1)" xfId="631"/>
    <cellStyle name="4_Proposal Register_June 09 r2_Cost Forecast_March " xfId="632"/>
    <cellStyle name="4_Proposal Register_June 09 r2_PC Master Report" xfId="633"/>
    <cellStyle name="4_Proposal Register_June 09 r2_Proposed Overall Monthly Cost Report - End March 2010" xfId="634"/>
    <cellStyle name="4_Proposal Register_October Claims Report (downloaded_06112009)" xfId="635"/>
    <cellStyle name="4_Proposal Register_October Claims Report (downloaded_06112009)_20101018_Challenge Session Revisions FINAL" xfId="636"/>
    <cellStyle name="4_Proposal Register_October Claims Report (downloaded_06112009)_Medupi_January Project Assurance Report Rev1" xfId="637"/>
    <cellStyle name="4_Proposal Register_P10_Enabling_Civils_02_June_09_Rev1" xfId="638"/>
    <cellStyle name="4_Proposal Register_P10_Enabling_Civils_02_June_09_Rev1_Cost Forecast_April _2 (version 1)" xfId="639"/>
    <cellStyle name="4_Proposal Register_P10_Enabling_Civils_02_June_09_Rev1_Cost Forecast_March " xfId="640"/>
    <cellStyle name="4_Proposal Register_P10_Enabling_Civils_02_June_09_Rev1_PC Master Report" xfId="641"/>
    <cellStyle name="4_Proposal Register_P10_Enabling_Civils_02_June_09_Rev1_Proposed Overall Monthly Cost Report - End March 2010" xfId="642"/>
    <cellStyle name="4_Proposal Register_P10_Enabling_Civils_02_May_09_final" xfId="643"/>
    <cellStyle name="4_Proposal Register_P10_Enabling_Civils_02_May_09_final_Cost Forecast_April _2 (version 1)" xfId="644"/>
    <cellStyle name="4_Proposal Register_P10_Enabling_Civils_02_May_09_final_Cost Forecast_March " xfId="645"/>
    <cellStyle name="4_Proposal Register_P10_Enabling_Civils_02_May_09_final_PC Master Report" xfId="646"/>
    <cellStyle name="4_Proposal Register_P10_Enabling_Civils_02_May_09_final_Proposed Overall Monthly Cost Report - End March 2010" xfId="647"/>
    <cellStyle name="4_Proposal Register_PC Master Report" xfId="648"/>
    <cellStyle name="4_Proposal Register_PC Master Report Feb09 Rev1 HL (version 1)" xfId="649"/>
    <cellStyle name="4_Proposal Register_Proposed Overall Monthly Cost Report - End March 2010" xfId="650"/>
    <cellStyle name="4_Proposal Register_RC EXECUTIVE SUMMARY END Jan 2010. (version 2)" xfId="651"/>
    <cellStyle name="4_Proposal Register_RC EXECUTIVE SUMMARY END JULY 2009." xfId="652"/>
    <cellStyle name="4_Proposal Register_RC EXECUTIVE SUMMARY END JULY 2009._1" xfId="653"/>
    <cellStyle name="4_Proposal Register_RC EXECUTIVE SUMMARY END JULY 2009._1_Cost Forecast_April _2 (version 1)" xfId="654"/>
    <cellStyle name="4_Proposal Register_RC EXECUTIVE SUMMARY END JULY 2009._1_Cost Forecast_March " xfId="655"/>
    <cellStyle name="4_Proposal Register_RC EXECUTIVE SUMMARY END JULY 2009._1_Cost Reduction_Contracts Overview Slide_Oct 2009 v2" xfId="656"/>
    <cellStyle name="4_Proposal Register_RC EXECUTIVE SUMMARY END JULY 2009._1_Health and Safety_October" xfId="657"/>
    <cellStyle name="4_Proposal Register_RC EXECUTIVE SUMMARY END JULY 2009._1_Proposed Overall Monthly Cost Report - End March 2010" xfId="658"/>
    <cellStyle name="4_Proposal Register_RC EXECUTIVE SUMMARY END JULY 2009._1_Quality_October 2009" xfId="659"/>
    <cellStyle name="4_Proposal Register_RC EXECUTIVE SUMMARY END JULY 2009._1_Reg&amp;Legal_ASGISA_CSR_Stakemngt" xfId="660"/>
    <cellStyle name="4_Proposal Register_RC EXECUTIVE SUMMARY END JULY 2009._Cost Forecast_April _2 (version 1)" xfId="661"/>
    <cellStyle name="4_Proposal Register_RC EXECUTIVE SUMMARY END JULY 2009._Cost Forecast_March " xfId="662"/>
    <cellStyle name="4_Proposal Register_RC EXECUTIVE SUMMARY END JULY 2009._Cost Reduction_Contracts Overview Slide_Oct 2009 v2" xfId="663"/>
    <cellStyle name="4_Proposal Register_RC EXECUTIVE SUMMARY END JULY 2009._Health and Safety_October" xfId="664"/>
    <cellStyle name="4_Proposal Register_RC EXECUTIVE SUMMARY END JULY 2009._PC Master Report" xfId="665"/>
    <cellStyle name="4_Proposal Register_RC EXECUTIVE SUMMARY END JULY 2009._Proposed Overall Monthly Cost Report - End March 2010" xfId="666"/>
    <cellStyle name="4_Proposal Register_RC EXECUTIVE SUMMARY END JULY 2009._Quality_October 2009" xfId="667"/>
    <cellStyle name="4_Proposal Register_RC EXECUTIVE SUMMARY END JULY 2009._Reg&amp;Legal_ASGISA_CSR_Stakemngt" xfId="668"/>
    <cellStyle name="4_Proposal Register_RC EXECUTIVE SUMMARY END SEP 2009." xfId="669"/>
    <cellStyle name="4_Proposed Overall Monthly Cost Report - End March 2010" xfId="670"/>
    <cellStyle name="4_RC EXECUTIVE SUMMARY END Jan 2010. (version 2)" xfId="671"/>
    <cellStyle name="4_RC EXECUTIVE SUMMARY END JULY 2009." xfId="672"/>
    <cellStyle name="4_RC EXECUTIVE SUMMARY END JULY 2009._1" xfId="673"/>
    <cellStyle name="4_RC EXECUTIVE SUMMARY END JULY 2009._1_Cost Forecast_April _2 (version 1)" xfId="674"/>
    <cellStyle name="4_RC EXECUTIVE SUMMARY END JULY 2009._1_Cost Forecast_March " xfId="675"/>
    <cellStyle name="4_RC EXECUTIVE SUMMARY END JULY 2009._1_Cost Reduction_Contracts Overview Slide_Oct 2009 v2" xfId="676"/>
    <cellStyle name="4_RC EXECUTIVE SUMMARY END JULY 2009._1_Health and Safety_October" xfId="677"/>
    <cellStyle name="4_RC EXECUTIVE SUMMARY END JULY 2009._1_Proposed Overall Monthly Cost Report - End March 2010" xfId="678"/>
    <cellStyle name="4_RC EXECUTIVE SUMMARY END JULY 2009._1_Quality_October 2009" xfId="679"/>
    <cellStyle name="4_RC EXECUTIVE SUMMARY END JULY 2009._1_Reg&amp;Legal_ASGISA_CSR_Stakemngt" xfId="680"/>
    <cellStyle name="4_RC EXECUTIVE SUMMARY END JULY 2009._Cost Forecast_April _2 (version 1)" xfId="681"/>
    <cellStyle name="4_RC EXECUTIVE SUMMARY END JULY 2009._Cost Forecast_March " xfId="682"/>
    <cellStyle name="4_RC EXECUTIVE SUMMARY END JULY 2009._Cost Reduction_Contracts Overview Slide_Oct 2009 v2" xfId="683"/>
    <cellStyle name="4_RC EXECUTIVE SUMMARY END JULY 2009._Health and Safety_October" xfId="684"/>
    <cellStyle name="4_RC EXECUTIVE SUMMARY END JULY 2009._PC Master Report" xfId="685"/>
    <cellStyle name="4_RC EXECUTIVE SUMMARY END JULY 2009._Proposed Overall Monthly Cost Report - End March 2010" xfId="686"/>
    <cellStyle name="4_RC EXECUTIVE SUMMARY END JULY 2009._Quality_October 2009" xfId="687"/>
    <cellStyle name="4_RC EXECUTIVE SUMMARY END JULY 2009._Reg&amp;Legal_ASGISA_CSR_Stakemngt" xfId="688"/>
    <cellStyle name="4_RC EXECUTIVE SUMMARY END SEP 2009." xfId="689"/>
    <cellStyle name="40% - Accent1 10" xfId="690"/>
    <cellStyle name="40% - Accent1 2" xfId="18"/>
    <cellStyle name="40% - Accent1 2 2" xfId="691"/>
    <cellStyle name="40% - Accent1 2 2 2" xfId="692"/>
    <cellStyle name="40% - Accent1 2 3" xfId="693"/>
    <cellStyle name="40% - Accent1 2 3 2" xfId="694"/>
    <cellStyle name="40% - Accent1 2 4" xfId="695"/>
    <cellStyle name="40% - Accent1 2 4 2" xfId="696"/>
    <cellStyle name="40% - Accent1 2 5" xfId="697"/>
    <cellStyle name="40% - Accent1 2 6" xfId="698"/>
    <cellStyle name="40% - Accent1 3" xfId="19"/>
    <cellStyle name="40% - Accent1 3 2" xfId="699"/>
    <cellStyle name="40% - Accent1 3 2 2" xfId="700"/>
    <cellStyle name="40% - Accent1 3 3" xfId="701"/>
    <cellStyle name="40% - Accent1 4" xfId="702"/>
    <cellStyle name="40% - Accent1 4 2" xfId="703"/>
    <cellStyle name="40% - Accent1 5" xfId="704"/>
    <cellStyle name="40% - Accent1 5 2" xfId="705"/>
    <cellStyle name="40% - Accent1 6" xfId="706"/>
    <cellStyle name="40% - Accent1 6 2" xfId="707"/>
    <cellStyle name="40% - Accent1 7" xfId="708"/>
    <cellStyle name="40% - Accent1 7 2" xfId="709"/>
    <cellStyle name="40% - Accent1 8" xfId="710"/>
    <cellStyle name="40% - Accent1 8 2" xfId="711"/>
    <cellStyle name="40% - Accent1 9" xfId="712"/>
    <cellStyle name="40% - Accent1 9 2" xfId="713"/>
    <cellStyle name="40% - Accent2 10" xfId="714"/>
    <cellStyle name="40% - Accent2 2" xfId="20"/>
    <cellStyle name="40% - Accent2 2 2" xfId="715"/>
    <cellStyle name="40% - Accent2 2 2 2" xfId="716"/>
    <cellStyle name="40% - Accent2 2 3" xfId="717"/>
    <cellStyle name="40% - Accent2 2 3 2" xfId="718"/>
    <cellStyle name="40% - Accent2 2 4" xfId="719"/>
    <cellStyle name="40% - Accent2 2 4 2" xfId="720"/>
    <cellStyle name="40% - Accent2 2 5" xfId="721"/>
    <cellStyle name="40% - Accent2 2 6" xfId="722"/>
    <cellStyle name="40% - Accent2 3" xfId="21"/>
    <cellStyle name="40% - Accent2 3 2" xfId="723"/>
    <cellStyle name="40% - Accent2 3 2 2" xfId="724"/>
    <cellStyle name="40% - Accent2 3 3" xfId="725"/>
    <cellStyle name="40% - Accent2 4" xfId="726"/>
    <cellStyle name="40% - Accent2 4 2" xfId="727"/>
    <cellStyle name="40% - Accent2 5" xfId="728"/>
    <cellStyle name="40% - Accent2 5 2" xfId="729"/>
    <cellStyle name="40% - Accent2 6" xfId="730"/>
    <cellStyle name="40% - Accent2 6 2" xfId="731"/>
    <cellStyle name="40% - Accent2 7" xfId="732"/>
    <cellStyle name="40% - Accent2 7 2" xfId="733"/>
    <cellStyle name="40% - Accent2 8" xfId="734"/>
    <cellStyle name="40% - Accent2 8 2" xfId="735"/>
    <cellStyle name="40% - Accent2 9" xfId="736"/>
    <cellStyle name="40% - Accent2 9 2" xfId="737"/>
    <cellStyle name="40% - Accent3 10" xfId="738"/>
    <cellStyle name="40% - Accent3 2" xfId="22"/>
    <cellStyle name="40% - Accent3 2 2" xfId="739"/>
    <cellStyle name="40% - Accent3 2 2 2" xfId="740"/>
    <cellStyle name="40% - Accent3 2 3" xfId="741"/>
    <cellStyle name="40% - Accent3 2 3 2" xfId="742"/>
    <cellStyle name="40% - Accent3 2 4" xfId="743"/>
    <cellStyle name="40% - Accent3 2 4 2" xfId="744"/>
    <cellStyle name="40% - Accent3 2 5" xfId="745"/>
    <cellStyle name="40% - Accent3 2 6" xfId="746"/>
    <cellStyle name="40% - Accent3 3" xfId="23"/>
    <cellStyle name="40% - Accent3 3 2" xfId="747"/>
    <cellStyle name="40% - Accent3 3 2 2" xfId="748"/>
    <cellStyle name="40% - Accent3 3 3" xfId="749"/>
    <cellStyle name="40% - Accent3 4" xfId="750"/>
    <cellStyle name="40% - Accent3 4 2" xfId="751"/>
    <cellStyle name="40% - Accent3 5" xfId="752"/>
    <cellStyle name="40% - Accent3 5 2" xfId="753"/>
    <cellStyle name="40% - Accent3 6" xfId="754"/>
    <cellStyle name="40% - Accent3 6 2" xfId="755"/>
    <cellStyle name="40% - Accent3 7" xfId="756"/>
    <cellStyle name="40% - Accent3 7 2" xfId="757"/>
    <cellStyle name="40% - Accent3 8" xfId="758"/>
    <cellStyle name="40% - Accent3 8 2" xfId="759"/>
    <cellStyle name="40% - Accent3 9" xfId="760"/>
    <cellStyle name="40% - Accent3 9 2" xfId="761"/>
    <cellStyle name="40% - Accent4 10" xfId="762"/>
    <cellStyle name="40% - Accent4 2" xfId="24"/>
    <cellStyle name="40% - Accent4 2 2" xfId="763"/>
    <cellStyle name="40% - Accent4 2 2 2" xfId="764"/>
    <cellStyle name="40% - Accent4 2 3" xfId="765"/>
    <cellStyle name="40% - Accent4 2 3 2" xfId="766"/>
    <cellStyle name="40% - Accent4 2 4" xfId="767"/>
    <cellStyle name="40% - Accent4 2 4 2" xfId="768"/>
    <cellStyle name="40% - Accent4 2 5" xfId="769"/>
    <cellStyle name="40% - Accent4 2 6" xfId="770"/>
    <cellStyle name="40% - Accent4 3" xfId="25"/>
    <cellStyle name="40% - Accent4 3 2" xfId="771"/>
    <cellStyle name="40% - Accent4 3 2 2" xfId="772"/>
    <cellStyle name="40% - Accent4 3 3" xfId="773"/>
    <cellStyle name="40% - Accent4 4" xfId="774"/>
    <cellStyle name="40% - Accent4 4 2" xfId="775"/>
    <cellStyle name="40% - Accent4 5" xfId="776"/>
    <cellStyle name="40% - Accent4 5 2" xfId="777"/>
    <cellStyle name="40% - Accent4 6" xfId="778"/>
    <cellStyle name="40% - Accent4 6 2" xfId="779"/>
    <cellStyle name="40% - Accent4 7" xfId="780"/>
    <cellStyle name="40% - Accent4 7 2" xfId="781"/>
    <cellStyle name="40% - Accent4 8" xfId="782"/>
    <cellStyle name="40% - Accent4 8 2" xfId="783"/>
    <cellStyle name="40% - Accent4 9" xfId="784"/>
    <cellStyle name="40% - Accent4 9 2" xfId="785"/>
    <cellStyle name="40% - Accent5 10" xfId="786"/>
    <cellStyle name="40% - Accent5 2" xfId="26"/>
    <cellStyle name="40% - Accent5 2 2" xfId="787"/>
    <cellStyle name="40% - Accent5 2 2 2" xfId="788"/>
    <cellStyle name="40% - Accent5 2 3" xfId="789"/>
    <cellStyle name="40% - Accent5 2 3 2" xfId="790"/>
    <cellStyle name="40% - Accent5 2 4" xfId="791"/>
    <cellStyle name="40% - Accent5 2 4 2" xfId="792"/>
    <cellStyle name="40% - Accent5 2 5" xfId="793"/>
    <cellStyle name="40% - Accent5 2 6" xfId="794"/>
    <cellStyle name="40% - Accent5 3" xfId="795"/>
    <cellStyle name="40% - Accent5 3 2" xfId="796"/>
    <cellStyle name="40% - Accent5 3 2 2" xfId="797"/>
    <cellStyle name="40% - Accent5 3 3" xfId="798"/>
    <cellStyle name="40% - Accent5 4" xfId="799"/>
    <cellStyle name="40% - Accent5 4 2" xfId="800"/>
    <cellStyle name="40% - Accent5 5" xfId="801"/>
    <cellStyle name="40% - Accent5 5 2" xfId="802"/>
    <cellStyle name="40% - Accent5 6" xfId="803"/>
    <cellStyle name="40% - Accent5 6 2" xfId="804"/>
    <cellStyle name="40% - Accent5 7" xfId="805"/>
    <cellStyle name="40% - Accent5 7 2" xfId="806"/>
    <cellStyle name="40% - Accent5 8" xfId="807"/>
    <cellStyle name="40% - Accent5 8 2" xfId="808"/>
    <cellStyle name="40% - Accent5 9" xfId="809"/>
    <cellStyle name="40% - Accent5 9 2" xfId="810"/>
    <cellStyle name="40% - Accent6 10" xfId="811"/>
    <cellStyle name="40% - Accent6 2" xfId="27"/>
    <cellStyle name="40% - Accent6 2 2" xfId="812"/>
    <cellStyle name="40% - Accent6 2 2 2" xfId="813"/>
    <cellStyle name="40% - Accent6 2 3" xfId="814"/>
    <cellStyle name="40% - Accent6 2 3 2" xfId="815"/>
    <cellStyle name="40% - Accent6 2 4" xfId="816"/>
    <cellStyle name="40% - Accent6 2 4 2" xfId="817"/>
    <cellStyle name="40% - Accent6 2 5" xfId="818"/>
    <cellStyle name="40% - Accent6 2 6" xfId="819"/>
    <cellStyle name="40% - Accent6 3" xfId="28"/>
    <cellStyle name="40% - Accent6 3 2" xfId="820"/>
    <cellStyle name="40% - Accent6 3 2 2" xfId="821"/>
    <cellStyle name="40% - Accent6 3 3" xfId="822"/>
    <cellStyle name="40% - Accent6 4" xfId="823"/>
    <cellStyle name="40% - Accent6 4 2" xfId="824"/>
    <cellStyle name="40% - Accent6 5" xfId="825"/>
    <cellStyle name="40% - Accent6 5 2" xfId="826"/>
    <cellStyle name="40% - Accent6 6" xfId="827"/>
    <cellStyle name="40% - Accent6 6 2" xfId="828"/>
    <cellStyle name="40% - Accent6 7" xfId="829"/>
    <cellStyle name="40% - Accent6 7 2" xfId="830"/>
    <cellStyle name="40% - Accent6 8" xfId="831"/>
    <cellStyle name="40% - Accent6 8 2" xfId="832"/>
    <cellStyle name="40% - Accent6 9" xfId="833"/>
    <cellStyle name="40% - Accent6 9 2" xfId="834"/>
    <cellStyle name="5" xfId="835"/>
    <cellStyle name="5 2" xfId="836"/>
    <cellStyle name="5_20100518 Medupi March 2010 summary" xfId="837"/>
    <cellStyle name="5_20101012_ERA Deviations Analysis - Portfolio Report Rev-01" xfId="838"/>
    <cellStyle name="5_20101018_Challenge Session Revisions FINAL" xfId="839"/>
    <cellStyle name="5_Boiler Package_Contract Control Logs Sep 2010" xfId="840"/>
    <cellStyle name="5_Book1" xfId="841"/>
    <cellStyle name="5_Book1_Cost Forecast_April _2 (version 1)" xfId="842"/>
    <cellStyle name="5_Book1_Cost Forecast_March " xfId="843"/>
    <cellStyle name="5_Book1_Cost Reduction_Contracts Overview Slide_Oct 2009 v2" xfId="844"/>
    <cellStyle name="5_Book1_Health and Safety_October" xfId="845"/>
    <cellStyle name="5_Book1_PC Master Report" xfId="846"/>
    <cellStyle name="5_Book1_Proposed Overall Monthly Cost Report - End March 2010" xfId="847"/>
    <cellStyle name="5_Book1_Quality_October 2009" xfId="848"/>
    <cellStyle name="5_Book1_Reg&amp;Legal_ASGISA_CSR_Stakemngt" xfId="849"/>
    <cellStyle name="5_Commited cost - January  2010" xfId="850"/>
    <cellStyle name="5_Contingency Drawdown" xfId="851"/>
    <cellStyle name="5_Contingency Drawdown_Copy of MEDUPI Claim Register- (M-Drive)" xfId="852"/>
    <cellStyle name="5_Contingency Drawdown_Copy of MEDUPI Claim Register- (M-Drive)_20101018_Challenge Session Revisions FINAL" xfId="853"/>
    <cellStyle name="5_Contingency Drawdown_Copy of MEDUPI September Claim Register" xfId="854"/>
    <cellStyle name="5_Contingency Drawdown_Copy of MEDUPI September Claim Register_Cost Forecast_April _2 (version 1)" xfId="855"/>
    <cellStyle name="5_Contingency Drawdown_Copy of MEDUPI September Claim Register_Cost Forecast_March " xfId="856"/>
    <cellStyle name="5_Contingency Drawdown_Cost Forecast_April _2 (version 1)" xfId="857"/>
    <cellStyle name="5_Contingency Drawdown_Cost Forecast_March " xfId="858"/>
    <cellStyle name="5_Contingency Drawdown_Cost Reduction_Contracts Overview Slide_Oct 2009 v2" xfId="859"/>
    <cellStyle name="5_Contingency Drawdown_Health and Safety_October" xfId="860"/>
    <cellStyle name="5_Contingency Drawdown_June 09 r2" xfId="861"/>
    <cellStyle name="5_Contingency Drawdown_June 09 r2_Cost Forecast_April _2 (version 1)" xfId="862"/>
    <cellStyle name="5_Contingency Drawdown_June 09 r2_Cost Forecast_March " xfId="863"/>
    <cellStyle name="5_Contingency Drawdown_June 09 r2_PC Master Report" xfId="864"/>
    <cellStyle name="5_Contingency Drawdown_June 09 r2_Proposed Overall Monthly Cost Report - End March 2010" xfId="865"/>
    <cellStyle name="5_Contingency Drawdown_October Claims Report (downloaded_06112009)" xfId="866"/>
    <cellStyle name="5_Contingency Drawdown_October Claims Report (downloaded_06112009)_1" xfId="867"/>
    <cellStyle name="5_Contingency Drawdown_October Claims Report (downloaded_06112009)_1_20101018_Challenge Session Revisions FINAL" xfId="868"/>
    <cellStyle name="5_Contingency Drawdown_October Claims Report (downloaded_06112009)_1_Medupi_January Project Assurance Report Rev1" xfId="869"/>
    <cellStyle name="5_Contingency Drawdown_P07 Jan 10" xfId="870"/>
    <cellStyle name="5_Contingency Drawdown_PC Master Report" xfId="871"/>
    <cellStyle name="5_Contingency Drawdown_Proposed Overall Monthly Cost Report - End March 2010" xfId="872"/>
    <cellStyle name="5_Contingency Drawdown_Quality_October 2009" xfId="873"/>
    <cellStyle name="5_Contingency Drawdown_Reg&amp;Legal_ASGISA_CSR_Stakemngt" xfId="874"/>
    <cellStyle name="5_Contract Control Sheet" xfId="875"/>
    <cellStyle name="5_Contract Control Sheet_Commited cost - January  2010" xfId="876"/>
    <cellStyle name="5_Contract Control Sheet_Copy of MEDUPI Claim Register- (M-Drive)" xfId="877"/>
    <cellStyle name="5_Contract Control Sheet_Copy of MEDUPI Claim Register- (M-Drive)_20101018_Challenge Session Revisions FINAL" xfId="878"/>
    <cellStyle name="5_Contract Control Sheet_Cost Forecast_April _2 (version 1)" xfId="879"/>
    <cellStyle name="5_Contract Control Sheet_Cost Forecast_March " xfId="880"/>
    <cellStyle name="5_Contract Control Sheet_June 09 r2" xfId="881"/>
    <cellStyle name="5_Contract Control Sheet_June 09 r2_Cost Forecast_April _2 (version 1)" xfId="882"/>
    <cellStyle name="5_Contract Control Sheet_June 09 r2_Cost Forecast_March " xfId="883"/>
    <cellStyle name="5_Contract Control Sheet_June 09 r2_PC Master Report" xfId="884"/>
    <cellStyle name="5_Contract Control Sheet_June 09 r2_Proposed Overall Monthly Cost Report - End March 2010" xfId="885"/>
    <cellStyle name="5_Contract Control Sheet_October Claims Report (downloaded_06112009)" xfId="886"/>
    <cellStyle name="5_Contract Control Sheet_October Claims Report (downloaded_06112009)_20101018_Challenge Session Revisions FINAL" xfId="887"/>
    <cellStyle name="5_Contract Control Sheet_October Claims Report (downloaded_06112009)_Medupi_January Project Assurance Report Rev1" xfId="888"/>
    <cellStyle name="5_Contract Control Sheet_P10_Enabling_Civils_02_June_09_Rev1" xfId="889"/>
    <cellStyle name="5_Contract Control Sheet_P10_Enabling_Civils_02_June_09_Rev1_Cost Forecast_April _2 (version 1)" xfId="890"/>
    <cellStyle name="5_Contract Control Sheet_P10_Enabling_Civils_02_June_09_Rev1_Cost Forecast_March " xfId="891"/>
    <cellStyle name="5_Contract Control Sheet_P10_Enabling_Civils_02_June_09_Rev1_PC Master Report" xfId="892"/>
    <cellStyle name="5_Contract Control Sheet_P10_Enabling_Civils_02_June_09_Rev1_Proposed Overall Monthly Cost Report - End March 2010" xfId="893"/>
    <cellStyle name="5_Contract Control Sheet_P10_Enabling_Civils_02_May_09_final" xfId="894"/>
    <cellStyle name="5_Contract Control Sheet_P10_Enabling_Civils_02_May_09_final_Cost Forecast_April _2 (version 1)" xfId="895"/>
    <cellStyle name="5_Contract Control Sheet_P10_Enabling_Civils_02_May_09_final_Cost Forecast_March " xfId="896"/>
    <cellStyle name="5_Contract Control Sheet_P10_Enabling_Civils_02_May_09_final_PC Master Report" xfId="897"/>
    <cellStyle name="5_Contract Control Sheet_P10_Enabling_Civils_02_May_09_final_Proposed Overall Monthly Cost Report - End March 2010" xfId="898"/>
    <cellStyle name="5_Contract Control Sheet_PC Master Report" xfId="899"/>
    <cellStyle name="5_Contract Control Sheet_PC Master Report Feb09 Rev1 HL (version 1)" xfId="900"/>
    <cellStyle name="5_Contract Control Sheet_Proposed Overall Monthly Cost Report - End March 2010" xfId="901"/>
    <cellStyle name="5_Contract Control Sheet_RC EXECUTIVE SUMMARY END Jan 2010. (version 2)" xfId="902"/>
    <cellStyle name="5_Contract Control Sheet_RC EXECUTIVE SUMMARY END JULY 2009." xfId="903"/>
    <cellStyle name="5_Contract Control Sheet_RC EXECUTIVE SUMMARY END JULY 2009._1" xfId="904"/>
    <cellStyle name="5_Contract Control Sheet_RC EXECUTIVE SUMMARY END JULY 2009._1_Cost Forecast_April _2 (version 1)" xfId="905"/>
    <cellStyle name="5_Contract Control Sheet_RC EXECUTIVE SUMMARY END JULY 2009._1_Cost Forecast_March " xfId="906"/>
    <cellStyle name="5_Contract Control Sheet_RC EXECUTIVE SUMMARY END JULY 2009._1_Cost Reduction_Contracts Overview Slide_Oct 2009 v2" xfId="907"/>
    <cellStyle name="5_Contract Control Sheet_RC EXECUTIVE SUMMARY END JULY 2009._1_Health and Safety_October" xfId="908"/>
    <cellStyle name="5_Contract Control Sheet_RC EXECUTIVE SUMMARY END JULY 2009._1_Proposed Overall Monthly Cost Report - End March 2010" xfId="909"/>
    <cellStyle name="5_Contract Control Sheet_RC EXECUTIVE SUMMARY END JULY 2009._1_Quality_October 2009" xfId="910"/>
    <cellStyle name="5_Contract Control Sheet_RC EXECUTIVE SUMMARY END JULY 2009._1_Reg&amp;Legal_ASGISA_CSR_Stakemngt" xfId="911"/>
    <cellStyle name="5_Contract Control Sheet_RC EXECUTIVE SUMMARY END JULY 2009._Cost Forecast_April _2 (version 1)" xfId="912"/>
    <cellStyle name="5_Contract Control Sheet_RC EXECUTIVE SUMMARY END JULY 2009._Cost Forecast_March " xfId="913"/>
    <cellStyle name="5_Contract Control Sheet_RC EXECUTIVE SUMMARY END JULY 2009._Cost Reduction_Contracts Overview Slide_Oct 2009 v2" xfId="914"/>
    <cellStyle name="5_Contract Control Sheet_RC EXECUTIVE SUMMARY END JULY 2009._Health and Safety_October" xfId="915"/>
    <cellStyle name="5_Contract Control Sheet_RC EXECUTIVE SUMMARY END JULY 2009._PC Master Report" xfId="916"/>
    <cellStyle name="5_Contract Control Sheet_RC EXECUTIVE SUMMARY END JULY 2009._Proposed Overall Monthly Cost Report - End March 2010" xfId="917"/>
    <cellStyle name="5_Contract Control Sheet_RC EXECUTIVE SUMMARY END JULY 2009._Quality_October 2009" xfId="918"/>
    <cellStyle name="5_Contract Control Sheet_RC EXECUTIVE SUMMARY END JULY 2009._Reg&amp;Legal_ASGISA_CSR_Stakemngt" xfId="919"/>
    <cellStyle name="5_Contract Control Sheet_RC EXECUTIVE SUMMARY END SEP 2009." xfId="920"/>
    <cellStyle name="5_Copy of MEDUPI Claim Register- (M-Drive)" xfId="921"/>
    <cellStyle name="5_Copy of MEDUPI Claim Register- (M-Drive)_20101018_Challenge Session Revisions FINAL" xfId="922"/>
    <cellStyle name="5_Cost Forecast_April _2 (version 1)" xfId="923"/>
    <cellStyle name="5_Cost Forecast_March " xfId="924"/>
    <cellStyle name="5_June 09 r2" xfId="925"/>
    <cellStyle name="5_June 09 r2_Cost Forecast_April _2 (version 1)" xfId="926"/>
    <cellStyle name="5_June 09 r2_Cost Forecast_March " xfId="927"/>
    <cellStyle name="5_June 09 r2_PC Master Report" xfId="928"/>
    <cellStyle name="5_June 09 r2_Proposed Overall Monthly Cost Report - End March 2010" xfId="929"/>
    <cellStyle name="5_October Claims Report (downloaded_06112009)" xfId="930"/>
    <cellStyle name="5_October Claims Report (downloaded_06112009)_20101018_Challenge Session Revisions FINAL" xfId="931"/>
    <cellStyle name="5_October Claims Report (downloaded_06112009)_Medupi_January Project Assurance Report Rev1" xfId="932"/>
    <cellStyle name="5_P02_Boiler Package_Contract Control Logs May 2009(1)" xfId="933"/>
    <cellStyle name="5_P02_Boiler Package_Contract Control Logs May 2009(1)_Cost Forecast_April _2 (version 1)" xfId="934"/>
    <cellStyle name="5_P02_Boiler Package_Contract Control Logs May 2009(1)_Cost Forecast_March " xfId="935"/>
    <cellStyle name="5_P02_Boiler Package_Contract Control Logs May 2009(1)_PC Master Report" xfId="936"/>
    <cellStyle name="5_P02_Boiler Package_Contract Control Logs May 2009(1)_Proposed Overall Monthly Cost Report - End March 2010" xfId="937"/>
    <cellStyle name="5_P03_Turbine_Mayl_09_User_Contract_Logs rev 2" xfId="938"/>
    <cellStyle name="5_P03_Turbine_Mayl_09_User_Contract_Logs rev 2_Cost Forecast_April _2 (version 1)" xfId="939"/>
    <cellStyle name="5_P03_Turbine_Mayl_09_User_Contract_Logs rev 2_Cost Forecast_March " xfId="940"/>
    <cellStyle name="5_P03_Turbine_Mayl_09_User_Contract_Logs rev 2_PC Master Report" xfId="941"/>
    <cellStyle name="5_P03_Turbine_Mayl_09_User_Contract_Logs rev 2_Proposed Overall Monthly Cost Report - End March 2010" xfId="942"/>
    <cellStyle name="5_P04_LP_Services_26_October_09_Rev1_Master(Draft)" xfId="943"/>
    <cellStyle name="5_P06_Water_Treatment_28_May_09_Rev0_Master(Draft)" xfId="944"/>
    <cellStyle name="5_P06_Water_Treatment_28_May_09_Rev0_Master(Draft)_Cost Forecast_April _2 (version 1)" xfId="945"/>
    <cellStyle name="5_P06_Water_Treatment_28_May_09_Rev0_Master(Draft)_Cost Forecast_March " xfId="946"/>
    <cellStyle name="5_P06_Water_Treatment_28_May_09_Rev0_Master(Draft)_PC Master Report" xfId="947"/>
    <cellStyle name="5_P06_Water_Treatment_28_May_09_Rev0_Master(Draft)_Proposed Overall Monthly Cost Report - End March 2010" xfId="948"/>
    <cellStyle name="5_P06_Water_Treatment_29_June_09_Rev0_Master(Draft)" xfId="949"/>
    <cellStyle name="5_P06_Water_Treatment_29_June_09_Rev0_Master(Draft)_Cost Forecast_April _2 (version 1)" xfId="950"/>
    <cellStyle name="5_P06_Water_Treatment_29_June_09_Rev0_Master(Draft)_Cost Forecast_March " xfId="951"/>
    <cellStyle name="5_P06_Water_Treatment_29_June_09_Rev0_Master(Draft)_PC Master Report" xfId="952"/>
    <cellStyle name="5_P06_Water_Treatment_29_June_09_Rev0_Master(Draft)_Proposed Overall Monthly Cost Report - End March 2010" xfId="953"/>
    <cellStyle name="5_P08_Main Civil May 09 r2" xfId="954"/>
    <cellStyle name="5_P08_Main Civil May 09 r2_Cost Forecast_April _2 (version 1)" xfId="955"/>
    <cellStyle name="5_P08_Main Civil May 09 r2_Cost Forecast_March " xfId="956"/>
    <cellStyle name="5_P08_Main Civil May 09 r2_PC Master Report" xfId="957"/>
    <cellStyle name="5_P08_Main Civil May 09 r2_Proposed Overall Monthly Cost Report - End March 2010" xfId="958"/>
    <cellStyle name="5_P10_Enabling_Civils_02_June_09_Rev1" xfId="959"/>
    <cellStyle name="5_P10_Enabling_Civils_02_June_09_Rev1_Cost Forecast_April _2 (version 1)" xfId="960"/>
    <cellStyle name="5_P10_Enabling_Civils_02_June_09_Rev1_Cost Forecast_March " xfId="961"/>
    <cellStyle name="5_P10_Enabling_Civils_02_June_09_Rev1_PC Master Report" xfId="962"/>
    <cellStyle name="5_P10_Enabling_Civils_02_June_09_Rev1_Proposed Overall Monthly Cost Report - End March 2010" xfId="963"/>
    <cellStyle name="5_P10_Enabling_Civils_02_May_09_final" xfId="964"/>
    <cellStyle name="5_P10_Enabling_Civils_02_May_09_final_Cost Forecast_April _2 (version 1)" xfId="965"/>
    <cellStyle name="5_P10_Enabling_Civils_02_May_09_final_Cost Forecast_March " xfId="966"/>
    <cellStyle name="5_P10_Enabling_Civils_02_May_09_final_PC Master Report" xfId="967"/>
    <cellStyle name="5_P10_Enabling_Civils_02_May_09_final_Proposed Overall Monthly Cost Report - End March 2010" xfId="968"/>
    <cellStyle name="5_PC Master Report" xfId="969"/>
    <cellStyle name="5_PC Master Report Feb09 Rev1 HL (version 1)" xfId="970"/>
    <cellStyle name="5_Proposal Register" xfId="971"/>
    <cellStyle name="5_Proposal Register_Commited cost - January  2010" xfId="972"/>
    <cellStyle name="5_Proposal Register_Copy of MEDUPI Claim Register- (M-Drive)" xfId="973"/>
    <cellStyle name="5_Proposal Register_Copy of MEDUPI Claim Register- (M-Drive)_20101018_Challenge Session Revisions FINAL" xfId="974"/>
    <cellStyle name="5_Proposal Register_Cost Forecast_April _2 (version 1)" xfId="975"/>
    <cellStyle name="5_Proposal Register_Cost Forecast_March " xfId="976"/>
    <cellStyle name="5_Proposal Register_June 09 r2" xfId="977"/>
    <cellStyle name="5_Proposal Register_June 09 r2_Cost Forecast_April _2 (version 1)" xfId="978"/>
    <cellStyle name="5_Proposal Register_June 09 r2_Cost Forecast_March " xfId="979"/>
    <cellStyle name="5_Proposal Register_June 09 r2_PC Master Report" xfId="980"/>
    <cellStyle name="5_Proposal Register_June 09 r2_Proposed Overall Monthly Cost Report - End March 2010" xfId="981"/>
    <cellStyle name="5_Proposal Register_October Claims Report (downloaded_06112009)" xfId="982"/>
    <cellStyle name="5_Proposal Register_October Claims Report (downloaded_06112009)_20101018_Challenge Session Revisions FINAL" xfId="983"/>
    <cellStyle name="5_Proposal Register_October Claims Report (downloaded_06112009)_Medupi_January Project Assurance Report Rev1" xfId="984"/>
    <cellStyle name="5_Proposal Register_P10_Enabling_Civils_02_June_09_Rev1" xfId="985"/>
    <cellStyle name="5_Proposal Register_P10_Enabling_Civils_02_June_09_Rev1_Cost Forecast_April _2 (version 1)" xfId="986"/>
    <cellStyle name="5_Proposal Register_P10_Enabling_Civils_02_June_09_Rev1_Cost Forecast_March " xfId="987"/>
    <cellStyle name="5_Proposal Register_P10_Enabling_Civils_02_June_09_Rev1_PC Master Report" xfId="988"/>
    <cellStyle name="5_Proposal Register_P10_Enabling_Civils_02_June_09_Rev1_Proposed Overall Monthly Cost Report - End March 2010" xfId="989"/>
    <cellStyle name="5_Proposal Register_P10_Enabling_Civils_02_May_09_final" xfId="990"/>
    <cellStyle name="5_Proposal Register_P10_Enabling_Civils_02_May_09_final_Cost Forecast_April _2 (version 1)" xfId="991"/>
    <cellStyle name="5_Proposal Register_P10_Enabling_Civils_02_May_09_final_Cost Forecast_March " xfId="992"/>
    <cellStyle name="5_Proposal Register_P10_Enabling_Civils_02_May_09_final_PC Master Report" xfId="993"/>
    <cellStyle name="5_Proposal Register_P10_Enabling_Civils_02_May_09_final_Proposed Overall Monthly Cost Report - End March 2010" xfId="994"/>
    <cellStyle name="5_Proposal Register_PC Master Report" xfId="995"/>
    <cellStyle name="5_Proposal Register_PC Master Report Feb09 Rev1 HL (version 1)" xfId="996"/>
    <cellStyle name="5_Proposal Register_Proposed Overall Monthly Cost Report - End March 2010" xfId="997"/>
    <cellStyle name="5_Proposal Register_RC EXECUTIVE SUMMARY END Jan 2010. (version 2)" xfId="998"/>
    <cellStyle name="5_Proposal Register_RC EXECUTIVE SUMMARY END JULY 2009." xfId="999"/>
    <cellStyle name="5_Proposal Register_RC EXECUTIVE SUMMARY END JULY 2009._1" xfId="1000"/>
    <cellStyle name="5_Proposal Register_RC EXECUTIVE SUMMARY END JULY 2009._1_Cost Forecast_April _2 (version 1)" xfId="1001"/>
    <cellStyle name="5_Proposal Register_RC EXECUTIVE SUMMARY END JULY 2009._1_Cost Forecast_March " xfId="1002"/>
    <cellStyle name="5_Proposal Register_RC EXECUTIVE SUMMARY END JULY 2009._1_Cost Reduction_Contracts Overview Slide_Oct 2009 v2" xfId="1003"/>
    <cellStyle name="5_Proposal Register_RC EXECUTIVE SUMMARY END JULY 2009._1_Health and Safety_October" xfId="1004"/>
    <cellStyle name="5_Proposal Register_RC EXECUTIVE SUMMARY END JULY 2009._1_Proposed Overall Monthly Cost Report - End March 2010" xfId="1005"/>
    <cellStyle name="5_Proposal Register_RC EXECUTIVE SUMMARY END JULY 2009._1_Quality_October 2009" xfId="1006"/>
    <cellStyle name="5_Proposal Register_RC EXECUTIVE SUMMARY END JULY 2009._1_Reg&amp;Legal_ASGISA_CSR_Stakemngt" xfId="1007"/>
    <cellStyle name="5_Proposal Register_RC EXECUTIVE SUMMARY END JULY 2009._Cost Forecast_April _2 (version 1)" xfId="1008"/>
    <cellStyle name="5_Proposal Register_RC EXECUTIVE SUMMARY END JULY 2009._Cost Forecast_March " xfId="1009"/>
    <cellStyle name="5_Proposal Register_RC EXECUTIVE SUMMARY END JULY 2009._Cost Reduction_Contracts Overview Slide_Oct 2009 v2" xfId="1010"/>
    <cellStyle name="5_Proposal Register_RC EXECUTIVE SUMMARY END JULY 2009._Health and Safety_October" xfId="1011"/>
    <cellStyle name="5_Proposal Register_RC EXECUTIVE SUMMARY END JULY 2009._PC Master Report" xfId="1012"/>
    <cellStyle name="5_Proposal Register_RC EXECUTIVE SUMMARY END JULY 2009._Proposed Overall Monthly Cost Report - End March 2010" xfId="1013"/>
    <cellStyle name="5_Proposal Register_RC EXECUTIVE SUMMARY END JULY 2009._Quality_October 2009" xfId="1014"/>
    <cellStyle name="5_Proposal Register_RC EXECUTIVE SUMMARY END JULY 2009._Reg&amp;Legal_ASGISA_CSR_Stakemngt" xfId="1015"/>
    <cellStyle name="5_Proposal Register_RC EXECUTIVE SUMMARY END SEP 2009." xfId="1016"/>
    <cellStyle name="5_Proposed Overall Monthly Cost Report - End March 2010" xfId="1017"/>
    <cellStyle name="5_RC EXECUTIVE SUMMARY END Jan 2010. (version 2)" xfId="1018"/>
    <cellStyle name="5_RC EXECUTIVE SUMMARY END JULY 2009." xfId="1019"/>
    <cellStyle name="5_RC EXECUTIVE SUMMARY END JULY 2009._1" xfId="1020"/>
    <cellStyle name="5_RC EXECUTIVE SUMMARY END JULY 2009._1_Cost Forecast_April _2 (version 1)" xfId="1021"/>
    <cellStyle name="5_RC EXECUTIVE SUMMARY END JULY 2009._1_Cost Forecast_March " xfId="1022"/>
    <cellStyle name="5_RC EXECUTIVE SUMMARY END JULY 2009._1_Cost Reduction_Contracts Overview Slide_Oct 2009 v2" xfId="1023"/>
    <cellStyle name="5_RC EXECUTIVE SUMMARY END JULY 2009._1_Health and Safety_October" xfId="1024"/>
    <cellStyle name="5_RC EXECUTIVE SUMMARY END JULY 2009._1_Proposed Overall Monthly Cost Report - End March 2010" xfId="1025"/>
    <cellStyle name="5_RC EXECUTIVE SUMMARY END JULY 2009._1_Quality_October 2009" xfId="1026"/>
    <cellStyle name="5_RC EXECUTIVE SUMMARY END JULY 2009._1_Reg&amp;Legal_ASGISA_CSR_Stakemngt" xfId="1027"/>
    <cellStyle name="5_RC EXECUTIVE SUMMARY END JULY 2009._Cost Forecast_April _2 (version 1)" xfId="1028"/>
    <cellStyle name="5_RC EXECUTIVE SUMMARY END JULY 2009._Cost Forecast_March " xfId="1029"/>
    <cellStyle name="5_RC EXECUTIVE SUMMARY END JULY 2009._Cost Reduction_Contracts Overview Slide_Oct 2009 v2" xfId="1030"/>
    <cellStyle name="5_RC EXECUTIVE SUMMARY END JULY 2009._Health and Safety_October" xfId="1031"/>
    <cellStyle name="5_RC EXECUTIVE SUMMARY END JULY 2009._PC Master Report" xfId="1032"/>
    <cellStyle name="5_RC EXECUTIVE SUMMARY END JULY 2009._Proposed Overall Monthly Cost Report - End March 2010" xfId="1033"/>
    <cellStyle name="5_RC EXECUTIVE SUMMARY END JULY 2009._Quality_October 2009" xfId="1034"/>
    <cellStyle name="5_RC EXECUTIVE SUMMARY END JULY 2009._Reg&amp;Legal_ASGISA_CSR_Stakemngt" xfId="1035"/>
    <cellStyle name="5_RC EXECUTIVE SUMMARY END SEP 2009." xfId="1036"/>
    <cellStyle name="6" xfId="1037"/>
    <cellStyle name="6 2" xfId="1038"/>
    <cellStyle name="6_20100518 Medupi March 2010 summary" xfId="1039"/>
    <cellStyle name="6_20101012_ERA Deviations Analysis - Portfolio Report Rev-01" xfId="1040"/>
    <cellStyle name="6_20101018_Challenge Session Revisions FINAL" xfId="1041"/>
    <cellStyle name="6_Boiler Package_Contract Control Logs Sep 2010" xfId="1042"/>
    <cellStyle name="6_Book1" xfId="1043"/>
    <cellStyle name="6_Book1_Cost Forecast_April _2 (version 1)" xfId="1044"/>
    <cellStyle name="6_Book1_Cost Forecast_March " xfId="1045"/>
    <cellStyle name="6_Book1_Cost Reduction_Contracts Overview Slide_Oct 2009 v2" xfId="1046"/>
    <cellStyle name="6_Book1_Health and Safety_October" xfId="1047"/>
    <cellStyle name="6_Book1_PC Master Report" xfId="1048"/>
    <cellStyle name="6_Book1_Proposed Overall Monthly Cost Report - End March 2010" xfId="1049"/>
    <cellStyle name="6_Book1_Quality_October 2009" xfId="1050"/>
    <cellStyle name="6_Book1_Reg&amp;Legal_ASGISA_CSR_Stakemngt" xfId="1051"/>
    <cellStyle name="6_Commited cost - January  2010" xfId="1052"/>
    <cellStyle name="6_Contingency Drawdown" xfId="1053"/>
    <cellStyle name="6_Contingency Drawdown_Copy of MEDUPI Claim Register- (M-Drive)" xfId="1054"/>
    <cellStyle name="6_Contingency Drawdown_Copy of MEDUPI Claim Register- (M-Drive)_20101018_Challenge Session Revisions FINAL" xfId="1055"/>
    <cellStyle name="6_Contingency Drawdown_Copy of MEDUPI September Claim Register" xfId="1056"/>
    <cellStyle name="6_Contingency Drawdown_Copy of MEDUPI September Claim Register_Cost Forecast_April _2 (version 1)" xfId="1057"/>
    <cellStyle name="6_Contingency Drawdown_Copy of MEDUPI September Claim Register_Cost Forecast_March " xfId="1058"/>
    <cellStyle name="6_Contingency Drawdown_Cost Forecast_April _2 (version 1)" xfId="1059"/>
    <cellStyle name="6_Contingency Drawdown_Cost Forecast_March " xfId="1060"/>
    <cellStyle name="6_Contingency Drawdown_Cost Reduction_Contracts Overview Slide_Oct 2009 v2" xfId="1061"/>
    <cellStyle name="6_Contingency Drawdown_Health and Safety_October" xfId="1062"/>
    <cellStyle name="6_Contingency Drawdown_June 09 r2" xfId="1063"/>
    <cellStyle name="6_Contingency Drawdown_June 09 r2_Cost Forecast_April _2 (version 1)" xfId="1064"/>
    <cellStyle name="6_Contingency Drawdown_June 09 r2_Cost Forecast_March " xfId="1065"/>
    <cellStyle name="6_Contingency Drawdown_June 09 r2_PC Master Report" xfId="1066"/>
    <cellStyle name="6_Contingency Drawdown_June 09 r2_Proposed Overall Monthly Cost Report - End March 2010" xfId="1067"/>
    <cellStyle name="6_Contingency Drawdown_October Claims Report (downloaded_06112009)" xfId="1068"/>
    <cellStyle name="6_Contingency Drawdown_October Claims Report (downloaded_06112009)_1" xfId="1069"/>
    <cellStyle name="6_Contingency Drawdown_October Claims Report (downloaded_06112009)_1_20101018_Challenge Session Revisions FINAL" xfId="1070"/>
    <cellStyle name="6_Contingency Drawdown_October Claims Report (downloaded_06112009)_1_Medupi_January Project Assurance Report Rev1" xfId="1071"/>
    <cellStyle name="6_Contingency Drawdown_P07 Jan 10" xfId="1072"/>
    <cellStyle name="6_Contingency Drawdown_PC Master Report" xfId="1073"/>
    <cellStyle name="6_Contingency Drawdown_Proposed Overall Monthly Cost Report - End March 2010" xfId="1074"/>
    <cellStyle name="6_Contingency Drawdown_Quality_October 2009" xfId="1075"/>
    <cellStyle name="6_Contingency Drawdown_Reg&amp;Legal_ASGISA_CSR_Stakemngt" xfId="1076"/>
    <cellStyle name="6_Contract Control Sheet" xfId="1077"/>
    <cellStyle name="6_Contract Control Sheet_Commited cost - January  2010" xfId="1078"/>
    <cellStyle name="6_Contract Control Sheet_Copy of MEDUPI Claim Register- (M-Drive)" xfId="1079"/>
    <cellStyle name="6_Contract Control Sheet_Copy of MEDUPI Claim Register- (M-Drive)_20101018_Challenge Session Revisions FINAL" xfId="1080"/>
    <cellStyle name="6_Contract Control Sheet_Cost Forecast_April _2 (version 1)" xfId="1081"/>
    <cellStyle name="6_Contract Control Sheet_Cost Forecast_March " xfId="1082"/>
    <cellStyle name="6_Contract Control Sheet_June 09 r2" xfId="1083"/>
    <cellStyle name="6_Contract Control Sheet_June 09 r2_Cost Forecast_April _2 (version 1)" xfId="1084"/>
    <cellStyle name="6_Contract Control Sheet_June 09 r2_Cost Forecast_March " xfId="1085"/>
    <cellStyle name="6_Contract Control Sheet_June 09 r2_PC Master Report" xfId="1086"/>
    <cellStyle name="6_Contract Control Sheet_June 09 r2_Proposed Overall Monthly Cost Report - End March 2010" xfId="1087"/>
    <cellStyle name="6_Contract Control Sheet_October Claims Report (downloaded_06112009)" xfId="1088"/>
    <cellStyle name="6_Contract Control Sheet_October Claims Report (downloaded_06112009)_20101018_Challenge Session Revisions FINAL" xfId="1089"/>
    <cellStyle name="6_Contract Control Sheet_October Claims Report (downloaded_06112009)_Medupi_January Project Assurance Report Rev1" xfId="1090"/>
    <cellStyle name="6_Contract Control Sheet_P10_Enabling_Civils_02_June_09_Rev1" xfId="1091"/>
    <cellStyle name="6_Contract Control Sheet_P10_Enabling_Civils_02_June_09_Rev1_Cost Forecast_April _2 (version 1)" xfId="1092"/>
    <cellStyle name="6_Contract Control Sheet_P10_Enabling_Civils_02_June_09_Rev1_Cost Forecast_March " xfId="1093"/>
    <cellStyle name="6_Contract Control Sheet_P10_Enabling_Civils_02_June_09_Rev1_PC Master Report" xfId="1094"/>
    <cellStyle name="6_Contract Control Sheet_P10_Enabling_Civils_02_June_09_Rev1_Proposed Overall Monthly Cost Report - End March 2010" xfId="1095"/>
    <cellStyle name="6_Contract Control Sheet_P10_Enabling_Civils_02_May_09_final" xfId="1096"/>
    <cellStyle name="6_Contract Control Sheet_P10_Enabling_Civils_02_May_09_final_Cost Forecast_April _2 (version 1)" xfId="1097"/>
    <cellStyle name="6_Contract Control Sheet_P10_Enabling_Civils_02_May_09_final_Cost Forecast_March " xfId="1098"/>
    <cellStyle name="6_Contract Control Sheet_P10_Enabling_Civils_02_May_09_final_PC Master Report" xfId="1099"/>
    <cellStyle name="6_Contract Control Sheet_P10_Enabling_Civils_02_May_09_final_Proposed Overall Monthly Cost Report - End March 2010" xfId="1100"/>
    <cellStyle name="6_Contract Control Sheet_PC Master Report" xfId="1101"/>
    <cellStyle name="6_Contract Control Sheet_PC Master Report Feb09 Rev1 HL (version 1)" xfId="1102"/>
    <cellStyle name="6_Contract Control Sheet_Proposed Overall Monthly Cost Report - End March 2010" xfId="1103"/>
    <cellStyle name="6_Contract Control Sheet_RC EXECUTIVE SUMMARY END Jan 2010. (version 2)" xfId="1104"/>
    <cellStyle name="6_Contract Control Sheet_RC EXECUTIVE SUMMARY END JULY 2009." xfId="1105"/>
    <cellStyle name="6_Contract Control Sheet_RC EXECUTIVE SUMMARY END JULY 2009._1" xfId="1106"/>
    <cellStyle name="6_Contract Control Sheet_RC EXECUTIVE SUMMARY END JULY 2009._1_Cost Forecast_April _2 (version 1)" xfId="1107"/>
    <cellStyle name="6_Contract Control Sheet_RC EXECUTIVE SUMMARY END JULY 2009._1_Cost Forecast_March " xfId="1108"/>
    <cellStyle name="6_Contract Control Sheet_RC EXECUTIVE SUMMARY END JULY 2009._1_Cost Reduction_Contracts Overview Slide_Oct 2009 v2" xfId="1109"/>
    <cellStyle name="6_Contract Control Sheet_RC EXECUTIVE SUMMARY END JULY 2009._1_Health and Safety_October" xfId="1110"/>
    <cellStyle name="6_Contract Control Sheet_RC EXECUTIVE SUMMARY END JULY 2009._1_Proposed Overall Monthly Cost Report - End March 2010" xfId="1111"/>
    <cellStyle name="6_Contract Control Sheet_RC EXECUTIVE SUMMARY END JULY 2009._1_Quality_October 2009" xfId="1112"/>
    <cellStyle name="6_Contract Control Sheet_RC EXECUTIVE SUMMARY END JULY 2009._1_Reg&amp;Legal_ASGISA_CSR_Stakemngt" xfId="1113"/>
    <cellStyle name="6_Contract Control Sheet_RC EXECUTIVE SUMMARY END JULY 2009._Cost Forecast_April _2 (version 1)" xfId="1114"/>
    <cellStyle name="6_Contract Control Sheet_RC EXECUTIVE SUMMARY END JULY 2009._Cost Forecast_March " xfId="1115"/>
    <cellStyle name="6_Contract Control Sheet_RC EXECUTIVE SUMMARY END JULY 2009._Cost Reduction_Contracts Overview Slide_Oct 2009 v2" xfId="1116"/>
    <cellStyle name="6_Contract Control Sheet_RC EXECUTIVE SUMMARY END JULY 2009._Health and Safety_October" xfId="1117"/>
    <cellStyle name="6_Contract Control Sheet_RC EXECUTIVE SUMMARY END JULY 2009._PC Master Report" xfId="1118"/>
    <cellStyle name="6_Contract Control Sheet_RC EXECUTIVE SUMMARY END JULY 2009._Proposed Overall Monthly Cost Report - End March 2010" xfId="1119"/>
    <cellStyle name="6_Contract Control Sheet_RC EXECUTIVE SUMMARY END JULY 2009._Quality_October 2009" xfId="1120"/>
    <cellStyle name="6_Contract Control Sheet_RC EXECUTIVE SUMMARY END JULY 2009._Reg&amp;Legal_ASGISA_CSR_Stakemngt" xfId="1121"/>
    <cellStyle name="6_Contract Control Sheet_RC EXECUTIVE SUMMARY END SEP 2009." xfId="1122"/>
    <cellStyle name="6_Copy of MEDUPI Claim Register- (M-Drive)" xfId="1123"/>
    <cellStyle name="6_Copy of MEDUPI Claim Register- (M-Drive)_20101018_Challenge Session Revisions FINAL" xfId="1124"/>
    <cellStyle name="6_Cost Forecast_April _2 (version 1)" xfId="1125"/>
    <cellStyle name="6_Cost Forecast_March " xfId="1126"/>
    <cellStyle name="6_June 09 r2" xfId="1127"/>
    <cellStyle name="6_June 09 r2_Cost Forecast_April _2 (version 1)" xfId="1128"/>
    <cellStyle name="6_June 09 r2_Cost Forecast_March " xfId="1129"/>
    <cellStyle name="6_June 09 r2_PC Master Report" xfId="1130"/>
    <cellStyle name="6_June 09 r2_Proposed Overall Monthly Cost Report - End March 2010" xfId="1131"/>
    <cellStyle name="6_October Claims Report (downloaded_06112009)" xfId="1132"/>
    <cellStyle name="6_October Claims Report (downloaded_06112009)_20101018_Challenge Session Revisions FINAL" xfId="1133"/>
    <cellStyle name="6_October Claims Report (downloaded_06112009)_Medupi_January Project Assurance Report Rev1" xfId="1134"/>
    <cellStyle name="6_P02_Boiler Package_Contract Control Logs May 2009(1)" xfId="1135"/>
    <cellStyle name="6_P02_Boiler Package_Contract Control Logs May 2009(1)_Cost Forecast_April _2 (version 1)" xfId="1136"/>
    <cellStyle name="6_P02_Boiler Package_Contract Control Logs May 2009(1)_Cost Forecast_March " xfId="1137"/>
    <cellStyle name="6_P02_Boiler Package_Contract Control Logs May 2009(1)_PC Master Report" xfId="1138"/>
    <cellStyle name="6_P02_Boiler Package_Contract Control Logs May 2009(1)_Proposed Overall Monthly Cost Report - End March 2010" xfId="1139"/>
    <cellStyle name="6_P03_Turbine_Mayl_09_User_Contract_Logs rev 2" xfId="1140"/>
    <cellStyle name="6_P03_Turbine_Mayl_09_User_Contract_Logs rev 2_Cost Forecast_April _2 (version 1)" xfId="1141"/>
    <cellStyle name="6_P03_Turbine_Mayl_09_User_Contract_Logs rev 2_Cost Forecast_March " xfId="1142"/>
    <cellStyle name="6_P03_Turbine_Mayl_09_User_Contract_Logs rev 2_PC Master Report" xfId="1143"/>
    <cellStyle name="6_P03_Turbine_Mayl_09_User_Contract_Logs rev 2_Proposed Overall Monthly Cost Report - End March 2010" xfId="1144"/>
    <cellStyle name="6_P04_LP_Services_26_October_09_Rev1_Master(Draft)" xfId="1145"/>
    <cellStyle name="6_P06_Water_Treatment_28_May_09_Rev0_Master(Draft)" xfId="1146"/>
    <cellStyle name="6_P06_Water_Treatment_28_May_09_Rev0_Master(Draft)_Cost Forecast_April _2 (version 1)" xfId="1147"/>
    <cellStyle name="6_P06_Water_Treatment_28_May_09_Rev0_Master(Draft)_Cost Forecast_March " xfId="1148"/>
    <cellStyle name="6_P06_Water_Treatment_28_May_09_Rev0_Master(Draft)_PC Master Report" xfId="1149"/>
    <cellStyle name="6_P06_Water_Treatment_28_May_09_Rev0_Master(Draft)_Proposed Overall Monthly Cost Report - End March 2010" xfId="1150"/>
    <cellStyle name="6_P06_Water_Treatment_29_June_09_Rev0_Master(Draft)" xfId="1151"/>
    <cellStyle name="6_P06_Water_Treatment_29_June_09_Rev0_Master(Draft)_Cost Forecast_April _2 (version 1)" xfId="1152"/>
    <cellStyle name="6_P06_Water_Treatment_29_June_09_Rev0_Master(Draft)_Cost Forecast_March " xfId="1153"/>
    <cellStyle name="6_P06_Water_Treatment_29_June_09_Rev0_Master(Draft)_PC Master Report" xfId="1154"/>
    <cellStyle name="6_P06_Water_Treatment_29_June_09_Rev0_Master(Draft)_Proposed Overall Monthly Cost Report - End March 2010" xfId="1155"/>
    <cellStyle name="6_P08_Main Civil May 09 r2" xfId="1156"/>
    <cellStyle name="6_P08_Main Civil May 09 r2_Cost Forecast_April _2 (version 1)" xfId="1157"/>
    <cellStyle name="6_P08_Main Civil May 09 r2_Cost Forecast_March " xfId="1158"/>
    <cellStyle name="6_P08_Main Civil May 09 r2_PC Master Report" xfId="1159"/>
    <cellStyle name="6_P08_Main Civil May 09 r2_Proposed Overall Monthly Cost Report - End March 2010" xfId="1160"/>
    <cellStyle name="6_P10_Enabling_Civils_02_June_09_Rev1" xfId="1161"/>
    <cellStyle name="6_P10_Enabling_Civils_02_June_09_Rev1_Cost Forecast_April _2 (version 1)" xfId="1162"/>
    <cellStyle name="6_P10_Enabling_Civils_02_June_09_Rev1_Cost Forecast_March " xfId="1163"/>
    <cellStyle name="6_P10_Enabling_Civils_02_June_09_Rev1_PC Master Report" xfId="1164"/>
    <cellStyle name="6_P10_Enabling_Civils_02_June_09_Rev1_Proposed Overall Monthly Cost Report - End March 2010" xfId="1165"/>
    <cellStyle name="6_P10_Enabling_Civils_02_May_09_final" xfId="1166"/>
    <cellStyle name="6_P10_Enabling_Civils_02_May_09_final_Cost Forecast_April _2 (version 1)" xfId="1167"/>
    <cellStyle name="6_P10_Enabling_Civils_02_May_09_final_Cost Forecast_March " xfId="1168"/>
    <cellStyle name="6_P10_Enabling_Civils_02_May_09_final_PC Master Report" xfId="1169"/>
    <cellStyle name="6_P10_Enabling_Civils_02_May_09_final_Proposed Overall Monthly Cost Report - End March 2010" xfId="1170"/>
    <cellStyle name="6_PC Master Report" xfId="1171"/>
    <cellStyle name="6_PC Master Report Feb09 Rev1 HL (version 1)" xfId="1172"/>
    <cellStyle name="6_Proposal Register" xfId="1173"/>
    <cellStyle name="6_Proposal Register_Commited cost - January  2010" xfId="1174"/>
    <cellStyle name="6_Proposal Register_Copy of MEDUPI Claim Register- (M-Drive)" xfId="1175"/>
    <cellStyle name="6_Proposal Register_Copy of MEDUPI Claim Register- (M-Drive)_20101018_Challenge Session Revisions FINAL" xfId="1176"/>
    <cellStyle name="6_Proposal Register_Cost Forecast_April _2 (version 1)" xfId="1177"/>
    <cellStyle name="6_Proposal Register_Cost Forecast_March " xfId="1178"/>
    <cellStyle name="6_Proposal Register_June 09 r2" xfId="1179"/>
    <cellStyle name="6_Proposal Register_June 09 r2_Cost Forecast_April _2 (version 1)" xfId="1180"/>
    <cellStyle name="6_Proposal Register_June 09 r2_Cost Forecast_March " xfId="1181"/>
    <cellStyle name="6_Proposal Register_June 09 r2_PC Master Report" xfId="1182"/>
    <cellStyle name="6_Proposal Register_June 09 r2_Proposed Overall Monthly Cost Report - End March 2010" xfId="1183"/>
    <cellStyle name="6_Proposal Register_October Claims Report (downloaded_06112009)" xfId="1184"/>
    <cellStyle name="6_Proposal Register_October Claims Report (downloaded_06112009)_20101018_Challenge Session Revisions FINAL" xfId="1185"/>
    <cellStyle name="6_Proposal Register_October Claims Report (downloaded_06112009)_Medupi_January Project Assurance Report Rev1" xfId="1186"/>
    <cellStyle name="6_Proposal Register_P10_Enabling_Civils_02_June_09_Rev1" xfId="1187"/>
    <cellStyle name="6_Proposal Register_P10_Enabling_Civils_02_June_09_Rev1_Cost Forecast_April _2 (version 1)" xfId="1188"/>
    <cellStyle name="6_Proposal Register_P10_Enabling_Civils_02_June_09_Rev1_Cost Forecast_March " xfId="1189"/>
    <cellStyle name="6_Proposal Register_P10_Enabling_Civils_02_June_09_Rev1_PC Master Report" xfId="1190"/>
    <cellStyle name="6_Proposal Register_P10_Enabling_Civils_02_June_09_Rev1_Proposed Overall Monthly Cost Report - End March 2010" xfId="1191"/>
    <cellStyle name="6_Proposal Register_P10_Enabling_Civils_02_May_09_final" xfId="1192"/>
    <cellStyle name="6_Proposal Register_P10_Enabling_Civils_02_May_09_final_Cost Forecast_April _2 (version 1)" xfId="1193"/>
    <cellStyle name="6_Proposal Register_P10_Enabling_Civils_02_May_09_final_Cost Forecast_March " xfId="1194"/>
    <cellStyle name="6_Proposal Register_P10_Enabling_Civils_02_May_09_final_PC Master Report" xfId="1195"/>
    <cellStyle name="6_Proposal Register_P10_Enabling_Civils_02_May_09_final_Proposed Overall Monthly Cost Report - End March 2010" xfId="1196"/>
    <cellStyle name="6_Proposal Register_PC Master Report" xfId="1197"/>
    <cellStyle name="6_Proposal Register_PC Master Report Feb09 Rev1 HL (version 1)" xfId="1198"/>
    <cellStyle name="6_Proposal Register_Proposed Overall Monthly Cost Report - End March 2010" xfId="1199"/>
    <cellStyle name="6_Proposal Register_RC EXECUTIVE SUMMARY END Jan 2010. (version 2)" xfId="1200"/>
    <cellStyle name="6_Proposal Register_RC EXECUTIVE SUMMARY END JULY 2009." xfId="1201"/>
    <cellStyle name="6_Proposal Register_RC EXECUTIVE SUMMARY END JULY 2009._1" xfId="1202"/>
    <cellStyle name="6_Proposal Register_RC EXECUTIVE SUMMARY END JULY 2009._1_Cost Forecast_April _2 (version 1)" xfId="1203"/>
    <cellStyle name="6_Proposal Register_RC EXECUTIVE SUMMARY END JULY 2009._1_Cost Forecast_March " xfId="1204"/>
    <cellStyle name="6_Proposal Register_RC EXECUTIVE SUMMARY END JULY 2009._1_Cost Reduction_Contracts Overview Slide_Oct 2009 v2" xfId="1205"/>
    <cellStyle name="6_Proposal Register_RC EXECUTIVE SUMMARY END JULY 2009._1_Health and Safety_October" xfId="1206"/>
    <cellStyle name="6_Proposal Register_RC EXECUTIVE SUMMARY END JULY 2009._1_Proposed Overall Monthly Cost Report - End March 2010" xfId="1207"/>
    <cellStyle name="6_Proposal Register_RC EXECUTIVE SUMMARY END JULY 2009._1_Quality_October 2009" xfId="1208"/>
    <cellStyle name="6_Proposal Register_RC EXECUTIVE SUMMARY END JULY 2009._1_Reg&amp;Legal_ASGISA_CSR_Stakemngt" xfId="1209"/>
    <cellStyle name="6_Proposal Register_RC EXECUTIVE SUMMARY END JULY 2009._Cost Forecast_April _2 (version 1)" xfId="1210"/>
    <cellStyle name="6_Proposal Register_RC EXECUTIVE SUMMARY END JULY 2009._Cost Forecast_March " xfId="1211"/>
    <cellStyle name="6_Proposal Register_RC EXECUTIVE SUMMARY END JULY 2009._Cost Reduction_Contracts Overview Slide_Oct 2009 v2" xfId="1212"/>
    <cellStyle name="6_Proposal Register_RC EXECUTIVE SUMMARY END JULY 2009._Health and Safety_October" xfId="1213"/>
    <cellStyle name="6_Proposal Register_RC EXECUTIVE SUMMARY END JULY 2009._PC Master Report" xfId="1214"/>
    <cellStyle name="6_Proposal Register_RC EXECUTIVE SUMMARY END JULY 2009._Proposed Overall Monthly Cost Report - End March 2010" xfId="1215"/>
    <cellStyle name="6_Proposal Register_RC EXECUTIVE SUMMARY END JULY 2009._Quality_October 2009" xfId="1216"/>
    <cellStyle name="6_Proposal Register_RC EXECUTIVE SUMMARY END JULY 2009._Reg&amp;Legal_ASGISA_CSR_Stakemngt" xfId="1217"/>
    <cellStyle name="6_Proposal Register_RC EXECUTIVE SUMMARY END SEP 2009." xfId="1218"/>
    <cellStyle name="6_Proposed Overall Monthly Cost Report - End March 2010" xfId="1219"/>
    <cellStyle name="6_RC EXECUTIVE SUMMARY END Jan 2010. (version 2)" xfId="1220"/>
    <cellStyle name="6_RC EXECUTIVE SUMMARY END JULY 2009." xfId="1221"/>
    <cellStyle name="6_RC EXECUTIVE SUMMARY END JULY 2009._1" xfId="1222"/>
    <cellStyle name="6_RC EXECUTIVE SUMMARY END JULY 2009._1_Cost Forecast_April _2 (version 1)" xfId="1223"/>
    <cellStyle name="6_RC EXECUTIVE SUMMARY END JULY 2009._1_Cost Forecast_March " xfId="1224"/>
    <cellStyle name="6_RC EXECUTIVE SUMMARY END JULY 2009._1_Cost Reduction_Contracts Overview Slide_Oct 2009 v2" xfId="1225"/>
    <cellStyle name="6_RC EXECUTIVE SUMMARY END JULY 2009._1_Health and Safety_October" xfId="1226"/>
    <cellStyle name="6_RC EXECUTIVE SUMMARY END JULY 2009._1_Proposed Overall Monthly Cost Report - End March 2010" xfId="1227"/>
    <cellStyle name="6_RC EXECUTIVE SUMMARY END JULY 2009._1_Quality_October 2009" xfId="1228"/>
    <cellStyle name="6_RC EXECUTIVE SUMMARY END JULY 2009._1_Reg&amp;Legal_ASGISA_CSR_Stakemngt" xfId="1229"/>
    <cellStyle name="6_RC EXECUTIVE SUMMARY END JULY 2009._Cost Forecast_April _2 (version 1)" xfId="1230"/>
    <cellStyle name="6_RC EXECUTIVE SUMMARY END JULY 2009._Cost Forecast_March " xfId="1231"/>
    <cellStyle name="6_RC EXECUTIVE SUMMARY END JULY 2009._Cost Reduction_Contracts Overview Slide_Oct 2009 v2" xfId="1232"/>
    <cellStyle name="6_RC EXECUTIVE SUMMARY END JULY 2009._Health and Safety_October" xfId="1233"/>
    <cellStyle name="6_RC EXECUTIVE SUMMARY END JULY 2009._PC Master Report" xfId="1234"/>
    <cellStyle name="6_RC EXECUTIVE SUMMARY END JULY 2009._Proposed Overall Monthly Cost Report - End March 2010" xfId="1235"/>
    <cellStyle name="6_RC EXECUTIVE SUMMARY END JULY 2009._Quality_October 2009" xfId="1236"/>
    <cellStyle name="6_RC EXECUTIVE SUMMARY END JULY 2009._Reg&amp;Legal_ASGISA_CSR_Stakemngt" xfId="1237"/>
    <cellStyle name="6_RC EXECUTIVE SUMMARY END SEP 2009." xfId="1238"/>
    <cellStyle name="60% - Accent1 10" xfId="1239"/>
    <cellStyle name="60% - Accent1 2" xfId="29"/>
    <cellStyle name="60% - Accent1 2 2" xfId="1240"/>
    <cellStyle name="60% - Accent1 2 3" xfId="1241"/>
    <cellStyle name="60% - Accent1 2 4" xfId="1242"/>
    <cellStyle name="60% - Accent1 2 5" xfId="1243"/>
    <cellStyle name="60% - Accent1 3" xfId="30"/>
    <cellStyle name="60% - Accent1 3 2" xfId="1244"/>
    <cellStyle name="60% - Accent1 4" xfId="1245"/>
    <cellStyle name="60% - Accent1 4 2" xfId="1246"/>
    <cellStyle name="60% - Accent1 5" xfId="1247"/>
    <cellStyle name="60% - Accent1 5 2" xfId="1248"/>
    <cellStyle name="60% - Accent1 6" xfId="1249"/>
    <cellStyle name="60% - Accent1 6 2" xfId="1250"/>
    <cellStyle name="60% - Accent1 7" xfId="1251"/>
    <cellStyle name="60% - Accent1 7 2" xfId="1252"/>
    <cellStyle name="60% - Accent1 8" xfId="1253"/>
    <cellStyle name="60% - Accent1 8 2" xfId="1254"/>
    <cellStyle name="60% - Accent1 9" xfId="1255"/>
    <cellStyle name="60% - Accent1 9 2" xfId="1256"/>
    <cellStyle name="60% - Accent2 10" xfId="1257"/>
    <cellStyle name="60% - Accent2 2" xfId="31"/>
    <cellStyle name="60% - Accent2 2 2" xfId="1258"/>
    <cellStyle name="60% - Accent2 2 3" xfId="1259"/>
    <cellStyle name="60% - Accent2 2 4" xfId="1260"/>
    <cellStyle name="60% - Accent2 2 5" xfId="1261"/>
    <cellStyle name="60% - Accent2 3" xfId="1262"/>
    <cellStyle name="60% - Accent2 3 2" xfId="1263"/>
    <cellStyle name="60% - Accent2 4" xfId="1264"/>
    <cellStyle name="60% - Accent2 4 2" xfId="1265"/>
    <cellStyle name="60% - Accent2 5" xfId="1266"/>
    <cellStyle name="60% - Accent2 5 2" xfId="1267"/>
    <cellStyle name="60% - Accent2 6" xfId="1268"/>
    <cellStyle name="60% - Accent2 6 2" xfId="1269"/>
    <cellStyle name="60% - Accent2 7" xfId="1270"/>
    <cellStyle name="60% - Accent2 7 2" xfId="1271"/>
    <cellStyle name="60% - Accent2 8" xfId="1272"/>
    <cellStyle name="60% - Accent2 8 2" xfId="1273"/>
    <cellStyle name="60% - Accent2 9" xfId="1274"/>
    <cellStyle name="60% - Accent2 9 2" xfId="1275"/>
    <cellStyle name="60% - Accent3 10" xfId="1276"/>
    <cellStyle name="60% - Accent3 2" xfId="32"/>
    <cellStyle name="60% - Accent3 2 2" xfId="1277"/>
    <cellStyle name="60% - Accent3 2 3" xfId="1278"/>
    <cellStyle name="60% - Accent3 2 4" xfId="1279"/>
    <cellStyle name="60% - Accent3 2 5" xfId="1280"/>
    <cellStyle name="60% - Accent3 3" xfId="33"/>
    <cellStyle name="60% - Accent3 3 2" xfId="1281"/>
    <cellStyle name="60% - Accent3 4" xfId="1282"/>
    <cellStyle name="60% - Accent3 4 2" xfId="1283"/>
    <cellStyle name="60% - Accent3 5" xfId="1284"/>
    <cellStyle name="60% - Accent3 5 2" xfId="1285"/>
    <cellStyle name="60% - Accent3 6" xfId="1286"/>
    <cellStyle name="60% - Accent3 6 2" xfId="1287"/>
    <cellStyle name="60% - Accent3 7" xfId="1288"/>
    <cellStyle name="60% - Accent3 7 2" xfId="1289"/>
    <cellStyle name="60% - Accent3 8" xfId="1290"/>
    <cellStyle name="60% - Accent3 8 2" xfId="1291"/>
    <cellStyle name="60% - Accent3 9" xfId="1292"/>
    <cellStyle name="60% - Accent3 9 2" xfId="1293"/>
    <cellStyle name="60% - Accent4 10" xfId="1294"/>
    <cellStyle name="60% - Accent4 2" xfId="34"/>
    <cellStyle name="60% - Accent4 2 2" xfId="1295"/>
    <cellStyle name="60% - Accent4 2 3" xfId="1296"/>
    <cellStyle name="60% - Accent4 2 4" xfId="1297"/>
    <cellStyle name="60% - Accent4 2 5" xfId="1298"/>
    <cellStyle name="60% - Accent4 3" xfId="35"/>
    <cellStyle name="60% - Accent4 3 2" xfId="1299"/>
    <cellStyle name="60% - Accent4 4" xfId="1300"/>
    <cellStyle name="60% - Accent4 4 2" xfId="1301"/>
    <cellStyle name="60% - Accent4 5" xfId="1302"/>
    <cellStyle name="60% - Accent4 5 2" xfId="1303"/>
    <cellStyle name="60% - Accent4 6" xfId="1304"/>
    <cellStyle name="60% - Accent4 6 2" xfId="1305"/>
    <cellStyle name="60% - Accent4 7" xfId="1306"/>
    <cellStyle name="60% - Accent4 7 2" xfId="1307"/>
    <cellStyle name="60% - Accent4 8" xfId="1308"/>
    <cellStyle name="60% - Accent4 8 2" xfId="1309"/>
    <cellStyle name="60% - Accent4 9" xfId="1310"/>
    <cellStyle name="60% - Accent4 9 2" xfId="1311"/>
    <cellStyle name="60% - Accent5 10" xfId="1312"/>
    <cellStyle name="60% - Accent5 2" xfId="36"/>
    <cellStyle name="60% - Accent5 2 2" xfId="1313"/>
    <cellStyle name="60% - Accent5 2 3" xfId="1314"/>
    <cellStyle name="60% - Accent5 2 4" xfId="1315"/>
    <cellStyle name="60% - Accent5 2 5" xfId="1316"/>
    <cellStyle name="60% - Accent5 3" xfId="1317"/>
    <cellStyle name="60% - Accent5 3 2" xfId="1318"/>
    <cellStyle name="60% - Accent5 4" xfId="1319"/>
    <cellStyle name="60% - Accent5 4 2" xfId="1320"/>
    <cellStyle name="60% - Accent5 5" xfId="1321"/>
    <cellStyle name="60% - Accent5 5 2" xfId="1322"/>
    <cellStyle name="60% - Accent5 6" xfId="1323"/>
    <cellStyle name="60% - Accent5 6 2" xfId="1324"/>
    <cellStyle name="60% - Accent5 7" xfId="1325"/>
    <cellStyle name="60% - Accent5 7 2" xfId="1326"/>
    <cellStyle name="60% - Accent5 8" xfId="1327"/>
    <cellStyle name="60% - Accent5 8 2" xfId="1328"/>
    <cellStyle name="60% - Accent5 9" xfId="1329"/>
    <cellStyle name="60% - Accent5 9 2" xfId="1330"/>
    <cellStyle name="60% - Accent6 10" xfId="1331"/>
    <cellStyle name="60% - Accent6 2" xfId="37"/>
    <cellStyle name="60% - Accent6 2 2" xfId="1332"/>
    <cellStyle name="60% - Accent6 2 3" xfId="1333"/>
    <cellStyle name="60% - Accent6 2 4" xfId="1334"/>
    <cellStyle name="60% - Accent6 2 5" xfId="1335"/>
    <cellStyle name="60% - Accent6 3" xfId="38"/>
    <cellStyle name="60% - Accent6 3 2" xfId="1336"/>
    <cellStyle name="60% - Accent6 4" xfId="1337"/>
    <cellStyle name="60% - Accent6 4 2" xfId="1338"/>
    <cellStyle name="60% - Accent6 5" xfId="1339"/>
    <cellStyle name="60% - Accent6 5 2" xfId="1340"/>
    <cellStyle name="60% - Accent6 6" xfId="1341"/>
    <cellStyle name="60% - Accent6 6 2" xfId="1342"/>
    <cellStyle name="60% - Accent6 7" xfId="1343"/>
    <cellStyle name="60% - Accent6 7 2" xfId="1344"/>
    <cellStyle name="60% - Accent6 8" xfId="1345"/>
    <cellStyle name="60% - Accent6 8 2" xfId="1346"/>
    <cellStyle name="60% - Accent6 9" xfId="1347"/>
    <cellStyle name="60% - Accent6 9 2" xfId="1348"/>
    <cellStyle name="9" xfId="1349"/>
    <cellStyle name="9 2" xfId="1350"/>
    <cellStyle name="9_20100518 Medupi March 2010 summary" xfId="1351"/>
    <cellStyle name="9_20101012_ERA Deviations Analysis - Portfolio Report Rev-01" xfId="1352"/>
    <cellStyle name="9_20101018_Challenge Session Revisions FINAL" xfId="1353"/>
    <cellStyle name="9_Boiler Package_Contract Control Logs Sep 2010" xfId="1354"/>
    <cellStyle name="9_Book1" xfId="1355"/>
    <cellStyle name="9_Book1_Cost Forecast_April _2 (version 1)" xfId="1356"/>
    <cellStyle name="9_Book1_Cost Forecast_March " xfId="1357"/>
    <cellStyle name="9_Book1_Cost Reduction_Contracts Overview Slide_Oct 2009 v2" xfId="1358"/>
    <cellStyle name="9_Book1_Health and Safety_October" xfId="1359"/>
    <cellStyle name="9_Book1_PC Master Report" xfId="1360"/>
    <cellStyle name="9_Book1_Proposed Overall Monthly Cost Report - End March 2010" xfId="1361"/>
    <cellStyle name="9_Book1_Quality_October 2009" xfId="1362"/>
    <cellStyle name="9_Book1_Reg&amp;Legal_ASGISA_CSR_Stakemngt" xfId="1363"/>
    <cellStyle name="9_Commited cost - January  2010" xfId="1364"/>
    <cellStyle name="9_Contingency Drawdown" xfId="1365"/>
    <cellStyle name="9_Contingency Drawdown_Copy of MEDUPI Claim Register- (M-Drive)" xfId="1366"/>
    <cellStyle name="9_Contingency Drawdown_Copy of MEDUPI Claim Register- (M-Drive)_20101018_Challenge Session Revisions FINAL" xfId="1367"/>
    <cellStyle name="9_Contingency Drawdown_Copy of MEDUPI September Claim Register" xfId="1368"/>
    <cellStyle name="9_Contingency Drawdown_Copy of MEDUPI September Claim Register_Cost Forecast_April _2 (version 1)" xfId="1369"/>
    <cellStyle name="9_Contingency Drawdown_Copy of MEDUPI September Claim Register_Cost Forecast_March " xfId="1370"/>
    <cellStyle name="9_Contingency Drawdown_Cost Forecast_April _2 (version 1)" xfId="1371"/>
    <cellStyle name="9_Contingency Drawdown_Cost Forecast_March " xfId="1372"/>
    <cellStyle name="9_Contingency Drawdown_Cost Reduction_Contracts Overview Slide_Oct 2009 v2" xfId="1373"/>
    <cellStyle name="9_Contingency Drawdown_Health and Safety_October" xfId="1374"/>
    <cellStyle name="9_Contingency Drawdown_June 09 r2" xfId="1375"/>
    <cellStyle name="9_Contingency Drawdown_June 09 r2_Cost Forecast_April _2 (version 1)" xfId="1376"/>
    <cellStyle name="9_Contingency Drawdown_June 09 r2_Cost Forecast_March " xfId="1377"/>
    <cellStyle name="9_Contingency Drawdown_June 09 r2_PC Master Report" xfId="1378"/>
    <cellStyle name="9_Contingency Drawdown_June 09 r2_Proposed Overall Monthly Cost Report - End March 2010" xfId="1379"/>
    <cellStyle name="9_Contingency Drawdown_October Claims Report (downloaded_06112009)" xfId="1380"/>
    <cellStyle name="9_Contingency Drawdown_October Claims Report (downloaded_06112009)_1" xfId="1381"/>
    <cellStyle name="9_Contingency Drawdown_October Claims Report (downloaded_06112009)_1_20101018_Challenge Session Revisions FINAL" xfId="1382"/>
    <cellStyle name="9_Contingency Drawdown_October Claims Report (downloaded_06112009)_1_Medupi_January Project Assurance Report Rev1" xfId="1383"/>
    <cellStyle name="9_Contingency Drawdown_P07 Jan 10" xfId="1384"/>
    <cellStyle name="9_Contingency Drawdown_PC Master Report" xfId="1385"/>
    <cellStyle name="9_Contingency Drawdown_Proposed Overall Monthly Cost Report - End March 2010" xfId="1386"/>
    <cellStyle name="9_Contingency Drawdown_Quality_October 2009" xfId="1387"/>
    <cellStyle name="9_Contingency Drawdown_Reg&amp;Legal_ASGISA_CSR_Stakemngt" xfId="1388"/>
    <cellStyle name="9_Contract Control Sheet" xfId="1389"/>
    <cellStyle name="9_Contract Control Sheet_Commited cost - January  2010" xfId="1390"/>
    <cellStyle name="9_Contract Control Sheet_Copy of MEDUPI Claim Register- (M-Drive)" xfId="1391"/>
    <cellStyle name="9_Contract Control Sheet_Copy of MEDUPI Claim Register- (M-Drive)_20101018_Challenge Session Revisions FINAL" xfId="1392"/>
    <cellStyle name="9_Contract Control Sheet_Cost Forecast_April _2 (version 1)" xfId="1393"/>
    <cellStyle name="9_Contract Control Sheet_Cost Forecast_March " xfId="1394"/>
    <cellStyle name="9_Contract Control Sheet_June 09 r2" xfId="1395"/>
    <cellStyle name="9_Contract Control Sheet_June 09 r2_Cost Forecast_April _2 (version 1)" xfId="1396"/>
    <cellStyle name="9_Contract Control Sheet_June 09 r2_Cost Forecast_March " xfId="1397"/>
    <cellStyle name="9_Contract Control Sheet_June 09 r2_PC Master Report" xfId="1398"/>
    <cellStyle name="9_Contract Control Sheet_June 09 r2_Proposed Overall Monthly Cost Report - End March 2010" xfId="1399"/>
    <cellStyle name="9_Contract Control Sheet_October Claims Report (downloaded_06112009)" xfId="1400"/>
    <cellStyle name="9_Contract Control Sheet_October Claims Report (downloaded_06112009)_20101018_Challenge Session Revisions FINAL" xfId="1401"/>
    <cellStyle name="9_Contract Control Sheet_October Claims Report (downloaded_06112009)_Medupi_January Project Assurance Report Rev1" xfId="1402"/>
    <cellStyle name="9_Contract Control Sheet_P10_Enabling_Civils_02_June_09_Rev1" xfId="1403"/>
    <cellStyle name="9_Contract Control Sheet_P10_Enabling_Civils_02_June_09_Rev1_Cost Forecast_April _2 (version 1)" xfId="1404"/>
    <cellStyle name="9_Contract Control Sheet_P10_Enabling_Civils_02_June_09_Rev1_Cost Forecast_March " xfId="1405"/>
    <cellStyle name="9_Contract Control Sheet_P10_Enabling_Civils_02_June_09_Rev1_PC Master Report" xfId="1406"/>
    <cellStyle name="9_Contract Control Sheet_P10_Enabling_Civils_02_June_09_Rev1_Proposed Overall Monthly Cost Report - End March 2010" xfId="1407"/>
    <cellStyle name="9_Contract Control Sheet_P10_Enabling_Civils_02_May_09_final" xfId="1408"/>
    <cellStyle name="9_Contract Control Sheet_P10_Enabling_Civils_02_May_09_final_Cost Forecast_April _2 (version 1)" xfId="1409"/>
    <cellStyle name="9_Contract Control Sheet_P10_Enabling_Civils_02_May_09_final_Cost Forecast_March " xfId="1410"/>
    <cellStyle name="9_Contract Control Sheet_P10_Enabling_Civils_02_May_09_final_PC Master Report" xfId="1411"/>
    <cellStyle name="9_Contract Control Sheet_P10_Enabling_Civils_02_May_09_final_Proposed Overall Monthly Cost Report - End March 2010" xfId="1412"/>
    <cellStyle name="9_Contract Control Sheet_PC Master Report" xfId="1413"/>
    <cellStyle name="9_Contract Control Sheet_PC Master Report Feb09 Rev1 HL (version 1)" xfId="1414"/>
    <cellStyle name="9_Contract Control Sheet_Proposed Overall Monthly Cost Report - End March 2010" xfId="1415"/>
    <cellStyle name="9_Contract Control Sheet_RC EXECUTIVE SUMMARY END Jan 2010. (version 2)" xfId="1416"/>
    <cellStyle name="9_Contract Control Sheet_RC EXECUTIVE SUMMARY END JULY 2009." xfId="1417"/>
    <cellStyle name="9_Contract Control Sheet_RC EXECUTIVE SUMMARY END JULY 2009._1" xfId="1418"/>
    <cellStyle name="9_Contract Control Sheet_RC EXECUTIVE SUMMARY END JULY 2009._1_Cost Forecast_April _2 (version 1)" xfId="1419"/>
    <cellStyle name="9_Contract Control Sheet_RC EXECUTIVE SUMMARY END JULY 2009._1_Cost Forecast_March " xfId="1420"/>
    <cellStyle name="9_Contract Control Sheet_RC EXECUTIVE SUMMARY END JULY 2009._1_Cost Reduction_Contracts Overview Slide_Oct 2009 v2" xfId="1421"/>
    <cellStyle name="9_Contract Control Sheet_RC EXECUTIVE SUMMARY END JULY 2009._1_Health and Safety_October" xfId="1422"/>
    <cellStyle name="9_Contract Control Sheet_RC EXECUTIVE SUMMARY END JULY 2009._1_Proposed Overall Monthly Cost Report - End March 2010" xfId="1423"/>
    <cellStyle name="9_Contract Control Sheet_RC EXECUTIVE SUMMARY END JULY 2009._1_Quality_October 2009" xfId="1424"/>
    <cellStyle name="9_Contract Control Sheet_RC EXECUTIVE SUMMARY END JULY 2009._1_Reg&amp;Legal_ASGISA_CSR_Stakemngt" xfId="1425"/>
    <cellStyle name="9_Contract Control Sheet_RC EXECUTIVE SUMMARY END JULY 2009._Cost Forecast_April _2 (version 1)" xfId="1426"/>
    <cellStyle name="9_Contract Control Sheet_RC EXECUTIVE SUMMARY END JULY 2009._Cost Forecast_March " xfId="1427"/>
    <cellStyle name="9_Contract Control Sheet_RC EXECUTIVE SUMMARY END JULY 2009._Cost Reduction_Contracts Overview Slide_Oct 2009 v2" xfId="1428"/>
    <cellStyle name="9_Contract Control Sheet_RC EXECUTIVE SUMMARY END JULY 2009._Health and Safety_October" xfId="1429"/>
    <cellStyle name="9_Contract Control Sheet_RC EXECUTIVE SUMMARY END JULY 2009._PC Master Report" xfId="1430"/>
    <cellStyle name="9_Contract Control Sheet_RC EXECUTIVE SUMMARY END JULY 2009._Proposed Overall Monthly Cost Report - End March 2010" xfId="1431"/>
    <cellStyle name="9_Contract Control Sheet_RC EXECUTIVE SUMMARY END JULY 2009._Quality_October 2009" xfId="1432"/>
    <cellStyle name="9_Contract Control Sheet_RC EXECUTIVE SUMMARY END JULY 2009._Reg&amp;Legal_ASGISA_CSR_Stakemngt" xfId="1433"/>
    <cellStyle name="9_Contract Control Sheet_RC EXECUTIVE SUMMARY END SEP 2009." xfId="1434"/>
    <cellStyle name="9_Copy of MEDUPI Claim Register- (M-Drive)" xfId="1435"/>
    <cellStyle name="9_Copy of MEDUPI Claim Register- (M-Drive)_20101018_Challenge Session Revisions FINAL" xfId="1436"/>
    <cellStyle name="9_Cost Forecast_April _2 (version 1)" xfId="1437"/>
    <cellStyle name="9_Cost Forecast_March " xfId="1438"/>
    <cellStyle name="9_June 09 r2" xfId="1439"/>
    <cellStyle name="9_June 09 r2_Cost Forecast_April _2 (version 1)" xfId="1440"/>
    <cellStyle name="9_June 09 r2_Cost Forecast_March " xfId="1441"/>
    <cellStyle name="9_June 09 r2_PC Master Report" xfId="1442"/>
    <cellStyle name="9_June 09 r2_Proposed Overall Monthly Cost Report - End March 2010" xfId="1443"/>
    <cellStyle name="9_October Claims Report (downloaded_06112009)" xfId="1444"/>
    <cellStyle name="9_October Claims Report (downloaded_06112009)_20101018_Challenge Session Revisions FINAL" xfId="1445"/>
    <cellStyle name="9_October Claims Report (downloaded_06112009)_Medupi_January Project Assurance Report Rev1" xfId="1446"/>
    <cellStyle name="9_P02_Boiler Package_Contract Control Logs May 2009(1)" xfId="1447"/>
    <cellStyle name="9_P02_Boiler Package_Contract Control Logs May 2009(1)_Cost Forecast_April _2 (version 1)" xfId="1448"/>
    <cellStyle name="9_P02_Boiler Package_Contract Control Logs May 2009(1)_Cost Forecast_March " xfId="1449"/>
    <cellStyle name="9_P02_Boiler Package_Contract Control Logs May 2009(1)_PC Master Report" xfId="1450"/>
    <cellStyle name="9_P02_Boiler Package_Contract Control Logs May 2009(1)_Proposed Overall Monthly Cost Report - End March 2010" xfId="1451"/>
    <cellStyle name="9_P03_Turbine_Mayl_09_User_Contract_Logs rev 2" xfId="1452"/>
    <cellStyle name="9_P03_Turbine_Mayl_09_User_Contract_Logs rev 2_Cost Forecast_April _2 (version 1)" xfId="1453"/>
    <cellStyle name="9_P03_Turbine_Mayl_09_User_Contract_Logs rev 2_Cost Forecast_March " xfId="1454"/>
    <cellStyle name="9_P03_Turbine_Mayl_09_User_Contract_Logs rev 2_PC Master Report" xfId="1455"/>
    <cellStyle name="9_P03_Turbine_Mayl_09_User_Contract_Logs rev 2_Proposed Overall Monthly Cost Report - End March 2010" xfId="1456"/>
    <cellStyle name="9_P04_LP_Services_26_October_09_Rev1_Master(Draft)" xfId="1457"/>
    <cellStyle name="9_P06_Water_Treatment_28_May_09_Rev0_Master(Draft)" xfId="1458"/>
    <cellStyle name="9_P06_Water_Treatment_28_May_09_Rev0_Master(Draft)_Cost Forecast_April _2 (version 1)" xfId="1459"/>
    <cellStyle name="9_P06_Water_Treatment_28_May_09_Rev0_Master(Draft)_Cost Forecast_March " xfId="1460"/>
    <cellStyle name="9_P06_Water_Treatment_28_May_09_Rev0_Master(Draft)_PC Master Report" xfId="1461"/>
    <cellStyle name="9_P06_Water_Treatment_28_May_09_Rev0_Master(Draft)_Proposed Overall Monthly Cost Report - End March 2010" xfId="1462"/>
    <cellStyle name="9_P06_Water_Treatment_29_June_09_Rev0_Master(Draft)" xfId="1463"/>
    <cellStyle name="9_P06_Water_Treatment_29_June_09_Rev0_Master(Draft)_Cost Forecast_April _2 (version 1)" xfId="1464"/>
    <cellStyle name="9_P06_Water_Treatment_29_June_09_Rev0_Master(Draft)_Cost Forecast_March " xfId="1465"/>
    <cellStyle name="9_P06_Water_Treatment_29_June_09_Rev0_Master(Draft)_PC Master Report" xfId="1466"/>
    <cellStyle name="9_P06_Water_Treatment_29_June_09_Rev0_Master(Draft)_Proposed Overall Monthly Cost Report - End March 2010" xfId="1467"/>
    <cellStyle name="9_P08_Main Civil May 09 r2" xfId="1468"/>
    <cellStyle name="9_P08_Main Civil May 09 r2_Cost Forecast_April _2 (version 1)" xfId="1469"/>
    <cellStyle name="9_P08_Main Civil May 09 r2_Cost Forecast_March " xfId="1470"/>
    <cellStyle name="9_P08_Main Civil May 09 r2_PC Master Report" xfId="1471"/>
    <cellStyle name="9_P08_Main Civil May 09 r2_Proposed Overall Monthly Cost Report - End March 2010" xfId="1472"/>
    <cellStyle name="9_P10_Enabling_Civils_02_June_09_Rev1" xfId="1473"/>
    <cellStyle name="9_P10_Enabling_Civils_02_June_09_Rev1_Cost Forecast_April _2 (version 1)" xfId="1474"/>
    <cellStyle name="9_P10_Enabling_Civils_02_June_09_Rev1_Cost Forecast_March " xfId="1475"/>
    <cellStyle name="9_P10_Enabling_Civils_02_June_09_Rev1_PC Master Report" xfId="1476"/>
    <cellStyle name="9_P10_Enabling_Civils_02_June_09_Rev1_Proposed Overall Monthly Cost Report - End March 2010" xfId="1477"/>
    <cellStyle name="9_P10_Enabling_Civils_02_May_09_final" xfId="1478"/>
    <cellStyle name="9_P10_Enabling_Civils_02_May_09_final_Cost Forecast_April _2 (version 1)" xfId="1479"/>
    <cellStyle name="9_P10_Enabling_Civils_02_May_09_final_Cost Forecast_March " xfId="1480"/>
    <cellStyle name="9_P10_Enabling_Civils_02_May_09_final_PC Master Report" xfId="1481"/>
    <cellStyle name="9_P10_Enabling_Civils_02_May_09_final_Proposed Overall Monthly Cost Report - End March 2010" xfId="1482"/>
    <cellStyle name="9_PC Master Report" xfId="1483"/>
    <cellStyle name="9_PC Master Report Feb09 Rev1 HL (version 1)" xfId="1484"/>
    <cellStyle name="9_Proposal Register" xfId="1485"/>
    <cellStyle name="9_Proposal Register_Commited cost - January  2010" xfId="1486"/>
    <cellStyle name="9_Proposal Register_Copy of MEDUPI Claim Register- (M-Drive)" xfId="1487"/>
    <cellStyle name="9_Proposal Register_Copy of MEDUPI Claim Register- (M-Drive)_20101018_Challenge Session Revisions FINAL" xfId="1488"/>
    <cellStyle name="9_Proposal Register_Cost Forecast_April _2 (version 1)" xfId="1489"/>
    <cellStyle name="9_Proposal Register_Cost Forecast_March " xfId="1490"/>
    <cellStyle name="9_Proposal Register_June 09 r2" xfId="1491"/>
    <cellStyle name="9_Proposal Register_June 09 r2_Cost Forecast_April _2 (version 1)" xfId="1492"/>
    <cellStyle name="9_Proposal Register_June 09 r2_Cost Forecast_March " xfId="1493"/>
    <cellStyle name="9_Proposal Register_June 09 r2_PC Master Report" xfId="1494"/>
    <cellStyle name="9_Proposal Register_June 09 r2_Proposed Overall Monthly Cost Report - End March 2010" xfId="1495"/>
    <cellStyle name="9_Proposal Register_October Claims Report (downloaded_06112009)" xfId="1496"/>
    <cellStyle name="9_Proposal Register_October Claims Report (downloaded_06112009)_20101018_Challenge Session Revisions FINAL" xfId="1497"/>
    <cellStyle name="9_Proposal Register_October Claims Report (downloaded_06112009)_Medupi_January Project Assurance Report Rev1" xfId="1498"/>
    <cellStyle name="9_Proposal Register_P10_Enabling_Civils_02_June_09_Rev1" xfId="1499"/>
    <cellStyle name="9_Proposal Register_P10_Enabling_Civils_02_June_09_Rev1_Cost Forecast_April _2 (version 1)" xfId="1500"/>
    <cellStyle name="9_Proposal Register_P10_Enabling_Civils_02_June_09_Rev1_Cost Forecast_March " xfId="1501"/>
    <cellStyle name="9_Proposal Register_P10_Enabling_Civils_02_June_09_Rev1_PC Master Report" xfId="1502"/>
    <cellStyle name="9_Proposal Register_P10_Enabling_Civils_02_June_09_Rev1_Proposed Overall Monthly Cost Report - End March 2010" xfId="1503"/>
    <cellStyle name="9_Proposal Register_P10_Enabling_Civils_02_May_09_final" xfId="1504"/>
    <cellStyle name="9_Proposal Register_P10_Enabling_Civils_02_May_09_final_Cost Forecast_April _2 (version 1)" xfId="1505"/>
    <cellStyle name="9_Proposal Register_P10_Enabling_Civils_02_May_09_final_Cost Forecast_March " xfId="1506"/>
    <cellStyle name="9_Proposal Register_P10_Enabling_Civils_02_May_09_final_PC Master Report" xfId="1507"/>
    <cellStyle name="9_Proposal Register_P10_Enabling_Civils_02_May_09_final_Proposed Overall Monthly Cost Report - End March 2010" xfId="1508"/>
    <cellStyle name="9_Proposal Register_PC Master Report" xfId="1509"/>
    <cellStyle name="9_Proposal Register_PC Master Report Feb09 Rev1 HL (version 1)" xfId="1510"/>
    <cellStyle name="9_Proposal Register_Proposed Overall Monthly Cost Report - End March 2010" xfId="1511"/>
    <cellStyle name="9_Proposal Register_RC EXECUTIVE SUMMARY END Jan 2010. (version 2)" xfId="1512"/>
    <cellStyle name="9_Proposal Register_RC EXECUTIVE SUMMARY END JULY 2009." xfId="1513"/>
    <cellStyle name="9_Proposal Register_RC EXECUTIVE SUMMARY END JULY 2009._1" xfId="1514"/>
    <cellStyle name="9_Proposal Register_RC EXECUTIVE SUMMARY END JULY 2009._1_Cost Forecast_April _2 (version 1)" xfId="1515"/>
    <cellStyle name="9_Proposal Register_RC EXECUTIVE SUMMARY END JULY 2009._1_Cost Forecast_March " xfId="1516"/>
    <cellStyle name="9_Proposal Register_RC EXECUTIVE SUMMARY END JULY 2009._1_Cost Reduction_Contracts Overview Slide_Oct 2009 v2" xfId="1517"/>
    <cellStyle name="9_Proposal Register_RC EXECUTIVE SUMMARY END JULY 2009._1_Health and Safety_October" xfId="1518"/>
    <cellStyle name="9_Proposal Register_RC EXECUTIVE SUMMARY END JULY 2009._1_Proposed Overall Monthly Cost Report - End March 2010" xfId="1519"/>
    <cellStyle name="9_Proposal Register_RC EXECUTIVE SUMMARY END JULY 2009._1_Quality_October 2009" xfId="1520"/>
    <cellStyle name="9_Proposal Register_RC EXECUTIVE SUMMARY END JULY 2009._1_Reg&amp;Legal_ASGISA_CSR_Stakemngt" xfId="1521"/>
    <cellStyle name="9_Proposal Register_RC EXECUTIVE SUMMARY END JULY 2009._Cost Forecast_April _2 (version 1)" xfId="1522"/>
    <cellStyle name="9_Proposal Register_RC EXECUTIVE SUMMARY END JULY 2009._Cost Forecast_March " xfId="1523"/>
    <cellStyle name="9_Proposal Register_RC EXECUTIVE SUMMARY END JULY 2009._Cost Reduction_Contracts Overview Slide_Oct 2009 v2" xfId="1524"/>
    <cellStyle name="9_Proposal Register_RC EXECUTIVE SUMMARY END JULY 2009._Health and Safety_October" xfId="1525"/>
    <cellStyle name="9_Proposal Register_RC EXECUTIVE SUMMARY END JULY 2009._PC Master Report" xfId="1526"/>
    <cellStyle name="9_Proposal Register_RC EXECUTIVE SUMMARY END JULY 2009._Proposed Overall Monthly Cost Report - End March 2010" xfId="1527"/>
    <cellStyle name="9_Proposal Register_RC EXECUTIVE SUMMARY END JULY 2009._Quality_October 2009" xfId="1528"/>
    <cellStyle name="9_Proposal Register_RC EXECUTIVE SUMMARY END JULY 2009._Reg&amp;Legal_ASGISA_CSR_Stakemngt" xfId="1529"/>
    <cellStyle name="9_Proposal Register_RC EXECUTIVE SUMMARY END SEP 2009." xfId="1530"/>
    <cellStyle name="9_Proposed Overall Monthly Cost Report - End March 2010" xfId="1531"/>
    <cellStyle name="9_RC EXECUTIVE SUMMARY END Jan 2010. (version 2)" xfId="1532"/>
    <cellStyle name="9_RC EXECUTIVE SUMMARY END JULY 2009." xfId="1533"/>
    <cellStyle name="9_RC EXECUTIVE SUMMARY END JULY 2009._1" xfId="1534"/>
    <cellStyle name="9_RC EXECUTIVE SUMMARY END JULY 2009._1_Cost Forecast_April _2 (version 1)" xfId="1535"/>
    <cellStyle name="9_RC EXECUTIVE SUMMARY END JULY 2009._1_Cost Forecast_March " xfId="1536"/>
    <cellStyle name="9_RC EXECUTIVE SUMMARY END JULY 2009._1_Cost Reduction_Contracts Overview Slide_Oct 2009 v2" xfId="1537"/>
    <cellStyle name="9_RC EXECUTIVE SUMMARY END JULY 2009._1_Health and Safety_October" xfId="1538"/>
    <cellStyle name="9_RC EXECUTIVE SUMMARY END JULY 2009._1_Proposed Overall Monthly Cost Report - End March 2010" xfId="1539"/>
    <cellStyle name="9_RC EXECUTIVE SUMMARY END JULY 2009._1_Quality_October 2009" xfId="1540"/>
    <cellStyle name="9_RC EXECUTIVE SUMMARY END JULY 2009._1_Reg&amp;Legal_ASGISA_CSR_Stakemngt" xfId="1541"/>
    <cellStyle name="9_RC EXECUTIVE SUMMARY END JULY 2009._Cost Forecast_April _2 (version 1)" xfId="1542"/>
    <cellStyle name="9_RC EXECUTIVE SUMMARY END JULY 2009._Cost Forecast_March " xfId="1543"/>
    <cellStyle name="9_RC EXECUTIVE SUMMARY END JULY 2009._Cost Reduction_Contracts Overview Slide_Oct 2009 v2" xfId="1544"/>
    <cellStyle name="9_RC EXECUTIVE SUMMARY END JULY 2009._Health and Safety_October" xfId="1545"/>
    <cellStyle name="9_RC EXECUTIVE SUMMARY END JULY 2009._PC Master Report" xfId="1546"/>
    <cellStyle name="9_RC EXECUTIVE SUMMARY END JULY 2009._Proposed Overall Monthly Cost Report - End March 2010" xfId="1547"/>
    <cellStyle name="9_RC EXECUTIVE SUMMARY END JULY 2009._Quality_October 2009" xfId="1548"/>
    <cellStyle name="9_RC EXECUTIVE SUMMARY END JULY 2009._Reg&amp;Legal_ASGISA_CSR_Stakemngt" xfId="1549"/>
    <cellStyle name="9_RC EXECUTIVE SUMMARY END SEP 2009." xfId="1550"/>
    <cellStyle name="Accent1 - 20%" xfId="1551"/>
    <cellStyle name="Accent1 - 20% 2" xfId="1552"/>
    <cellStyle name="Accent1 - 20% 2 2" xfId="1553"/>
    <cellStyle name="Accent1 - 20% 3" xfId="1554"/>
    <cellStyle name="Accent1 - 20% 3 2" xfId="1555"/>
    <cellStyle name="Accent1 - 20% 4" xfId="1556"/>
    <cellStyle name="Accent1 - 20% 4 2" xfId="1557"/>
    <cellStyle name="Accent1 - 20% 5" xfId="1558"/>
    <cellStyle name="Accent1 - 20% 5 2" xfId="1559"/>
    <cellStyle name="Accent1 - 20% 6" xfId="1560"/>
    <cellStyle name="Accent1 - 20% 6 2" xfId="1561"/>
    <cellStyle name="Accent1 - 20% 7" xfId="1562"/>
    <cellStyle name="Accent1 - 40%" xfId="1563"/>
    <cellStyle name="Accent1 - 40% 2" xfId="1564"/>
    <cellStyle name="Accent1 - 40% 2 2" xfId="1565"/>
    <cellStyle name="Accent1 - 40% 3" xfId="1566"/>
    <cellStyle name="Accent1 - 40% 3 2" xfId="1567"/>
    <cellStyle name="Accent1 - 40% 4" xfId="1568"/>
    <cellStyle name="Accent1 - 40% 4 2" xfId="1569"/>
    <cellStyle name="Accent1 - 40% 5" xfId="1570"/>
    <cellStyle name="Accent1 - 40% 5 2" xfId="1571"/>
    <cellStyle name="Accent1 - 40% 6" xfId="1572"/>
    <cellStyle name="Accent1 - 40% 6 2" xfId="1573"/>
    <cellStyle name="Accent1 - 40% 7" xfId="1574"/>
    <cellStyle name="Accent1 - 60%" xfId="1575"/>
    <cellStyle name="Accent1 10" xfId="1576"/>
    <cellStyle name="Accent1 2" xfId="39"/>
    <cellStyle name="Accent1 2 2" xfId="1577"/>
    <cellStyle name="Accent1 2 3" xfId="1578"/>
    <cellStyle name="Accent1 2 4" xfId="1579"/>
    <cellStyle name="Accent1 2 5" xfId="1580"/>
    <cellStyle name="Accent1 3" xfId="40"/>
    <cellStyle name="Accent1 3 2" xfId="1581"/>
    <cellStyle name="Accent1 4" xfId="1582"/>
    <cellStyle name="Accent1 4 2" xfId="1583"/>
    <cellStyle name="Accent1 5" xfId="1584"/>
    <cellStyle name="Accent1 5 2" xfId="1585"/>
    <cellStyle name="Accent1 6" xfId="1586"/>
    <cellStyle name="Accent1 6 2" xfId="1587"/>
    <cellStyle name="Accent1 7" xfId="1588"/>
    <cellStyle name="Accent1 7 2" xfId="1589"/>
    <cellStyle name="Accent1 8" xfId="1590"/>
    <cellStyle name="Accent1 8 2" xfId="1591"/>
    <cellStyle name="Accent1 9" xfId="1592"/>
    <cellStyle name="Accent1 9 2" xfId="1593"/>
    <cellStyle name="Accent2 - 20%" xfId="1594"/>
    <cellStyle name="Accent2 - 20% 2" xfId="1595"/>
    <cellStyle name="Accent2 - 20% 2 2" xfId="1596"/>
    <cellStyle name="Accent2 - 20% 3" xfId="1597"/>
    <cellStyle name="Accent2 - 20% 3 2" xfId="1598"/>
    <cellStyle name="Accent2 - 20% 4" xfId="1599"/>
    <cellStyle name="Accent2 - 20% 4 2" xfId="1600"/>
    <cellStyle name="Accent2 - 20% 5" xfId="1601"/>
    <cellStyle name="Accent2 - 20% 5 2" xfId="1602"/>
    <cellStyle name="Accent2 - 20% 6" xfId="1603"/>
    <cellStyle name="Accent2 - 20% 6 2" xfId="1604"/>
    <cellStyle name="Accent2 - 20% 7" xfId="1605"/>
    <cellStyle name="Accent2 - 40%" xfId="1606"/>
    <cellStyle name="Accent2 - 40% 2" xfId="1607"/>
    <cellStyle name="Accent2 - 40% 2 2" xfId="1608"/>
    <cellStyle name="Accent2 - 40% 3" xfId="1609"/>
    <cellStyle name="Accent2 - 40% 3 2" xfId="1610"/>
    <cellStyle name="Accent2 - 40% 4" xfId="1611"/>
    <cellStyle name="Accent2 - 40% 4 2" xfId="1612"/>
    <cellStyle name="Accent2 - 40% 5" xfId="1613"/>
    <cellStyle name="Accent2 - 40% 5 2" xfId="1614"/>
    <cellStyle name="Accent2 - 40% 6" xfId="1615"/>
    <cellStyle name="Accent2 - 40% 6 2" xfId="1616"/>
    <cellStyle name="Accent2 - 40% 7" xfId="1617"/>
    <cellStyle name="Accent2 - 60%" xfId="1618"/>
    <cellStyle name="Accent2 10" xfId="1619"/>
    <cellStyle name="Accent2 2" xfId="41"/>
    <cellStyle name="Accent2 2 2" xfId="1620"/>
    <cellStyle name="Accent2 2 3" xfId="1621"/>
    <cellStyle name="Accent2 2 4" xfId="1622"/>
    <cellStyle name="Accent2 2 5" xfId="1623"/>
    <cellStyle name="Accent2 3" xfId="42"/>
    <cellStyle name="Accent2 3 2" xfId="1624"/>
    <cellStyle name="Accent2 4" xfId="1625"/>
    <cellStyle name="Accent2 4 2" xfId="1626"/>
    <cellStyle name="Accent2 5" xfId="1627"/>
    <cellStyle name="Accent2 5 2" xfId="1628"/>
    <cellStyle name="Accent2 6" xfId="1629"/>
    <cellStyle name="Accent2 6 2" xfId="1630"/>
    <cellStyle name="Accent2 7" xfId="1631"/>
    <cellStyle name="Accent2 7 2" xfId="1632"/>
    <cellStyle name="Accent2 8" xfId="1633"/>
    <cellStyle name="Accent2 8 2" xfId="1634"/>
    <cellStyle name="Accent2 9" xfId="1635"/>
    <cellStyle name="Accent2 9 2" xfId="1636"/>
    <cellStyle name="Accent3 - 20%" xfId="1637"/>
    <cellStyle name="Accent3 - 20% 2" xfId="1638"/>
    <cellStyle name="Accent3 - 20% 2 2" xfId="1639"/>
    <cellStyle name="Accent3 - 20% 3" xfId="1640"/>
    <cellStyle name="Accent3 - 20% 3 2" xfId="1641"/>
    <cellStyle name="Accent3 - 20% 4" xfId="1642"/>
    <cellStyle name="Accent3 - 20% 4 2" xfId="1643"/>
    <cellStyle name="Accent3 - 20% 5" xfId="1644"/>
    <cellStyle name="Accent3 - 20% 5 2" xfId="1645"/>
    <cellStyle name="Accent3 - 20% 6" xfId="1646"/>
    <cellStyle name="Accent3 - 20% 6 2" xfId="1647"/>
    <cellStyle name="Accent3 - 20% 7" xfId="1648"/>
    <cellStyle name="Accent3 - 40%" xfId="1649"/>
    <cellStyle name="Accent3 - 40% 2" xfId="1650"/>
    <cellStyle name="Accent3 - 40% 2 2" xfId="1651"/>
    <cellStyle name="Accent3 - 40% 3" xfId="1652"/>
    <cellStyle name="Accent3 - 40% 3 2" xfId="1653"/>
    <cellStyle name="Accent3 - 40% 4" xfId="1654"/>
    <cellStyle name="Accent3 - 40% 4 2" xfId="1655"/>
    <cellStyle name="Accent3 - 40% 5" xfId="1656"/>
    <cellStyle name="Accent3 - 40% 5 2" xfId="1657"/>
    <cellStyle name="Accent3 - 40% 6" xfId="1658"/>
    <cellStyle name="Accent3 - 40% 6 2" xfId="1659"/>
    <cellStyle name="Accent3 - 40% 7" xfId="1660"/>
    <cellStyle name="Accent3 - 60%" xfId="1661"/>
    <cellStyle name="Accent3 10" xfId="1662"/>
    <cellStyle name="Accent3 2" xfId="43"/>
    <cellStyle name="Accent3 2 2" xfId="1663"/>
    <cellStyle name="Accent3 2 3" xfId="1664"/>
    <cellStyle name="Accent3 2 4" xfId="1665"/>
    <cellStyle name="Accent3 2 5" xfId="1666"/>
    <cellStyle name="Accent3 3" xfId="44"/>
    <cellStyle name="Accent3 3 2" xfId="1667"/>
    <cellStyle name="Accent3 4" xfId="1668"/>
    <cellStyle name="Accent3 4 2" xfId="1669"/>
    <cellStyle name="Accent3 5" xfId="1670"/>
    <cellStyle name="Accent3 5 2" xfId="1671"/>
    <cellStyle name="Accent3 6" xfId="1672"/>
    <cellStyle name="Accent3 6 2" xfId="1673"/>
    <cellStyle name="Accent3 7" xfId="1674"/>
    <cellStyle name="Accent3 7 2" xfId="1675"/>
    <cellStyle name="Accent3 8" xfId="1676"/>
    <cellStyle name="Accent3 8 2" xfId="1677"/>
    <cellStyle name="Accent3 9" xfId="1678"/>
    <cellStyle name="Accent3 9 2" xfId="1679"/>
    <cellStyle name="Accent4 - 20%" xfId="1680"/>
    <cellStyle name="Accent4 - 20% 2" xfId="1681"/>
    <cellStyle name="Accent4 - 20% 2 2" xfId="1682"/>
    <cellStyle name="Accent4 - 20% 3" xfId="1683"/>
    <cellStyle name="Accent4 - 20% 3 2" xfId="1684"/>
    <cellStyle name="Accent4 - 20% 4" xfId="1685"/>
    <cellStyle name="Accent4 - 20% 4 2" xfId="1686"/>
    <cellStyle name="Accent4 - 20% 5" xfId="1687"/>
    <cellStyle name="Accent4 - 20% 5 2" xfId="1688"/>
    <cellStyle name="Accent4 - 20% 6" xfId="1689"/>
    <cellStyle name="Accent4 - 20% 6 2" xfId="1690"/>
    <cellStyle name="Accent4 - 20% 7" xfId="1691"/>
    <cellStyle name="Accent4 - 40%" xfId="1692"/>
    <cellStyle name="Accent4 - 40% 2" xfId="1693"/>
    <cellStyle name="Accent4 - 40% 2 2" xfId="1694"/>
    <cellStyle name="Accent4 - 40% 3" xfId="1695"/>
    <cellStyle name="Accent4 - 40% 3 2" xfId="1696"/>
    <cellStyle name="Accent4 - 40% 4" xfId="1697"/>
    <cellStyle name="Accent4 - 40% 4 2" xfId="1698"/>
    <cellStyle name="Accent4 - 40% 5" xfId="1699"/>
    <cellStyle name="Accent4 - 40% 5 2" xfId="1700"/>
    <cellStyle name="Accent4 - 40% 6" xfId="1701"/>
    <cellStyle name="Accent4 - 40% 6 2" xfId="1702"/>
    <cellStyle name="Accent4 - 40% 7" xfId="1703"/>
    <cellStyle name="Accent4 - 60%" xfId="1704"/>
    <cellStyle name="Accent4 10" xfId="1705"/>
    <cellStyle name="Accent4 2" xfId="45"/>
    <cellStyle name="Accent4 2 2" xfId="1706"/>
    <cellStyle name="Accent4 2 3" xfId="1707"/>
    <cellStyle name="Accent4 2 4" xfId="1708"/>
    <cellStyle name="Accent4 2 5" xfId="1709"/>
    <cellStyle name="Accent4 3" xfId="46"/>
    <cellStyle name="Accent4 3 2" xfId="1710"/>
    <cellStyle name="Accent4 4" xfId="1711"/>
    <cellStyle name="Accent4 4 2" xfId="1712"/>
    <cellStyle name="Accent4 5" xfId="1713"/>
    <cellStyle name="Accent4 5 2" xfId="1714"/>
    <cellStyle name="Accent4 6" xfId="1715"/>
    <cellStyle name="Accent4 6 2" xfId="1716"/>
    <cellStyle name="Accent4 7" xfId="1717"/>
    <cellStyle name="Accent4 7 2" xfId="1718"/>
    <cellStyle name="Accent4 8" xfId="1719"/>
    <cellStyle name="Accent4 8 2" xfId="1720"/>
    <cellStyle name="Accent4 9" xfId="1721"/>
    <cellStyle name="Accent4 9 2" xfId="1722"/>
    <cellStyle name="Accent5 - 20%" xfId="1723"/>
    <cellStyle name="Accent5 - 20% 2" xfId="1724"/>
    <cellStyle name="Accent5 - 20% 2 2" xfId="1725"/>
    <cellStyle name="Accent5 - 20% 3" xfId="1726"/>
    <cellStyle name="Accent5 - 20% 3 2" xfId="1727"/>
    <cellStyle name="Accent5 - 20% 4" xfId="1728"/>
    <cellStyle name="Accent5 - 20% 4 2" xfId="1729"/>
    <cellStyle name="Accent5 - 20% 5" xfId="1730"/>
    <cellStyle name="Accent5 - 20% 5 2" xfId="1731"/>
    <cellStyle name="Accent5 - 20% 6" xfId="1732"/>
    <cellStyle name="Accent5 - 20% 6 2" xfId="1733"/>
    <cellStyle name="Accent5 - 20% 7" xfId="1734"/>
    <cellStyle name="Accent5 - 40%" xfId="1735"/>
    <cellStyle name="Accent5 - 40% 2" xfId="1736"/>
    <cellStyle name="Accent5 - 40% 2 2" xfId="1737"/>
    <cellStyle name="Accent5 - 40% 3" xfId="1738"/>
    <cellStyle name="Accent5 - 40% 3 2" xfId="1739"/>
    <cellStyle name="Accent5 - 40% 4" xfId="1740"/>
    <cellStyle name="Accent5 - 40% 4 2" xfId="1741"/>
    <cellStyle name="Accent5 - 40% 5" xfId="1742"/>
    <cellStyle name="Accent5 - 40% 5 2" xfId="1743"/>
    <cellStyle name="Accent5 - 40% 6" xfId="1744"/>
    <cellStyle name="Accent5 - 40% 6 2" xfId="1745"/>
    <cellStyle name="Accent5 - 40% 7" xfId="1746"/>
    <cellStyle name="Accent5 - 60%" xfId="1747"/>
    <cellStyle name="Accent5 10" xfId="1748"/>
    <cellStyle name="Accent5 2" xfId="47"/>
    <cellStyle name="Accent5 2 2" xfId="1749"/>
    <cellStyle name="Accent5 2 3" xfId="1750"/>
    <cellStyle name="Accent5 2 4" xfId="1751"/>
    <cellStyle name="Accent5 2 5" xfId="1752"/>
    <cellStyle name="Accent5 3" xfId="1753"/>
    <cellStyle name="Accent5 3 2" xfId="1754"/>
    <cellStyle name="Accent5 4" xfId="1755"/>
    <cellStyle name="Accent5 4 2" xfId="1756"/>
    <cellStyle name="Accent5 5" xfId="1757"/>
    <cellStyle name="Accent5 5 2" xfId="1758"/>
    <cellStyle name="Accent5 6" xfId="1759"/>
    <cellStyle name="Accent5 6 2" xfId="1760"/>
    <cellStyle name="Accent5 7" xfId="1761"/>
    <cellStyle name="Accent5 7 2" xfId="1762"/>
    <cellStyle name="Accent5 8" xfId="1763"/>
    <cellStyle name="Accent5 8 2" xfId="1764"/>
    <cellStyle name="Accent5 9" xfId="1765"/>
    <cellStyle name="Accent5 9 2" xfId="1766"/>
    <cellStyle name="Accent6 - 20%" xfId="1767"/>
    <cellStyle name="Accent6 - 20% 2" xfId="1768"/>
    <cellStyle name="Accent6 - 20% 2 2" xfId="1769"/>
    <cellStyle name="Accent6 - 20% 3" xfId="1770"/>
    <cellStyle name="Accent6 - 20% 3 2" xfId="1771"/>
    <cellStyle name="Accent6 - 20% 4" xfId="1772"/>
    <cellStyle name="Accent6 - 20% 4 2" xfId="1773"/>
    <cellStyle name="Accent6 - 20% 5" xfId="1774"/>
    <cellStyle name="Accent6 - 20% 5 2" xfId="1775"/>
    <cellStyle name="Accent6 - 20% 6" xfId="1776"/>
    <cellStyle name="Accent6 - 20% 6 2" xfId="1777"/>
    <cellStyle name="Accent6 - 20% 7" xfId="1778"/>
    <cellStyle name="Accent6 - 40%" xfId="1779"/>
    <cellStyle name="Accent6 - 40% 2" xfId="1780"/>
    <cellStyle name="Accent6 - 40% 2 2" xfId="1781"/>
    <cellStyle name="Accent6 - 40% 3" xfId="1782"/>
    <cellStyle name="Accent6 - 40% 3 2" xfId="1783"/>
    <cellStyle name="Accent6 - 40% 4" xfId="1784"/>
    <cellStyle name="Accent6 - 40% 4 2" xfId="1785"/>
    <cellStyle name="Accent6 - 40% 5" xfId="1786"/>
    <cellStyle name="Accent6 - 40% 5 2" xfId="1787"/>
    <cellStyle name="Accent6 - 40% 6" xfId="1788"/>
    <cellStyle name="Accent6 - 40% 6 2" xfId="1789"/>
    <cellStyle name="Accent6 - 40% 7" xfId="1790"/>
    <cellStyle name="Accent6 - 60%" xfId="1791"/>
    <cellStyle name="Accent6 10" xfId="1792"/>
    <cellStyle name="Accent6 2" xfId="48"/>
    <cellStyle name="Accent6 2 2" xfId="1793"/>
    <cellStyle name="Accent6 2 3" xfId="1794"/>
    <cellStyle name="Accent6 2 4" xfId="1795"/>
    <cellStyle name="Accent6 2 5" xfId="1796"/>
    <cellStyle name="Accent6 3" xfId="49"/>
    <cellStyle name="Accent6 3 2" xfId="1797"/>
    <cellStyle name="Accent6 4" xfId="1798"/>
    <cellStyle name="Accent6 4 2" xfId="1799"/>
    <cellStyle name="Accent6 5" xfId="1800"/>
    <cellStyle name="Accent6 5 2" xfId="1801"/>
    <cellStyle name="Accent6 6" xfId="1802"/>
    <cellStyle name="Accent6 6 2" xfId="1803"/>
    <cellStyle name="Accent6 7" xfId="1804"/>
    <cellStyle name="Accent6 7 2" xfId="1805"/>
    <cellStyle name="Accent6 8" xfId="1806"/>
    <cellStyle name="Accent6 8 2" xfId="1807"/>
    <cellStyle name="Accent6 9" xfId="1808"/>
    <cellStyle name="Accent6 9 2" xfId="1809"/>
    <cellStyle name="Ang.Pos" xfId="1810"/>
    <cellStyle name="args.style" xfId="50"/>
    <cellStyle name="args.style 2" xfId="1811"/>
    <cellStyle name="args.style_Book1" xfId="1812"/>
    <cellStyle name="Bad 10" xfId="1813"/>
    <cellStyle name="Bad 2" xfId="51"/>
    <cellStyle name="Bad 2 2" xfId="1814"/>
    <cellStyle name="Bad 2 3" xfId="1815"/>
    <cellStyle name="Bad 2 4" xfId="1816"/>
    <cellStyle name="Bad 2 5" xfId="1817"/>
    <cellStyle name="Bad 3" xfId="52"/>
    <cellStyle name="Bad 3 2" xfId="1818"/>
    <cellStyle name="Bad 4" xfId="1819"/>
    <cellStyle name="Bad 4 2" xfId="1820"/>
    <cellStyle name="Bad 5" xfId="1821"/>
    <cellStyle name="Bad 5 2" xfId="1822"/>
    <cellStyle name="Bad 6" xfId="1823"/>
    <cellStyle name="Bad 6 2" xfId="1824"/>
    <cellStyle name="Bad 7" xfId="1825"/>
    <cellStyle name="Bad 7 2" xfId="1826"/>
    <cellStyle name="Bad 8" xfId="1827"/>
    <cellStyle name="Bad 8 2" xfId="1828"/>
    <cellStyle name="Bad 9" xfId="1829"/>
    <cellStyle name="Bad 9 2" xfId="1830"/>
    <cellStyle name="Baugruppe" xfId="1831"/>
    <cellStyle name="Calc Currency (0)" xfId="1832"/>
    <cellStyle name="Calc Currency (2)" xfId="1833"/>
    <cellStyle name="Calc Percent (0)" xfId="1834"/>
    <cellStyle name="Calc Percent (1)" xfId="1835"/>
    <cellStyle name="Calc Percent (2)" xfId="1836"/>
    <cellStyle name="Calc Units (0)" xfId="1837"/>
    <cellStyle name="Calc Units (1)" xfId="1838"/>
    <cellStyle name="Calc Units (2)" xfId="1839"/>
    <cellStyle name="Calculation 10" xfId="1840"/>
    <cellStyle name="Calculation 2" xfId="53"/>
    <cellStyle name="Calculation 2 2" xfId="1841"/>
    <cellStyle name="Calculation 2 3" xfId="1842"/>
    <cellStyle name="Calculation 2 4" xfId="1843"/>
    <cellStyle name="Calculation 2 5" xfId="1844"/>
    <cellStyle name="Calculation 3" xfId="54"/>
    <cellStyle name="Calculation 3 2" xfId="1845"/>
    <cellStyle name="Calculation 4" xfId="1846"/>
    <cellStyle name="Calculation 4 2" xfId="1847"/>
    <cellStyle name="Calculation 5" xfId="1848"/>
    <cellStyle name="Calculation 5 2" xfId="1849"/>
    <cellStyle name="Calculation 6" xfId="1850"/>
    <cellStyle name="Calculation 6 2" xfId="1851"/>
    <cellStyle name="Calculation 7" xfId="1852"/>
    <cellStyle name="Calculation 7 2" xfId="1853"/>
    <cellStyle name="Calculation 8" xfId="1854"/>
    <cellStyle name="Calculation 8 2" xfId="1855"/>
    <cellStyle name="Calculation 9" xfId="1856"/>
    <cellStyle name="Calculation 9 2" xfId="1857"/>
    <cellStyle name="Check Cell 10" xfId="1858"/>
    <cellStyle name="Check Cell 2" xfId="55"/>
    <cellStyle name="Check Cell 2 2" xfId="1859"/>
    <cellStyle name="Check Cell 2 3" xfId="1860"/>
    <cellStyle name="Check Cell 2 4" xfId="1861"/>
    <cellStyle name="Check Cell 2 5" xfId="1862"/>
    <cellStyle name="Check Cell 3" xfId="1863"/>
    <cellStyle name="Check Cell 3 2" xfId="1864"/>
    <cellStyle name="Check Cell 4" xfId="1865"/>
    <cellStyle name="Check Cell 4 2" xfId="1866"/>
    <cellStyle name="Check Cell 5" xfId="1867"/>
    <cellStyle name="Check Cell 5 2" xfId="1868"/>
    <cellStyle name="Check Cell 6" xfId="1869"/>
    <cellStyle name="Check Cell 6 2" xfId="1870"/>
    <cellStyle name="Check Cell 7" xfId="1871"/>
    <cellStyle name="Check Cell 7 2" xfId="1872"/>
    <cellStyle name="Check Cell 8" xfId="1873"/>
    <cellStyle name="Check Cell 8 2" xfId="1874"/>
    <cellStyle name="Check Cell 9" xfId="1875"/>
    <cellStyle name="Check Cell 9 2" xfId="1876"/>
    <cellStyle name="ColLevel_2" xfId="56"/>
    <cellStyle name="Comma" xfId="1" builtinId="3"/>
    <cellStyle name="Comma  - Style1" xfId="57"/>
    <cellStyle name="Comma  - Style2" xfId="58"/>
    <cellStyle name="Comma  - Style3" xfId="59"/>
    <cellStyle name="Comma  - Style4" xfId="60"/>
    <cellStyle name="Comma  - Style5" xfId="61"/>
    <cellStyle name="Comma  - Style6" xfId="62"/>
    <cellStyle name="Comma  - Style7" xfId="63"/>
    <cellStyle name="Comma  - Style8" xfId="64"/>
    <cellStyle name="Comma [0] unprot" xfId="1877"/>
    <cellStyle name="Comma [00]" xfId="1878"/>
    <cellStyle name="Comma 10" xfId="1879"/>
    <cellStyle name="Comma 10 2" xfId="1880"/>
    <cellStyle name="Comma 10 3" xfId="1881"/>
    <cellStyle name="Comma 11" xfId="1882"/>
    <cellStyle name="Comma 11 2" xfId="1883"/>
    <cellStyle name="Comma 11 3" xfId="1884"/>
    <cellStyle name="Comma 12" xfId="1885"/>
    <cellStyle name="Comma 12 2" xfId="1886"/>
    <cellStyle name="Comma 12 3" xfId="1887"/>
    <cellStyle name="Comma 13" xfId="1888"/>
    <cellStyle name="Comma 13 2" xfId="1889"/>
    <cellStyle name="Comma 13 3" xfId="1890"/>
    <cellStyle name="Comma 14" xfId="1891"/>
    <cellStyle name="Comma 14 2" xfId="1892"/>
    <cellStyle name="Comma 14 3" xfId="1893"/>
    <cellStyle name="Comma 15" xfId="1894"/>
    <cellStyle name="Comma 15 2" xfId="1895"/>
    <cellStyle name="Comma 15 3" xfId="1896"/>
    <cellStyle name="Comma 16" xfId="1897"/>
    <cellStyle name="Comma 16 2" xfId="1898"/>
    <cellStyle name="Comma 17" xfId="1899"/>
    <cellStyle name="Comma 18" xfId="1900"/>
    <cellStyle name="Comma 19" xfId="1901"/>
    <cellStyle name="Comma 2" xfId="328"/>
    <cellStyle name="Comma 2 10" xfId="1902"/>
    <cellStyle name="Comma 2 10 2" xfId="1903"/>
    <cellStyle name="Comma 2 10 3" xfId="1904"/>
    <cellStyle name="Comma 2 11" xfId="1905"/>
    <cellStyle name="Comma 2 12" xfId="1906"/>
    <cellStyle name="Comma 2 13" xfId="1907"/>
    <cellStyle name="Comma 2 13 2" xfId="1908"/>
    <cellStyle name="Comma 2 13 2 2" xfId="1909"/>
    <cellStyle name="Comma 2 14" xfId="1910"/>
    <cellStyle name="Comma 2 15" xfId="1911"/>
    <cellStyle name="Comma 2 15 2" xfId="1912"/>
    <cellStyle name="Comma 2 15 2 2" xfId="1913"/>
    <cellStyle name="Comma 2 16" xfId="1914"/>
    <cellStyle name="Comma 2 17" xfId="1915"/>
    <cellStyle name="Comma 2 18" xfId="1916"/>
    <cellStyle name="Comma 2 19" xfId="1917"/>
    <cellStyle name="Comma 2 2" xfId="1918"/>
    <cellStyle name="Comma 2 2 10" xfId="1919"/>
    <cellStyle name="Comma 2 2 11" xfId="1920"/>
    <cellStyle name="Comma 2 2 12" xfId="1921"/>
    <cellStyle name="Comma 2 2 2" xfId="1922"/>
    <cellStyle name="Comma 2 2 2 2" xfId="1923"/>
    <cellStyle name="Comma 2 2 2 2 2" xfId="1924"/>
    <cellStyle name="Comma 2 2 2 3" xfId="1925"/>
    <cellStyle name="Comma 2 2 3" xfId="1926"/>
    <cellStyle name="Comma 2 2 4" xfId="1927"/>
    <cellStyle name="Comma 2 2 5" xfId="1928"/>
    <cellStyle name="Comma 2 2 6" xfId="1929"/>
    <cellStyle name="Comma 2 2 7" xfId="1930"/>
    <cellStyle name="Comma 2 2 8" xfId="1931"/>
    <cellStyle name="Comma 2 2 9" xfId="1932"/>
    <cellStyle name="Comma 2 20" xfId="1933"/>
    <cellStyle name="Comma 2 21" xfId="1934"/>
    <cellStyle name="Comma 2 22" xfId="1935"/>
    <cellStyle name="Comma 2 3" xfId="1936"/>
    <cellStyle name="Comma 2 3 2" xfId="1937"/>
    <cellStyle name="Comma 2 3 2 2" xfId="1938"/>
    <cellStyle name="Comma 2 3 2 3" xfId="1939"/>
    <cellStyle name="Comma 2 3 3" xfId="1940"/>
    <cellStyle name="Comma 2 3 4" xfId="1941"/>
    <cellStyle name="Comma 2 4" xfId="1942"/>
    <cellStyle name="Comma 2 4 2" xfId="1943"/>
    <cellStyle name="Comma 2 4 3" xfId="1944"/>
    <cellStyle name="Comma 2 5" xfId="1945"/>
    <cellStyle name="Comma 2 5 2" xfId="1946"/>
    <cellStyle name="Comma 2 5 3" xfId="1947"/>
    <cellStyle name="Comma 2 6" xfId="1948"/>
    <cellStyle name="Comma 2 6 2" xfId="1949"/>
    <cellStyle name="Comma 2 6 3" xfId="1950"/>
    <cellStyle name="Comma 2 7" xfId="1951"/>
    <cellStyle name="Comma 2 7 2" xfId="1952"/>
    <cellStyle name="Comma 2 7 3" xfId="1953"/>
    <cellStyle name="Comma 2 8" xfId="1954"/>
    <cellStyle name="Comma 2 8 2" xfId="1955"/>
    <cellStyle name="Comma 2 8 3" xfId="1956"/>
    <cellStyle name="Comma 2 9" xfId="1957"/>
    <cellStyle name="Comma 2 9 2" xfId="1958"/>
    <cellStyle name="Comma 2 9 3" xfId="1959"/>
    <cellStyle name="Comma 2_20090601 Project Assurance Status rev 3" xfId="1960"/>
    <cellStyle name="Comma 20" xfId="1961"/>
    <cellStyle name="Comma 21" xfId="1962"/>
    <cellStyle name="Comma 22" xfId="1963"/>
    <cellStyle name="Comma 23" xfId="1964"/>
    <cellStyle name="Comma 24" xfId="1965"/>
    <cellStyle name="Comma 25" xfId="1966"/>
    <cellStyle name="Comma 26" xfId="1967"/>
    <cellStyle name="Comma 27" xfId="1968"/>
    <cellStyle name="Comma 28" xfId="1969"/>
    <cellStyle name="Comma 29" xfId="1970"/>
    <cellStyle name="Comma 3" xfId="1971"/>
    <cellStyle name="Comma 3 2" xfId="1972"/>
    <cellStyle name="Comma 3 2 2" xfId="1973"/>
    <cellStyle name="Comma 3 2 3" xfId="1974"/>
    <cellStyle name="Comma 3 2 4" xfId="1975"/>
    <cellStyle name="Comma 3 3" xfId="1976"/>
    <cellStyle name="Comma 3 3 2" xfId="1977"/>
    <cellStyle name="Comma 3 3 2 2" xfId="1978"/>
    <cellStyle name="Comma 3 3 3" xfId="1979"/>
    <cellStyle name="Comma 3 4" xfId="1980"/>
    <cellStyle name="Comma 3 5" xfId="1981"/>
    <cellStyle name="Comma 3 6" xfId="1982"/>
    <cellStyle name="Comma 30" xfId="1983"/>
    <cellStyle name="Comma 31" xfId="1984"/>
    <cellStyle name="Comma 32" xfId="1985"/>
    <cellStyle name="Comma 33" xfId="1986"/>
    <cellStyle name="Comma 34" xfId="1987"/>
    <cellStyle name="Comma 35" xfId="1988"/>
    <cellStyle name="Comma 36" xfId="1989"/>
    <cellStyle name="Comma 37" xfId="1990"/>
    <cellStyle name="Comma 38" xfId="1991"/>
    <cellStyle name="Comma 39" xfId="1992"/>
    <cellStyle name="Comma 4" xfId="1993"/>
    <cellStyle name="Comma 4 2" xfId="1994"/>
    <cellStyle name="Comma 4 2 2" xfId="1995"/>
    <cellStyle name="Comma 4 3" xfId="1996"/>
    <cellStyle name="Comma 4 4" xfId="1997"/>
    <cellStyle name="Comma 4 5" xfId="1998"/>
    <cellStyle name="Comma 40" xfId="1999"/>
    <cellStyle name="Comma 41" xfId="2000"/>
    <cellStyle name="Comma 42" xfId="2001"/>
    <cellStyle name="Comma 43" xfId="2002"/>
    <cellStyle name="Comma 44" xfId="2003"/>
    <cellStyle name="Comma 45" xfId="2004"/>
    <cellStyle name="Comma 46" xfId="2005"/>
    <cellStyle name="Comma 47" xfId="2006"/>
    <cellStyle name="Comma 48" xfId="2007"/>
    <cellStyle name="Comma 49" xfId="2008"/>
    <cellStyle name="Comma 5" xfId="2009"/>
    <cellStyle name="Comma 5 2" xfId="2010"/>
    <cellStyle name="Comma 5 2 2" xfId="2011"/>
    <cellStyle name="Comma 5 3" xfId="2012"/>
    <cellStyle name="Comma 5 4" xfId="2013"/>
    <cellStyle name="Comma 50" xfId="2014"/>
    <cellStyle name="Comma 51" xfId="2015"/>
    <cellStyle name="Comma 52" xfId="2016"/>
    <cellStyle name="Comma 53" xfId="2017"/>
    <cellStyle name="Comma 54" xfId="2018"/>
    <cellStyle name="Comma 55" xfId="2019"/>
    <cellStyle name="Comma 56" xfId="2020"/>
    <cellStyle name="Comma 57" xfId="2021"/>
    <cellStyle name="Comma 58" xfId="2022"/>
    <cellStyle name="Comma 6" xfId="2023"/>
    <cellStyle name="Comma 6 2" xfId="2024"/>
    <cellStyle name="Comma 6 2 2" xfId="2025"/>
    <cellStyle name="Comma 6 3" xfId="2026"/>
    <cellStyle name="Comma 6_20101018_Challenge Session Revisions FINAL" xfId="2027"/>
    <cellStyle name="Comma 7" xfId="2028"/>
    <cellStyle name="Comma 7 2" xfId="2029"/>
    <cellStyle name="Comma 7 3" xfId="2030"/>
    <cellStyle name="Comma 7 4" xfId="2031"/>
    <cellStyle name="Comma 8" xfId="2032"/>
    <cellStyle name="Comma 8 2" xfId="2033"/>
    <cellStyle name="Comma 8 3" xfId="2034"/>
    <cellStyle name="Comma 9" xfId="2035"/>
    <cellStyle name="Comma 9 2" xfId="2036"/>
    <cellStyle name="Comma 9 3" xfId="2037"/>
    <cellStyle name="Comma 9 4" xfId="2038"/>
    <cellStyle name="Comma unprot" xfId="2039"/>
    <cellStyle name="Comma0" xfId="2040"/>
    <cellStyle name="Comma0 - Style4" xfId="2041"/>
    <cellStyle name="Comma0 10" xfId="2042"/>
    <cellStyle name="Comma0 11" xfId="2043"/>
    <cellStyle name="Comma0 12" xfId="2044"/>
    <cellStyle name="Comma0 13" xfId="2045"/>
    <cellStyle name="Comma0 14" xfId="2046"/>
    <cellStyle name="Comma0 15" xfId="2047"/>
    <cellStyle name="Comma0 16" xfId="2048"/>
    <cellStyle name="Comma0 17" xfId="2049"/>
    <cellStyle name="Comma0 18" xfId="2050"/>
    <cellStyle name="Comma0 19" xfId="2051"/>
    <cellStyle name="Comma0 2" xfId="2052"/>
    <cellStyle name="Comma0 20" xfId="2053"/>
    <cellStyle name="Comma0 21" xfId="2054"/>
    <cellStyle name="Comma0 22" xfId="2055"/>
    <cellStyle name="Comma0 23" xfId="2056"/>
    <cellStyle name="Comma0 24" xfId="2057"/>
    <cellStyle name="Comma0 25" xfId="2058"/>
    <cellStyle name="Comma0 26" xfId="2059"/>
    <cellStyle name="Comma0 27" xfId="2060"/>
    <cellStyle name="Comma0 28" xfId="2061"/>
    <cellStyle name="Comma0 29" xfId="2062"/>
    <cellStyle name="Comma0 3" xfId="2063"/>
    <cellStyle name="Comma0 30" xfId="2064"/>
    <cellStyle name="Comma0 31" xfId="2065"/>
    <cellStyle name="Comma0 32" xfId="2066"/>
    <cellStyle name="Comma0 33" xfId="2067"/>
    <cellStyle name="Comma0 34" xfId="2068"/>
    <cellStyle name="Comma0 35" xfId="2069"/>
    <cellStyle name="Comma0 36" xfId="2070"/>
    <cellStyle name="Comma0 37" xfId="2071"/>
    <cellStyle name="Comma0 4" xfId="2072"/>
    <cellStyle name="Comma0 5" xfId="2073"/>
    <cellStyle name="Comma0 6" xfId="2074"/>
    <cellStyle name="Comma0 7" xfId="2075"/>
    <cellStyle name="Comma0 8" xfId="2076"/>
    <cellStyle name="Comma0 9" xfId="2077"/>
    <cellStyle name="Comma0_SETUP97" xfId="2078"/>
    <cellStyle name="Comma1 - Style1" xfId="2079"/>
    <cellStyle name="Curren - Style2" xfId="2080"/>
    <cellStyle name="Currency [00]" xfId="2081"/>
    <cellStyle name="Currency 10" xfId="65"/>
    <cellStyle name="Currency 10 2" xfId="66"/>
    <cellStyle name="Currency 10 2 2" xfId="67"/>
    <cellStyle name="Currency 10 3" xfId="68"/>
    <cellStyle name="Currency 11" xfId="69"/>
    <cellStyle name="Currency 11 2" xfId="70"/>
    <cellStyle name="Currency 11 2 2" xfId="71"/>
    <cellStyle name="Currency 11 3" xfId="72"/>
    <cellStyle name="Currency 12" xfId="73"/>
    <cellStyle name="Currency 12 2" xfId="74"/>
    <cellStyle name="Currency 12 2 2" xfId="75"/>
    <cellStyle name="Currency 12 3" xfId="76"/>
    <cellStyle name="Currency 13" xfId="77"/>
    <cellStyle name="Currency 13 2" xfId="78"/>
    <cellStyle name="Currency 13 2 2" xfId="79"/>
    <cellStyle name="Currency 13 3" xfId="80"/>
    <cellStyle name="Currency 14" xfId="81"/>
    <cellStyle name="Currency 14 2" xfId="82"/>
    <cellStyle name="Currency 15" xfId="83"/>
    <cellStyle name="Currency 16" xfId="84"/>
    <cellStyle name="Currency 17" xfId="85"/>
    <cellStyle name="Currency 18" xfId="86"/>
    <cellStyle name="Currency 2" xfId="87"/>
    <cellStyle name="Currency 2 10" xfId="2082"/>
    <cellStyle name="Currency 2 11" xfId="2083"/>
    <cellStyle name="Currency 2 12" xfId="2084"/>
    <cellStyle name="Currency 2 13" xfId="2085"/>
    <cellStyle name="Currency 2 14" xfId="2086"/>
    <cellStyle name="Currency 2 2" xfId="88"/>
    <cellStyle name="Currency 2 2 2" xfId="89"/>
    <cellStyle name="Currency 2 2 3" xfId="2087"/>
    <cellStyle name="Currency 2 3" xfId="2088"/>
    <cellStyle name="Currency 2 4" xfId="2089"/>
    <cellStyle name="Currency 2 5" xfId="2090"/>
    <cellStyle name="Currency 2 6" xfId="2091"/>
    <cellStyle name="Currency 2 7" xfId="2092"/>
    <cellStyle name="Currency 2 8" xfId="2093"/>
    <cellStyle name="Currency 2 9" xfId="2094"/>
    <cellStyle name="Currency 3" xfId="90"/>
    <cellStyle name="Currency 3 2" xfId="2095"/>
    <cellStyle name="Currency 4" xfId="91"/>
    <cellStyle name="Currency 4 2" xfId="92"/>
    <cellStyle name="Currency 4 2 2" xfId="93"/>
    <cellStyle name="Currency 4 2 2 2" xfId="94"/>
    <cellStyle name="Currency 4 2 3" xfId="95"/>
    <cellStyle name="Currency 4 3" xfId="96"/>
    <cellStyle name="Currency 4 3 2" xfId="97"/>
    <cellStyle name="Currency 4 3 2 2" xfId="98"/>
    <cellStyle name="Currency 4 3 3" xfId="99"/>
    <cellStyle name="Currency 4 4" xfId="100"/>
    <cellStyle name="Currency 4 4 2" xfId="101"/>
    <cellStyle name="Currency 4 5" xfId="102"/>
    <cellStyle name="Currency 5" xfId="103"/>
    <cellStyle name="Currency 5 2" xfId="104"/>
    <cellStyle name="Currency 5 2 2" xfId="105"/>
    <cellStyle name="Currency 5 2 2 2" xfId="106"/>
    <cellStyle name="Currency 5 2 3" xfId="107"/>
    <cellStyle name="Currency 5 3" xfId="108"/>
    <cellStyle name="Currency 5 3 2" xfId="109"/>
    <cellStyle name="Currency 5 3 2 2" xfId="110"/>
    <cellStyle name="Currency 5 3 3" xfId="111"/>
    <cellStyle name="Currency 5 4" xfId="112"/>
    <cellStyle name="Currency 5 4 2" xfId="113"/>
    <cellStyle name="Currency 5 5" xfId="114"/>
    <cellStyle name="Currency 6" xfId="115"/>
    <cellStyle name="Currency 7" xfId="116"/>
    <cellStyle name="Currency 7 2" xfId="117"/>
    <cellStyle name="Currency 7 2 2" xfId="118"/>
    <cellStyle name="Currency 7 3" xfId="119"/>
    <cellStyle name="Currency 8" xfId="120"/>
    <cellStyle name="Currency 8 2" xfId="121"/>
    <cellStyle name="Currency 8 3" xfId="122"/>
    <cellStyle name="Currency 9" xfId="123"/>
    <cellStyle name="Currency 9 2" xfId="124"/>
    <cellStyle name="Currency 9 3" xfId="125"/>
    <cellStyle name="Currency CAS_Scaffolding Enquiry KBG001 Amount to Approve gus" xfId="126"/>
    <cellStyle name="Currency0" xfId="2096"/>
    <cellStyle name="Currency0 10" xfId="2097"/>
    <cellStyle name="Currency0 2" xfId="2098"/>
    <cellStyle name="Currency0 3" xfId="2099"/>
    <cellStyle name="Currency0 4" xfId="2100"/>
    <cellStyle name="Currency0 5" xfId="2101"/>
    <cellStyle name="Currency0 6" xfId="2102"/>
    <cellStyle name="Currency0 7" xfId="2103"/>
    <cellStyle name="Currency0 8" xfId="2104"/>
    <cellStyle name="Currency0 9" xfId="2105"/>
    <cellStyle name="Date" xfId="2106"/>
    <cellStyle name="Date 10" xfId="2107"/>
    <cellStyle name="Date 2" xfId="2108"/>
    <cellStyle name="Date 3" xfId="2109"/>
    <cellStyle name="Date 4" xfId="2110"/>
    <cellStyle name="Date 5" xfId="2111"/>
    <cellStyle name="Date 6" xfId="2112"/>
    <cellStyle name="Date 7" xfId="2113"/>
    <cellStyle name="Date 8" xfId="2114"/>
    <cellStyle name="Date 9" xfId="2115"/>
    <cellStyle name="Date Short" xfId="2116"/>
    <cellStyle name="Date Short 2" xfId="2117"/>
    <cellStyle name="Date_20080204 Medupi Turbine Cashflow Forecast" xfId="2118"/>
    <cellStyle name="Datum" xfId="2119"/>
    <cellStyle name="Dezimal [0]_Compiling Utility Macros" xfId="127"/>
    <cellStyle name="Dezimal_04f_40_Sumgait1_new" xfId="2120"/>
    <cellStyle name="DH2" xfId="2121"/>
    <cellStyle name="Emphasis 1" xfId="2122"/>
    <cellStyle name="Emphasis 2" xfId="2123"/>
    <cellStyle name="Emphasis 3" xfId="2124"/>
    <cellStyle name="Enter Currency (0)" xfId="2125"/>
    <cellStyle name="Enter Currency (2)" xfId="2126"/>
    <cellStyle name="Enter Units (0)" xfId="2127"/>
    <cellStyle name="Enter Units (1)" xfId="2128"/>
    <cellStyle name="Enter Units (2)" xfId="2129"/>
    <cellStyle name="Euro" xfId="2130"/>
    <cellStyle name="Explanatory Text 10" xfId="2131"/>
    <cellStyle name="Explanatory Text 2" xfId="128"/>
    <cellStyle name="Explanatory Text 2 2" xfId="2132"/>
    <cellStyle name="Explanatory Text 2 3" xfId="2133"/>
    <cellStyle name="Explanatory Text 2 4" xfId="2134"/>
    <cellStyle name="Explanatory Text 2 5" xfId="2135"/>
    <cellStyle name="Explanatory Text 3" xfId="2136"/>
    <cellStyle name="Explanatory Text 3 2" xfId="2137"/>
    <cellStyle name="Explanatory Text 4" xfId="2138"/>
    <cellStyle name="Explanatory Text 4 2" xfId="2139"/>
    <cellStyle name="Explanatory Text 5" xfId="2140"/>
    <cellStyle name="Explanatory Text 5 2" xfId="2141"/>
    <cellStyle name="Explanatory Text 6" xfId="2142"/>
    <cellStyle name="Explanatory Text 6 2" xfId="2143"/>
    <cellStyle name="Explanatory Text 7" xfId="2144"/>
    <cellStyle name="Explanatory Text 7 2" xfId="2145"/>
    <cellStyle name="Explanatory Text 8" xfId="2146"/>
    <cellStyle name="Explanatory Text 8 2" xfId="2147"/>
    <cellStyle name="Explanatory Text 9" xfId="2148"/>
    <cellStyle name="Explanatory Text 9 2" xfId="2149"/>
    <cellStyle name="F2" xfId="2150"/>
    <cellStyle name="F3" xfId="2151"/>
    <cellStyle name="F4" xfId="2152"/>
    <cellStyle name="F5" xfId="2153"/>
    <cellStyle name="F6" xfId="2154"/>
    <cellStyle name="F7" xfId="2155"/>
    <cellStyle name="F8" xfId="2156"/>
    <cellStyle name="Faktor" xfId="2157"/>
    <cellStyle name="Fees" xfId="2158"/>
    <cellStyle name="Fixed" xfId="2159"/>
    <cellStyle name="Fixed 10" xfId="2160"/>
    <cellStyle name="Fixed 2" xfId="2161"/>
    <cellStyle name="Fixed 3" xfId="2162"/>
    <cellStyle name="Fixed 4" xfId="2163"/>
    <cellStyle name="Fixed 5" xfId="2164"/>
    <cellStyle name="Fixed 6" xfId="2165"/>
    <cellStyle name="Fixed 7" xfId="2166"/>
    <cellStyle name="Fixed 8" xfId="2167"/>
    <cellStyle name="Fixed 9" xfId="2168"/>
    <cellStyle name="Fixed0" xfId="2169"/>
    <cellStyle name="Fixed3 - Style3" xfId="2170"/>
    <cellStyle name="Flag" xfId="2171"/>
    <cellStyle name="Good 10" xfId="2172"/>
    <cellStyle name="Good 2" xfId="129"/>
    <cellStyle name="Good 2 2" xfId="2173"/>
    <cellStyle name="Good 2 3" xfId="2174"/>
    <cellStyle name="Good 2 4" xfId="2175"/>
    <cellStyle name="Good 2 5" xfId="2176"/>
    <cellStyle name="Good 3" xfId="2177"/>
    <cellStyle name="Good 3 2" xfId="2178"/>
    <cellStyle name="Good 4" xfId="2179"/>
    <cellStyle name="Good 4 2" xfId="2180"/>
    <cellStyle name="Good 5" xfId="2181"/>
    <cellStyle name="Good 5 2" xfId="2182"/>
    <cellStyle name="Good 6" xfId="2183"/>
    <cellStyle name="Good 6 2" xfId="2184"/>
    <cellStyle name="Good 7" xfId="2185"/>
    <cellStyle name="Good 7 2" xfId="2186"/>
    <cellStyle name="Good 8" xfId="2187"/>
    <cellStyle name="Good 8 2" xfId="2188"/>
    <cellStyle name="Good 9" xfId="2189"/>
    <cellStyle name="Good 9 2" xfId="2190"/>
    <cellStyle name="Grey" xfId="2191"/>
    <cellStyle name="Grey 2" xfId="2192"/>
    <cellStyle name="Grey_20100518 Medupi March 2010 summary" xfId="2193"/>
    <cellStyle name="Header1" xfId="130"/>
    <cellStyle name="Header2" xfId="131"/>
    <cellStyle name="Header2 2" xfId="2194"/>
    <cellStyle name="Heading" xfId="2195"/>
    <cellStyle name="Heading 1 1" xfId="2196"/>
    <cellStyle name="Heading 1 10" xfId="2197"/>
    <cellStyle name="Heading 1 2" xfId="132"/>
    <cellStyle name="Heading 1 2 2" xfId="2198"/>
    <cellStyle name="Heading 1 2 2 2" xfId="2199"/>
    <cellStyle name="Heading 1 2 3" xfId="2200"/>
    <cellStyle name="Heading 1 2 4" xfId="2201"/>
    <cellStyle name="Heading 1 2 5" xfId="2202"/>
    <cellStyle name="Heading 1 2 6" xfId="2203"/>
    <cellStyle name="Heading 1 2 7" xfId="2204"/>
    <cellStyle name="Heading 1 3" xfId="133"/>
    <cellStyle name="Heading 1 3 2" xfId="2205"/>
    <cellStyle name="Heading 1 3 2 2" xfId="2206"/>
    <cellStyle name="Heading 1 3 3" xfId="2207"/>
    <cellStyle name="Heading 1 4" xfId="2208"/>
    <cellStyle name="Heading 1 4 2" xfId="2209"/>
    <cellStyle name="Heading 1 4 3" xfId="2210"/>
    <cellStyle name="Heading 1 5" xfId="2211"/>
    <cellStyle name="Heading 1 5 2" xfId="2212"/>
    <cellStyle name="Heading 1 5 3" xfId="2213"/>
    <cellStyle name="Heading 1 6" xfId="2214"/>
    <cellStyle name="Heading 1 6 2" xfId="2215"/>
    <cellStyle name="Heading 1 7" xfId="2216"/>
    <cellStyle name="Heading 1 7 2" xfId="2217"/>
    <cellStyle name="Heading 1 8" xfId="2218"/>
    <cellStyle name="Heading 1 8 2" xfId="2219"/>
    <cellStyle name="Heading 1 9" xfId="2220"/>
    <cellStyle name="Heading 1 9 2" xfId="2221"/>
    <cellStyle name="Heading 2 10" xfId="2222"/>
    <cellStyle name="Heading 2 2" xfId="134"/>
    <cellStyle name="Heading 2 2 2" xfId="2223"/>
    <cellStyle name="Heading 2 2 2 2" xfId="2224"/>
    <cellStyle name="Heading 2 2 3" xfId="2225"/>
    <cellStyle name="Heading 2 2 4" xfId="2226"/>
    <cellStyle name="Heading 2 2 5" xfId="2227"/>
    <cellStyle name="Heading 2 2 6" xfId="2228"/>
    <cellStyle name="Heading 2 2 7" xfId="2229"/>
    <cellStyle name="Heading 2 3" xfId="135"/>
    <cellStyle name="Heading 2 3 2" xfId="2230"/>
    <cellStyle name="Heading 2 3 2 2" xfId="2231"/>
    <cellStyle name="Heading 2 3 3" xfId="2232"/>
    <cellStyle name="Heading 2 4" xfId="2233"/>
    <cellStyle name="Heading 2 4 2" xfId="2234"/>
    <cellStyle name="Heading 2 4 3" xfId="2235"/>
    <cellStyle name="Heading 2 5" xfId="2236"/>
    <cellStyle name="Heading 2 5 2" xfId="2237"/>
    <cellStyle name="Heading 2 5 3" xfId="2238"/>
    <cellStyle name="Heading 2 6" xfId="2239"/>
    <cellStyle name="Heading 2 6 2" xfId="2240"/>
    <cellStyle name="Heading 2 7" xfId="2241"/>
    <cellStyle name="Heading 2 7 2" xfId="2242"/>
    <cellStyle name="Heading 2 8" xfId="2243"/>
    <cellStyle name="Heading 2 8 2" xfId="2244"/>
    <cellStyle name="Heading 2 9" xfId="2245"/>
    <cellStyle name="Heading 2 9 2" xfId="2246"/>
    <cellStyle name="Heading 3 10" xfId="2247"/>
    <cellStyle name="Heading 3 2" xfId="136"/>
    <cellStyle name="Heading 3 2 2" xfId="2248"/>
    <cellStyle name="Heading 3 2 3" xfId="2249"/>
    <cellStyle name="Heading 3 2 4" xfId="2250"/>
    <cellStyle name="Heading 3 2 5" xfId="2251"/>
    <cellStyle name="Heading 3 3" xfId="137"/>
    <cellStyle name="Heading 3 3 2" xfId="2252"/>
    <cellStyle name="Heading 3 4" xfId="2253"/>
    <cellStyle name="Heading 3 4 2" xfId="2254"/>
    <cellStyle name="Heading 3 5" xfId="2255"/>
    <cellStyle name="Heading 3 5 2" xfId="2256"/>
    <cellStyle name="Heading 3 6" xfId="2257"/>
    <cellStyle name="Heading 3 6 2" xfId="2258"/>
    <cellStyle name="Heading 3 7" xfId="2259"/>
    <cellStyle name="Heading 3 7 2" xfId="2260"/>
    <cellStyle name="Heading 3 8" xfId="2261"/>
    <cellStyle name="Heading 3 8 2" xfId="2262"/>
    <cellStyle name="Heading 3 9" xfId="2263"/>
    <cellStyle name="Heading 3 9 2" xfId="2264"/>
    <cellStyle name="Heading 4 10" xfId="2265"/>
    <cellStyle name="Heading 4 2" xfId="138"/>
    <cellStyle name="Heading 4 2 2" xfId="2266"/>
    <cellStyle name="Heading 4 2 3" xfId="2267"/>
    <cellStyle name="Heading 4 2 4" xfId="2268"/>
    <cellStyle name="Heading 4 2 5" xfId="2269"/>
    <cellStyle name="Heading 4 3" xfId="139"/>
    <cellStyle name="Heading 4 3 2" xfId="2270"/>
    <cellStyle name="Heading 4 4" xfId="2271"/>
    <cellStyle name="Heading 4 4 2" xfId="2272"/>
    <cellStyle name="Heading 4 5" xfId="2273"/>
    <cellStyle name="Heading 4 5 2" xfId="2274"/>
    <cellStyle name="Heading 4 6" xfId="2275"/>
    <cellStyle name="Heading 4 6 2" xfId="2276"/>
    <cellStyle name="Heading 4 7" xfId="2277"/>
    <cellStyle name="Heading 4 7 2" xfId="2278"/>
    <cellStyle name="Heading 4 8" xfId="2279"/>
    <cellStyle name="Heading 4 8 2" xfId="2280"/>
    <cellStyle name="Heading 4 9" xfId="2281"/>
    <cellStyle name="Heading 4 9 2" xfId="2282"/>
    <cellStyle name="HEADING1" xfId="2283"/>
    <cellStyle name="HEADING2" xfId="2284"/>
    <cellStyle name="Heading3" xfId="2285"/>
    <cellStyle name="Heading4" xfId="2286"/>
    <cellStyle name="Horizontal" xfId="2287"/>
    <cellStyle name="Hyperlink" xfId="9990" builtinId="8"/>
    <cellStyle name="Hyperlink 2" xfId="2288"/>
    <cellStyle name="Hyperlink 2 2" xfId="2289"/>
    <cellStyle name="Hyperlink 3" xfId="2290"/>
    <cellStyle name="Hyperlink 3 2" xfId="2291"/>
    <cellStyle name="Hyperlink 3_20101018_Challenge Session Revisions FINAL" xfId="2292"/>
    <cellStyle name="Hyperlink 4" xfId="2293"/>
    <cellStyle name="Input [yellow]" xfId="2294"/>
    <cellStyle name="Input [yellow] 2" xfId="2295"/>
    <cellStyle name="Input [yellow]_20100518 Medupi March 2010 summary" xfId="2296"/>
    <cellStyle name="Input 10" xfId="2297"/>
    <cellStyle name="Input 2" xfId="140"/>
    <cellStyle name="Input 2 2" xfId="2298"/>
    <cellStyle name="Input 2 3" xfId="2299"/>
    <cellStyle name="Input 2 4" xfId="2300"/>
    <cellStyle name="Input 2 5" xfId="2301"/>
    <cellStyle name="Input 3" xfId="2302"/>
    <cellStyle name="Input 3 2" xfId="2303"/>
    <cellStyle name="Input 4" xfId="2304"/>
    <cellStyle name="Input 4 2" xfId="2305"/>
    <cellStyle name="Input 5" xfId="2306"/>
    <cellStyle name="Input 5 2" xfId="2307"/>
    <cellStyle name="Input 6" xfId="2308"/>
    <cellStyle name="Input 6 2" xfId="2309"/>
    <cellStyle name="Input 7" xfId="2310"/>
    <cellStyle name="Input 7 2" xfId="2311"/>
    <cellStyle name="Input 8" xfId="2312"/>
    <cellStyle name="Input 8 2" xfId="2313"/>
    <cellStyle name="Input 9" xfId="2314"/>
    <cellStyle name="Input 9 2" xfId="2315"/>
    <cellStyle name="Input Cells" xfId="141"/>
    <cellStyle name="Jun" xfId="142"/>
    <cellStyle name="Jun 2" xfId="143"/>
    <cellStyle name="Jun 3" xfId="2316"/>
    <cellStyle name="Jun 4" xfId="2317"/>
    <cellStyle name="Komma" xfId="2318"/>
    <cellStyle name="Link Currency (0)" xfId="2319"/>
    <cellStyle name="Link Currency (2)" xfId="2320"/>
    <cellStyle name="Link Units (0)" xfId="2321"/>
    <cellStyle name="Link Units (1)" xfId="2322"/>
    <cellStyle name="Link Units (2)" xfId="2323"/>
    <cellStyle name="Linked Cell 10" xfId="2324"/>
    <cellStyle name="Linked Cell 2" xfId="144"/>
    <cellStyle name="Linked Cell 2 2" xfId="2325"/>
    <cellStyle name="Linked Cell 2 3" xfId="2326"/>
    <cellStyle name="Linked Cell 2 4" xfId="2327"/>
    <cellStyle name="Linked Cell 2 5" xfId="2328"/>
    <cellStyle name="Linked Cell 3" xfId="2329"/>
    <cellStyle name="Linked Cell 3 2" xfId="2330"/>
    <cellStyle name="Linked Cell 4" xfId="2331"/>
    <cellStyle name="Linked Cell 4 2" xfId="2332"/>
    <cellStyle name="Linked Cell 5" xfId="2333"/>
    <cellStyle name="Linked Cell 5 2" xfId="2334"/>
    <cellStyle name="Linked Cell 6" xfId="2335"/>
    <cellStyle name="Linked Cell 6 2" xfId="2336"/>
    <cellStyle name="Linked Cell 7" xfId="2337"/>
    <cellStyle name="Linked Cell 7 2" xfId="2338"/>
    <cellStyle name="Linked Cell 8" xfId="2339"/>
    <cellStyle name="Linked Cell 8 2" xfId="2340"/>
    <cellStyle name="Linked Cell 9" xfId="2341"/>
    <cellStyle name="Linked Cell 9 2" xfId="2342"/>
    <cellStyle name="Listformat" xfId="2343"/>
    <cellStyle name="Milliers [0]_Fonctions Macros XL4" xfId="2344"/>
    <cellStyle name="Milliers_Fonctions Macros XL4" xfId="2345"/>
    <cellStyle name="Neutral 10" xfId="2346"/>
    <cellStyle name="Neutral 2" xfId="145"/>
    <cellStyle name="Neutral 2 2" xfId="2347"/>
    <cellStyle name="Neutral 2 3" xfId="2348"/>
    <cellStyle name="Neutral 2 4" xfId="2349"/>
    <cellStyle name="Neutral 2 5" xfId="2350"/>
    <cellStyle name="Neutral 3" xfId="146"/>
    <cellStyle name="Neutral 3 2" xfId="2351"/>
    <cellStyle name="Neutral 4" xfId="2352"/>
    <cellStyle name="Neutral 4 2" xfId="2353"/>
    <cellStyle name="Neutral 5" xfId="2354"/>
    <cellStyle name="Neutral 5 2" xfId="2355"/>
    <cellStyle name="Neutral 6" xfId="2356"/>
    <cellStyle name="Neutral 6 2" xfId="2357"/>
    <cellStyle name="Neutral 7" xfId="2358"/>
    <cellStyle name="Neutral 7 2" xfId="2359"/>
    <cellStyle name="Neutral 8" xfId="2360"/>
    <cellStyle name="Neutral 8 2" xfId="2361"/>
    <cellStyle name="Neutral 9" xfId="2362"/>
    <cellStyle name="Neutral 9 2" xfId="2363"/>
    <cellStyle name="new" xfId="147"/>
    <cellStyle name="new 2" xfId="2364"/>
    <cellStyle name="Normal" xfId="0" builtinId="0"/>
    <cellStyle name="Normal - Style1" xfId="148"/>
    <cellStyle name="Normal - Style1 10 2" xfId="2365"/>
    <cellStyle name="Normal 10" xfId="149"/>
    <cellStyle name="Normal 10 2" xfId="150"/>
    <cellStyle name="Normal 10 2 2" xfId="151"/>
    <cellStyle name="Normal 10 2 3" xfId="2366"/>
    <cellStyle name="Normal 10 3" xfId="152"/>
    <cellStyle name="Normal 10 4" xfId="2367"/>
    <cellStyle name="Normal 10 5" xfId="2368"/>
    <cellStyle name="Normal 11" xfId="153"/>
    <cellStyle name="Normal 11 10" xfId="2369"/>
    <cellStyle name="Normal 11 11" xfId="2370"/>
    <cellStyle name="Normal 11 12" xfId="2371"/>
    <cellStyle name="Normal 11 13" xfId="2372"/>
    <cellStyle name="Normal 11 14" xfId="2373"/>
    <cellStyle name="Normal 11 15" xfId="2374"/>
    <cellStyle name="Normal 11 16" xfId="2375"/>
    <cellStyle name="Normal 11 17" xfId="2376"/>
    <cellStyle name="Normal 11 18" xfId="2377"/>
    <cellStyle name="Normal 11 19" xfId="2378"/>
    <cellStyle name="Normal 11 2" xfId="154"/>
    <cellStyle name="Normal 11 2 2" xfId="2379"/>
    <cellStyle name="Normal 11 2 3" xfId="2380"/>
    <cellStyle name="Normal 11 20" xfId="2381"/>
    <cellStyle name="Normal 11 21" xfId="2382"/>
    <cellStyle name="Normal 11 22" xfId="2383"/>
    <cellStyle name="Normal 11 23" xfId="2384"/>
    <cellStyle name="Normal 11 24" xfId="2385"/>
    <cellStyle name="Normal 11 25" xfId="2386"/>
    <cellStyle name="Normal 11 26" xfId="2387"/>
    <cellStyle name="Normal 11 27" xfId="2388"/>
    <cellStyle name="Normal 11 28" xfId="2389"/>
    <cellStyle name="Normal 11 29" xfId="2390"/>
    <cellStyle name="Normal 11 3" xfId="155"/>
    <cellStyle name="Normal 11 30" xfId="2391"/>
    <cellStyle name="Normal 11 4" xfId="2392"/>
    <cellStyle name="Normal 11 5" xfId="2393"/>
    <cellStyle name="Normal 11 6" xfId="2394"/>
    <cellStyle name="Normal 11 7" xfId="2395"/>
    <cellStyle name="Normal 11 8" xfId="2396"/>
    <cellStyle name="Normal 11 9" xfId="2397"/>
    <cellStyle name="Normal 12" xfId="156"/>
    <cellStyle name="Normal 12 10" xfId="2398"/>
    <cellStyle name="Normal 12 11" xfId="2399"/>
    <cellStyle name="Normal 12 12" xfId="2400"/>
    <cellStyle name="Normal 12 13" xfId="2401"/>
    <cellStyle name="Normal 12 14" xfId="2402"/>
    <cellStyle name="Normal 12 15" xfId="2403"/>
    <cellStyle name="Normal 12 16" xfId="2404"/>
    <cellStyle name="Normal 12 17" xfId="2405"/>
    <cellStyle name="Normal 12 18" xfId="2406"/>
    <cellStyle name="Normal 12 19" xfId="2407"/>
    <cellStyle name="Normal 12 2" xfId="157"/>
    <cellStyle name="Normal 12 2 2" xfId="158"/>
    <cellStyle name="Normal 12 20" xfId="2408"/>
    <cellStyle name="Normal 12 21" xfId="2409"/>
    <cellStyle name="Normal 12 22" xfId="2410"/>
    <cellStyle name="Normal 12 23" xfId="2411"/>
    <cellStyle name="Normal 12 24" xfId="2412"/>
    <cellStyle name="Normal 12 25" xfId="2413"/>
    <cellStyle name="Normal 12 26" xfId="2414"/>
    <cellStyle name="Normal 12 27" xfId="2415"/>
    <cellStyle name="Normal 12 28" xfId="2416"/>
    <cellStyle name="Normal 12 29" xfId="2417"/>
    <cellStyle name="Normal 12 3" xfId="159"/>
    <cellStyle name="Normal 12 30" xfId="2418"/>
    <cellStyle name="Normal 12 4" xfId="2419"/>
    <cellStyle name="Normal 12 5" xfId="2420"/>
    <cellStyle name="Normal 12 6" xfId="2421"/>
    <cellStyle name="Normal 12 7" xfId="2422"/>
    <cellStyle name="Normal 12 8" xfId="2423"/>
    <cellStyle name="Normal 12 9" xfId="2424"/>
    <cellStyle name="Normal 13" xfId="160"/>
    <cellStyle name="Normal 13 10" xfId="2425"/>
    <cellStyle name="Normal 13 11" xfId="2426"/>
    <cellStyle name="Normal 13 12" xfId="2427"/>
    <cellStyle name="Normal 13 13" xfId="2428"/>
    <cellStyle name="Normal 13 14" xfId="2429"/>
    <cellStyle name="Normal 13 15" xfId="2430"/>
    <cellStyle name="Normal 13 16" xfId="2431"/>
    <cellStyle name="Normal 13 17" xfId="2432"/>
    <cellStyle name="Normal 13 18" xfId="2433"/>
    <cellStyle name="Normal 13 19" xfId="2434"/>
    <cellStyle name="Normal 13 2" xfId="161"/>
    <cellStyle name="Normal 13 2 2" xfId="162"/>
    <cellStyle name="Normal 13 20" xfId="2435"/>
    <cellStyle name="Normal 13 21" xfId="2436"/>
    <cellStyle name="Normal 13 22" xfId="2437"/>
    <cellStyle name="Normal 13 23" xfId="2438"/>
    <cellStyle name="Normal 13 24" xfId="2439"/>
    <cellStyle name="Normal 13 25" xfId="2440"/>
    <cellStyle name="Normal 13 26" xfId="2441"/>
    <cellStyle name="Normal 13 27" xfId="2442"/>
    <cellStyle name="Normal 13 28" xfId="2443"/>
    <cellStyle name="Normal 13 29" xfId="2444"/>
    <cellStyle name="Normal 13 3" xfId="163"/>
    <cellStyle name="Normal 13 4" xfId="2445"/>
    <cellStyle name="Normal 13 5" xfId="2446"/>
    <cellStyle name="Normal 13 6" xfId="2447"/>
    <cellStyle name="Normal 13 7" xfId="2448"/>
    <cellStyle name="Normal 13 8" xfId="2449"/>
    <cellStyle name="Normal 13 9" xfId="2450"/>
    <cellStyle name="Normal 14" xfId="164"/>
    <cellStyle name="Normal 14 10" xfId="2451"/>
    <cellStyle name="Normal 14 11" xfId="2452"/>
    <cellStyle name="Normal 14 12" xfId="2453"/>
    <cellStyle name="Normal 14 13" xfId="2454"/>
    <cellStyle name="Normal 14 14" xfId="2455"/>
    <cellStyle name="Normal 14 15" xfId="2456"/>
    <cellStyle name="Normal 14 16" xfId="2457"/>
    <cellStyle name="Normal 14 17" xfId="2458"/>
    <cellStyle name="Normal 14 18" xfId="2459"/>
    <cellStyle name="Normal 14 19" xfId="2460"/>
    <cellStyle name="Normal 14 2" xfId="165"/>
    <cellStyle name="Normal 14 2 2" xfId="166"/>
    <cellStyle name="Normal 14 20" xfId="2461"/>
    <cellStyle name="Normal 14 21" xfId="2462"/>
    <cellStyle name="Normal 14 22" xfId="2463"/>
    <cellStyle name="Normal 14 23" xfId="2464"/>
    <cellStyle name="Normal 14 24" xfId="2465"/>
    <cellStyle name="Normal 14 25" xfId="2466"/>
    <cellStyle name="Normal 14 26" xfId="2467"/>
    <cellStyle name="Normal 14 27" xfId="2468"/>
    <cellStyle name="Normal 14 28" xfId="2469"/>
    <cellStyle name="Normal 14 29" xfId="2470"/>
    <cellStyle name="Normal 14 3" xfId="167"/>
    <cellStyle name="Normal 14 30" xfId="2471"/>
    <cellStyle name="Normal 14 4" xfId="2472"/>
    <cellStyle name="Normal 14 5" xfId="2473"/>
    <cellStyle name="Normal 14 6" xfId="2474"/>
    <cellStyle name="Normal 14 7" xfId="2475"/>
    <cellStyle name="Normal 14 8" xfId="2476"/>
    <cellStyle name="Normal 14 9" xfId="2477"/>
    <cellStyle name="Normal 15" xfId="168"/>
    <cellStyle name="Normal 15 10" xfId="2478"/>
    <cellStyle name="Normal 15 11" xfId="2479"/>
    <cellStyle name="Normal 15 12" xfId="2480"/>
    <cellStyle name="Normal 15 13" xfId="2481"/>
    <cellStyle name="Normal 15 14" xfId="2482"/>
    <cellStyle name="Normal 15 15" xfId="2483"/>
    <cellStyle name="Normal 15 16" xfId="2484"/>
    <cellStyle name="Normal 15 17" xfId="2485"/>
    <cellStyle name="Normal 15 18" xfId="2486"/>
    <cellStyle name="Normal 15 19" xfId="2487"/>
    <cellStyle name="Normal 15 2" xfId="169"/>
    <cellStyle name="Normal 15 2 2" xfId="170"/>
    <cellStyle name="Normal 15 20" xfId="2488"/>
    <cellStyle name="Normal 15 21" xfId="2489"/>
    <cellStyle name="Normal 15 22" xfId="2490"/>
    <cellStyle name="Normal 15 23" xfId="2491"/>
    <cellStyle name="Normal 15 24" xfId="2492"/>
    <cellStyle name="Normal 15 25" xfId="2493"/>
    <cellStyle name="Normal 15 26" xfId="2494"/>
    <cellStyle name="Normal 15 27" xfId="2495"/>
    <cellStyle name="Normal 15 28" xfId="2496"/>
    <cellStyle name="Normal 15 29" xfId="2497"/>
    <cellStyle name="Normal 15 3" xfId="171"/>
    <cellStyle name="Normal 15 4" xfId="2498"/>
    <cellStyle name="Normal 15 5" xfId="2499"/>
    <cellStyle name="Normal 15 6" xfId="2500"/>
    <cellStyle name="Normal 15 7" xfId="2501"/>
    <cellStyle name="Normal 15 8" xfId="2502"/>
    <cellStyle name="Normal 15 9" xfId="2503"/>
    <cellStyle name="Normal 16" xfId="172"/>
    <cellStyle name="Normal 16 10" xfId="2504"/>
    <cellStyle name="Normal 16 11" xfId="2505"/>
    <cellStyle name="Normal 16 12" xfId="2506"/>
    <cellStyle name="Normal 16 13" xfId="2507"/>
    <cellStyle name="Normal 16 14" xfId="2508"/>
    <cellStyle name="Normal 16 15" xfId="2509"/>
    <cellStyle name="Normal 16 16" xfId="2510"/>
    <cellStyle name="Normal 16 17" xfId="2511"/>
    <cellStyle name="Normal 16 18" xfId="2512"/>
    <cellStyle name="Normal 16 19" xfId="2513"/>
    <cellStyle name="Normal 16 2" xfId="173"/>
    <cellStyle name="Normal 16 20" xfId="2514"/>
    <cellStyle name="Normal 16 21" xfId="2515"/>
    <cellStyle name="Normal 16 22" xfId="2516"/>
    <cellStyle name="Normal 16 23" xfId="2517"/>
    <cellStyle name="Normal 16 24" xfId="2518"/>
    <cellStyle name="Normal 16 25" xfId="2519"/>
    <cellStyle name="Normal 16 26" xfId="2520"/>
    <cellStyle name="Normal 16 27" xfId="2521"/>
    <cellStyle name="Normal 16 28" xfId="2522"/>
    <cellStyle name="Normal 16 29" xfId="2523"/>
    <cellStyle name="Normal 16 3" xfId="2524"/>
    <cellStyle name="Normal 16 30" xfId="2525"/>
    <cellStyle name="Normal 16 4" xfId="2526"/>
    <cellStyle name="Normal 16 5" xfId="2527"/>
    <cellStyle name="Normal 16 6" xfId="2528"/>
    <cellStyle name="Normal 16 7" xfId="2529"/>
    <cellStyle name="Normal 16 8" xfId="2530"/>
    <cellStyle name="Normal 16 9" xfId="2531"/>
    <cellStyle name="Normal 17" xfId="174"/>
    <cellStyle name="Normal 17 10" xfId="2532"/>
    <cellStyle name="Normal 17 11" xfId="2533"/>
    <cellStyle name="Normal 17 12" xfId="2534"/>
    <cellStyle name="Normal 17 13" xfId="2535"/>
    <cellStyle name="Normal 17 14" xfId="2536"/>
    <cellStyle name="Normal 17 15" xfId="2537"/>
    <cellStyle name="Normal 17 16" xfId="2538"/>
    <cellStyle name="Normal 17 17" xfId="2539"/>
    <cellStyle name="Normal 17 18" xfId="2540"/>
    <cellStyle name="Normal 17 19" xfId="2541"/>
    <cellStyle name="Normal 17 2" xfId="2542"/>
    <cellStyle name="Normal 17 20" xfId="2543"/>
    <cellStyle name="Normal 17 21" xfId="2544"/>
    <cellStyle name="Normal 17 22" xfId="2545"/>
    <cellStyle name="Normal 17 23" xfId="2546"/>
    <cellStyle name="Normal 17 24" xfId="2547"/>
    <cellStyle name="Normal 17 25" xfId="2548"/>
    <cellStyle name="Normal 17 26" xfId="2549"/>
    <cellStyle name="Normal 17 27" xfId="2550"/>
    <cellStyle name="Normal 17 28" xfId="2551"/>
    <cellStyle name="Normal 17 29" xfId="2552"/>
    <cellStyle name="Normal 17 3" xfId="2553"/>
    <cellStyle name="Normal 17 4" xfId="2554"/>
    <cellStyle name="Normal 17 5" xfId="2555"/>
    <cellStyle name="Normal 17 6" xfId="2556"/>
    <cellStyle name="Normal 17 7" xfId="2557"/>
    <cellStyle name="Normal 17 8" xfId="2558"/>
    <cellStyle name="Normal 17 9" xfId="2559"/>
    <cellStyle name="Normal 18" xfId="175"/>
    <cellStyle name="Normal 18 10" xfId="2560"/>
    <cellStyle name="Normal 18 11" xfId="2561"/>
    <cellStyle name="Normal 18 12" xfId="2562"/>
    <cellStyle name="Normal 18 13" xfId="2563"/>
    <cellStyle name="Normal 18 14" xfId="2564"/>
    <cellStyle name="Normal 18 15" xfId="2565"/>
    <cellStyle name="Normal 18 16" xfId="2566"/>
    <cellStyle name="Normal 18 17" xfId="2567"/>
    <cellStyle name="Normal 18 18" xfId="2568"/>
    <cellStyle name="Normal 18 19" xfId="2569"/>
    <cellStyle name="Normal 18 2" xfId="2570"/>
    <cellStyle name="Normal 18 20" xfId="2571"/>
    <cellStyle name="Normal 18 21" xfId="2572"/>
    <cellStyle name="Normal 18 22" xfId="2573"/>
    <cellStyle name="Normal 18 23" xfId="2574"/>
    <cellStyle name="Normal 18 24" xfId="2575"/>
    <cellStyle name="Normal 18 25" xfId="2576"/>
    <cellStyle name="Normal 18 26" xfId="2577"/>
    <cellStyle name="Normal 18 27" xfId="2578"/>
    <cellStyle name="Normal 18 28" xfId="2579"/>
    <cellStyle name="Normal 18 29" xfId="2580"/>
    <cellStyle name="Normal 18 3" xfId="2581"/>
    <cellStyle name="Normal 18 4" xfId="2582"/>
    <cellStyle name="Normal 18 5" xfId="2583"/>
    <cellStyle name="Normal 18 6" xfId="2584"/>
    <cellStyle name="Normal 18 7" xfId="2585"/>
    <cellStyle name="Normal 18 8" xfId="2586"/>
    <cellStyle name="Normal 18 9" xfId="2587"/>
    <cellStyle name="Normal 19" xfId="176"/>
    <cellStyle name="Normal 19 10" xfId="2588"/>
    <cellStyle name="Normal 19 11" xfId="2589"/>
    <cellStyle name="Normal 19 12" xfId="2590"/>
    <cellStyle name="Normal 19 13" xfId="2591"/>
    <cellStyle name="Normal 19 14" xfId="2592"/>
    <cellStyle name="Normal 19 15" xfId="2593"/>
    <cellStyle name="Normal 19 16" xfId="2594"/>
    <cellStyle name="Normal 19 17" xfId="2595"/>
    <cellStyle name="Normal 19 18" xfId="2596"/>
    <cellStyle name="Normal 19 19" xfId="2597"/>
    <cellStyle name="Normal 19 2" xfId="2598"/>
    <cellStyle name="Normal 19 20" xfId="2599"/>
    <cellStyle name="Normal 19 21" xfId="2600"/>
    <cellStyle name="Normal 19 22" xfId="2601"/>
    <cellStyle name="Normal 19 23" xfId="2602"/>
    <cellStyle name="Normal 19 24" xfId="2603"/>
    <cellStyle name="Normal 19 25" xfId="2604"/>
    <cellStyle name="Normal 19 26" xfId="2605"/>
    <cellStyle name="Normal 19 27" xfId="2606"/>
    <cellStyle name="Normal 19 28" xfId="2607"/>
    <cellStyle name="Normal 19 29" xfId="2608"/>
    <cellStyle name="Normal 19 3" xfId="2609"/>
    <cellStyle name="Normal 19 4" xfId="2610"/>
    <cellStyle name="Normal 19 5" xfId="2611"/>
    <cellStyle name="Normal 19 6" xfId="2612"/>
    <cellStyle name="Normal 19 7" xfId="2613"/>
    <cellStyle name="Normal 19 8" xfId="2614"/>
    <cellStyle name="Normal 19 9" xfId="2615"/>
    <cellStyle name="Normal 2" xfId="177"/>
    <cellStyle name="Normal 2 10" xfId="2616"/>
    <cellStyle name="Normal 2 10 10" xfId="2617"/>
    <cellStyle name="Normal 2 10 11" xfId="2618"/>
    <cellStyle name="Normal 2 10 12" xfId="2619"/>
    <cellStyle name="Normal 2 10 13" xfId="2620"/>
    <cellStyle name="Normal 2 10 14" xfId="2621"/>
    <cellStyle name="Normal 2 10 15" xfId="2622"/>
    <cellStyle name="Normal 2 10 16" xfId="2623"/>
    <cellStyle name="Normal 2 10 17" xfId="2624"/>
    <cellStyle name="Normal 2 10 18" xfId="2625"/>
    <cellStyle name="Normal 2 10 19" xfId="2626"/>
    <cellStyle name="Normal 2 10 2" xfId="2627"/>
    <cellStyle name="Normal 2 10 20" xfId="2628"/>
    <cellStyle name="Normal 2 10 21" xfId="2629"/>
    <cellStyle name="Normal 2 10 22" xfId="2630"/>
    <cellStyle name="Normal 2 10 23" xfId="2631"/>
    <cellStyle name="Normal 2 10 24" xfId="2632"/>
    <cellStyle name="Normal 2 10 25" xfId="2633"/>
    <cellStyle name="Normal 2 10 26" xfId="2634"/>
    <cellStyle name="Normal 2 10 27" xfId="2635"/>
    <cellStyle name="Normal 2 10 28" xfId="2636"/>
    <cellStyle name="Normal 2 10 29" xfId="2637"/>
    <cellStyle name="Normal 2 10 3" xfId="2638"/>
    <cellStyle name="Normal 2 10 30" xfId="2639"/>
    <cellStyle name="Normal 2 10 31" xfId="2640"/>
    <cellStyle name="Normal 2 10 32" xfId="2641"/>
    <cellStyle name="Normal 2 10 33" xfId="2642"/>
    <cellStyle name="Normal 2 10 34" xfId="2643"/>
    <cellStyle name="Normal 2 10 35" xfId="2644"/>
    <cellStyle name="Normal 2 10 36" xfId="2645"/>
    <cellStyle name="Normal 2 10 37" xfId="2646"/>
    <cellStyle name="Normal 2 10 38" xfId="2647"/>
    <cellStyle name="Normal 2 10 39" xfId="2648"/>
    <cellStyle name="Normal 2 10 4" xfId="2649"/>
    <cellStyle name="Normal 2 10 40" xfId="2650"/>
    <cellStyle name="Normal 2 10 41" xfId="2651"/>
    <cellStyle name="Normal 2 10 42" xfId="2652"/>
    <cellStyle name="Normal 2 10 43" xfId="2653"/>
    <cellStyle name="Normal 2 10 44" xfId="2654"/>
    <cellStyle name="Normal 2 10 45" xfId="2655"/>
    <cellStyle name="Normal 2 10 46" xfId="2656"/>
    <cellStyle name="Normal 2 10 47" xfId="2657"/>
    <cellStyle name="Normal 2 10 48" xfId="2658"/>
    <cellStyle name="Normal 2 10 49" xfId="2659"/>
    <cellStyle name="Normal 2 10 5" xfId="2660"/>
    <cellStyle name="Normal 2 10 50" xfId="2661"/>
    <cellStyle name="Normal 2 10 51" xfId="2662"/>
    <cellStyle name="Normal 2 10 52" xfId="2663"/>
    <cellStyle name="Normal 2 10 53" xfId="2664"/>
    <cellStyle name="Normal 2 10 54" xfId="2665"/>
    <cellStyle name="Normal 2 10 55" xfId="2666"/>
    <cellStyle name="Normal 2 10 56" xfId="2667"/>
    <cellStyle name="Normal 2 10 57" xfId="2668"/>
    <cellStyle name="Normal 2 10 58" xfId="2669"/>
    <cellStyle name="Normal 2 10 59" xfId="2670"/>
    <cellStyle name="Normal 2 10 6" xfId="2671"/>
    <cellStyle name="Normal 2 10 60" xfId="2672"/>
    <cellStyle name="Normal 2 10 7" xfId="2673"/>
    <cellStyle name="Normal 2 10 8" xfId="2674"/>
    <cellStyle name="Normal 2 10 9" xfId="2675"/>
    <cellStyle name="Normal 2 11" xfId="2676"/>
    <cellStyle name="Normal 2 11 10" xfId="2677"/>
    <cellStyle name="Normal 2 11 11" xfId="2678"/>
    <cellStyle name="Normal 2 11 12" xfId="2679"/>
    <cellStyle name="Normal 2 11 13" xfId="2680"/>
    <cellStyle name="Normal 2 11 14" xfId="2681"/>
    <cellStyle name="Normal 2 11 15" xfId="2682"/>
    <cellStyle name="Normal 2 11 16" xfId="2683"/>
    <cellStyle name="Normal 2 11 17" xfId="2684"/>
    <cellStyle name="Normal 2 11 18" xfId="2685"/>
    <cellStyle name="Normal 2 11 19" xfId="2686"/>
    <cellStyle name="Normal 2 11 2" xfId="2687"/>
    <cellStyle name="Normal 2 11 20" xfId="2688"/>
    <cellStyle name="Normal 2 11 21" xfId="2689"/>
    <cellStyle name="Normal 2 11 22" xfId="2690"/>
    <cellStyle name="Normal 2 11 23" xfId="2691"/>
    <cellStyle name="Normal 2 11 24" xfId="2692"/>
    <cellStyle name="Normal 2 11 25" xfId="2693"/>
    <cellStyle name="Normal 2 11 26" xfId="2694"/>
    <cellStyle name="Normal 2 11 27" xfId="2695"/>
    <cellStyle name="Normal 2 11 28" xfId="2696"/>
    <cellStyle name="Normal 2 11 29" xfId="2697"/>
    <cellStyle name="Normal 2 11 3" xfId="2698"/>
    <cellStyle name="Normal 2 11 30" xfId="2699"/>
    <cellStyle name="Normal 2 11 31" xfId="2700"/>
    <cellStyle name="Normal 2 11 32" xfId="2701"/>
    <cellStyle name="Normal 2 11 33" xfId="2702"/>
    <cellStyle name="Normal 2 11 34" xfId="2703"/>
    <cellStyle name="Normal 2 11 35" xfId="2704"/>
    <cellStyle name="Normal 2 11 36" xfId="2705"/>
    <cellStyle name="Normal 2 11 37" xfId="2706"/>
    <cellStyle name="Normal 2 11 38" xfId="2707"/>
    <cellStyle name="Normal 2 11 39" xfId="2708"/>
    <cellStyle name="Normal 2 11 4" xfId="2709"/>
    <cellStyle name="Normal 2 11 40" xfId="2710"/>
    <cellStyle name="Normal 2 11 41" xfId="2711"/>
    <cellStyle name="Normal 2 11 42" xfId="2712"/>
    <cellStyle name="Normal 2 11 43" xfId="2713"/>
    <cellStyle name="Normal 2 11 44" xfId="2714"/>
    <cellStyle name="Normal 2 11 45" xfId="2715"/>
    <cellStyle name="Normal 2 11 46" xfId="2716"/>
    <cellStyle name="Normal 2 11 47" xfId="2717"/>
    <cellStyle name="Normal 2 11 48" xfId="2718"/>
    <cellStyle name="Normal 2 11 49" xfId="2719"/>
    <cellStyle name="Normal 2 11 5" xfId="2720"/>
    <cellStyle name="Normal 2 11 50" xfId="2721"/>
    <cellStyle name="Normal 2 11 51" xfId="2722"/>
    <cellStyle name="Normal 2 11 52" xfId="2723"/>
    <cellStyle name="Normal 2 11 53" xfId="2724"/>
    <cellStyle name="Normal 2 11 54" xfId="2725"/>
    <cellStyle name="Normal 2 11 55" xfId="2726"/>
    <cellStyle name="Normal 2 11 56" xfId="2727"/>
    <cellStyle name="Normal 2 11 57" xfId="2728"/>
    <cellStyle name="Normal 2 11 58" xfId="2729"/>
    <cellStyle name="Normal 2 11 59" xfId="2730"/>
    <cellStyle name="Normal 2 11 6" xfId="2731"/>
    <cellStyle name="Normal 2 11 60" xfId="2732"/>
    <cellStyle name="Normal 2 11 7" xfId="2733"/>
    <cellStyle name="Normal 2 11 8" xfId="2734"/>
    <cellStyle name="Normal 2 11 9" xfId="2735"/>
    <cellStyle name="Normal 2 12" xfId="2736"/>
    <cellStyle name="Normal 2 12 10" xfId="2737"/>
    <cellStyle name="Normal 2 12 11" xfId="2738"/>
    <cellStyle name="Normal 2 12 12" xfId="2739"/>
    <cellStyle name="Normal 2 12 13" xfId="2740"/>
    <cellStyle name="Normal 2 12 14" xfId="2741"/>
    <cellStyle name="Normal 2 12 15" xfId="2742"/>
    <cellStyle name="Normal 2 12 16" xfId="2743"/>
    <cellStyle name="Normal 2 12 17" xfId="2744"/>
    <cellStyle name="Normal 2 12 18" xfId="2745"/>
    <cellStyle name="Normal 2 12 19" xfId="2746"/>
    <cellStyle name="Normal 2 12 2" xfId="2747"/>
    <cellStyle name="Normal 2 12 20" xfId="2748"/>
    <cellStyle name="Normal 2 12 21" xfId="2749"/>
    <cellStyle name="Normal 2 12 22" xfId="2750"/>
    <cellStyle name="Normal 2 12 23" xfId="2751"/>
    <cellStyle name="Normal 2 12 24" xfId="2752"/>
    <cellStyle name="Normal 2 12 25" xfId="2753"/>
    <cellStyle name="Normal 2 12 26" xfId="2754"/>
    <cellStyle name="Normal 2 12 27" xfId="2755"/>
    <cellStyle name="Normal 2 12 28" xfId="2756"/>
    <cellStyle name="Normal 2 12 29" xfId="2757"/>
    <cellStyle name="Normal 2 12 3" xfId="2758"/>
    <cellStyle name="Normal 2 12 30" xfId="2759"/>
    <cellStyle name="Normal 2 12 31" xfId="2760"/>
    <cellStyle name="Normal 2 12 32" xfId="2761"/>
    <cellStyle name="Normal 2 12 33" xfId="2762"/>
    <cellStyle name="Normal 2 12 34" xfId="2763"/>
    <cellStyle name="Normal 2 12 35" xfId="2764"/>
    <cellStyle name="Normal 2 12 36" xfId="2765"/>
    <cellStyle name="Normal 2 12 37" xfId="2766"/>
    <cellStyle name="Normal 2 12 38" xfId="2767"/>
    <cellStyle name="Normal 2 12 39" xfId="2768"/>
    <cellStyle name="Normal 2 12 4" xfId="2769"/>
    <cellStyle name="Normal 2 12 40" xfId="2770"/>
    <cellStyle name="Normal 2 12 41" xfId="2771"/>
    <cellStyle name="Normal 2 12 42" xfId="2772"/>
    <cellStyle name="Normal 2 12 43" xfId="2773"/>
    <cellStyle name="Normal 2 12 44" xfId="2774"/>
    <cellStyle name="Normal 2 12 45" xfId="2775"/>
    <cellStyle name="Normal 2 12 46" xfId="2776"/>
    <cellStyle name="Normal 2 12 47" xfId="2777"/>
    <cellStyle name="Normal 2 12 48" xfId="2778"/>
    <cellStyle name="Normal 2 12 49" xfId="2779"/>
    <cellStyle name="Normal 2 12 5" xfId="2780"/>
    <cellStyle name="Normal 2 12 50" xfId="2781"/>
    <cellStyle name="Normal 2 12 51" xfId="2782"/>
    <cellStyle name="Normal 2 12 52" xfId="2783"/>
    <cellStyle name="Normal 2 12 53" xfId="2784"/>
    <cellStyle name="Normal 2 12 54" xfId="2785"/>
    <cellStyle name="Normal 2 12 55" xfId="2786"/>
    <cellStyle name="Normal 2 12 56" xfId="2787"/>
    <cellStyle name="Normal 2 12 57" xfId="2788"/>
    <cellStyle name="Normal 2 12 58" xfId="2789"/>
    <cellStyle name="Normal 2 12 59" xfId="2790"/>
    <cellStyle name="Normal 2 12 6" xfId="2791"/>
    <cellStyle name="Normal 2 12 60" xfId="2792"/>
    <cellStyle name="Normal 2 12 7" xfId="2793"/>
    <cellStyle name="Normal 2 12 8" xfId="2794"/>
    <cellStyle name="Normal 2 12 9" xfId="2795"/>
    <cellStyle name="Normal 2 13" xfId="2796"/>
    <cellStyle name="Normal 2 13 10" xfId="2797"/>
    <cellStyle name="Normal 2 13 11" xfId="2798"/>
    <cellStyle name="Normal 2 13 12" xfId="2799"/>
    <cellStyle name="Normal 2 13 13" xfId="2800"/>
    <cellStyle name="Normal 2 13 14" xfId="2801"/>
    <cellStyle name="Normal 2 13 15" xfId="2802"/>
    <cellStyle name="Normal 2 13 16" xfId="2803"/>
    <cellStyle name="Normal 2 13 17" xfId="2804"/>
    <cellStyle name="Normal 2 13 18" xfId="2805"/>
    <cellStyle name="Normal 2 13 19" xfId="2806"/>
    <cellStyle name="Normal 2 13 2" xfId="2807"/>
    <cellStyle name="Normal 2 13 20" xfId="2808"/>
    <cellStyle name="Normal 2 13 21" xfId="2809"/>
    <cellStyle name="Normal 2 13 22" xfId="2810"/>
    <cellStyle name="Normal 2 13 23" xfId="2811"/>
    <cellStyle name="Normal 2 13 24" xfId="2812"/>
    <cellStyle name="Normal 2 13 25" xfId="2813"/>
    <cellStyle name="Normal 2 13 26" xfId="2814"/>
    <cellStyle name="Normal 2 13 27" xfId="2815"/>
    <cellStyle name="Normal 2 13 28" xfId="2816"/>
    <cellStyle name="Normal 2 13 29" xfId="2817"/>
    <cellStyle name="Normal 2 13 3" xfId="2818"/>
    <cellStyle name="Normal 2 13 30" xfId="2819"/>
    <cellStyle name="Normal 2 13 31" xfId="2820"/>
    <cellStyle name="Normal 2 13 32" xfId="2821"/>
    <cellStyle name="Normal 2 13 33" xfId="2822"/>
    <cellStyle name="Normal 2 13 34" xfId="2823"/>
    <cellStyle name="Normal 2 13 35" xfId="2824"/>
    <cellStyle name="Normal 2 13 36" xfId="2825"/>
    <cellStyle name="Normal 2 13 37" xfId="2826"/>
    <cellStyle name="Normal 2 13 38" xfId="2827"/>
    <cellStyle name="Normal 2 13 39" xfId="2828"/>
    <cellStyle name="Normal 2 13 4" xfId="2829"/>
    <cellStyle name="Normal 2 13 40" xfId="2830"/>
    <cellStyle name="Normal 2 13 41" xfId="2831"/>
    <cellStyle name="Normal 2 13 42" xfId="2832"/>
    <cellStyle name="Normal 2 13 43" xfId="2833"/>
    <cellStyle name="Normal 2 13 44" xfId="2834"/>
    <cellStyle name="Normal 2 13 45" xfId="2835"/>
    <cellStyle name="Normal 2 13 46" xfId="2836"/>
    <cellStyle name="Normal 2 13 47" xfId="2837"/>
    <cellStyle name="Normal 2 13 48" xfId="2838"/>
    <cellStyle name="Normal 2 13 49" xfId="2839"/>
    <cellStyle name="Normal 2 13 5" xfId="2840"/>
    <cellStyle name="Normal 2 13 50" xfId="2841"/>
    <cellStyle name="Normal 2 13 51" xfId="2842"/>
    <cellStyle name="Normal 2 13 52" xfId="2843"/>
    <cellStyle name="Normal 2 13 53" xfId="2844"/>
    <cellStyle name="Normal 2 13 54" xfId="2845"/>
    <cellStyle name="Normal 2 13 55" xfId="2846"/>
    <cellStyle name="Normal 2 13 56" xfId="2847"/>
    <cellStyle name="Normal 2 13 57" xfId="2848"/>
    <cellStyle name="Normal 2 13 58" xfId="2849"/>
    <cellStyle name="Normal 2 13 59" xfId="2850"/>
    <cellStyle name="Normal 2 13 6" xfId="2851"/>
    <cellStyle name="Normal 2 13 60" xfId="2852"/>
    <cellStyle name="Normal 2 13 7" xfId="2853"/>
    <cellStyle name="Normal 2 13 8" xfId="2854"/>
    <cellStyle name="Normal 2 13 9" xfId="2855"/>
    <cellStyle name="Normal 2 14" xfId="2856"/>
    <cellStyle name="Normal 2 14 10" xfId="2857"/>
    <cellStyle name="Normal 2 14 11" xfId="2858"/>
    <cellStyle name="Normal 2 14 12" xfId="2859"/>
    <cellStyle name="Normal 2 14 13" xfId="2860"/>
    <cellStyle name="Normal 2 14 14" xfId="2861"/>
    <cellStyle name="Normal 2 14 15" xfId="2862"/>
    <cellStyle name="Normal 2 14 16" xfId="2863"/>
    <cellStyle name="Normal 2 14 17" xfId="2864"/>
    <cellStyle name="Normal 2 14 18" xfId="2865"/>
    <cellStyle name="Normal 2 14 19" xfId="2866"/>
    <cellStyle name="Normal 2 14 2" xfId="2867"/>
    <cellStyle name="Normal 2 14 20" xfId="2868"/>
    <cellStyle name="Normal 2 14 21" xfId="2869"/>
    <cellStyle name="Normal 2 14 22" xfId="2870"/>
    <cellStyle name="Normal 2 14 23" xfId="2871"/>
    <cellStyle name="Normal 2 14 24" xfId="2872"/>
    <cellStyle name="Normal 2 14 25" xfId="2873"/>
    <cellStyle name="Normal 2 14 26" xfId="2874"/>
    <cellStyle name="Normal 2 14 27" xfId="2875"/>
    <cellStyle name="Normal 2 14 28" xfId="2876"/>
    <cellStyle name="Normal 2 14 29" xfId="2877"/>
    <cellStyle name="Normal 2 14 3" xfId="2878"/>
    <cellStyle name="Normal 2 14 30" xfId="2879"/>
    <cellStyle name="Normal 2 14 31" xfId="2880"/>
    <cellStyle name="Normal 2 14 32" xfId="2881"/>
    <cellStyle name="Normal 2 14 33" xfId="2882"/>
    <cellStyle name="Normal 2 14 34" xfId="2883"/>
    <cellStyle name="Normal 2 14 35" xfId="2884"/>
    <cellStyle name="Normal 2 14 36" xfId="2885"/>
    <cellStyle name="Normal 2 14 37" xfId="2886"/>
    <cellStyle name="Normal 2 14 38" xfId="2887"/>
    <cellStyle name="Normal 2 14 39" xfId="2888"/>
    <cellStyle name="Normal 2 14 4" xfId="2889"/>
    <cellStyle name="Normal 2 14 40" xfId="2890"/>
    <cellStyle name="Normal 2 14 41" xfId="2891"/>
    <cellStyle name="Normal 2 14 42" xfId="2892"/>
    <cellStyle name="Normal 2 14 43" xfId="2893"/>
    <cellStyle name="Normal 2 14 44" xfId="2894"/>
    <cellStyle name="Normal 2 14 45" xfId="2895"/>
    <cellStyle name="Normal 2 14 46" xfId="2896"/>
    <cellStyle name="Normal 2 14 47" xfId="2897"/>
    <cellStyle name="Normal 2 14 48" xfId="2898"/>
    <cellStyle name="Normal 2 14 49" xfId="2899"/>
    <cellStyle name="Normal 2 14 5" xfId="2900"/>
    <cellStyle name="Normal 2 14 50" xfId="2901"/>
    <cellStyle name="Normal 2 14 51" xfId="2902"/>
    <cellStyle name="Normal 2 14 52" xfId="2903"/>
    <cellStyle name="Normal 2 14 53" xfId="2904"/>
    <cellStyle name="Normal 2 14 54" xfId="2905"/>
    <cellStyle name="Normal 2 14 55" xfId="2906"/>
    <cellStyle name="Normal 2 14 56" xfId="2907"/>
    <cellStyle name="Normal 2 14 57" xfId="2908"/>
    <cellStyle name="Normal 2 14 58" xfId="2909"/>
    <cellStyle name="Normal 2 14 59" xfId="2910"/>
    <cellStyle name="Normal 2 14 6" xfId="2911"/>
    <cellStyle name="Normal 2 14 7" xfId="2912"/>
    <cellStyle name="Normal 2 14 8" xfId="2913"/>
    <cellStyle name="Normal 2 14 9" xfId="2914"/>
    <cellStyle name="Normal 2 15" xfId="2915"/>
    <cellStyle name="Normal 2 15 10" xfId="2916"/>
    <cellStyle name="Normal 2 15 11" xfId="2917"/>
    <cellStyle name="Normal 2 15 12" xfId="2918"/>
    <cellStyle name="Normal 2 15 13" xfId="2919"/>
    <cellStyle name="Normal 2 15 14" xfId="2920"/>
    <cellStyle name="Normal 2 15 15" xfId="2921"/>
    <cellStyle name="Normal 2 15 16" xfId="2922"/>
    <cellStyle name="Normal 2 15 17" xfId="2923"/>
    <cellStyle name="Normal 2 15 18" xfId="2924"/>
    <cellStyle name="Normal 2 15 19" xfId="2925"/>
    <cellStyle name="Normal 2 15 2" xfId="2926"/>
    <cellStyle name="Normal 2 15 20" xfId="2927"/>
    <cellStyle name="Normal 2 15 21" xfId="2928"/>
    <cellStyle name="Normal 2 15 22" xfId="2929"/>
    <cellStyle name="Normal 2 15 23" xfId="2930"/>
    <cellStyle name="Normal 2 15 24" xfId="2931"/>
    <cellStyle name="Normal 2 15 25" xfId="2932"/>
    <cellStyle name="Normal 2 15 26" xfId="2933"/>
    <cellStyle name="Normal 2 15 27" xfId="2934"/>
    <cellStyle name="Normal 2 15 28" xfId="2935"/>
    <cellStyle name="Normal 2 15 29" xfId="2936"/>
    <cellStyle name="Normal 2 15 3" xfId="2937"/>
    <cellStyle name="Normal 2 15 30" xfId="2938"/>
    <cellStyle name="Normal 2 15 31" xfId="2939"/>
    <cellStyle name="Normal 2 15 32" xfId="2940"/>
    <cellStyle name="Normal 2 15 33" xfId="2941"/>
    <cellStyle name="Normal 2 15 34" xfId="2942"/>
    <cellStyle name="Normal 2 15 35" xfId="2943"/>
    <cellStyle name="Normal 2 15 36" xfId="2944"/>
    <cellStyle name="Normal 2 15 37" xfId="2945"/>
    <cellStyle name="Normal 2 15 38" xfId="2946"/>
    <cellStyle name="Normal 2 15 39" xfId="2947"/>
    <cellStyle name="Normal 2 15 4" xfId="2948"/>
    <cellStyle name="Normal 2 15 40" xfId="2949"/>
    <cellStyle name="Normal 2 15 41" xfId="2950"/>
    <cellStyle name="Normal 2 15 42" xfId="2951"/>
    <cellStyle name="Normal 2 15 43" xfId="2952"/>
    <cellStyle name="Normal 2 15 44" xfId="2953"/>
    <cellStyle name="Normal 2 15 45" xfId="2954"/>
    <cellStyle name="Normal 2 15 46" xfId="2955"/>
    <cellStyle name="Normal 2 15 47" xfId="2956"/>
    <cellStyle name="Normal 2 15 48" xfId="2957"/>
    <cellStyle name="Normal 2 15 49" xfId="2958"/>
    <cellStyle name="Normal 2 15 5" xfId="2959"/>
    <cellStyle name="Normal 2 15 50" xfId="2960"/>
    <cellStyle name="Normal 2 15 51" xfId="2961"/>
    <cellStyle name="Normal 2 15 52" xfId="2962"/>
    <cellStyle name="Normal 2 15 53" xfId="2963"/>
    <cellStyle name="Normal 2 15 54" xfId="2964"/>
    <cellStyle name="Normal 2 15 55" xfId="2965"/>
    <cellStyle name="Normal 2 15 56" xfId="2966"/>
    <cellStyle name="Normal 2 15 57" xfId="2967"/>
    <cellStyle name="Normal 2 15 58" xfId="2968"/>
    <cellStyle name="Normal 2 15 59" xfId="2969"/>
    <cellStyle name="Normal 2 15 6" xfId="2970"/>
    <cellStyle name="Normal 2 15 7" xfId="2971"/>
    <cellStyle name="Normal 2 15 8" xfId="2972"/>
    <cellStyle name="Normal 2 15 9" xfId="2973"/>
    <cellStyle name="Normal 2 16" xfId="2974"/>
    <cellStyle name="Normal 2 17" xfId="2975"/>
    <cellStyle name="Normal 2 18" xfId="2976"/>
    <cellStyle name="Normal 2 19" xfId="2977"/>
    <cellStyle name="Normal 2 2" xfId="3"/>
    <cellStyle name="Normal 2 2 10" xfId="2978"/>
    <cellStyle name="Normal 2 2 11" xfId="2979"/>
    <cellStyle name="Normal 2 2 12" xfId="2980"/>
    <cellStyle name="Normal 2 2 13" xfId="2981"/>
    <cellStyle name="Normal 2 2 14" xfId="2982"/>
    <cellStyle name="Normal 2 2 15" xfId="2983"/>
    <cellStyle name="Normal 2 2 16" xfId="2984"/>
    <cellStyle name="Normal 2 2 17" xfId="2985"/>
    <cellStyle name="Normal 2 2 18" xfId="2986"/>
    <cellStyle name="Normal 2 2 19" xfId="2987"/>
    <cellStyle name="Normal 2 2 2" xfId="178"/>
    <cellStyle name="Normal 2 2 2 10" xfId="2988"/>
    <cellStyle name="Normal 2 2 2 2" xfId="329"/>
    <cellStyle name="Normal 2 2 2 3" xfId="2989"/>
    <cellStyle name="Normal 2 2 2 4" xfId="2990"/>
    <cellStyle name="Normal 2 2 2 5" xfId="2991"/>
    <cellStyle name="Normal 2 2 2 6" xfId="2992"/>
    <cellStyle name="Normal 2 2 2 7" xfId="2993"/>
    <cellStyle name="Normal 2 2 2 8" xfId="2994"/>
    <cellStyle name="Normal 2 2 2 9" xfId="2995"/>
    <cellStyle name="Normal 2 2 20" xfId="2996"/>
    <cellStyle name="Normal 2 2 21" xfId="2997"/>
    <cellStyle name="Normal 2 2 22" xfId="2998"/>
    <cellStyle name="Normal 2 2 23" xfId="2999"/>
    <cellStyle name="Normal 2 2 24" xfId="3000"/>
    <cellStyle name="Normal 2 2 25" xfId="3001"/>
    <cellStyle name="Normal 2 2 26" xfId="3002"/>
    <cellStyle name="Normal 2 2 27" xfId="3003"/>
    <cellStyle name="Normal 2 2 28" xfId="3004"/>
    <cellStyle name="Normal 2 2 29" xfId="3005"/>
    <cellStyle name="Normal 2 2 3" xfId="3006"/>
    <cellStyle name="Normal 2 2 3 2" xfId="3007"/>
    <cellStyle name="Normal 2 2 30" xfId="3008"/>
    <cellStyle name="Normal 2 2 31" xfId="3009"/>
    <cellStyle name="Normal 2 2 32" xfId="3010"/>
    <cellStyle name="Normal 2 2 33" xfId="3011"/>
    <cellStyle name="Normal 2 2 34" xfId="3012"/>
    <cellStyle name="Normal 2 2 35" xfId="3013"/>
    <cellStyle name="Normal 2 2 36" xfId="3014"/>
    <cellStyle name="Normal 2 2 37" xfId="3015"/>
    <cellStyle name="Normal 2 2 38" xfId="3016"/>
    <cellStyle name="Normal 2 2 39" xfId="3017"/>
    <cellStyle name="Normal 2 2 4" xfId="3018"/>
    <cellStyle name="Normal 2 2 4 2" xfId="3019"/>
    <cellStyle name="Normal 2 2 40" xfId="3020"/>
    <cellStyle name="Normal 2 2 41" xfId="3021"/>
    <cellStyle name="Normal 2 2 42" xfId="3022"/>
    <cellStyle name="Normal 2 2 43" xfId="3023"/>
    <cellStyle name="Normal 2 2 44" xfId="3024"/>
    <cellStyle name="Normal 2 2 45" xfId="3025"/>
    <cellStyle name="Normal 2 2 46" xfId="3026"/>
    <cellStyle name="Normal 2 2 47" xfId="3027"/>
    <cellStyle name="Normal 2 2 48" xfId="3028"/>
    <cellStyle name="Normal 2 2 49" xfId="3029"/>
    <cellStyle name="Normal 2 2 5" xfId="3030"/>
    <cellStyle name="Normal 2 2 50" xfId="3031"/>
    <cellStyle name="Normal 2 2 51" xfId="3032"/>
    <cellStyle name="Normal 2 2 52" xfId="3033"/>
    <cellStyle name="Normal 2 2 53" xfId="3034"/>
    <cellStyle name="Normal 2 2 54" xfId="3035"/>
    <cellStyle name="Normal 2 2 55" xfId="3036"/>
    <cellStyle name="Normal 2 2 56" xfId="3037"/>
    <cellStyle name="Normal 2 2 57" xfId="3038"/>
    <cellStyle name="Normal 2 2 58" xfId="3039"/>
    <cellStyle name="Normal 2 2 59" xfId="3040"/>
    <cellStyle name="Normal 2 2 6" xfId="3041"/>
    <cellStyle name="Normal 2 2 60" xfId="3042"/>
    <cellStyle name="Normal 2 2 61" xfId="3043"/>
    <cellStyle name="Normal 2 2 62" xfId="3044"/>
    <cellStyle name="Normal 2 2 63" xfId="3045"/>
    <cellStyle name="Normal 2 2 64" xfId="3046"/>
    <cellStyle name="Normal 2 2 65" xfId="3047"/>
    <cellStyle name="Normal 2 2 66" xfId="3048"/>
    <cellStyle name="Normal 2 2 67" xfId="3049"/>
    <cellStyle name="Normal 2 2 68" xfId="3050"/>
    <cellStyle name="Normal 2 2 69" xfId="3051"/>
    <cellStyle name="Normal 2 2 7" xfId="3052"/>
    <cellStyle name="Normal 2 2 8" xfId="3053"/>
    <cellStyle name="Normal 2 2 9" xfId="3054"/>
    <cellStyle name="Normal 2 20" xfId="3055"/>
    <cellStyle name="Normal 2 21" xfId="3056"/>
    <cellStyle name="Normal 2 22" xfId="3057"/>
    <cellStyle name="Normal 2 23" xfId="3058"/>
    <cellStyle name="Normal 2 24" xfId="3059"/>
    <cellStyle name="Normal 2 25" xfId="3060"/>
    <cellStyle name="Normal 2 26" xfId="3061"/>
    <cellStyle name="Normal 2 27" xfId="3062"/>
    <cellStyle name="Normal 2 28" xfId="3063"/>
    <cellStyle name="Normal 2 29" xfId="3064"/>
    <cellStyle name="Normal 2 3" xfId="3065"/>
    <cellStyle name="Normal 2 3 2" xfId="3066"/>
    <cellStyle name="Normal 2 3 3" xfId="3067"/>
    <cellStyle name="Normal 2 3 4" xfId="3068"/>
    <cellStyle name="Normal 2 3 5" xfId="3069"/>
    <cellStyle name="Normal 2 30" xfId="3070"/>
    <cellStyle name="Normal 2 31" xfId="3071"/>
    <cellStyle name="Normal 2 32" xfId="3072"/>
    <cellStyle name="Normal 2 33" xfId="3073"/>
    <cellStyle name="Normal 2 34" xfId="3074"/>
    <cellStyle name="Normal 2 35" xfId="3075"/>
    <cellStyle name="Normal 2 36" xfId="3076"/>
    <cellStyle name="Normal 2 37" xfId="3077"/>
    <cellStyle name="Normal 2 37 10" xfId="3078"/>
    <cellStyle name="Normal 2 37 11" xfId="3079"/>
    <cellStyle name="Normal 2 37 12" xfId="3080"/>
    <cellStyle name="Normal 2 37 13" xfId="3081"/>
    <cellStyle name="Normal 2 37 14" xfId="3082"/>
    <cellStyle name="Normal 2 37 15" xfId="3083"/>
    <cellStyle name="Normal 2 37 16" xfId="3084"/>
    <cellStyle name="Normal 2 37 17" xfId="3085"/>
    <cellStyle name="Normal 2 37 18" xfId="3086"/>
    <cellStyle name="Normal 2 37 19" xfId="3087"/>
    <cellStyle name="Normal 2 37 2" xfId="3088"/>
    <cellStyle name="Normal 2 37 20" xfId="3089"/>
    <cellStyle name="Normal 2 37 21" xfId="3090"/>
    <cellStyle name="Normal 2 37 22" xfId="3091"/>
    <cellStyle name="Normal 2 37 23" xfId="3092"/>
    <cellStyle name="Normal 2 37 24" xfId="3093"/>
    <cellStyle name="Normal 2 37 25" xfId="3094"/>
    <cellStyle name="Normal 2 37 26" xfId="3095"/>
    <cellStyle name="Normal 2 37 27" xfId="3096"/>
    <cellStyle name="Normal 2 37 3" xfId="3097"/>
    <cellStyle name="Normal 2 37 4" xfId="3098"/>
    <cellStyle name="Normal 2 37 5" xfId="3099"/>
    <cellStyle name="Normal 2 37 6" xfId="3100"/>
    <cellStyle name="Normal 2 37 7" xfId="3101"/>
    <cellStyle name="Normal 2 37 8" xfId="3102"/>
    <cellStyle name="Normal 2 37 9" xfId="3103"/>
    <cellStyle name="Normal 2 38" xfId="3104"/>
    <cellStyle name="Normal 2 38 10" xfId="3105"/>
    <cellStyle name="Normal 2 38 11" xfId="3106"/>
    <cellStyle name="Normal 2 38 12" xfId="3107"/>
    <cellStyle name="Normal 2 38 13" xfId="3108"/>
    <cellStyle name="Normal 2 38 14" xfId="3109"/>
    <cellStyle name="Normal 2 38 15" xfId="3110"/>
    <cellStyle name="Normal 2 38 16" xfId="3111"/>
    <cellStyle name="Normal 2 38 17" xfId="3112"/>
    <cellStyle name="Normal 2 38 18" xfId="3113"/>
    <cellStyle name="Normal 2 38 19" xfId="3114"/>
    <cellStyle name="Normal 2 38 2" xfId="3115"/>
    <cellStyle name="Normal 2 38 20" xfId="3116"/>
    <cellStyle name="Normal 2 38 21" xfId="3117"/>
    <cellStyle name="Normal 2 38 22" xfId="3118"/>
    <cellStyle name="Normal 2 38 23" xfId="3119"/>
    <cellStyle name="Normal 2 38 24" xfId="3120"/>
    <cellStyle name="Normal 2 38 25" xfId="3121"/>
    <cellStyle name="Normal 2 38 26" xfId="3122"/>
    <cellStyle name="Normal 2 38 27" xfId="3123"/>
    <cellStyle name="Normal 2 38 3" xfId="3124"/>
    <cellStyle name="Normal 2 38 4" xfId="3125"/>
    <cellStyle name="Normal 2 38 5" xfId="3126"/>
    <cellStyle name="Normal 2 38 6" xfId="3127"/>
    <cellStyle name="Normal 2 38 7" xfId="3128"/>
    <cellStyle name="Normal 2 38 8" xfId="3129"/>
    <cellStyle name="Normal 2 38 9" xfId="3130"/>
    <cellStyle name="Normal 2 39" xfId="3131"/>
    <cellStyle name="Normal 2 39 10" xfId="3132"/>
    <cellStyle name="Normal 2 39 11" xfId="3133"/>
    <cellStyle name="Normal 2 39 12" xfId="3134"/>
    <cellStyle name="Normal 2 39 13" xfId="3135"/>
    <cellStyle name="Normal 2 39 14" xfId="3136"/>
    <cellStyle name="Normal 2 39 15" xfId="3137"/>
    <cellStyle name="Normal 2 39 16" xfId="3138"/>
    <cellStyle name="Normal 2 39 17" xfId="3139"/>
    <cellStyle name="Normal 2 39 18" xfId="3140"/>
    <cellStyle name="Normal 2 39 19" xfId="3141"/>
    <cellStyle name="Normal 2 39 2" xfId="3142"/>
    <cellStyle name="Normal 2 39 20" xfId="3143"/>
    <cellStyle name="Normal 2 39 21" xfId="3144"/>
    <cellStyle name="Normal 2 39 22" xfId="3145"/>
    <cellStyle name="Normal 2 39 23" xfId="3146"/>
    <cellStyle name="Normal 2 39 24" xfId="3147"/>
    <cellStyle name="Normal 2 39 25" xfId="3148"/>
    <cellStyle name="Normal 2 39 26" xfId="3149"/>
    <cellStyle name="Normal 2 39 27" xfId="3150"/>
    <cellStyle name="Normal 2 39 3" xfId="3151"/>
    <cellStyle name="Normal 2 39 4" xfId="3152"/>
    <cellStyle name="Normal 2 39 5" xfId="3153"/>
    <cellStyle name="Normal 2 39 6" xfId="3154"/>
    <cellStyle name="Normal 2 39 7" xfId="3155"/>
    <cellStyle name="Normal 2 39 8" xfId="3156"/>
    <cellStyle name="Normal 2 39 9" xfId="3157"/>
    <cellStyle name="Normal 2 4" xfId="3158"/>
    <cellStyle name="Normal 2 4 2" xfId="3159"/>
    <cellStyle name="Normal 2 4 3" xfId="3160"/>
    <cellStyle name="Normal 2 4 4" xfId="3161"/>
    <cellStyle name="Normal 2 40" xfId="3162"/>
    <cellStyle name="Normal 2 40 2" xfId="3163"/>
    <cellStyle name="Normal 2 41" xfId="3164"/>
    <cellStyle name="Normal 2 42" xfId="3165"/>
    <cellStyle name="Normal 2 42 2" xfId="3166"/>
    <cellStyle name="Normal 2 43" xfId="3167"/>
    <cellStyle name="Normal 2 44" xfId="3168"/>
    <cellStyle name="Normal 2 45" xfId="3169"/>
    <cellStyle name="Normal 2 45 2" xfId="3170"/>
    <cellStyle name="Normal 2 46" xfId="3171"/>
    <cellStyle name="Normal 2 47" xfId="3172"/>
    <cellStyle name="Normal 2 48" xfId="3173"/>
    <cellStyle name="Normal 2 49" xfId="3174"/>
    <cellStyle name="Normal 2 5" xfId="3175"/>
    <cellStyle name="Normal 2 5 2" xfId="3176"/>
    <cellStyle name="Normal 2 50" xfId="3177"/>
    <cellStyle name="Normal 2 51" xfId="3178"/>
    <cellStyle name="Normal 2 52" xfId="3179"/>
    <cellStyle name="Normal 2 52 2" xfId="3180"/>
    <cellStyle name="Normal 2 53" xfId="3181"/>
    <cellStyle name="Normal 2 54" xfId="3182"/>
    <cellStyle name="Normal 2 54 2" xfId="3183"/>
    <cellStyle name="Normal 2 55" xfId="3184"/>
    <cellStyle name="Normal 2 55 2" xfId="3185"/>
    <cellStyle name="Normal 2 56" xfId="3186"/>
    <cellStyle name="Normal 2 56 2" xfId="3187"/>
    <cellStyle name="Normal 2 57" xfId="3188"/>
    <cellStyle name="Normal 2 57 2" xfId="3189"/>
    <cellStyle name="Normal 2 57 3" xfId="3190"/>
    <cellStyle name="Normal 2 58" xfId="3191"/>
    <cellStyle name="Normal 2 6" xfId="3192"/>
    <cellStyle name="Normal 2 6 2" xfId="3193"/>
    <cellStyle name="Normal 2 7" xfId="3194"/>
    <cellStyle name="Normal 2 7 2" xfId="3195"/>
    <cellStyle name="Normal 2 8" xfId="3196"/>
    <cellStyle name="Normal 2 8 2" xfId="3197"/>
    <cellStyle name="Normal 2 9" xfId="3198"/>
    <cellStyle name="Normal 2 9 2" xfId="3199"/>
    <cellStyle name="Normal 2_2009_06_05_Claims Sheets" xfId="3200"/>
    <cellStyle name="Normal 20" xfId="179"/>
    <cellStyle name="Normal 20 10" xfId="3201"/>
    <cellStyle name="Normal 20 11" xfId="3202"/>
    <cellStyle name="Normal 20 12" xfId="3203"/>
    <cellStyle name="Normal 20 13" xfId="3204"/>
    <cellStyle name="Normal 20 14" xfId="3205"/>
    <cellStyle name="Normal 20 15" xfId="3206"/>
    <cellStyle name="Normal 20 16" xfId="3207"/>
    <cellStyle name="Normal 20 17" xfId="3208"/>
    <cellStyle name="Normal 20 18" xfId="3209"/>
    <cellStyle name="Normal 20 19" xfId="3210"/>
    <cellStyle name="Normal 20 2" xfId="2"/>
    <cellStyle name="Normal 20 20" xfId="3211"/>
    <cellStyle name="Normal 20 21" xfId="3212"/>
    <cellStyle name="Normal 20 22" xfId="3213"/>
    <cellStyle name="Normal 20 23" xfId="3214"/>
    <cellStyle name="Normal 20 24" xfId="3215"/>
    <cellStyle name="Normal 20 25" xfId="3216"/>
    <cellStyle name="Normal 20 26" xfId="3217"/>
    <cellStyle name="Normal 20 27" xfId="3218"/>
    <cellStyle name="Normal 20 28" xfId="3219"/>
    <cellStyle name="Normal 20 29" xfId="3220"/>
    <cellStyle name="Normal 20 3" xfId="3221"/>
    <cellStyle name="Normal 20 4" xfId="3222"/>
    <cellStyle name="Normal 20 5" xfId="3223"/>
    <cellStyle name="Normal 20 6" xfId="3224"/>
    <cellStyle name="Normal 20 7" xfId="3225"/>
    <cellStyle name="Normal 20 8" xfId="3226"/>
    <cellStyle name="Normal 20 9" xfId="3227"/>
    <cellStyle name="Normal 21" xfId="180"/>
    <cellStyle name="Normal 21 10" xfId="3228"/>
    <cellStyle name="Normal 21 11" xfId="3229"/>
    <cellStyle name="Normal 21 12" xfId="3230"/>
    <cellStyle name="Normal 21 13" xfId="3231"/>
    <cellStyle name="Normal 21 14" xfId="3232"/>
    <cellStyle name="Normal 21 15" xfId="3233"/>
    <cellStyle name="Normal 21 16" xfId="3234"/>
    <cellStyle name="Normal 21 17" xfId="3235"/>
    <cellStyle name="Normal 21 18" xfId="3236"/>
    <cellStyle name="Normal 21 19" xfId="3237"/>
    <cellStyle name="Normal 21 2" xfId="3238"/>
    <cellStyle name="Normal 21 20" xfId="3239"/>
    <cellStyle name="Normal 21 21" xfId="3240"/>
    <cellStyle name="Normal 21 22" xfId="3241"/>
    <cellStyle name="Normal 21 23" xfId="3242"/>
    <cellStyle name="Normal 21 24" xfId="3243"/>
    <cellStyle name="Normal 21 25" xfId="3244"/>
    <cellStyle name="Normal 21 26" xfId="3245"/>
    <cellStyle name="Normal 21 27" xfId="3246"/>
    <cellStyle name="Normal 21 28" xfId="3247"/>
    <cellStyle name="Normal 21 29" xfId="3248"/>
    <cellStyle name="Normal 21 3" xfId="3249"/>
    <cellStyle name="Normal 21 4" xfId="3250"/>
    <cellStyle name="Normal 21 5" xfId="3251"/>
    <cellStyle name="Normal 21 6" xfId="3252"/>
    <cellStyle name="Normal 21 7" xfId="3253"/>
    <cellStyle name="Normal 21 8" xfId="3254"/>
    <cellStyle name="Normal 21 9" xfId="3255"/>
    <cellStyle name="Normal 22" xfId="181"/>
    <cellStyle name="Normal 22 10" xfId="3256"/>
    <cellStyle name="Normal 22 11" xfId="3257"/>
    <cellStyle name="Normal 22 12" xfId="3258"/>
    <cellStyle name="Normal 22 13" xfId="3259"/>
    <cellStyle name="Normal 22 14" xfId="3260"/>
    <cellStyle name="Normal 22 15" xfId="3261"/>
    <cellStyle name="Normal 22 16" xfId="3262"/>
    <cellStyle name="Normal 22 17" xfId="3263"/>
    <cellStyle name="Normal 22 18" xfId="3264"/>
    <cellStyle name="Normal 22 19" xfId="3265"/>
    <cellStyle name="Normal 22 2" xfId="3266"/>
    <cellStyle name="Normal 22 20" xfId="3267"/>
    <cellStyle name="Normal 22 21" xfId="3268"/>
    <cellStyle name="Normal 22 22" xfId="3269"/>
    <cellStyle name="Normal 22 23" xfId="3270"/>
    <cellStyle name="Normal 22 24" xfId="3271"/>
    <cellStyle name="Normal 22 25" xfId="3272"/>
    <cellStyle name="Normal 22 26" xfId="3273"/>
    <cellStyle name="Normal 22 27" xfId="3274"/>
    <cellStyle name="Normal 22 28" xfId="3275"/>
    <cellStyle name="Normal 22 29" xfId="3276"/>
    <cellStyle name="Normal 22 3" xfId="3277"/>
    <cellStyle name="Normal 22 30" xfId="3278"/>
    <cellStyle name="Normal 22 4" xfId="3279"/>
    <cellStyle name="Normal 22 5" xfId="3280"/>
    <cellStyle name="Normal 22 6" xfId="3281"/>
    <cellStyle name="Normal 22 7" xfId="3282"/>
    <cellStyle name="Normal 22 8" xfId="3283"/>
    <cellStyle name="Normal 22 9" xfId="3284"/>
    <cellStyle name="Normal 228" xfId="3285"/>
    <cellStyle name="Normal 23" xfId="182"/>
    <cellStyle name="Normal 23 10" xfId="3286"/>
    <cellStyle name="Normal 23 11" xfId="3287"/>
    <cellStyle name="Normal 23 12" xfId="3288"/>
    <cellStyle name="Normal 23 13" xfId="3289"/>
    <cellStyle name="Normal 23 14" xfId="3290"/>
    <cellStyle name="Normal 23 15" xfId="3291"/>
    <cellStyle name="Normal 23 16" xfId="3292"/>
    <cellStyle name="Normal 23 17" xfId="3293"/>
    <cellStyle name="Normal 23 18" xfId="3294"/>
    <cellStyle name="Normal 23 19" xfId="3295"/>
    <cellStyle name="Normal 23 2" xfId="3296"/>
    <cellStyle name="Normal 23 20" xfId="3297"/>
    <cellStyle name="Normal 23 21" xfId="3298"/>
    <cellStyle name="Normal 23 22" xfId="3299"/>
    <cellStyle name="Normal 23 23" xfId="3300"/>
    <cellStyle name="Normal 23 24" xfId="3301"/>
    <cellStyle name="Normal 23 25" xfId="3302"/>
    <cellStyle name="Normal 23 26" xfId="3303"/>
    <cellStyle name="Normal 23 27" xfId="3304"/>
    <cellStyle name="Normal 23 28" xfId="3305"/>
    <cellStyle name="Normal 23 29" xfId="3306"/>
    <cellStyle name="Normal 23 3" xfId="3307"/>
    <cellStyle name="Normal 23 30" xfId="3308"/>
    <cellStyle name="Normal 23 4" xfId="3309"/>
    <cellStyle name="Normal 23 5" xfId="3310"/>
    <cellStyle name="Normal 23 6" xfId="3311"/>
    <cellStyle name="Normal 23 7" xfId="3312"/>
    <cellStyle name="Normal 23 8" xfId="3313"/>
    <cellStyle name="Normal 23 9" xfId="3314"/>
    <cellStyle name="Normal 24" xfId="327"/>
    <cellStyle name="Normal 24 10" xfId="3315"/>
    <cellStyle name="Normal 24 11" xfId="3316"/>
    <cellStyle name="Normal 24 12" xfId="3317"/>
    <cellStyle name="Normal 24 13" xfId="3318"/>
    <cellStyle name="Normal 24 14" xfId="3319"/>
    <cellStyle name="Normal 24 15" xfId="3320"/>
    <cellStyle name="Normal 24 16" xfId="3321"/>
    <cellStyle name="Normal 24 17" xfId="3322"/>
    <cellStyle name="Normal 24 18" xfId="3323"/>
    <cellStyle name="Normal 24 19" xfId="3324"/>
    <cellStyle name="Normal 24 2" xfId="3325"/>
    <cellStyle name="Normal 24 20" xfId="3326"/>
    <cellStyle name="Normal 24 21" xfId="3327"/>
    <cellStyle name="Normal 24 22" xfId="3328"/>
    <cellStyle name="Normal 24 23" xfId="3329"/>
    <cellStyle name="Normal 24 24" xfId="3330"/>
    <cellStyle name="Normal 24 25" xfId="3331"/>
    <cellStyle name="Normal 24 26" xfId="3332"/>
    <cellStyle name="Normal 24 27" xfId="3333"/>
    <cellStyle name="Normal 24 28" xfId="3334"/>
    <cellStyle name="Normal 24 29" xfId="3335"/>
    <cellStyle name="Normal 24 3" xfId="3336"/>
    <cellStyle name="Normal 24 30" xfId="3337"/>
    <cellStyle name="Normal 24 4" xfId="3338"/>
    <cellStyle name="Normal 24 5" xfId="3339"/>
    <cellStyle name="Normal 24 6" xfId="3340"/>
    <cellStyle name="Normal 24 7" xfId="3341"/>
    <cellStyle name="Normal 24 8" xfId="3342"/>
    <cellStyle name="Normal 24 9" xfId="3343"/>
    <cellStyle name="Normal 25" xfId="3344"/>
    <cellStyle name="Normal 25 10" xfId="3345"/>
    <cellStyle name="Normal 25 11" xfId="3346"/>
    <cellStyle name="Normal 25 12" xfId="3347"/>
    <cellStyle name="Normal 25 13" xfId="3348"/>
    <cellStyle name="Normal 25 14" xfId="3349"/>
    <cellStyle name="Normal 25 15" xfId="3350"/>
    <cellStyle name="Normal 25 16" xfId="3351"/>
    <cellStyle name="Normal 25 17" xfId="3352"/>
    <cellStyle name="Normal 25 18" xfId="3353"/>
    <cellStyle name="Normal 25 19" xfId="3354"/>
    <cellStyle name="Normal 25 2" xfId="3355"/>
    <cellStyle name="Normal 25 20" xfId="3356"/>
    <cellStyle name="Normal 25 21" xfId="3357"/>
    <cellStyle name="Normal 25 22" xfId="3358"/>
    <cellStyle name="Normal 25 23" xfId="3359"/>
    <cellStyle name="Normal 25 24" xfId="3360"/>
    <cellStyle name="Normal 25 25" xfId="3361"/>
    <cellStyle name="Normal 25 26" xfId="3362"/>
    <cellStyle name="Normal 25 27" xfId="3363"/>
    <cellStyle name="Normal 25 28" xfId="3364"/>
    <cellStyle name="Normal 25 29" xfId="3365"/>
    <cellStyle name="Normal 25 3" xfId="3366"/>
    <cellStyle name="Normal 25 30" xfId="3367"/>
    <cellStyle name="Normal 25 4" xfId="3368"/>
    <cellStyle name="Normal 25 5" xfId="3369"/>
    <cellStyle name="Normal 25 6" xfId="3370"/>
    <cellStyle name="Normal 25 7" xfId="3371"/>
    <cellStyle name="Normal 25 8" xfId="3372"/>
    <cellStyle name="Normal 25 9" xfId="3373"/>
    <cellStyle name="Normal 26" xfId="3374"/>
    <cellStyle name="Normal 26 10" xfId="3375"/>
    <cellStyle name="Normal 26 11" xfId="3376"/>
    <cellStyle name="Normal 26 12" xfId="3377"/>
    <cellStyle name="Normal 26 13" xfId="3378"/>
    <cellStyle name="Normal 26 14" xfId="3379"/>
    <cellStyle name="Normal 26 15" xfId="3380"/>
    <cellStyle name="Normal 26 16" xfId="3381"/>
    <cellStyle name="Normal 26 17" xfId="3382"/>
    <cellStyle name="Normal 26 18" xfId="3383"/>
    <cellStyle name="Normal 26 19" xfId="3384"/>
    <cellStyle name="Normal 26 2" xfId="3385"/>
    <cellStyle name="Normal 26 20" xfId="3386"/>
    <cellStyle name="Normal 26 21" xfId="3387"/>
    <cellStyle name="Normal 26 22" xfId="3388"/>
    <cellStyle name="Normal 26 23" xfId="3389"/>
    <cellStyle name="Normal 26 24" xfId="3390"/>
    <cellStyle name="Normal 26 25" xfId="3391"/>
    <cellStyle name="Normal 26 26" xfId="3392"/>
    <cellStyle name="Normal 26 27" xfId="3393"/>
    <cellStyle name="Normal 26 28" xfId="3394"/>
    <cellStyle name="Normal 26 29" xfId="3395"/>
    <cellStyle name="Normal 26 3" xfId="3396"/>
    <cellStyle name="Normal 26 30" xfId="3397"/>
    <cellStyle name="Normal 26 4" xfId="3398"/>
    <cellStyle name="Normal 26 5" xfId="3399"/>
    <cellStyle name="Normal 26 6" xfId="3400"/>
    <cellStyle name="Normal 26 7" xfId="3401"/>
    <cellStyle name="Normal 26 8" xfId="3402"/>
    <cellStyle name="Normal 26 9" xfId="3403"/>
    <cellStyle name="Normal 27" xfId="3404"/>
    <cellStyle name="Normal 27 10" xfId="3405"/>
    <cellStyle name="Normal 27 11" xfId="3406"/>
    <cellStyle name="Normal 27 12" xfId="3407"/>
    <cellStyle name="Normal 27 13" xfId="3408"/>
    <cellStyle name="Normal 27 14" xfId="3409"/>
    <cellStyle name="Normal 27 15" xfId="3410"/>
    <cellStyle name="Normal 27 16" xfId="3411"/>
    <cellStyle name="Normal 27 17" xfId="3412"/>
    <cellStyle name="Normal 27 18" xfId="3413"/>
    <cellStyle name="Normal 27 19" xfId="3414"/>
    <cellStyle name="Normal 27 2" xfId="3415"/>
    <cellStyle name="Normal 27 20" xfId="3416"/>
    <cellStyle name="Normal 27 21" xfId="3417"/>
    <cellStyle name="Normal 27 22" xfId="3418"/>
    <cellStyle name="Normal 27 23" xfId="3419"/>
    <cellStyle name="Normal 27 24" xfId="3420"/>
    <cellStyle name="Normal 27 25" xfId="3421"/>
    <cellStyle name="Normal 27 26" xfId="3422"/>
    <cellStyle name="Normal 27 27" xfId="3423"/>
    <cellStyle name="Normal 27 28" xfId="3424"/>
    <cellStyle name="Normal 27 29" xfId="3425"/>
    <cellStyle name="Normal 27 3" xfId="3426"/>
    <cellStyle name="Normal 27 30" xfId="3427"/>
    <cellStyle name="Normal 27 4" xfId="3428"/>
    <cellStyle name="Normal 27 5" xfId="3429"/>
    <cellStyle name="Normal 27 6" xfId="3430"/>
    <cellStyle name="Normal 27 7" xfId="3431"/>
    <cellStyle name="Normal 27 8" xfId="3432"/>
    <cellStyle name="Normal 27 9" xfId="3433"/>
    <cellStyle name="Normal 28" xfId="3434"/>
    <cellStyle name="Normal 28 10" xfId="3435"/>
    <cellStyle name="Normal 28 11" xfId="3436"/>
    <cellStyle name="Normal 28 12" xfId="3437"/>
    <cellStyle name="Normal 28 13" xfId="3438"/>
    <cellStyle name="Normal 28 14" xfId="3439"/>
    <cellStyle name="Normal 28 15" xfId="3440"/>
    <cellStyle name="Normal 28 16" xfId="3441"/>
    <cellStyle name="Normal 28 17" xfId="3442"/>
    <cellStyle name="Normal 28 18" xfId="3443"/>
    <cellStyle name="Normal 28 19" xfId="3444"/>
    <cellStyle name="Normal 28 2" xfId="3445"/>
    <cellStyle name="Normal 28 20" xfId="3446"/>
    <cellStyle name="Normal 28 21" xfId="3447"/>
    <cellStyle name="Normal 28 22" xfId="3448"/>
    <cellStyle name="Normal 28 23" xfId="3449"/>
    <cellStyle name="Normal 28 24" xfId="3450"/>
    <cellStyle name="Normal 28 25" xfId="3451"/>
    <cellStyle name="Normal 28 26" xfId="3452"/>
    <cellStyle name="Normal 28 27" xfId="3453"/>
    <cellStyle name="Normal 28 28" xfId="3454"/>
    <cellStyle name="Normal 28 29" xfId="3455"/>
    <cellStyle name="Normal 28 3" xfId="3456"/>
    <cellStyle name="Normal 28 30" xfId="3457"/>
    <cellStyle name="Normal 28 4" xfId="3458"/>
    <cellStyle name="Normal 28 5" xfId="3459"/>
    <cellStyle name="Normal 28 6" xfId="3460"/>
    <cellStyle name="Normal 28 7" xfId="3461"/>
    <cellStyle name="Normal 28 8" xfId="3462"/>
    <cellStyle name="Normal 28 9" xfId="3463"/>
    <cellStyle name="Normal 29" xfId="3464"/>
    <cellStyle name="Normal 29 2" xfId="3465"/>
    <cellStyle name="Normal 29 3" xfId="3466"/>
    <cellStyle name="Normal 29 4" xfId="3467"/>
    <cellStyle name="Normal 29 5" xfId="3468"/>
    <cellStyle name="Normal 29 6" xfId="3469"/>
    <cellStyle name="Normal 29 7" xfId="3470"/>
    <cellStyle name="Normal 3" xfId="183"/>
    <cellStyle name="Normal 3 10" xfId="3471"/>
    <cellStyle name="Normal 3 11" xfId="3472"/>
    <cellStyle name="Normal 3 12" xfId="3473"/>
    <cellStyle name="Normal 3 13" xfId="3474"/>
    <cellStyle name="Normal 3 14" xfId="3475"/>
    <cellStyle name="Normal 3 15" xfId="3476"/>
    <cellStyle name="Normal 3 16" xfId="3477"/>
    <cellStyle name="Normal 3 2" xfId="184"/>
    <cellStyle name="Normal 3 2 2" xfId="3478"/>
    <cellStyle name="Normal 3 2 2 2" xfId="3479"/>
    <cellStyle name="Normal 3 2 2 2 2" xfId="3480"/>
    <cellStyle name="Normal 3 2 2 3" xfId="3481"/>
    <cellStyle name="Normal 3 2 3" xfId="3482"/>
    <cellStyle name="Normal 3 2 3 2" xfId="3483"/>
    <cellStyle name="Normal 3 2 3 3" xfId="3484"/>
    <cellStyle name="Normal 3 2 4" xfId="3485"/>
    <cellStyle name="Normal 3 2 5" xfId="3486"/>
    <cellStyle name="Normal 3 2 6" xfId="3487"/>
    <cellStyle name="Normal 3 2 7" xfId="3488"/>
    <cellStyle name="Normal 3 3" xfId="185"/>
    <cellStyle name="Normal 3 3 2" xfId="186"/>
    <cellStyle name="Normal 3 3 2 2" xfId="187"/>
    <cellStyle name="Normal 3 3 2 3" xfId="3489"/>
    <cellStyle name="Normal 3 3 3" xfId="188"/>
    <cellStyle name="Normal 3 3 3 2" xfId="3490"/>
    <cellStyle name="Normal 3 3 4" xfId="3491"/>
    <cellStyle name="Normal 3 3 5" xfId="3492"/>
    <cellStyle name="Normal 3 3 6" xfId="3493"/>
    <cellStyle name="Normal 3 4" xfId="189"/>
    <cellStyle name="Normal 3 4 2" xfId="190"/>
    <cellStyle name="Normal 3 4 2 2" xfId="191"/>
    <cellStyle name="Normal 3 4 3" xfId="192"/>
    <cellStyle name="Normal 3 4 4" xfId="3494"/>
    <cellStyle name="Normal 3 5" xfId="193"/>
    <cellStyle name="Normal 3 5 2" xfId="194"/>
    <cellStyle name="Normal 3 5 3" xfId="3495"/>
    <cellStyle name="Normal 3 5 4" xfId="3496"/>
    <cellStyle name="Normal 3 6" xfId="195"/>
    <cellStyle name="Normal 3 6 2" xfId="3497"/>
    <cellStyle name="Normal 3 7" xfId="3498"/>
    <cellStyle name="Normal 3 7 2" xfId="3499"/>
    <cellStyle name="Normal 3 7 3" xfId="3500"/>
    <cellStyle name="Normal 3 8" xfId="3501"/>
    <cellStyle name="Normal 3 8 2" xfId="3502"/>
    <cellStyle name="Normal 3 8 3" xfId="3503"/>
    <cellStyle name="Normal 3 9" xfId="3504"/>
    <cellStyle name="Normal 3_MEDUPI COSTS REV 5A post nego" xfId="3505"/>
    <cellStyle name="Normal 30" xfId="3506"/>
    <cellStyle name="Normal 30 2" xfId="3507"/>
    <cellStyle name="Normal 30 3" xfId="3508"/>
    <cellStyle name="Normal 30 4" xfId="3509"/>
    <cellStyle name="Normal 30 5" xfId="3510"/>
    <cellStyle name="Normal 30 6" xfId="3511"/>
    <cellStyle name="Normal 30 7" xfId="3512"/>
    <cellStyle name="Normal 31" xfId="3513"/>
    <cellStyle name="Normal 31 2" xfId="3514"/>
    <cellStyle name="Normal 32" xfId="3515"/>
    <cellStyle name="Normal 32 2" xfId="3516"/>
    <cellStyle name="Normal 33" xfId="3517"/>
    <cellStyle name="Normal 34" xfId="3518"/>
    <cellStyle name="Normal 35" xfId="3519"/>
    <cellStyle name="Normal 36" xfId="3520"/>
    <cellStyle name="Normal 37" xfId="3521"/>
    <cellStyle name="Normal 38" xfId="3522"/>
    <cellStyle name="Normal 39" xfId="3523"/>
    <cellStyle name="Normal 4" xfId="196"/>
    <cellStyle name="Normal 4 10" xfId="3524"/>
    <cellStyle name="Normal 4 11" xfId="3525"/>
    <cellStyle name="Normal 4 12" xfId="3526"/>
    <cellStyle name="Normal 4 13" xfId="3527"/>
    <cellStyle name="Normal 4 14" xfId="3528"/>
    <cellStyle name="Normal 4 15" xfId="3529"/>
    <cellStyle name="Normal 4 2" xfId="3530"/>
    <cellStyle name="Normal 4 2 2" xfId="3531"/>
    <cellStyle name="Normal 4 2 2 2" xfId="3532"/>
    <cellStyle name="Normal 4 2 3" xfId="3533"/>
    <cellStyle name="Normal 4 2 4" xfId="3534"/>
    <cellStyle name="Normal 4 3" xfId="3535"/>
    <cellStyle name="Normal 4 3 2" xfId="3536"/>
    <cellStyle name="Normal 4 3 3" xfId="3537"/>
    <cellStyle name="Normal 4 4" xfId="3538"/>
    <cellStyle name="Normal 4 4 2" xfId="3539"/>
    <cellStyle name="Normal 4 4 3" xfId="3540"/>
    <cellStyle name="Normal 4 5" xfId="3541"/>
    <cellStyle name="Normal 4 5 2" xfId="3542"/>
    <cellStyle name="Normal 4 5 3" xfId="3543"/>
    <cellStyle name="Normal 4 6" xfId="3544"/>
    <cellStyle name="Normal 4 6 2" xfId="3545"/>
    <cellStyle name="Normal 4 7" xfId="3546"/>
    <cellStyle name="Normal 4 7 2" xfId="3547"/>
    <cellStyle name="Normal 4 7 3" xfId="3548"/>
    <cellStyle name="Normal 4 8" xfId="3549"/>
    <cellStyle name="Normal 4 9" xfId="3550"/>
    <cellStyle name="Normal 4_Crocodile west line" xfId="3551"/>
    <cellStyle name="Normal 40" xfId="3552"/>
    <cellStyle name="Normal 41" xfId="3553"/>
    <cellStyle name="Normal 42" xfId="3554"/>
    <cellStyle name="Normal 43" xfId="3555"/>
    <cellStyle name="Normal 44" xfId="3556"/>
    <cellStyle name="Normal 45" xfId="3557"/>
    <cellStyle name="Normal 46" xfId="3558"/>
    <cellStyle name="Normal 47" xfId="3559"/>
    <cellStyle name="Normal 48" xfId="3560"/>
    <cellStyle name="Normal 49" xfId="3561"/>
    <cellStyle name="Normal 5" xfId="197"/>
    <cellStyle name="Normal 5 2" xfId="198"/>
    <cellStyle name="Normal 5 2 2" xfId="3562"/>
    <cellStyle name="Normal 5 2 3" xfId="3563"/>
    <cellStyle name="Normal 5 2 4" xfId="3564"/>
    <cellStyle name="Normal 5 2 5" xfId="3565"/>
    <cellStyle name="Normal 5 2 6" xfId="3566"/>
    <cellStyle name="Normal 5 3" xfId="199"/>
    <cellStyle name="Normal 5 3 2" xfId="3567"/>
    <cellStyle name="Normal 5 3 3" xfId="3568"/>
    <cellStyle name="Normal 5 4" xfId="3569"/>
    <cellStyle name="Normal 5 4 2" xfId="3570"/>
    <cellStyle name="Normal 5 5" xfId="3571"/>
    <cellStyle name="Normal 50" xfId="3572"/>
    <cellStyle name="Normal 51" xfId="3573"/>
    <cellStyle name="Normal 52" xfId="3574"/>
    <cellStyle name="Normal 53" xfId="3575"/>
    <cellStyle name="Normal 54" xfId="3576"/>
    <cellStyle name="Normal 55" xfId="3577"/>
    <cellStyle name="Normal 56" xfId="3578"/>
    <cellStyle name="Normal 57" xfId="3579"/>
    <cellStyle name="Normal 58" xfId="3580"/>
    <cellStyle name="Normal 59" xfId="3581"/>
    <cellStyle name="Normal 6" xfId="200"/>
    <cellStyle name="Normal 6 10" xfId="3582"/>
    <cellStyle name="Normal 6 11" xfId="3583"/>
    <cellStyle name="Normal 6 12" xfId="3584"/>
    <cellStyle name="Normal 6 13" xfId="3585"/>
    <cellStyle name="Normal 6 14" xfId="3586"/>
    <cellStyle name="Normal 6 15" xfId="3587"/>
    <cellStyle name="Normal 6 16" xfId="3588"/>
    <cellStyle name="Normal 6 17" xfId="3589"/>
    <cellStyle name="Normal 6 18" xfId="3590"/>
    <cellStyle name="Normal 6 19" xfId="3591"/>
    <cellStyle name="Normal 6 2" xfId="201"/>
    <cellStyle name="Normal 6 2 2" xfId="3592"/>
    <cellStyle name="Normal 6 2 2 2" xfId="3593"/>
    <cellStyle name="Normal 6 2 3" xfId="3594"/>
    <cellStyle name="Normal 6 20" xfId="3595"/>
    <cellStyle name="Normal 6 21" xfId="3596"/>
    <cellStyle name="Normal 6 22" xfId="3597"/>
    <cellStyle name="Normal 6 23" xfId="3598"/>
    <cellStyle name="Normal 6 24" xfId="3599"/>
    <cellStyle name="Normal 6 25" xfId="3600"/>
    <cellStyle name="Normal 6 26" xfId="3601"/>
    <cellStyle name="Normal 6 27" xfId="3602"/>
    <cellStyle name="Normal 6 28" xfId="3603"/>
    <cellStyle name="Normal 6 29" xfId="3604"/>
    <cellStyle name="Normal 6 3" xfId="202"/>
    <cellStyle name="Normal 6 3 2" xfId="3605"/>
    <cellStyle name="Normal 6 30" xfId="3606"/>
    <cellStyle name="Normal 6 31" xfId="3607"/>
    <cellStyle name="Normal 6 32" xfId="3608"/>
    <cellStyle name="Normal 6 33" xfId="3609"/>
    <cellStyle name="Normal 6 34" xfId="3610"/>
    <cellStyle name="Normal 6 35" xfId="3611"/>
    <cellStyle name="Normal 6 36" xfId="3612"/>
    <cellStyle name="Normal 6 37" xfId="3613"/>
    <cellStyle name="Normal 6 38" xfId="3614"/>
    <cellStyle name="Normal 6 39" xfId="3615"/>
    <cellStyle name="Normal 6 4" xfId="3616"/>
    <cellStyle name="Normal 6 40" xfId="3617"/>
    <cellStyle name="Normal 6 41" xfId="3618"/>
    <cellStyle name="Normal 6 42" xfId="3619"/>
    <cellStyle name="Normal 6 43" xfId="3620"/>
    <cellStyle name="Normal 6 44" xfId="3621"/>
    <cellStyle name="Normal 6 45" xfId="3622"/>
    <cellStyle name="Normal 6 46" xfId="3623"/>
    <cellStyle name="Normal 6 47" xfId="3624"/>
    <cellStyle name="Normal 6 48" xfId="3625"/>
    <cellStyle name="Normal 6 49" xfId="3626"/>
    <cellStyle name="Normal 6 5" xfId="3627"/>
    <cellStyle name="Normal 6 50" xfId="3628"/>
    <cellStyle name="Normal 6 51" xfId="3629"/>
    <cellStyle name="Normal 6 52" xfId="3630"/>
    <cellStyle name="Normal 6 53" xfId="3631"/>
    <cellStyle name="Normal 6 54" xfId="3632"/>
    <cellStyle name="Normal 6 55" xfId="3633"/>
    <cellStyle name="Normal 6 56" xfId="3634"/>
    <cellStyle name="Normal 6 57" xfId="3635"/>
    <cellStyle name="Normal 6 58" xfId="3636"/>
    <cellStyle name="Normal 6 59" xfId="3637"/>
    <cellStyle name="Normal 6 6" xfId="3638"/>
    <cellStyle name="Normal 6 60" xfId="3639"/>
    <cellStyle name="Normal 6 61" xfId="3640"/>
    <cellStyle name="Normal 6 62" xfId="3641"/>
    <cellStyle name="Normal 6 7" xfId="3642"/>
    <cellStyle name="Normal 6 8" xfId="3643"/>
    <cellStyle name="Normal 6 9" xfId="3644"/>
    <cellStyle name="Normal 60" xfId="3645"/>
    <cellStyle name="Normal 61" xfId="3646"/>
    <cellStyle name="Normal 62" xfId="3647"/>
    <cellStyle name="Normal 63" xfId="3648"/>
    <cellStyle name="Normal 64" xfId="3649"/>
    <cellStyle name="Normal 7" xfId="203"/>
    <cellStyle name="Normal 7 10" xfId="3650"/>
    <cellStyle name="Normal 7 11" xfId="3651"/>
    <cellStyle name="Normal 7 12" xfId="3652"/>
    <cellStyle name="Normal 7 13" xfId="3653"/>
    <cellStyle name="Normal 7 14" xfId="3654"/>
    <cellStyle name="Normal 7 15" xfId="3655"/>
    <cellStyle name="Normal 7 16" xfId="3656"/>
    <cellStyle name="Normal 7 17" xfId="3657"/>
    <cellStyle name="Normal 7 18" xfId="3658"/>
    <cellStyle name="Normal 7 19" xfId="3659"/>
    <cellStyle name="Normal 7 2" xfId="204"/>
    <cellStyle name="Normal 7 2 2" xfId="205"/>
    <cellStyle name="Normal 7 2 2 2" xfId="206"/>
    <cellStyle name="Normal 7 2 3" xfId="207"/>
    <cellStyle name="Normal 7 20" xfId="3660"/>
    <cellStyle name="Normal 7 21" xfId="3661"/>
    <cellStyle name="Normal 7 22" xfId="3662"/>
    <cellStyle name="Normal 7 23" xfId="3663"/>
    <cellStyle name="Normal 7 24" xfId="3664"/>
    <cellStyle name="Normal 7 25" xfId="3665"/>
    <cellStyle name="Normal 7 26" xfId="3666"/>
    <cellStyle name="Normal 7 27" xfId="3667"/>
    <cellStyle name="Normal 7 28" xfId="3668"/>
    <cellStyle name="Normal 7 29" xfId="3669"/>
    <cellStyle name="Normal 7 3" xfId="208"/>
    <cellStyle name="Normal 7 3 2" xfId="209"/>
    <cellStyle name="Normal 7 3 2 2" xfId="210"/>
    <cellStyle name="Normal 7 3 3" xfId="211"/>
    <cellStyle name="Normal 7 30" xfId="3670"/>
    <cellStyle name="Normal 7 31" xfId="3671"/>
    <cellStyle name="Normal 7 4" xfId="212"/>
    <cellStyle name="Normal 7 4 2" xfId="213"/>
    <cellStyle name="Normal 7 5" xfId="214"/>
    <cellStyle name="Normal 7 6" xfId="3672"/>
    <cellStyle name="Normal 7 7" xfId="3673"/>
    <cellStyle name="Normal 7 8" xfId="3674"/>
    <cellStyle name="Normal 7 9" xfId="3675"/>
    <cellStyle name="Normal 8" xfId="215"/>
    <cellStyle name="Normal 8 10" xfId="3676"/>
    <cellStyle name="Normal 8 11" xfId="3677"/>
    <cellStyle name="Normal 8 12" xfId="3678"/>
    <cellStyle name="Normal 8 13" xfId="3679"/>
    <cellStyle name="Normal 8 14" xfId="3680"/>
    <cellStyle name="Normal 8 15" xfId="3681"/>
    <cellStyle name="Normal 8 16" xfId="3682"/>
    <cellStyle name="Normal 8 17" xfId="3683"/>
    <cellStyle name="Normal 8 18" xfId="3684"/>
    <cellStyle name="Normal 8 19" xfId="3685"/>
    <cellStyle name="Normal 8 2" xfId="216"/>
    <cellStyle name="Normal 8 2 2" xfId="217"/>
    <cellStyle name="Normal 8 2 2 2" xfId="218"/>
    <cellStyle name="Normal 8 2 3" xfId="219"/>
    <cellStyle name="Normal 8 20" xfId="3686"/>
    <cellStyle name="Normal 8 21" xfId="3687"/>
    <cellStyle name="Normal 8 22" xfId="3688"/>
    <cellStyle name="Normal 8 23" xfId="3689"/>
    <cellStyle name="Normal 8 24" xfId="3690"/>
    <cellStyle name="Normal 8 25" xfId="3691"/>
    <cellStyle name="Normal 8 26" xfId="3692"/>
    <cellStyle name="Normal 8 27" xfId="3693"/>
    <cellStyle name="Normal 8 28" xfId="3694"/>
    <cellStyle name="Normal 8 29" xfId="3695"/>
    <cellStyle name="Normal 8 3" xfId="220"/>
    <cellStyle name="Normal 8 3 2" xfId="221"/>
    <cellStyle name="Normal 8 3 2 2" xfId="222"/>
    <cellStyle name="Normal 8 3 3" xfId="223"/>
    <cellStyle name="Normal 8 30" xfId="3696"/>
    <cellStyle name="Normal 8 31" xfId="3697"/>
    <cellStyle name="Normal 8 32" xfId="3698"/>
    <cellStyle name="Normal 8 33" xfId="3699"/>
    <cellStyle name="Normal 8 34" xfId="3700"/>
    <cellStyle name="Normal 8 4" xfId="224"/>
    <cellStyle name="Normal 8 4 2" xfId="225"/>
    <cellStyle name="Normal 8 5" xfId="226"/>
    <cellStyle name="Normal 8 6" xfId="3701"/>
    <cellStyle name="Normal 8 7" xfId="3702"/>
    <cellStyle name="Normal 8 8" xfId="3703"/>
    <cellStyle name="Normal 8 9" xfId="3704"/>
    <cellStyle name="Normal 85 3" xfId="3705"/>
    <cellStyle name="Normal 9" xfId="227"/>
    <cellStyle name="Normal 9 2" xfId="228"/>
    <cellStyle name="Normal 9 2 2" xfId="3706"/>
    <cellStyle name="Normal 9 2 2 2" xfId="3707"/>
    <cellStyle name="Normal 9 2 3" xfId="3708"/>
    <cellStyle name="Normal 9 3" xfId="3709"/>
    <cellStyle name="Normal 9 3 2" xfId="3710"/>
    <cellStyle name="Normal 9 4" xfId="3711"/>
    <cellStyle name="Normal 9 5" xfId="3712"/>
    <cellStyle name="Normal 9 6" xfId="3713"/>
    <cellStyle name="Normal 9 7" xfId="3714"/>
    <cellStyle name="Normal CC" xfId="229"/>
    <cellStyle name="Normale_Foglio cambi" xfId="3715"/>
    <cellStyle name="Note 10" xfId="3716"/>
    <cellStyle name="Note 10 10" xfId="3717"/>
    <cellStyle name="Note 10 10 2" xfId="3718"/>
    <cellStyle name="Note 10 11" xfId="3719"/>
    <cellStyle name="Note 10 11 2" xfId="3720"/>
    <cellStyle name="Note 10 12" xfId="3721"/>
    <cellStyle name="Note 10 12 2" xfId="3722"/>
    <cellStyle name="Note 10 13" xfId="3723"/>
    <cellStyle name="Note 10 13 2" xfId="3724"/>
    <cellStyle name="Note 10 14" xfId="3725"/>
    <cellStyle name="Note 10 14 2" xfId="3726"/>
    <cellStyle name="Note 10 15" xfId="3727"/>
    <cellStyle name="Note 10 15 2" xfId="3728"/>
    <cellStyle name="Note 10 16" xfId="3729"/>
    <cellStyle name="Note 10 16 2" xfId="3730"/>
    <cellStyle name="Note 10 17" xfId="3731"/>
    <cellStyle name="Note 10 17 2" xfId="3732"/>
    <cellStyle name="Note 10 18" xfId="3733"/>
    <cellStyle name="Note 10 18 2" xfId="3734"/>
    <cellStyle name="Note 10 19" xfId="3735"/>
    <cellStyle name="Note 10 19 2" xfId="3736"/>
    <cellStyle name="Note 10 2" xfId="3737"/>
    <cellStyle name="Note 10 2 2" xfId="3738"/>
    <cellStyle name="Note 10 20" xfId="3739"/>
    <cellStyle name="Note 10 20 2" xfId="3740"/>
    <cellStyle name="Note 10 21" xfId="3741"/>
    <cellStyle name="Note 10 21 2" xfId="3742"/>
    <cellStyle name="Note 10 22" xfId="3743"/>
    <cellStyle name="Note 10 23" xfId="3744"/>
    <cellStyle name="Note 10 3" xfId="3745"/>
    <cellStyle name="Note 10 3 2" xfId="3746"/>
    <cellStyle name="Note 10 4" xfId="3747"/>
    <cellStyle name="Note 10 4 2" xfId="3748"/>
    <cellStyle name="Note 10 5" xfId="3749"/>
    <cellStyle name="Note 10 5 2" xfId="3750"/>
    <cellStyle name="Note 10 6" xfId="3751"/>
    <cellStyle name="Note 10 6 2" xfId="3752"/>
    <cellStyle name="Note 10 7" xfId="3753"/>
    <cellStyle name="Note 10 7 2" xfId="3754"/>
    <cellStyle name="Note 10 8" xfId="3755"/>
    <cellStyle name="Note 10 8 2" xfId="3756"/>
    <cellStyle name="Note 10 9" xfId="3757"/>
    <cellStyle name="Note 10 9 2" xfId="3758"/>
    <cellStyle name="Note 11" xfId="3759"/>
    <cellStyle name="Note 11 10" xfId="3760"/>
    <cellStyle name="Note 11 10 2" xfId="3761"/>
    <cellStyle name="Note 11 11" xfId="3762"/>
    <cellStyle name="Note 11 11 2" xfId="3763"/>
    <cellStyle name="Note 11 12" xfId="3764"/>
    <cellStyle name="Note 11 12 2" xfId="3765"/>
    <cellStyle name="Note 11 13" xfId="3766"/>
    <cellStyle name="Note 11 13 2" xfId="3767"/>
    <cellStyle name="Note 11 14" xfId="3768"/>
    <cellStyle name="Note 11 14 2" xfId="3769"/>
    <cellStyle name="Note 11 15" xfId="3770"/>
    <cellStyle name="Note 11 15 2" xfId="3771"/>
    <cellStyle name="Note 11 16" xfId="3772"/>
    <cellStyle name="Note 11 16 2" xfId="3773"/>
    <cellStyle name="Note 11 17" xfId="3774"/>
    <cellStyle name="Note 11 17 2" xfId="3775"/>
    <cellStyle name="Note 11 18" xfId="3776"/>
    <cellStyle name="Note 11 18 2" xfId="3777"/>
    <cellStyle name="Note 11 19" xfId="3778"/>
    <cellStyle name="Note 11 19 2" xfId="3779"/>
    <cellStyle name="Note 11 2" xfId="3780"/>
    <cellStyle name="Note 11 2 2" xfId="3781"/>
    <cellStyle name="Note 11 20" xfId="3782"/>
    <cellStyle name="Note 11 20 2" xfId="3783"/>
    <cellStyle name="Note 11 21" xfId="3784"/>
    <cellStyle name="Note 11 21 2" xfId="3785"/>
    <cellStyle name="Note 11 22" xfId="3786"/>
    <cellStyle name="Note 11 3" xfId="3787"/>
    <cellStyle name="Note 11 3 2" xfId="3788"/>
    <cellStyle name="Note 11 4" xfId="3789"/>
    <cellStyle name="Note 11 4 2" xfId="3790"/>
    <cellStyle name="Note 11 5" xfId="3791"/>
    <cellStyle name="Note 11 5 2" xfId="3792"/>
    <cellStyle name="Note 11 6" xfId="3793"/>
    <cellStyle name="Note 11 6 2" xfId="3794"/>
    <cellStyle name="Note 11 7" xfId="3795"/>
    <cellStyle name="Note 11 7 2" xfId="3796"/>
    <cellStyle name="Note 11 8" xfId="3797"/>
    <cellStyle name="Note 11 8 2" xfId="3798"/>
    <cellStyle name="Note 11 9" xfId="3799"/>
    <cellStyle name="Note 11 9 2" xfId="3800"/>
    <cellStyle name="Note 12" xfId="3801"/>
    <cellStyle name="Note 12 10" xfId="3802"/>
    <cellStyle name="Note 12 10 2" xfId="3803"/>
    <cellStyle name="Note 12 11" xfId="3804"/>
    <cellStyle name="Note 12 11 2" xfId="3805"/>
    <cellStyle name="Note 12 12" xfId="3806"/>
    <cellStyle name="Note 12 12 2" xfId="3807"/>
    <cellStyle name="Note 12 13" xfId="3808"/>
    <cellStyle name="Note 12 13 2" xfId="3809"/>
    <cellStyle name="Note 12 14" xfId="3810"/>
    <cellStyle name="Note 12 14 2" xfId="3811"/>
    <cellStyle name="Note 12 15" xfId="3812"/>
    <cellStyle name="Note 12 15 2" xfId="3813"/>
    <cellStyle name="Note 12 16" xfId="3814"/>
    <cellStyle name="Note 12 16 2" xfId="3815"/>
    <cellStyle name="Note 12 17" xfId="3816"/>
    <cellStyle name="Note 12 17 2" xfId="3817"/>
    <cellStyle name="Note 12 18" xfId="3818"/>
    <cellStyle name="Note 12 18 2" xfId="3819"/>
    <cellStyle name="Note 12 19" xfId="3820"/>
    <cellStyle name="Note 12 19 2" xfId="3821"/>
    <cellStyle name="Note 12 2" xfId="3822"/>
    <cellStyle name="Note 12 2 2" xfId="3823"/>
    <cellStyle name="Note 12 20" xfId="3824"/>
    <cellStyle name="Note 12 20 2" xfId="3825"/>
    <cellStyle name="Note 12 21" xfId="3826"/>
    <cellStyle name="Note 12 21 2" xfId="3827"/>
    <cellStyle name="Note 12 22" xfId="3828"/>
    <cellStyle name="Note 12 3" xfId="3829"/>
    <cellStyle name="Note 12 3 2" xfId="3830"/>
    <cellStyle name="Note 12 4" xfId="3831"/>
    <cellStyle name="Note 12 4 2" xfId="3832"/>
    <cellStyle name="Note 12 5" xfId="3833"/>
    <cellStyle name="Note 12 5 2" xfId="3834"/>
    <cellStyle name="Note 12 6" xfId="3835"/>
    <cellStyle name="Note 12 6 2" xfId="3836"/>
    <cellStyle name="Note 12 7" xfId="3837"/>
    <cellStyle name="Note 12 7 2" xfId="3838"/>
    <cellStyle name="Note 12 8" xfId="3839"/>
    <cellStyle name="Note 12 8 2" xfId="3840"/>
    <cellStyle name="Note 12 9" xfId="3841"/>
    <cellStyle name="Note 12 9 2" xfId="3842"/>
    <cellStyle name="Note 13" xfId="3843"/>
    <cellStyle name="Note 13 10" xfId="3844"/>
    <cellStyle name="Note 13 10 2" xfId="3845"/>
    <cellStyle name="Note 13 11" xfId="3846"/>
    <cellStyle name="Note 13 11 2" xfId="3847"/>
    <cellStyle name="Note 13 12" xfId="3848"/>
    <cellStyle name="Note 13 12 2" xfId="3849"/>
    <cellStyle name="Note 13 13" xfId="3850"/>
    <cellStyle name="Note 13 13 2" xfId="3851"/>
    <cellStyle name="Note 13 14" xfId="3852"/>
    <cellStyle name="Note 13 14 2" xfId="3853"/>
    <cellStyle name="Note 13 15" xfId="3854"/>
    <cellStyle name="Note 13 15 2" xfId="3855"/>
    <cellStyle name="Note 13 16" xfId="3856"/>
    <cellStyle name="Note 13 16 2" xfId="3857"/>
    <cellStyle name="Note 13 17" xfId="3858"/>
    <cellStyle name="Note 13 17 2" xfId="3859"/>
    <cellStyle name="Note 13 18" xfId="3860"/>
    <cellStyle name="Note 13 18 2" xfId="3861"/>
    <cellStyle name="Note 13 19" xfId="3862"/>
    <cellStyle name="Note 13 19 2" xfId="3863"/>
    <cellStyle name="Note 13 2" xfId="3864"/>
    <cellStyle name="Note 13 2 2" xfId="3865"/>
    <cellStyle name="Note 13 20" xfId="3866"/>
    <cellStyle name="Note 13 20 2" xfId="3867"/>
    <cellStyle name="Note 13 21" xfId="3868"/>
    <cellStyle name="Note 13 21 2" xfId="3869"/>
    <cellStyle name="Note 13 22" xfId="3870"/>
    <cellStyle name="Note 13 3" xfId="3871"/>
    <cellStyle name="Note 13 3 2" xfId="3872"/>
    <cellStyle name="Note 13 4" xfId="3873"/>
    <cellStyle name="Note 13 4 2" xfId="3874"/>
    <cellStyle name="Note 13 5" xfId="3875"/>
    <cellStyle name="Note 13 5 2" xfId="3876"/>
    <cellStyle name="Note 13 6" xfId="3877"/>
    <cellStyle name="Note 13 6 2" xfId="3878"/>
    <cellStyle name="Note 13 7" xfId="3879"/>
    <cellStyle name="Note 13 7 2" xfId="3880"/>
    <cellStyle name="Note 13 8" xfId="3881"/>
    <cellStyle name="Note 13 8 2" xfId="3882"/>
    <cellStyle name="Note 13 9" xfId="3883"/>
    <cellStyle name="Note 13 9 2" xfId="3884"/>
    <cellStyle name="Note 14" xfId="3885"/>
    <cellStyle name="Note 14 10" xfId="3886"/>
    <cellStyle name="Note 14 10 2" xfId="3887"/>
    <cellStyle name="Note 14 11" xfId="3888"/>
    <cellStyle name="Note 14 11 2" xfId="3889"/>
    <cellStyle name="Note 14 12" xfId="3890"/>
    <cellStyle name="Note 14 12 2" xfId="3891"/>
    <cellStyle name="Note 14 13" xfId="3892"/>
    <cellStyle name="Note 14 13 2" xfId="3893"/>
    <cellStyle name="Note 14 14" xfId="3894"/>
    <cellStyle name="Note 14 14 2" xfId="3895"/>
    <cellStyle name="Note 14 15" xfId="3896"/>
    <cellStyle name="Note 14 15 2" xfId="3897"/>
    <cellStyle name="Note 14 16" xfId="3898"/>
    <cellStyle name="Note 14 16 2" xfId="3899"/>
    <cellStyle name="Note 14 17" xfId="3900"/>
    <cellStyle name="Note 14 17 2" xfId="3901"/>
    <cellStyle name="Note 14 18" xfId="3902"/>
    <cellStyle name="Note 14 18 2" xfId="3903"/>
    <cellStyle name="Note 14 19" xfId="3904"/>
    <cellStyle name="Note 14 19 2" xfId="3905"/>
    <cellStyle name="Note 14 2" xfId="3906"/>
    <cellStyle name="Note 14 2 2" xfId="3907"/>
    <cellStyle name="Note 14 20" xfId="3908"/>
    <cellStyle name="Note 14 20 2" xfId="3909"/>
    <cellStyle name="Note 14 21" xfId="3910"/>
    <cellStyle name="Note 14 21 2" xfId="3911"/>
    <cellStyle name="Note 14 22" xfId="3912"/>
    <cellStyle name="Note 14 3" xfId="3913"/>
    <cellStyle name="Note 14 3 2" xfId="3914"/>
    <cellStyle name="Note 14 4" xfId="3915"/>
    <cellStyle name="Note 14 4 2" xfId="3916"/>
    <cellStyle name="Note 14 5" xfId="3917"/>
    <cellStyle name="Note 14 5 2" xfId="3918"/>
    <cellStyle name="Note 14 6" xfId="3919"/>
    <cellStyle name="Note 14 6 2" xfId="3920"/>
    <cellStyle name="Note 14 7" xfId="3921"/>
    <cellStyle name="Note 14 7 2" xfId="3922"/>
    <cellStyle name="Note 14 8" xfId="3923"/>
    <cellStyle name="Note 14 8 2" xfId="3924"/>
    <cellStyle name="Note 14 9" xfId="3925"/>
    <cellStyle name="Note 14 9 2" xfId="3926"/>
    <cellStyle name="Note 15" xfId="3927"/>
    <cellStyle name="Note 15 2" xfId="3928"/>
    <cellStyle name="Note 16" xfId="3929"/>
    <cellStyle name="Note 16 2" xfId="3930"/>
    <cellStyle name="Note 17" xfId="3931"/>
    <cellStyle name="Note 17 2" xfId="3932"/>
    <cellStyle name="Note 18" xfId="3933"/>
    <cellStyle name="Note 18 2" xfId="3934"/>
    <cellStyle name="Note 18 2 2" xfId="3935"/>
    <cellStyle name="Note 18 3" xfId="3936"/>
    <cellStyle name="Note 19" xfId="3937"/>
    <cellStyle name="Note 19 2" xfId="3938"/>
    <cellStyle name="Note 2" xfId="230"/>
    <cellStyle name="Note 2 10" xfId="3939"/>
    <cellStyle name="Note 2 10 10" xfId="3940"/>
    <cellStyle name="Note 2 10 10 2" xfId="3941"/>
    <cellStyle name="Note 2 10 11" xfId="3942"/>
    <cellStyle name="Note 2 10 11 2" xfId="3943"/>
    <cellStyle name="Note 2 10 12" xfId="3944"/>
    <cellStyle name="Note 2 10 12 2" xfId="3945"/>
    <cellStyle name="Note 2 10 13" xfId="3946"/>
    <cellStyle name="Note 2 10 13 2" xfId="3947"/>
    <cellStyle name="Note 2 10 14" xfId="3948"/>
    <cellStyle name="Note 2 10 14 2" xfId="3949"/>
    <cellStyle name="Note 2 10 15" xfId="3950"/>
    <cellStyle name="Note 2 10 15 2" xfId="3951"/>
    <cellStyle name="Note 2 10 16" xfId="3952"/>
    <cellStyle name="Note 2 10 16 2" xfId="3953"/>
    <cellStyle name="Note 2 10 17" xfId="3954"/>
    <cellStyle name="Note 2 10 17 2" xfId="3955"/>
    <cellStyle name="Note 2 10 18" xfId="3956"/>
    <cellStyle name="Note 2 10 18 2" xfId="3957"/>
    <cellStyle name="Note 2 10 19" xfId="3958"/>
    <cellStyle name="Note 2 10 19 2" xfId="3959"/>
    <cellStyle name="Note 2 10 2" xfId="3960"/>
    <cellStyle name="Note 2 10 2 2" xfId="3961"/>
    <cellStyle name="Note 2 10 20" xfId="3962"/>
    <cellStyle name="Note 2 10 20 2" xfId="3963"/>
    <cellStyle name="Note 2 10 21" xfId="3964"/>
    <cellStyle name="Note 2 10 21 2" xfId="3965"/>
    <cellStyle name="Note 2 10 22" xfId="3966"/>
    <cellStyle name="Note 2 10 3" xfId="3967"/>
    <cellStyle name="Note 2 10 3 2" xfId="3968"/>
    <cellStyle name="Note 2 10 4" xfId="3969"/>
    <cellStyle name="Note 2 10 4 2" xfId="3970"/>
    <cellStyle name="Note 2 10 5" xfId="3971"/>
    <cellStyle name="Note 2 10 5 2" xfId="3972"/>
    <cellStyle name="Note 2 10 6" xfId="3973"/>
    <cellStyle name="Note 2 10 6 2" xfId="3974"/>
    <cellStyle name="Note 2 10 7" xfId="3975"/>
    <cellStyle name="Note 2 10 7 2" xfId="3976"/>
    <cellStyle name="Note 2 10 8" xfId="3977"/>
    <cellStyle name="Note 2 10 8 2" xfId="3978"/>
    <cellStyle name="Note 2 10 9" xfId="3979"/>
    <cellStyle name="Note 2 10 9 2" xfId="3980"/>
    <cellStyle name="Note 2 100" xfId="3981"/>
    <cellStyle name="Note 2 100 2" xfId="3982"/>
    <cellStyle name="Note 2 101" xfId="3983"/>
    <cellStyle name="Note 2 101 2" xfId="3984"/>
    <cellStyle name="Note 2 102" xfId="3985"/>
    <cellStyle name="Note 2 102 2" xfId="3986"/>
    <cellStyle name="Note 2 103" xfId="3987"/>
    <cellStyle name="Note 2 103 2" xfId="3988"/>
    <cellStyle name="Note 2 104" xfId="3989"/>
    <cellStyle name="Note 2 104 2" xfId="3990"/>
    <cellStyle name="Note 2 105" xfId="3991"/>
    <cellStyle name="Note 2 105 2" xfId="3992"/>
    <cellStyle name="Note 2 106" xfId="3993"/>
    <cellStyle name="Note 2 106 2" xfId="3994"/>
    <cellStyle name="Note 2 107" xfId="3995"/>
    <cellStyle name="Note 2 107 2" xfId="3996"/>
    <cellStyle name="Note 2 108" xfId="3997"/>
    <cellStyle name="Note 2 108 2" xfId="3998"/>
    <cellStyle name="Note 2 109" xfId="3999"/>
    <cellStyle name="Note 2 11" xfId="4000"/>
    <cellStyle name="Note 2 11 10" xfId="4001"/>
    <cellStyle name="Note 2 11 10 2" xfId="4002"/>
    <cellStyle name="Note 2 11 11" xfId="4003"/>
    <cellStyle name="Note 2 11 11 2" xfId="4004"/>
    <cellStyle name="Note 2 11 12" xfId="4005"/>
    <cellStyle name="Note 2 11 12 2" xfId="4006"/>
    <cellStyle name="Note 2 11 13" xfId="4007"/>
    <cellStyle name="Note 2 11 13 2" xfId="4008"/>
    <cellStyle name="Note 2 11 14" xfId="4009"/>
    <cellStyle name="Note 2 11 14 2" xfId="4010"/>
    <cellStyle name="Note 2 11 15" xfId="4011"/>
    <cellStyle name="Note 2 11 15 2" xfId="4012"/>
    <cellStyle name="Note 2 11 16" xfId="4013"/>
    <cellStyle name="Note 2 11 16 2" xfId="4014"/>
    <cellStyle name="Note 2 11 17" xfId="4015"/>
    <cellStyle name="Note 2 11 17 2" xfId="4016"/>
    <cellStyle name="Note 2 11 18" xfId="4017"/>
    <cellStyle name="Note 2 11 18 2" xfId="4018"/>
    <cellStyle name="Note 2 11 19" xfId="4019"/>
    <cellStyle name="Note 2 11 19 2" xfId="4020"/>
    <cellStyle name="Note 2 11 2" xfId="4021"/>
    <cellStyle name="Note 2 11 2 2" xfId="4022"/>
    <cellStyle name="Note 2 11 20" xfId="4023"/>
    <cellStyle name="Note 2 11 20 2" xfId="4024"/>
    <cellStyle name="Note 2 11 21" xfId="4025"/>
    <cellStyle name="Note 2 11 21 2" xfId="4026"/>
    <cellStyle name="Note 2 11 22" xfId="4027"/>
    <cellStyle name="Note 2 11 3" xfId="4028"/>
    <cellStyle name="Note 2 11 3 2" xfId="4029"/>
    <cellStyle name="Note 2 11 4" xfId="4030"/>
    <cellStyle name="Note 2 11 4 2" xfId="4031"/>
    <cellStyle name="Note 2 11 5" xfId="4032"/>
    <cellStyle name="Note 2 11 5 2" xfId="4033"/>
    <cellStyle name="Note 2 11 6" xfId="4034"/>
    <cellStyle name="Note 2 11 6 2" xfId="4035"/>
    <cellStyle name="Note 2 11 7" xfId="4036"/>
    <cellStyle name="Note 2 11 7 2" xfId="4037"/>
    <cellStyle name="Note 2 11 8" xfId="4038"/>
    <cellStyle name="Note 2 11 8 2" xfId="4039"/>
    <cellStyle name="Note 2 11 9" xfId="4040"/>
    <cellStyle name="Note 2 11 9 2" xfId="4041"/>
    <cellStyle name="Note 2 110" xfId="4042"/>
    <cellStyle name="Note 2 12" xfId="4043"/>
    <cellStyle name="Note 2 12 10" xfId="4044"/>
    <cellStyle name="Note 2 12 10 2" xfId="4045"/>
    <cellStyle name="Note 2 12 11" xfId="4046"/>
    <cellStyle name="Note 2 12 11 2" xfId="4047"/>
    <cellStyle name="Note 2 12 12" xfId="4048"/>
    <cellStyle name="Note 2 12 12 2" xfId="4049"/>
    <cellStyle name="Note 2 12 13" xfId="4050"/>
    <cellStyle name="Note 2 12 13 2" xfId="4051"/>
    <cellStyle name="Note 2 12 14" xfId="4052"/>
    <cellStyle name="Note 2 12 14 2" xfId="4053"/>
    <cellStyle name="Note 2 12 15" xfId="4054"/>
    <cellStyle name="Note 2 12 15 2" xfId="4055"/>
    <cellStyle name="Note 2 12 16" xfId="4056"/>
    <cellStyle name="Note 2 12 16 2" xfId="4057"/>
    <cellStyle name="Note 2 12 17" xfId="4058"/>
    <cellStyle name="Note 2 12 17 2" xfId="4059"/>
    <cellStyle name="Note 2 12 18" xfId="4060"/>
    <cellStyle name="Note 2 12 18 2" xfId="4061"/>
    <cellStyle name="Note 2 12 19" xfId="4062"/>
    <cellStyle name="Note 2 12 19 2" xfId="4063"/>
    <cellStyle name="Note 2 12 2" xfId="4064"/>
    <cellStyle name="Note 2 12 2 2" xfId="4065"/>
    <cellStyle name="Note 2 12 20" xfId="4066"/>
    <cellStyle name="Note 2 12 20 2" xfId="4067"/>
    <cellStyle name="Note 2 12 21" xfId="4068"/>
    <cellStyle name="Note 2 12 21 2" xfId="4069"/>
    <cellStyle name="Note 2 12 22" xfId="4070"/>
    <cellStyle name="Note 2 12 3" xfId="4071"/>
    <cellStyle name="Note 2 12 3 2" xfId="4072"/>
    <cellStyle name="Note 2 12 4" xfId="4073"/>
    <cellStyle name="Note 2 12 4 2" xfId="4074"/>
    <cellStyle name="Note 2 12 5" xfId="4075"/>
    <cellStyle name="Note 2 12 5 2" xfId="4076"/>
    <cellStyle name="Note 2 12 6" xfId="4077"/>
    <cellStyle name="Note 2 12 6 2" xfId="4078"/>
    <cellStyle name="Note 2 12 7" xfId="4079"/>
    <cellStyle name="Note 2 12 7 2" xfId="4080"/>
    <cellStyle name="Note 2 12 8" xfId="4081"/>
    <cellStyle name="Note 2 12 8 2" xfId="4082"/>
    <cellStyle name="Note 2 12 9" xfId="4083"/>
    <cellStyle name="Note 2 12 9 2" xfId="4084"/>
    <cellStyle name="Note 2 13" xfId="4085"/>
    <cellStyle name="Note 2 13 10" xfId="4086"/>
    <cellStyle name="Note 2 13 10 2" xfId="4087"/>
    <cellStyle name="Note 2 13 11" xfId="4088"/>
    <cellStyle name="Note 2 13 11 2" xfId="4089"/>
    <cellStyle name="Note 2 13 12" xfId="4090"/>
    <cellStyle name="Note 2 13 12 2" xfId="4091"/>
    <cellStyle name="Note 2 13 13" xfId="4092"/>
    <cellStyle name="Note 2 13 13 2" xfId="4093"/>
    <cellStyle name="Note 2 13 14" xfId="4094"/>
    <cellStyle name="Note 2 13 14 2" xfId="4095"/>
    <cellStyle name="Note 2 13 15" xfId="4096"/>
    <cellStyle name="Note 2 13 15 2" xfId="4097"/>
    <cellStyle name="Note 2 13 16" xfId="4098"/>
    <cellStyle name="Note 2 13 16 2" xfId="4099"/>
    <cellStyle name="Note 2 13 17" xfId="4100"/>
    <cellStyle name="Note 2 13 17 2" xfId="4101"/>
    <cellStyle name="Note 2 13 18" xfId="4102"/>
    <cellStyle name="Note 2 13 18 2" xfId="4103"/>
    <cellStyle name="Note 2 13 19" xfId="4104"/>
    <cellStyle name="Note 2 13 19 2" xfId="4105"/>
    <cellStyle name="Note 2 13 2" xfId="4106"/>
    <cellStyle name="Note 2 13 2 2" xfId="4107"/>
    <cellStyle name="Note 2 13 20" xfId="4108"/>
    <cellStyle name="Note 2 13 20 2" xfId="4109"/>
    <cellStyle name="Note 2 13 21" xfId="4110"/>
    <cellStyle name="Note 2 13 21 2" xfId="4111"/>
    <cellStyle name="Note 2 13 22" xfId="4112"/>
    <cellStyle name="Note 2 13 3" xfId="4113"/>
    <cellStyle name="Note 2 13 3 2" xfId="4114"/>
    <cellStyle name="Note 2 13 4" xfId="4115"/>
    <cellStyle name="Note 2 13 4 2" xfId="4116"/>
    <cellStyle name="Note 2 13 5" xfId="4117"/>
    <cellStyle name="Note 2 13 5 2" xfId="4118"/>
    <cellStyle name="Note 2 13 6" xfId="4119"/>
    <cellStyle name="Note 2 13 6 2" xfId="4120"/>
    <cellStyle name="Note 2 13 7" xfId="4121"/>
    <cellStyle name="Note 2 13 7 2" xfId="4122"/>
    <cellStyle name="Note 2 13 8" xfId="4123"/>
    <cellStyle name="Note 2 13 8 2" xfId="4124"/>
    <cellStyle name="Note 2 13 9" xfId="4125"/>
    <cellStyle name="Note 2 13 9 2" xfId="4126"/>
    <cellStyle name="Note 2 14" xfId="4127"/>
    <cellStyle name="Note 2 14 10" xfId="4128"/>
    <cellStyle name="Note 2 14 10 2" xfId="4129"/>
    <cellStyle name="Note 2 14 11" xfId="4130"/>
    <cellStyle name="Note 2 14 11 2" xfId="4131"/>
    <cellStyle name="Note 2 14 12" xfId="4132"/>
    <cellStyle name="Note 2 14 12 2" xfId="4133"/>
    <cellStyle name="Note 2 14 13" xfId="4134"/>
    <cellStyle name="Note 2 14 13 2" xfId="4135"/>
    <cellStyle name="Note 2 14 14" xfId="4136"/>
    <cellStyle name="Note 2 14 14 2" xfId="4137"/>
    <cellStyle name="Note 2 14 15" xfId="4138"/>
    <cellStyle name="Note 2 14 15 2" xfId="4139"/>
    <cellStyle name="Note 2 14 16" xfId="4140"/>
    <cellStyle name="Note 2 14 16 2" xfId="4141"/>
    <cellStyle name="Note 2 14 17" xfId="4142"/>
    <cellStyle name="Note 2 14 17 2" xfId="4143"/>
    <cellStyle name="Note 2 14 18" xfId="4144"/>
    <cellStyle name="Note 2 14 18 2" xfId="4145"/>
    <cellStyle name="Note 2 14 19" xfId="4146"/>
    <cellStyle name="Note 2 14 19 2" xfId="4147"/>
    <cellStyle name="Note 2 14 2" xfId="4148"/>
    <cellStyle name="Note 2 14 2 2" xfId="4149"/>
    <cellStyle name="Note 2 14 20" xfId="4150"/>
    <cellStyle name="Note 2 14 20 2" xfId="4151"/>
    <cellStyle name="Note 2 14 21" xfId="4152"/>
    <cellStyle name="Note 2 14 21 2" xfId="4153"/>
    <cellStyle name="Note 2 14 22" xfId="4154"/>
    <cellStyle name="Note 2 14 3" xfId="4155"/>
    <cellStyle name="Note 2 14 3 2" xfId="4156"/>
    <cellStyle name="Note 2 14 4" xfId="4157"/>
    <cellStyle name="Note 2 14 4 2" xfId="4158"/>
    <cellStyle name="Note 2 14 5" xfId="4159"/>
    <cellStyle name="Note 2 14 5 2" xfId="4160"/>
    <cellStyle name="Note 2 14 6" xfId="4161"/>
    <cellStyle name="Note 2 14 6 2" xfId="4162"/>
    <cellStyle name="Note 2 14 7" xfId="4163"/>
    <cellStyle name="Note 2 14 7 2" xfId="4164"/>
    <cellStyle name="Note 2 14 8" xfId="4165"/>
    <cellStyle name="Note 2 14 8 2" xfId="4166"/>
    <cellStyle name="Note 2 14 9" xfId="4167"/>
    <cellStyle name="Note 2 14 9 2" xfId="4168"/>
    <cellStyle name="Note 2 15" xfId="4169"/>
    <cellStyle name="Note 2 15 10" xfId="4170"/>
    <cellStyle name="Note 2 15 10 2" xfId="4171"/>
    <cellStyle name="Note 2 15 11" xfId="4172"/>
    <cellStyle name="Note 2 15 11 2" xfId="4173"/>
    <cellStyle name="Note 2 15 12" xfId="4174"/>
    <cellStyle name="Note 2 15 12 2" xfId="4175"/>
    <cellStyle name="Note 2 15 13" xfId="4176"/>
    <cellStyle name="Note 2 15 13 2" xfId="4177"/>
    <cellStyle name="Note 2 15 14" xfId="4178"/>
    <cellStyle name="Note 2 15 14 2" xfId="4179"/>
    <cellStyle name="Note 2 15 15" xfId="4180"/>
    <cellStyle name="Note 2 15 15 2" xfId="4181"/>
    <cellStyle name="Note 2 15 16" xfId="4182"/>
    <cellStyle name="Note 2 15 16 2" xfId="4183"/>
    <cellStyle name="Note 2 15 17" xfId="4184"/>
    <cellStyle name="Note 2 15 17 2" xfId="4185"/>
    <cellStyle name="Note 2 15 18" xfId="4186"/>
    <cellStyle name="Note 2 15 18 2" xfId="4187"/>
    <cellStyle name="Note 2 15 19" xfId="4188"/>
    <cellStyle name="Note 2 15 19 2" xfId="4189"/>
    <cellStyle name="Note 2 15 2" xfId="4190"/>
    <cellStyle name="Note 2 15 2 2" xfId="4191"/>
    <cellStyle name="Note 2 15 20" xfId="4192"/>
    <cellStyle name="Note 2 15 20 2" xfId="4193"/>
    <cellStyle name="Note 2 15 21" xfId="4194"/>
    <cellStyle name="Note 2 15 21 2" xfId="4195"/>
    <cellStyle name="Note 2 15 22" xfId="4196"/>
    <cellStyle name="Note 2 15 3" xfId="4197"/>
    <cellStyle name="Note 2 15 3 2" xfId="4198"/>
    <cellStyle name="Note 2 15 4" xfId="4199"/>
    <cellStyle name="Note 2 15 4 2" xfId="4200"/>
    <cellStyle name="Note 2 15 5" xfId="4201"/>
    <cellStyle name="Note 2 15 5 2" xfId="4202"/>
    <cellStyle name="Note 2 15 6" xfId="4203"/>
    <cellStyle name="Note 2 15 6 2" xfId="4204"/>
    <cellStyle name="Note 2 15 7" xfId="4205"/>
    <cellStyle name="Note 2 15 7 2" xfId="4206"/>
    <cellStyle name="Note 2 15 8" xfId="4207"/>
    <cellStyle name="Note 2 15 8 2" xfId="4208"/>
    <cellStyle name="Note 2 15 9" xfId="4209"/>
    <cellStyle name="Note 2 15 9 2" xfId="4210"/>
    <cellStyle name="Note 2 16" xfId="4211"/>
    <cellStyle name="Note 2 16 10" xfId="4212"/>
    <cellStyle name="Note 2 16 10 2" xfId="4213"/>
    <cellStyle name="Note 2 16 11" xfId="4214"/>
    <cellStyle name="Note 2 16 11 2" xfId="4215"/>
    <cellStyle name="Note 2 16 12" xfId="4216"/>
    <cellStyle name="Note 2 16 12 2" xfId="4217"/>
    <cellStyle name="Note 2 16 13" xfId="4218"/>
    <cellStyle name="Note 2 16 13 2" xfId="4219"/>
    <cellStyle name="Note 2 16 14" xfId="4220"/>
    <cellStyle name="Note 2 16 14 2" xfId="4221"/>
    <cellStyle name="Note 2 16 15" xfId="4222"/>
    <cellStyle name="Note 2 16 15 2" xfId="4223"/>
    <cellStyle name="Note 2 16 16" xfId="4224"/>
    <cellStyle name="Note 2 16 16 2" xfId="4225"/>
    <cellStyle name="Note 2 16 17" xfId="4226"/>
    <cellStyle name="Note 2 16 17 2" xfId="4227"/>
    <cellStyle name="Note 2 16 18" xfId="4228"/>
    <cellStyle name="Note 2 16 18 2" xfId="4229"/>
    <cellStyle name="Note 2 16 19" xfId="4230"/>
    <cellStyle name="Note 2 16 19 2" xfId="4231"/>
    <cellStyle name="Note 2 16 2" xfId="4232"/>
    <cellStyle name="Note 2 16 2 2" xfId="4233"/>
    <cellStyle name="Note 2 16 20" xfId="4234"/>
    <cellStyle name="Note 2 16 20 2" xfId="4235"/>
    <cellStyle name="Note 2 16 21" xfId="4236"/>
    <cellStyle name="Note 2 16 21 2" xfId="4237"/>
    <cellStyle name="Note 2 16 22" xfId="4238"/>
    <cellStyle name="Note 2 16 3" xfId="4239"/>
    <cellStyle name="Note 2 16 3 2" xfId="4240"/>
    <cellStyle name="Note 2 16 4" xfId="4241"/>
    <cellStyle name="Note 2 16 4 2" xfId="4242"/>
    <cellStyle name="Note 2 16 5" xfId="4243"/>
    <cellStyle name="Note 2 16 5 2" xfId="4244"/>
    <cellStyle name="Note 2 16 6" xfId="4245"/>
    <cellStyle name="Note 2 16 6 2" xfId="4246"/>
    <cellStyle name="Note 2 16 7" xfId="4247"/>
    <cellStyle name="Note 2 16 7 2" xfId="4248"/>
    <cellStyle name="Note 2 16 8" xfId="4249"/>
    <cellStyle name="Note 2 16 8 2" xfId="4250"/>
    <cellStyle name="Note 2 16 9" xfId="4251"/>
    <cellStyle name="Note 2 16 9 2" xfId="4252"/>
    <cellStyle name="Note 2 17" xfId="4253"/>
    <cellStyle name="Note 2 17 10" xfId="4254"/>
    <cellStyle name="Note 2 17 10 2" xfId="4255"/>
    <cellStyle name="Note 2 17 11" xfId="4256"/>
    <cellStyle name="Note 2 17 11 2" xfId="4257"/>
    <cellStyle name="Note 2 17 12" xfId="4258"/>
    <cellStyle name="Note 2 17 12 2" xfId="4259"/>
    <cellStyle name="Note 2 17 13" xfId="4260"/>
    <cellStyle name="Note 2 17 13 2" xfId="4261"/>
    <cellStyle name="Note 2 17 14" xfId="4262"/>
    <cellStyle name="Note 2 17 14 2" xfId="4263"/>
    <cellStyle name="Note 2 17 15" xfId="4264"/>
    <cellStyle name="Note 2 17 15 2" xfId="4265"/>
    <cellStyle name="Note 2 17 16" xfId="4266"/>
    <cellStyle name="Note 2 17 16 2" xfId="4267"/>
    <cellStyle name="Note 2 17 17" xfId="4268"/>
    <cellStyle name="Note 2 17 17 2" xfId="4269"/>
    <cellStyle name="Note 2 17 18" xfId="4270"/>
    <cellStyle name="Note 2 17 18 2" xfId="4271"/>
    <cellStyle name="Note 2 17 19" xfId="4272"/>
    <cellStyle name="Note 2 17 19 2" xfId="4273"/>
    <cellStyle name="Note 2 17 2" xfId="4274"/>
    <cellStyle name="Note 2 17 2 2" xfId="4275"/>
    <cellStyle name="Note 2 17 20" xfId="4276"/>
    <cellStyle name="Note 2 17 20 2" xfId="4277"/>
    <cellStyle name="Note 2 17 21" xfId="4278"/>
    <cellStyle name="Note 2 17 21 2" xfId="4279"/>
    <cellStyle name="Note 2 17 22" xfId="4280"/>
    <cellStyle name="Note 2 17 3" xfId="4281"/>
    <cellStyle name="Note 2 17 3 2" xfId="4282"/>
    <cellStyle name="Note 2 17 4" xfId="4283"/>
    <cellStyle name="Note 2 17 4 2" xfId="4284"/>
    <cellStyle name="Note 2 17 5" xfId="4285"/>
    <cellStyle name="Note 2 17 5 2" xfId="4286"/>
    <cellStyle name="Note 2 17 6" xfId="4287"/>
    <cellStyle name="Note 2 17 6 2" xfId="4288"/>
    <cellStyle name="Note 2 17 7" xfId="4289"/>
    <cellStyle name="Note 2 17 7 2" xfId="4290"/>
    <cellStyle name="Note 2 17 8" xfId="4291"/>
    <cellStyle name="Note 2 17 8 2" xfId="4292"/>
    <cellStyle name="Note 2 17 9" xfId="4293"/>
    <cellStyle name="Note 2 17 9 2" xfId="4294"/>
    <cellStyle name="Note 2 18" xfId="4295"/>
    <cellStyle name="Note 2 18 10" xfId="4296"/>
    <cellStyle name="Note 2 18 10 2" xfId="4297"/>
    <cellStyle name="Note 2 18 11" xfId="4298"/>
    <cellStyle name="Note 2 18 11 2" xfId="4299"/>
    <cellStyle name="Note 2 18 12" xfId="4300"/>
    <cellStyle name="Note 2 18 12 2" xfId="4301"/>
    <cellStyle name="Note 2 18 13" xfId="4302"/>
    <cellStyle name="Note 2 18 13 2" xfId="4303"/>
    <cellStyle name="Note 2 18 14" xfId="4304"/>
    <cellStyle name="Note 2 18 14 2" xfId="4305"/>
    <cellStyle name="Note 2 18 15" xfId="4306"/>
    <cellStyle name="Note 2 18 15 2" xfId="4307"/>
    <cellStyle name="Note 2 18 16" xfId="4308"/>
    <cellStyle name="Note 2 18 16 2" xfId="4309"/>
    <cellStyle name="Note 2 18 17" xfId="4310"/>
    <cellStyle name="Note 2 18 17 2" xfId="4311"/>
    <cellStyle name="Note 2 18 18" xfId="4312"/>
    <cellStyle name="Note 2 18 18 2" xfId="4313"/>
    <cellStyle name="Note 2 18 19" xfId="4314"/>
    <cellStyle name="Note 2 18 19 2" xfId="4315"/>
    <cellStyle name="Note 2 18 2" xfId="4316"/>
    <cellStyle name="Note 2 18 2 2" xfId="4317"/>
    <cellStyle name="Note 2 18 20" xfId="4318"/>
    <cellStyle name="Note 2 18 20 2" xfId="4319"/>
    <cellStyle name="Note 2 18 21" xfId="4320"/>
    <cellStyle name="Note 2 18 21 2" xfId="4321"/>
    <cellStyle name="Note 2 18 22" xfId="4322"/>
    <cellStyle name="Note 2 18 3" xfId="4323"/>
    <cellStyle name="Note 2 18 3 2" xfId="4324"/>
    <cellStyle name="Note 2 18 4" xfId="4325"/>
    <cellStyle name="Note 2 18 4 2" xfId="4326"/>
    <cellStyle name="Note 2 18 5" xfId="4327"/>
    <cellStyle name="Note 2 18 5 2" xfId="4328"/>
    <cellStyle name="Note 2 18 6" xfId="4329"/>
    <cellStyle name="Note 2 18 6 2" xfId="4330"/>
    <cellStyle name="Note 2 18 7" xfId="4331"/>
    <cellStyle name="Note 2 18 7 2" xfId="4332"/>
    <cellStyle name="Note 2 18 8" xfId="4333"/>
    <cellStyle name="Note 2 18 8 2" xfId="4334"/>
    <cellStyle name="Note 2 18 9" xfId="4335"/>
    <cellStyle name="Note 2 18 9 2" xfId="4336"/>
    <cellStyle name="Note 2 19" xfId="4337"/>
    <cellStyle name="Note 2 19 2" xfId="4338"/>
    <cellStyle name="Note 2 2" xfId="4339"/>
    <cellStyle name="Note 2 2 10" xfId="4340"/>
    <cellStyle name="Note 2 2 10 2" xfId="4341"/>
    <cellStyle name="Note 2 2 11" xfId="4342"/>
    <cellStyle name="Note 2 2 11 2" xfId="4343"/>
    <cellStyle name="Note 2 2 12" xfId="4344"/>
    <cellStyle name="Note 2 2 12 2" xfId="4345"/>
    <cellStyle name="Note 2 2 13" xfId="4346"/>
    <cellStyle name="Note 2 2 13 2" xfId="4347"/>
    <cellStyle name="Note 2 2 14" xfId="4348"/>
    <cellStyle name="Note 2 2 14 2" xfId="4349"/>
    <cellStyle name="Note 2 2 15" xfId="4350"/>
    <cellStyle name="Note 2 2 15 2" xfId="4351"/>
    <cellStyle name="Note 2 2 16" xfId="4352"/>
    <cellStyle name="Note 2 2 16 2" xfId="4353"/>
    <cellStyle name="Note 2 2 17" xfId="4354"/>
    <cellStyle name="Note 2 2 17 2" xfId="4355"/>
    <cellStyle name="Note 2 2 18" xfId="4356"/>
    <cellStyle name="Note 2 2 18 2" xfId="4357"/>
    <cellStyle name="Note 2 2 19" xfId="4358"/>
    <cellStyle name="Note 2 2 19 2" xfId="4359"/>
    <cellStyle name="Note 2 2 2" xfId="4360"/>
    <cellStyle name="Note 2 2 2 2" xfId="4361"/>
    <cellStyle name="Note 2 2 2 3" xfId="4362"/>
    <cellStyle name="Note 2 2 2 3 2" xfId="4363"/>
    <cellStyle name="Note 2 2 2 4" xfId="4364"/>
    <cellStyle name="Note 2 2 2 4 2" xfId="4365"/>
    <cellStyle name="Note 2 2 20" xfId="4366"/>
    <cellStyle name="Note 2 2 20 2" xfId="4367"/>
    <cellStyle name="Note 2 2 21" xfId="4368"/>
    <cellStyle name="Note 2 2 21 2" xfId="4369"/>
    <cellStyle name="Note 2 2 22" xfId="4370"/>
    <cellStyle name="Note 2 2 3" xfId="4371"/>
    <cellStyle name="Note 2 2 3 2" xfId="4372"/>
    <cellStyle name="Note 2 2 4" xfId="4373"/>
    <cellStyle name="Note 2 2 4 2" xfId="4374"/>
    <cellStyle name="Note 2 2 5" xfId="4375"/>
    <cellStyle name="Note 2 2 5 2" xfId="4376"/>
    <cellStyle name="Note 2 2 6" xfId="4377"/>
    <cellStyle name="Note 2 2 6 2" xfId="4378"/>
    <cellStyle name="Note 2 2 7" xfId="4379"/>
    <cellStyle name="Note 2 2 7 2" xfId="4380"/>
    <cellStyle name="Note 2 2 8" xfId="4381"/>
    <cellStyle name="Note 2 2 8 2" xfId="4382"/>
    <cellStyle name="Note 2 2 9" xfId="4383"/>
    <cellStyle name="Note 2 2 9 2" xfId="4384"/>
    <cellStyle name="Note 2 20" xfId="4385"/>
    <cellStyle name="Note 2 20 2" xfId="4386"/>
    <cellStyle name="Note 2 21" xfId="4387"/>
    <cellStyle name="Note 2 21 2" xfId="4388"/>
    <cellStyle name="Note 2 22" xfId="4389"/>
    <cellStyle name="Note 2 22 2" xfId="4390"/>
    <cellStyle name="Note 2 23" xfId="4391"/>
    <cellStyle name="Note 2 23 2" xfId="4392"/>
    <cellStyle name="Note 2 24" xfId="4393"/>
    <cellStyle name="Note 2 24 2" xfId="4394"/>
    <cellStyle name="Note 2 25" xfId="4395"/>
    <cellStyle name="Note 2 25 2" xfId="4396"/>
    <cellStyle name="Note 2 26" xfId="4397"/>
    <cellStyle name="Note 2 26 2" xfId="4398"/>
    <cellStyle name="Note 2 27" xfId="4399"/>
    <cellStyle name="Note 2 27 2" xfId="4400"/>
    <cellStyle name="Note 2 28" xfId="4401"/>
    <cellStyle name="Note 2 28 2" xfId="4402"/>
    <cellStyle name="Note 2 29" xfId="4403"/>
    <cellStyle name="Note 2 29 2" xfId="4404"/>
    <cellStyle name="Note 2 3" xfId="4405"/>
    <cellStyle name="Note 2 3 10" xfId="4406"/>
    <cellStyle name="Note 2 3 10 2" xfId="4407"/>
    <cellStyle name="Note 2 3 11" xfId="4408"/>
    <cellStyle name="Note 2 3 11 2" xfId="4409"/>
    <cellStyle name="Note 2 3 12" xfId="4410"/>
    <cellStyle name="Note 2 3 12 2" xfId="4411"/>
    <cellStyle name="Note 2 3 13" xfId="4412"/>
    <cellStyle name="Note 2 3 13 2" xfId="4413"/>
    <cellStyle name="Note 2 3 14" xfId="4414"/>
    <cellStyle name="Note 2 3 14 2" xfId="4415"/>
    <cellStyle name="Note 2 3 15" xfId="4416"/>
    <cellStyle name="Note 2 3 15 2" xfId="4417"/>
    <cellStyle name="Note 2 3 16" xfId="4418"/>
    <cellStyle name="Note 2 3 16 2" xfId="4419"/>
    <cellStyle name="Note 2 3 17" xfId="4420"/>
    <cellStyle name="Note 2 3 17 2" xfId="4421"/>
    <cellStyle name="Note 2 3 18" xfId="4422"/>
    <cellStyle name="Note 2 3 18 2" xfId="4423"/>
    <cellStyle name="Note 2 3 19" xfId="4424"/>
    <cellStyle name="Note 2 3 19 2" xfId="4425"/>
    <cellStyle name="Note 2 3 2" xfId="4426"/>
    <cellStyle name="Note 2 3 2 2" xfId="4427"/>
    <cellStyle name="Note 2 3 2 3" xfId="4428"/>
    <cellStyle name="Note 2 3 2 3 2" xfId="4429"/>
    <cellStyle name="Note 2 3 2 4" xfId="4430"/>
    <cellStyle name="Note 2 3 2 4 2" xfId="4431"/>
    <cellStyle name="Note 2 3 20" xfId="4432"/>
    <cellStyle name="Note 2 3 20 2" xfId="4433"/>
    <cellStyle name="Note 2 3 21" xfId="4434"/>
    <cellStyle name="Note 2 3 21 2" xfId="4435"/>
    <cellStyle name="Note 2 3 22" xfId="4436"/>
    <cellStyle name="Note 2 3 3" xfId="4437"/>
    <cellStyle name="Note 2 3 3 2" xfId="4438"/>
    <cellStyle name="Note 2 3 4" xfId="4439"/>
    <cellStyle name="Note 2 3 4 2" xfId="4440"/>
    <cellStyle name="Note 2 3 5" xfId="4441"/>
    <cellStyle name="Note 2 3 5 2" xfId="4442"/>
    <cellStyle name="Note 2 3 6" xfId="4443"/>
    <cellStyle name="Note 2 3 6 2" xfId="4444"/>
    <cellStyle name="Note 2 3 7" xfId="4445"/>
    <cellStyle name="Note 2 3 7 2" xfId="4446"/>
    <cellStyle name="Note 2 3 8" xfId="4447"/>
    <cellStyle name="Note 2 3 8 2" xfId="4448"/>
    <cellStyle name="Note 2 3 9" xfId="4449"/>
    <cellStyle name="Note 2 3 9 2" xfId="4450"/>
    <cellStyle name="Note 2 30" xfId="4451"/>
    <cellStyle name="Note 2 30 2" xfId="4452"/>
    <cellStyle name="Note 2 31" xfId="4453"/>
    <cellStyle name="Note 2 31 2" xfId="4454"/>
    <cellStyle name="Note 2 32" xfId="4455"/>
    <cellStyle name="Note 2 32 2" xfId="4456"/>
    <cellStyle name="Note 2 33" xfId="4457"/>
    <cellStyle name="Note 2 33 2" xfId="4458"/>
    <cellStyle name="Note 2 34" xfId="4459"/>
    <cellStyle name="Note 2 34 2" xfId="4460"/>
    <cellStyle name="Note 2 35" xfId="4461"/>
    <cellStyle name="Note 2 35 2" xfId="4462"/>
    <cellStyle name="Note 2 36" xfId="4463"/>
    <cellStyle name="Note 2 36 2" xfId="4464"/>
    <cellStyle name="Note 2 37" xfId="4465"/>
    <cellStyle name="Note 2 37 2" xfId="4466"/>
    <cellStyle name="Note 2 38" xfId="4467"/>
    <cellStyle name="Note 2 38 2" xfId="4468"/>
    <cellStyle name="Note 2 39" xfId="4469"/>
    <cellStyle name="Note 2 39 2" xfId="4470"/>
    <cellStyle name="Note 2 4" xfId="4471"/>
    <cellStyle name="Note 2 4 10" xfId="4472"/>
    <cellStyle name="Note 2 4 10 2" xfId="4473"/>
    <cellStyle name="Note 2 4 11" xfId="4474"/>
    <cellStyle name="Note 2 4 11 2" xfId="4475"/>
    <cellStyle name="Note 2 4 12" xfId="4476"/>
    <cellStyle name="Note 2 4 12 2" xfId="4477"/>
    <cellStyle name="Note 2 4 13" xfId="4478"/>
    <cellStyle name="Note 2 4 13 2" xfId="4479"/>
    <cellStyle name="Note 2 4 14" xfId="4480"/>
    <cellStyle name="Note 2 4 14 2" xfId="4481"/>
    <cellStyle name="Note 2 4 15" xfId="4482"/>
    <cellStyle name="Note 2 4 15 2" xfId="4483"/>
    <cellStyle name="Note 2 4 16" xfId="4484"/>
    <cellStyle name="Note 2 4 16 2" xfId="4485"/>
    <cellStyle name="Note 2 4 17" xfId="4486"/>
    <cellStyle name="Note 2 4 17 2" xfId="4487"/>
    <cellStyle name="Note 2 4 18" xfId="4488"/>
    <cellStyle name="Note 2 4 18 2" xfId="4489"/>
    <cellStyle name="Note 2 4 19" xfId="4490"/>
    <cellStyle name="Note 2 4 19 2" xfId="4491"/>
    <cellStyle name="Note 2 4 2" xfId="4492"/>
    <cellStyle name="Note 2 4 2 2" xfId="4493"/>
    <cellStyle name="Note 2 4 2 3" xfId="4494"/>
    <cellStyle name="Note 2 4 2 3 2" xfId="4495"/>
    <cellStyle name="Note 2 4 2 4" xfId="4496"/>
    <cellStyle name="Note 2 4 2 4 2" xfId="4497"/>
    <cellStyle name="Note 2 4 20" xfId="4498"/>
    <cellStyle name="Note 2 4 20 2" xfId="4499"/>
    <cellStyle name="Note 2 4 21" xfId="4500"/>
    <cellStyle name="Note 2 4 21 2" xfId="4501"/>
    <cellStyle name="Note 2 4 22" xfId="4502"/>
    <cellStyle name="Note 2 4 3" xfId="4503"/>
    <cellStyle name="Note 2 4 3 2" xfId="4504"/>
    <cellStyle name="Note 2 4 4" xfId="4505"/>
    <cellStyle name="Note 2 4 4 2" xfId="4506"/>
    <cellStyle name="Note 2 4 5" xfId="4507"/>
    <cellStyle name="Note 2 4 5 2" xfId="4508"/>
    <cellStyle name="Note 2 4 6" xfId="4509"/>
    <cellStyle name="Note 2 4 6 2" xfId="4510"/>
    <cellStyle name="Note 2 4 7" xfId="4511"/>
    <cellStyle name="Note 2 4 7 2" xfId="4512"/>
    <cellStyle name="Note 2 4 8" xfId="4513"/>
    <cellStyle name="Note 2 4 8 2" xfId="4514"/>
    <cellStyle name="Note 2 4 9" xfId="4515"/>
    <cellStyle name="Note 2 4 9 2" xfId="4516"/>
    <cellStyle name="Note 2 40" xfId="4517"/>
    <cellStyle name="Note 2 40 2" xfId="4518"/>
    <cellStyle name="Note 2 41" xfId="4519"/>
    <cellStyle name="Note 2 41 2" xfId="4520"/>
    <cellStyle name="Note 2 42" xfId="4521"/>
    <cellStyle name="Note 2 42 2" xfId="4522"/>
    <cellStyle name="Note 2 43" xfId="4523"/>
    <cellStyle name="Note 2 43 2" xfId="4524"/>
    <cellStyle name="Note 2 44" xfId="4525"/>
    <cellStyle name="Note 2 44 2" xfId="4526"/>
    <cellStyle name="Note 2 45" xfId="4527"/>
    <cellStyle name="Note 2 45 2" xfId="4528"/>
    <cellStyle name="Note 2 46" xfId="4529"/>
    <cellStyle name="Note 2 46 2" xfId="4530"/>
    <cellStyle name="Note 2 47" xfId="4531"/>
    <cellStyle name="Note 2 47 2" xfId="4532"/>
    <cellStyle name="Note 2 48" xfId="4533"/>
    <cellStyle name="Note 2 48 2" xfId="4534"/>
    <cellStyle name="Note 2 49" xfId="4535"/>
    <cellStyle name="Note 2 49 2" xfId="4536"/>
    <cellStyle name="Note 2 5" xfId="4537"/>
    <cellStyle name="Note 2 5 10" xfId="4538"/>
    <cellStyle name="Note 2 5 10 2" xfId="4539"/>
    <cellStyle name="Note 2 5 11" xfId="4540"/>
    <cellStyle name="Note 2 5 11 2" xfId="4541"/>
    <cellStyle name="Note 2 5 12" xfId="4542"/>
    <cellStyle name="Note 2 5 12 2" xfId="4543"/>
    <cellStyle name="Note 2 5 13" xfId="4544"/>
    <cellStyle name="Note 2 5 13 2" xfId="4545"/>
    <cellStyle name="Note 2 5 14" xfId="4546"/>
    <cellStyle name="Note 2 5 14 2" xfId="4547"/>
    <cellStyle name="Note 2 5 15" xfId="4548"/>
    <cellStyle name="Note 2 5 15 2" xfId="4549"/>
    <cellStyle name="Note 2 5 16" xfId="4550"/>
    <cellStyle name="Note 2 5 16 2" xfId="4551"/>
    <cellStyle name="Note 2 5 17" xfId="4552"/>
    <cellStyle name="Note 2 5 17 2" xfId="4553"/>
    <cellStyle name="Note 2 5 18" xfId="4554"/>
    <cellStyle name="Note 2 5 18 2" xfId="4555"/>
    <cellStyle name="Note 2 5 19" xfId="4556"/>
    <cellStyle name="Note 2 5 19 2" xfId="4557"/>
    <cellStyle name="Note 2 5 2" xfId="4558"/>
    <cellStyle name="Note 2 5 2 2" xfId="4559"/>
    <cellStyle name="Note 2 5 20" xfId="4560"/>
    <cellStyle name="Note 2 5 20 2" xfId="4561"/>
    <cellStyle name="Note 2 5 21" xfId="4562"/>
    <cellStyle name="Note 2 5 21 2" xfId="4563"/>
    <cellStyle name="Note 2 5 22" xfId="4564"/>
    <cellStyle name="Note 2 5 3" xfId="4565"/>
    <cellStyle name="Note 2 5 3 2" xfId="4566"/>
    <cellStyle name="Note 2 5 4" xfId="4567"/>
    <cellStyle name="Note 2 5 4 2" xfId="4568"/>
    <cellStyle name="Note 2 5 5" xfId="4569"/>
    <cellStyle name="Note 2 5 5 2" xfId="4570"/>
    <cellStyle name="Note 2 5 6" xfId="4571"/>
    <cellStyle name="Note 2 5 6 2" xfId="4572"/>
    <cellStyle name="Note 2 5 7" xfId="4573"/>
    <cellStyle name="Note 2 5 7 2" xfId="4574"/>
    <cellStyle name="Note 2 5 8" xfId="4575"/>
    <cellStyle name="Note 2 5 8 2" xfId="4576"/>
    <cellStyle name="Note 2 5 9" xfId="4577"/>
    <cellStyle name="Note 2 5 9 2" xfId="4578"/>
    <cellStyle name="Note 2 50" xfId="4579"/>
    <cellStyle name="Note 2 50 2" xfId="4580"/>
    <cellStyle name="Note 2 51" xfId="4581"/>
    <cellStyle name="Note 2 51 2" xfId="4582"/>
    <cellStyle name="Note 2 52" xfId="4583"/>
    <cellStyle name="Note 2 52 2" xfId="4584"/>
    <cellStyle name="Note 2 53" xfId="4585"/>
    <cellStyle name="Note 2 53 2" xfId="4586"/>
    <cellStyle name="Note 2 54" xfId="4587"/>
    <cellStyle name="Note 2 54 2" xfId="4588"/>
    <cellStyle name="Note 2 55" xfId="4589"/>
    <cellStyle name="Note 2 55 2" xfId="4590"/>
    <cellStyle name="Note 2 56" xfId="4591"/>
    <cellStyle name="Note 2 56 2" xfId="4592"/>
    <cellStyle name="Note 2 57" xfId="4593"/>
    <cellStyle name="Note 2 57 2" xfId="4594"/>
    <cellStyle name="Note 2 58" xfId="4595"/>
    <cellStyle name="Note 2 58 2" xfId="4596"/>
    <cellStyle name="Note 2 59" xfId="4597"/>
    <cellStyle name="Note 2 59 2" xfId="4598"/>
    <cellStyle name="Note 2 6" xfId="4599"/>
    <cellStyle name="Note 2 6 10" xfId="4600"/>
    <cellStyle name="Note 2 6 10 2" xfId="4601"/>
    <cellStyle name="Note 2 6 11" xfId="4602"/>
    <cellStyle name="Note 2 6 11 2" xfId="4603"/>
    <cellStyle name="Note 2 6 12" xfId="4604"/>
    <cellStyle name="Note 2 6 12 2" xfId="4605"/>
    <cellStyle name="Note 2 6 13" xfId="4606"/>
    <cellStyle name="Note 2 6 13 2" xfId="4607"/>
    <cellStyle name="Note 2 6 14" xfId="4608"/>
    <cellStyle name="Note 2 6 14 2" xfId="4609"/>
    <cellStyle name="Note 2 6 15" xfId="4610"/>
    <cellStyle name="Note 2 6 15 2" xfId="4611"/>
    <cellStyle name="Note 2 6 16" xfId="4612"/>
    <cellStyle name="Note 2 6 16 2" xfId="4613"/>
    <cellStyle name="Note 2 6 17" xfId="4614"/>
    <cellStyle name="Note 2 6 17 2" xfId="4615"/>
    <cellStyle name="Note 2 6 18" xfId="4616"/>
    <cellStyle name="Note 2 6 18 2" xfId="4617"/>
    <cellStyle name="Note 2 6 19" xfId="4618"/>
    <cellStyle name="Note 2 6 19 2" xfId="4619"/>
    <cellStyle name="Note 2 6 2" xfId="4620"/>
    <cellStyle name="Note 2 6 2 2" xfId="4621"/>
    <cellStyle name="Note 2 6 20" xfId="4622"/>
    <cellStyle name="Note 2 6 20 2" xfId="4623"/>
    <cellStyle name="Note 2 6 21" xfId="4624"/>
    <cellStyle name="Note 2 6 21 2" xfId="4625"/>
    <cellStyle name="Note 2 6 22" xfId="4626"/>
    <cellStyle name="Note 2 6 3" xfId="4627"/>
    <cellStyle name="Note 2 6 3 2" xfId="4628"/>
    <cellStyle name="Note 2 6 4" xfId="4629"/>
    <cellStyle name="Note 2 6 4 2" xfId="4630"/>
    <cellStyle name="Note 2 6 5" xfId="4631"/>
    <cellStyle name="Note 2 6 5 2" xfId="4632"/>
    <cellStyle name="Note 2 6 6" xfId="4633"/>
    <cellStyle name="Note 2 6 6 2" xfId="4634"/>
    <cellStyle name="Note 2 6 7" xfId="4635"/>
    <cellStyle name="Note 2 6 7 2" xfId="4636"/>
    <cellStyle name="Note 2 6 8" xfId="4637"/>
    <cellStyle name="Note 2 6 8 2" xfId="4638"/>
    <cellStyle name="Note 2 6 9" xfId="4639"/>
    <cellStyle name="Note 2 6 9 2" xfId="4640"/>
    <cellStyle name="Note 2 60" xfId="4641"/>
    <cellStyle name="Note 2 60 2" xfId="4642"/>
    <cellStyle name="Note 2 61" xfId="4643"/>
    <cellStyle name="Note 2 61 2" xfId="4644"/>
    <cellStyle name="Note 2 62" xfId="4645"/>
    <cellStyle name="Note 2 62 2" xfId="4646"/>
    <cellStyle name="Note 2 63" xfId="4647"/>
    <cellStyle name="Note 2 63 2" xfId="4648"/>
    <cellStyle name="Note 2 64" xfId="4649"/>
    <cellStyle name="Note 2 64 2" xfId="4650"/>
    <cellStyle name="Note 2 65" xfId="4651"/>
    <cellStyle name="Note 2 65 2" xfId="4652"/>
    <cellStyle name="Note 2 66" xfId="4653"/>
    <cellStyle name="Note 2 66 2" xfId="4654"/>
    <cellStyle name="Note 2 67" xfId="4655"/>
    <cellStyle name="Note 2 67 2" xfId="4656"/>
    <cellStyle name="Note 2 68" xfId="4657"/>
    <cellStyle name="Note 2 68 2" xfId="4658"/>
    <cellStyle name="Note 2 69" xfId="4659"/>
    <cellStyle name="Note 2 69 2" xfId="4660"/>
    <cellStyle name="Note 2 7" xfId="4661"/>
    <cellStyle name="Note 2 7 10" xfId="4662"/>
    <cellStyle name="Note 2 7 10 2" xfId="4663"/>
    <cellStyle name="Note 2 7 11" xfId="4664"/>
    <cellStyle name="Note 2 7 11 2" xfId="4665"/>
    <cellStyle name="Note 2 7 12" xfId="4666"/>
    <cellStyle name="Note 2 7 12 2" xfId="4667"/>
    <cellStyle name="Note 2 7 13" xfId="4668"/>
    <cellStyle name="Note 2 7 13 2" xfId="4669"/>
    <cellStyle name="Note 2 7 14" xfId="4670"/>
    <cellStyle name="Note 2 7 14 2" xfId="4671"/>
    <cellStyle name="Note 2 7 15" xfId="4672"/>
    <cellStyle name="Note 2 7 15 2" xfId="4673"/>
    <cellStyle name="Note 2 7 16" xfId="4674"/>
    <cellStyle name="Note 2 7 16 2" xfId="4675"/>
    <cellStyle name="Note 2 7 17" xfId="4676"/>
    <cellStyle name="Note 2 7 17 2" xfId="4677"/>
    <cellStyle name="Note 2 7 18" xfId="4678"/>
    <cellStyle name="Note 2 7 18 2" xfId="4679"/>
    <cellStyle name="Note 2 7 19" xfId="4680"/>
    <cellStyle name="Note 2 7 19 2" xfId="4681"/>
    <cellStyle name="Note 2 7 2" xfId="4682"/>
    <cellStyle name="Note 2 7 2 2" xfId="4683"/>
    <cellStyle name="Note 2 7 20" xfId="4684"/>
    <cellStyle name="Note 2 7 20 2" xfId="4685"/>
    <cellStyle name="Note 2 7 21" xfId="4686"/>
    <cellStyle name="Note 2 7 21 2" xfId="4687"/>
    <cellStyle name="Note 2 7 22" xfId="4688"/>
    <cellStyle name="Note 2 7 3" xfId="4689"/>
    <cellStyle name="Note 2 7 3 2" xfId="4690"/>
    <cellStyle name="Note 2 7 4" xfId="4691"/>
    <cellStyle name="Note 2 7 4 2" xfId="4692"/>
    <cellStyle name="Note 2 7 5" xfId="4693"/>
    <cellStyle name="Note 2 7 5 2" xfId="4694"/>
    <cellStyle name="Note 2 7 6" xfId="4695"/>
    <cellStyle name="Note 2 7 6 2" xfId="4696"/>
    <cellStyle name="Note 2 7 7" xfId="4697"/>
    <cellStyle name="Note 2 7 7 2" xfId="4698"/>
    <cellStyle name="Note 2 7 8" xfId="4699"/>
    <cellStyle name="Note 2 7 8 2" xfId="4700"/>
    <cellStyle name="Note 2 7 9" xfId="4701"/>
    <cellStyle name="Note 2 7 9 2" xfId="4702"/>
    <cellStyle name="Note 2 70" xfId="4703"/>
    <cellStyle name="Note 2 70 2" xfId="4704"/>
    <cellStyle name="Note 2 71" xfId="4705"/>
    <cellStyle name="Note 2 71 2" xfId="4706"/>
    <cellStyle name="Note 2 72" xfId="4707"/>
    <cellStyle name="Note 2 72 2" xfId="4708"/>
    <cellStyle name="Note 2 73" xfId="4709"/>
    <cellStyle name="Note 2 73 2" xfId="4710"/>
    <cellStyle name="Note 2 74" xfId="4711"/>
    <cellStyle name="Note 2 74 2" xfId="4712"/>
    <cellStyle name="Note 2 75" xfId="4713"/>
    <cellStyle name="Note 2 75 2" xfId="4714"/>
    <cellStyle name="Note 2 76" xfId="4715"/>
    <cellStyle name="Note 2 76 2" xfId="4716"/>
    <cellStyle name="Note 2 77" xfId="4717"/>
    <cellStyle name="Note 2 77 2" xfId="4718"/>
    <cellStyle name="Note 2 78" xfId="4719"/>
    <cellStyle name="Note 2 78 2" xfId="4720"/>
    <cellStyle name="Note 2 79" xfId="4721"/>
    <cellStyle name="Note 2 79 2" xfId="4722"/>
    <cellStyle name="Note 2 8" xfId="4723"/>
    <cellStyle name="Note 2 8 10" xfId="4724"/>
    <cellStyle name="Note 2 8 10 2" xfId="4725"/>
    <cellStyle name="Note 2 8 11" xfId="4726"/>
    <cellStyle name="Note 2 8 11 2" xfId="4727"/>
    <cellStyle name="Note 2 8 12" xfId="4728"/>
    <cellStyle name="Note 2 8 12 2" xfId="4729"/>
    <cellStyle name="Note 2 8 13" xfId="4730"/>
    <cellStyle name="Note 2 8 13 2" xfId="4731"/>
    <cellStyle name="Note 2 8 14" xfId="4732"/>
    <cellStyle name="Note 2 8 14 2" xfId="4733"/>
    <cellStyle name="Note 2 8 15" xfId="4734"/>
    <cellStyle name="Note 2 8 15 2" xfId="4735"/>
    <cellStyle name="Note 2 8 16" xfId="4736"/>
    <cellStyle name="Note 2 8 16 2" xfId="4737"/>
    <cellStyle name="Note 2 8 17" xfId="4738"/>
    <cellStyle name="Note 2 8 17 2" xfId="4739"/>
    <cellStyle name="Note 2 8 18" xfId="4740"/>
    <cellStyle name="Note 2 8 18 2" xfId="4741"/>
    <cellStyle name="Note 2 8 19" xfId="4742"/>
    <cellStyle name="Note 2 8 19 2" xfId="4743"/>
    <cellStyle name="Note 2 8 2" xfId="4744"/>
    <cellStyle name="Note 2 8 2 2" xfId="4745"/>
    <cellStyle name="Note 2 8 20" xfId="4746"/>
    <cellStyle name="Note 2 8 20 2" xfId="4747"/>
    <cellStyle name="Note 2 8 21" xfId="4748"/>
    <cellStyle name="Note 2 8 21 2" xfId="4749"/>
    <cellStyle name="Note 2 8 22" xfId="4750"/>
    <cellStyle name="Note 2 8 3" xfId="4751"/>
    <cellStyle name="Note 2 8 3 2" xfId="4752"/>
    <cellStyle name="Note 2 8 4" xfId="4753"/>
    <cellStyle name="Note 2 8 4 2" xfId="4754"/>
    <cellStyle name="Note 2 8 5" xfId="4755"/>
    <cellStyle name="Note 2 8 5 2" xfId="4756"/>
    <cellStyle name="Note 2 8 6" xfId="4757"/>
    <cellStyle name="Note 2 8 6 2" xfId="4758"/>
    <cellStyle name="Note 2 8 7" xfId="4759"/>
    <cellStyle name="Note 2 8 7 2" xfId="4760"/>
    <cellStyle name="Note 2 8 8" xfId="4761"/>
    <cellStyle name="Note 2 8 8 2" xfId="4762"/>
    <cellStyle name="Note 2 8 9" xfId="4763"/>
    <cellStyle name="Note 2 8 9 2" xfId="4764"/>
    <cellStyle name="Note 2 80" xfId="4765"/>
    <cellStyle name="Note 2 80 2" xfId="4766"/>
    <cellStyle name="Note 2 81" xfId="4767"/>
    <cellStyle name="Note 2 81 2" xfId="4768"/>
    <cellStyle name="Note 2 81 3" xfId="4769"/>
    <cellStyle name="Note 2 81 3 2" xfId="4770"/>
    <cellStyle name="Note 2 81 4" xfId="4771"/>
    <cellStyle name="Note 2 81 4 2" xfId="4772"/>
    <cellStyle name="Note 2 81 5" xfId="4773"/>
    <cellStyle name="Note 2 82" xfId="4774"/>
    <cellStyle name="Note 2 82 2" xfId="4775"/>
    <cellStyle name="Note 2 83" xfId="4776"/>
    <cellStyle name="Note 2 83 2" xfId="4777"/>
    <cellStyle name="Note 2 84" xfId="4778"/>
    <cellStyle name="Note 2 84 2" xfId="4779"/>
    <cellStyle name="Note 2 85" xfId="4780"/>
    <cellStyle name="Note 2 85 2" xfId="4781"/>
    <cellStyle name="Note 2 86" xfId="4782"/>
    <cellStyle name="Note 2 86 2" xfId="4783"/>
    <cellStyle name="Note 2 87" xfId="4784"/>
    <cellStyle name="Note 2 87 2" xfId="4785"/>
    <cellStyle name="Note 2 88" xfId="4786"/>
    <cellStyle name="Note 2 88 2" xfId="4787"/>
    <cellStyle name="Note 2 89" xfId="4788"/>
    <cellStyle name="Note 2 89 2" xfId="4789"/>
    <cellStyle name="Note 2 9" xfId="4790"/>
    <cellStyle name="Note 2 9 10" xfId="4791"/>
    <cellStyle name="Note 2 9 10 2" xfId="4792"/>
    <cellStyle name="Note 2 9 11" xfId="4793"/>
    <cellStyle name="Note 2 9 11 2" xfId="4794"/>
    <cellStyle name="Note 2 9 12" xfId="4795"/>
    <cellStyle name="Note 2 9 12 2" xfId="4796"/>
    <cellStyle name="Note 2 9 13" xfId="4797"/>
    <cellStyle name="Note 2 9 13 2" xfId="4798"/>
    <cellStyle name="Note 2 9 14" xfId="4799"/>
    <cellStyle name="Note 2 9 14 2" xfId="4800"/>
    <cellStyle name="Note 2 9 15" xfId="4801"/>
    <cellStyle name="Note 2 9 15 2" xfId="4802"/>
    <cellStyle name="Note 2 9 16" xfId="4803"/>
    <cellStyle name="Note 2 9 16 2" xfId="4804"/>
    <cellStyle name="Note 2 9 17" xfId="4805"/>
    <cellStyle name="Note 2 9 17 2" xfId="4806"/>
    <cellStyle name="Note 2 9 18" xfId="4807"/>
    <cellStyle name="Note 2 9 18 2" xfId="4808"/>
    <cellStyle name="Note 2 9 19" xfId="4809"/>
    <cellStyle name="Note 2 9 19 2" xfId="4810"/>
    <cellStyle name="Note 2 9 2" xfId="4811"/>
    <cellStyle name="Note 2 9 2 2" xfId="4812"/>
    <cellStyle name="Note 2 9 20" xfId="4813"/>
    <cellStyle name="Note 2 9 20 2" xfId="4814"/>
    <cellStyle name="Note 2 9 21" xfId="4815"/>
    <cellStyle name="Note 2 9 21 2" xfId="4816"/>
    <cellStyle name="Note 2 9 22" xfId="4817"/>
    <cellStyle name="Note 2 9 3" xfId="4818"/>
    <cellStyle name="Note 2 9 3 2" xfId="4819"/>
    <cellStyle name="Note 2 9 4" xfId="4820"/>
    <cellStyle name="Note 2 9 4 2" xfId="4821"/>
    <cellStyle name="Note 2 9 5" xfId="4822"/>
    <cellStyle name="Note 2 9 5 2" xfId="4823"/>
    <cellStyle name="Note 2 9 6" xfId="4824"/>
    <cellStyle name="Note 2 9 6 2" xfId="4825"/>
    <cellStyle name="Note 2 9 7" xfId="4826"/>
    <cellStyle name="Note 2 9 7 2" xfId="4827"/>
    <cellStyle name="Note 2 9 8" xfId="4828"/>
    <cellStyle name="Note 2 9 8 2" xfId="4829"/>
    <cellStyle name="Note 2 9 9" xfId="4830"/>
    <cellStyle name="Note 2 9 9 2" xfId="4831"/>
    <cellStyle name="Note 2 90" xfId="4832"/>
    <cellStyle name="Note 2 90 2" xfId="4833"/>
    <cellStyle name="Note 2 91" xfId="4834"/>
    <cellStyle name="Note 2 91 2" xfId="4835"/>
    <cellStyle name="Note 2 92" xfId="4836"/>
    <cellStyle name="Note 2 92 2" xfId="4837"/>
    <cellStyle name="Note 2 93" xfId="4838"/>
    <cellStyle name="Note 2 93 2" xfId="4839"/>
    <cellStyle name="Note 2 94" xfId="4840"/>
    <cellStyle name="Note 2 94 2" xfId="4841"/>
    <cellStyle name="Note 2 95" xfId="4842"/>
    <cellStyle name="Note 2 95 2" xfId="4843"/>
    <cellStyle name="Note 2 96" xfId="4844"/>
    <cellStyle name="Note 2 96 2" xfId="4845"/>
    <cellStyle name="Note 2 97" xfId="4846"/>
    <cellStyle name="Note 2 97 2" xfId="4847"/>
    <cellStyle name="Note 2 98" xfId="4848"/>
    <cellStyle name="Note 2 98 2" xfId="4849"/>
    <cellStyle name="Note 2 99" xfId="4850"/>
    <cellStyle name="Note 2 99 2" xfId="4851"/>
    <cellStyle name="Note 20" xfId="4852"/>
    <cellStyle name="Note 20 2" xfId="4853"/>
    <cellStyle name="Note 21" xfId="4854"/>
    <cellStyle name="Note 21 2" xfId="4855"/>
    <cellStyle name="Note 22" xfId="4856"/>
    <cellStyle name="Note 22 2" xfId="4857"/>
    <cellStyle name="Note 23" xfId="4858"/>
    <cellStyle name="Note 23 2" xfId="4859"/>
    <cellStyle name="Note 24" xfId="4860"/>
    <cellStyle name="Note 24 2" xfId="4861"/>
    <cellStyle name="Note 25" xfId="4862"/>
    <cellStyle name="Note 25 2" xfId="4863"/>
    <cellStyle name="Note 26" xfId="4864"/>
    <cellStyle name="Note 26 2" xfId="4865"/>
    <cellStyle name="Note 27" xfId="4866"/>
    <cellStyle name="Note 27 2" xfId="4867"/>
    <cellStyle name="Note 28" xfId="4868"/>
    <cellStyle name="Note 28 2" xfId="4869"/>
    <cellStyle name="Note 29" xfId="4870"/>
    <cellStyle name="Note 29 2" xfId="4871"/>
    <cellStyle name="Note 3" xfId="231"/>
    <cellStyle name="Note 3 10" xfId="4872"/>
    <cellStyle name="Note 3 10 10" xfId="4873"/>
    <cellStyle name="Note 3 10 10 2" xfId="4874"/>
    <cellStyle name="Note 3 10 11" xfId="4875"/>
    <cellStyle name="Note 3 10 11 2" xfId="4876"/>
    <cellStyle name="Note 3 10 12" xfId="4877"/>
    <cellStyle name="Note 3 10 12 2" xfId="4878"/>
    <cellStyle name="Note 3 10 13" xfId="4879"/>
    <cellStyle name="Note 3 10 13 2" xfId="4880"/>
    <cellStyle name="Note 3 10 14" xfId="4881"/>
    <cellStyle name="Note 3 10 14 2" xfId="4882"/>
    <cellStyle name="Note 3 10 15" xfId="4883"/>
    <cellStyle name="Note 3 10 15 2" xfId="4884"/>
    <cellStyle name="Note 3 10 16" xfId="4885"/>
    <cellStyle name="Note 3 10 16 2" xfId="4886"/>
    <cellStyle name="Note 3 10 17" xfId="4887"/>
    <cellStyle name="Note 3 10 17 2" xfId="4888"/>
    <cellStyle name="Note 3 10 18" xfId="4889"/>
    <cellStyle name="Note 3 10 18 2" xfId="4890"/>
    <cellStyle name="Note 3 10 19" xfId="4891"/>
    <cellStyle name="Note 3 10 19 2" xfId="4892"/>
    <cellStyle name="Note 3 10 2" xfId="4893"/>
    <cellStyle name="Note 3 10 2 2" xfId="4894"/>
    <cellStyle name="Note 3 10 20" xfId="4895"/>
    <cellStyle name="Note 3 10 20 2" xfId="4896"/>
    <cellStyle name="Note 3 10 21" xfId="4897"/>
    <cellStyle name="Note 3 10 21 2" xfId="4898"/>
    <cellStyle name="Note 3 10 22" xfId="4899"/>
    <cellStyle name="Note 3 10 3" xfId="4900"/>
    <cellStyle name="Note 3 10 3 2" xfId="4901"/>
    <cellStyle name="Note 3 10 4" xfId="4902"/>
    <cellStyle name="Note 3 10 4 2" xfId="4903"/>
    <cellStyle name="Note 3 10 5" xfId="4904"/>
    <cellStyle name="Note 3 10 5 2" xfId="4905"/>
    <cellStyle name="Note 3 10 6" xfId="4906"/>
    <cellStyle name="Note 3 10 6 2" xfId="4907"/>
    <cellStyle name="Note 3 10 7" xfId="4908"/>
    <cellStyle name="Note 3 10 7 2" xfId="4909"/>
    <cellStyle name="Note 3 10 8" xfId="4910"/>
    <cellStyle name="Note 3 10 8 2" xfId="4911"/>
    <cellStyle name="Note 3 10 9" xfId="4912"/>
    <cellStyle name="Note 3 10 9 2" xfId="4913"/>
    <cellStyle name="Note 3 11" xfId="4914"/>
    <cellStyle name="Note 3 11 10" xfId="4915"/>
    <cellStyle name="Note 3 11 10 2" xfId="4916"/>
    <cellStyle name="Note 3 11 11" xfId="4917"/>
    <cellStyle name="Note 3 11 11 2" xfId="4918"/>
    <cellStyle name="Note 3 11 12" xfId="4919"/>
    <cellStyle name="Note 3 11 12 2" xfId="4920"/>
    <cellStyle name="Note 3 11 13" xfId="4921"/>
    <cellStyle name="Note 3 11 13 2" xfId="4922"/>
    <cellStyle name="Note 3 11 14" xfId="4923"/>
    <cellStyle name="Note 3 11 14 2" xfId="4924"/>
    <cellStyle name="Note 3 11 15" xfId="4925"/>
    <cellStyle name="Note 3 11 15 2" xfId="4926"/>
    <cellStyle name="Note 3 11 16" xfId="4927"/>
    <cellStyle name="Note 3 11 16 2" xfId="4928"/>
    <cellStyle name="Note 3 11 17" xfId="4929"/>
    <cellStyle name="Note 3 11 17 2" xfId="4930"/>
    <cellStyle name="Note 3 11 18" xfId="4931"/>
    <cellStyle name="Note 3 11 18 2" xfId="4932"/>
    <cellStyle name="Note 3 11 19" xfId="4933"/>
    <cellStyle name="Note 3 11 19 2" xfId="4934"/>
    <cellStyle name="Note 3 11 2" xfId="4935"/>
    <cellStyle name="Note 3 11 2 2" xfId="4936"/>
    <cellStyle name="Note 3 11 20" xfId="4937"/>
    <cellStyle name="Note 3 11 20 2" xfId="4938"/>
    <cellStyle name="Note 3 11 21" xfId="4939"/>
    <cellStyle name="Note 3 11 21 2" xfId="4940"/>
    <cellStyle name="Note 3 11 22" xfId="4941"/>
    <cellStyle name="Note 3 11 3" xfId="4942"/>
    <cellStyle name="Note 3 11 3 2" xfId="4943"/>
    <cellStyle name="Note 3 11 4" xfId="4944"/>
    <cellStyle name="Note 3 11 4 2" xfId="4945"/>
    <cellStyle name="Note 3 11 5" xfId="4946"/>
    <cellStyle name="Note 3 11 5 2" xfId="4947"/>
    <cellStyle name="Note 3 11 6" xfId="4948"/>
    <cellStyle name="Note 3 11 6 2" xfId="4949"/>
    <cellStyle name="Note 3 11 7" xfId="4950"/>
    <cellStyle name="Note 3 11 7 2" xfId="4951"/>
    <cellStyle name="Note 3 11 8" xfId="4952"/>
    <cellStyle name="Note 3 11 8 2" xfId="4953"/>
    <cellStyle name="Note 3 11 9" xfId="4954"/>
    <cellStyle name="Note 3 11 9 2" xfId="4955"/>
    <cellStyle name="Note 3 12" xfId="4956"/>
    <cellStyle name="Note 3 12 10" xfId="4957"/>
    <cellStyle name="Note 3 12 10 2" xfId="4958"/>
    <cellStyle name="Note 3 12 11" xfId="4959"/>
    <cellStyle name="Note 3 12 11 2" xfId="4960"/>
    <cellStyle name="Note 3 12 12" xfId="4961"/>
    <cellStyle name="Note 3 12 12 2" xfId="4962"/>
    <cellStyle name="Note 3 12 13" xfId="4963"/>
    <cellStyle name="Note 3 12 13 2" xfId="4964"/>
    <cellStyle name="Note 3 12 14" xfId="4965"/>
    <cellStyle name="Note 3 12 14 2" xfId="4966"/>
    <cellStyle name="Note 3 12 15" xfId="4967"/>
    <cellStyle name="Note 3 12 15 2" xfId="4968"/>
    <cellStyle name="Note 3 12 16" xfId="4969"/>
    <cellStyle name="Note 3 12 16 2" xfId="4970"/>
    <cellStyle name="Note 3 12 17" xfId="4971"/>
    <cellStyle name="Note 3 12 17 2" xfId="4972"/>
    <cellStyle name="Note 3 12 18" xfId="4973"/>
    <cellStyle name="Note 3 12 18 2" xfId="4974"/>
    <cellStyle name="Note 3 12 19" xfId="4975"/>
    <cellStyle name="Note 3 12 19 2" xfId="4976"/>
    <cellStyle name="Note 3 12 2" xfId="4977"/>
    <cellStyle name="Note 3 12 2 2" xfId="4978"/>
    <cellStyle name="Note 3 12 20" xfId="4979"/>
    <cellStyle name="Note 3 12 20 2" xfId="4980"/>
    <cellStyle name="Note 3 12 21" xfId="4981"/>
    <cellStyle name="Note 3 12 21 2" xfId="4982"/>
    <cellStyle name="Note 3 12 22" xfId="4983"/>
    <cellStyle name="Note 3 12 3" xfId="4984"/>
    <cellStyle name="Note 3 12 3 2" xfId="4985"/>
    <cellStyle name="Note 3 12 4" xfId="4986"/>
    <cellStyle name="Note 3 12 4 2" xfId="4987"/>
    <cellStyle name="Note 3 12 5" xfId="4988"/>
    <cellStyle name="Note 3 12 5 2" xfId="4989"/>
    <cellStyle name="Note 3 12 6" xfId="4990"/>
    <cellStyle name="Note 3 12 6 2" xfId="4991"/>
    <cellStyle name="Note 3 12 7" xfId="4992"/>
    <cellStyle name="Note 3 12 7 2" xfId="4993"/>
    <cellStyle name="Note 3 12 8" xfId="4994"/>
    <cellStyle name="Note 3 12 8 2" xfId="4995"/>
    <cellStyle name="Note 3 12 9" xfId="4996"/>
    <cellStyle name="Note 3 12 9 2" xfId="4997"/>
    <cellStyle name="Note 3 13" xfId="4998"/>
    <cellStyle name="Note 3 13 10" xfId="4999"/>
    <cellStyle name="Note 3 13 10 2" xfId="5000"/>
    <cellStyle name="Note 3 13 11" xfId="5001"/>
    <cellStyle name="Note 3 13 11 2" xfId="5002"/>
    <cellStyle name="Note 3 13 12" xfId="5003"/>
    <cellStyle name="Note 3 13 12 2" xfId="5004"/>
    <cellStyle name="Note 3 13 13" xfId="5005"/>
    <cellStyle name="Note 3 13 13 2" xfId="5006"/>
    <cellStyle name="Note 3 13 14" xfId="5007"/>
    <cellStyle name="Note 3 13 14 2" xfId="5008"/>
    <cellStyle name="Note 3 13 15" xfId="5009"/>
    <cellStyle name="Note 3 13 15 2" xfId="5010"/>
    <cellStyle name="Note 3 13 16" xfId="5011"/>
    <cellStyle name="Note 3 13 16 2" xfId="5012"/>
    <cellStyle name="Note 3 13 17" xfId="5013"/>
    <cellStyle name="Note 3 13 17 2" xfId="5014"/>
    <cellStyle name="Note 3 13 18" xfId="5015"/>
    <cellStyle name="Note 3 13 18 2" xfId="5016"/>
    <cellStyle name="Note 3 13 19" xfId="5017"/>
    <cellStyle name="Note 3 13 19 2" xfId="5018"/>
    <cellStyle name="Note 3 13 2" xfId="5019"/>
    <cellStyle name="Note 3 13 2 2" xfId="5020"/>
    <cellStyle name="Note 3 13 20" xfId="5021"/>
    <cellStyle name="Note 3 13 20 2" xfId="5022"/>
    <cellStyle name="Note 3 13 21" xfId="5023"/>
    <cellStyle name="Note 3 13 21 2" xfId="5024"/>
    <cellStyle name="Note 3 13 22" xfId="5025"/>
    <cellStyle name="Note 3 13 3" xfId="5026"/>
    <cellStyle name="Note 3 13 3 2" xfId="5027"/>
    <cellStyle name="Note 3 13 4" xfId="5028"/>
    <cellStyle name="Note 3 13 4 2" xfId="5029"/>
    <cellStyle name="Note 3 13 5" xfId="5030"/>
    <cellStyle name="Note 3 13 5 2" xfId="5031"/>
    <cellStyle name="Note 3 13 6" xfId="5032"/>
    <cellStyle name="Note 3 13 6 2" xfId="5033"/>
    <cellStyle name="Note 3 13 7" xfId="5034"/>
    <cellStyle name="Note 3 13 7 2" xfId="5035"/>
    <cellStyle name="Note 3 13 8" xfId="5036"/>
    <cellStyle name="Note 3 13 8 2" xfId="5037"/>
    <cellStyle name="Note 3 13 9" xfId="5038"/>
    <cellStyle name="Note 3 13 9 2" xfId="5039"/>
    <cellStyle name="Note 3 14" xfId="5040"/>
    <cellStyle name="Note 3 14 10" xfId="5041"/>
    <cellStyle name="Note 3 14 10 2" xfId="5042"/>
    <cellStyle name="Note 3 14 11" xfId="5043"/>
    <cellStyle name="Note 3 14 11 2" xfId="5044"/>
    <cellStyle name="Note 3 14 12" xfId="5045"/>
    <cellStyle name="Note 3 14 12 2" xfId="5046"/>
    <cellStyle name="Note 3 14 13" xfId="5047"/>
    <cellStyle name="Note 3 14 13 2" xfId="5048"/>
    <cellStyle name="Note 3 14 14" xfId="5049"/>
    <cellStyle name="Note 3 14 14 2" xfId="5050"/>
    <cellStyle name="Note 3 14 15" xfId="5051"/>
    <cellStyle name="Note 3 14 15 2" xfId="5052"/>
    <cellStyle name="Note 3 14 16" xfId="5053"/>
    <cellStyle name="Note 3 14 16 2" xfId="5054"/>
    <cellStyle name="Note 3 14 17" xfId="5055"/>
    <cellStyle name="Note 3 14 17 2" xfId="5056"/>
    <cellStyle name="Note 3 14 18" xfId="5057"/>
    <cellStyle name="Note 3 14 18 2" xfId="5058"/>
    <cellStyle name="Note 3 14 19" xfId="5059"/>
    <cellStyle name="Note 3 14 19 2" xfId="5060"/>
    <cellStyle name="Note 3 14 2" xfId="5061"/>
    <cellStyle name="Note 3 14 2 2" xfId="5062"/>
    <cellStyle name="Note 3 14 20" xfId="5063"/>
    <cellStyle name="Note 3 14 20 2" xfId="5064"/>
    <cellStyle name="Note 3 14 21" xfId="5065"/>
    <cellStyle name="Note 3 14 21 2" xfId="5066"/>
    <cellStyle name="Note 3 14 22" xfId="5067"/>
    <cellStyle name="Note 3 14 3" xfId="5068"/>
    <cellStyle name="Note 3 14 3 2" xfId="5069"/>
    <cellStyle name="Note 3 14 4" xfId="5070"/>
    <cellStyle name="Note 3 14 4 2" xfId="5071"/>
    <cellStyle name="Note 3 14 5" xfId="5072"/>
    <cellStyle name="Note 3 14 5 2" xfId="5073"/>
    <cellStyle name="Note 3 14 6" xfId="5074"/>
    <cellStyle name="Note 3 14 6 2" xfId="5075"/>
    <cellStyle name="Note 3 14 7" xfId="5076"/>
    <cellStyle name="Note 3 14 7 2" xfId="5077"/>
    <cellStyle name="Note 3 14 8" xfId="5078"/>
    <cellStyle name="Note 3 14 8 2" xfId="5079"/>
    <cellStyle name="Note 3 14 9" xfId="5080"/>
    <cellStyle name="Note 3 14 9 2" xfId="5081"/>
    <cellStyle name="Note 3 15" xfId="5082"/>
    <cellStyle name="Note 3 15 10" xfId="5083"/>
    <cellStyle name="Note 3 15 10 2" xfId="5084"/>
    <cellStyle name="Note 3 15 11" xfId="5085"/>
    <cellStyle name="Note 3 15 11 2" xfId="5086"/>
    <cellStyle name="Note 3 15 12" xfId="5087"/>
    <cellStyle name="Note 3 15 12 2" xfId="5088"/>
    <cellStyle name="Note 3 15 13" xfId="5089"/>
    <cellStyle name="Note 3 15 13 2" xfId="5090"/>
    <cellStyle name="Note 3 15 14" xfId="5091"/>
    <cellStyle name="Note 3 15 14 2" xfId="5092"/>
    <cellStyle name="Note 3 15 15" xfId="5093"/>
    <cellStyle name="Note 3 15 15 2" xfId="5094"/>
    <cellStyle name="Note 3 15 16" xfId="5095"/>
    <cellStyle name="Note 3 15 16 2" xfId="5096"/>
    <cellStyle name="Note 3 15 17" xfId="5097"/>
    <cellStyle name="Note 3 15 17 2" xfId="5098"/>
    <cellStyle name="Note 3 15 18" xfId="5099"/>
    <cellStyle name="Note 3 15 18 2" xfId="5100"/>
    <cellStyle name="Note 3 15 19" xfId="5101"/>
    <cellStyle name="Note 3 15 19 2" xfId="5102"/>
    <cellStyle name="Note 3 15 2" xfId="5103"/>
    <cellStyle name="Note 3 15 2 2" xfId="5104"/>
    <cellStyle name="Note 3 15 20" xfId="5105"/>
    <cellStyle name="Note 3 15 20 2" xfId="5106"/>
    <cellStyle name="Note 3 15 21" xfId="5107"/>
    <cellStyle name="Note 3 15 21 2" xfId="5108"/>
    <cellStyle name="Note 3 15 22" xfId="5109"/>
    <cellStyle name="Note 3 15 3" xfId="5110"/>
    <cellStyle name="Note 3 15 3 2" xfId="5111"/>
    <cellStyle name="Note 3 15 4" xfId="5112"/>
    <cellStyle name="Note 3 15 4 2" xfId="5113"/>
    <cellStyle name="Note 3 15 5" xfId="5114"/>
    <cellStyle name="Note 3 15 5 2" xfId="5115"/>
    <cellStyle name="Note 3 15 6" xfId="5116"/>
    <cellStyle name="Note 3 15 6 2" xfId="5117"/>
    <cellStyle name="Note 3 15 7" xfId="5118"/>
    <cellStyle name="Note 3 15 7 2" xfId="5119"/>
    <cellStyle name="Note 3 15 8" xfId="5120"/>
    <cellStyle name="Note 3 15 8 2" xfId="5121"/>
    <cellStyle name="Note 3 15 9" xfId="5122"/>
    <cellStyle name="Note 3 15 9 2" xfId="5123"/>
    <cellStyle name="Note 3 16" xfId="5124"/>
    <cellStyle name="Note 3 16 10" xfId="5125"/>
    <cellStyle name="Note 3 16 10 2" xfId="5126"/>
    <cellStyle name="Note 3 16 11" xfId="5127"/>
    <cellStyle name="Note 3 16 11 2" xfId="5128"/>
    <cellStyle name="Note 3 16 12" xfId="5129"/>
    <cellStyle name="Note 3 16 12 2" xfId="5130"/>
    <cellStyle name="Note 3 16 13" xfId="5131"/>
    <cellStyle name="Note 3 16 13 2" xfId="5132"/>
    <cellStyle name="Note 3 16 14" xfId="5133"/>
    <cellStyle name="Note 3 16 14 2" xfId="5134"/>
    <cellStyle name="Note 3 16 15" xfId="5135"/>
    <cellStyle name="Note 3 16 15 2" xfId="5136"/>
    <cellStyle name="Note 3 16 16" xfId="5137"/>
    <cellStyle name="Note 3 16 16 2" xfId="5138"/>
    <cellStyle name="Note 3 16 17" xfId="5139"/>
    <cellStyle name="Note 3 16 17 2" xfId="5140"/>
    <cellStyle name="Note 3 16 18" xfId="5141"/>
    <cellStyle name="Note 3 16 18 2" xfId="5142"/>
    <cellStyle name="Note 3 16 19" xfId="5143"/>
    <cellStyle name="Note 3 16 19 2" xfId="5144"/>
    <cellStyle name="Note 3 16 2" xfId="5145"/>
    <cellStyle name="Note 3 16 2 2" xfId="5146"/>
    <cellStyle name="Note 3 16 20" xfId="5147"/>
    <cellStyle name="Note 3 16 20 2" xfId="5148"/>
    <cellStyle name="Note 3 16 21" xfId="5149"/>
    <cellStyle name="Note 3 16 21 2" xfId="5150"/>
    <cellStyle name="Note 3 16 22" xfId="5151"/>
    <cellStyle name="Note 3 16 3" xfId="5152"/>
    <cellStyle name="Note 3 16 3 2" xfId="5153"/>
    <cellStyle name="Note 3 16 4" xfId="5154"/>
    <cellStyle name="Note 3 16 4 2" xfId="5155"/>
    <cellStyle name="Note 3 16 5" xfId="5156"/>
    <cellStyle name="Note 3 16 5 2" xfId="5157"/>
    <cellStyle name="Note 3 16 6" xfId="5158"/>
    <cellStyle name="Note 3 16 6 2" xfId="5159"/>
    <cellStyle name="Note 3 16 7" xfId="5160"/>
    <cellStyle name="Note 3 16 7 2" xfId="5161"/>
    <cellStyle name="Note 3 16 8" xfId="5162"/>
    <cellStyle name="Note 3 16 8 2" xfId="5163"/>
    <cellStyle name="Note 3 16 9" xfId="5164"/>
    <cellStyle name="Note 3 16 9 2" xfId="5165"/>
    <cellStyle name="Note 3 17" xfId="5166"/>
    <cellStyle name="Note 3 17 2" xfId="5167"/>
    <cellStyle name="Note 3 18" xfId="5168"/>
    <cellStyle name="Note 3 18 2" xfId="5169"/>
    <cellStyle name="Note 3 19" xfId="5170"/>
    <cellStyle name="Note 3 19 2" xfId="5171"/>
    <cellStyle name="Note 3 2" xfId="232"/>
    <cellStyle name="Note 3 2 10" xfId="5172"/>
    <cellStyle name="Note 3 2 10 2" xfId="5173"/>
    <cellStyle name="Note 3 2 11" xfId="5174"/>
    <cellStyle name="Note 3 2 11 2" xfId="5175"/>
    <cellStyle name="Note 3 2 12" xfId="5176"/>
    <cellStyle name="Note 3 2 12 2" xfId="5177"/>
    <cellStyle name="Note 3 2 13" xfId="5178"/>
    <cellStyle name="Note 3 2 13 2" xfId="5179"/>
    <cellStyle name="Note 3 2 14" xfId="5180"/>
    <cellStyle name="Note 3 2 14 2" xfId="5181"/>
    <cellStyle name="Note 3 2 15" xfId="5182"/>
    <cellStyle name="Note 3 2 15 2" xfId="5183"/>
    <cellStyle name="Note 3 2 16" xfId="5184"/>
    <cellStyle name="Note 3 2 16 2" xfId="5185"/>
    <cellStyle name="Note 3 2 17" xfId="5186"/>
    <cellStyle name="Note 3 2 17 2" xfId="5187"/>
    <cellStyle name="Note 3 2 18" xfId="5188"/>
    <cellStyle name="Note 3 2 18 2" xfId="5189"/>
    <cellStyle name="Note 3 2 19" xfId="5190"/>
    <cellStyle name="Note 3 2 19 2" xfId="5191"/>
    <cellStyle name="Note 3 2 2" xfId="233"/>
    <cellStyle name="Note 3 2 2 2" xfId="234"/>
    <cellStyle name="Note 3 2 2 3" xfId="5192"/>
    <cellStyle name="Note 3 2 2 3 2" xfId="5193"/>
    <cellStyle name="Note 3 2 2 4" xfId="5194"/>
    <cellStyle name="Note 3 2 2 4 2" xfId="5195"/>
    <cellStyle name="Note 3 2 20" xfId="5196"/>
    <cellStyle name="Note 3 2 20 2" xfId="5197"/>
    <cellStyle name="Note 3 2 21" xfId="5198"/>
    <cellStyle name="Note 3 2 21 2" xfId="5199"/>
    <cellStyle name="Note 3 2 22" xfId="5200"/>
    <cellStyle name="Note 3 2 3" xfId="235"/>
    <cellStyle name="Note 3 2 3 2" xfId="5201"/>
    <cellStyle name="Note 3 2 4" xfId="5202"/>
    <cellStyle name="Note 3 2 4 2" xfId="5203"/>
    <cellStyle name="Note 3 2 5" xfId="5204"/>
    <cellStyle name="Note 3 2 5 2" xfId="5205"/>
    <cellStyle name="Note 3 2 6" xfId="5206"/>
    <cellStyle name="Note 3 2 6 2" xfId="5207"/>
    <cellStyle name="Note 3 2 7" xfId="5208"/>
    <cellStyle name="Note 3 2 7 2" xfId="5209"/>
    <cellStyle name="Note 3 2 8" xfId="5210"/>
    <cellStyle name="Note 3 2 8 2" xfId="5211"/>
    <cellStyle name="Note 3 2 9" xfId="5212"/>
    <cellStyle name="Note 3 2 9 2" xfId="5213"/>
    <cellStyle name="Note 3 20" xfId="5214"/>
    <cellStyle name="Note 3 20 2" xfId="5215"/>
    <cellStyle name="Note 3 21" xfId="5216"/>
    <cellStyle name="Note 3 21 2" xfId="5217"/>
    <cellStyle name="Note 3 22" xfId="5218"/>
    <cellStyle name="Note 3 22 2" xfId="5219"/>
    <cellStyle name="Note 3 23" xfId="5220"/>
    <cellStyle name="Note 3 23 2" xfId="5221"/>
    <cellStyle name="Note 3 24" xfId="5222"/>
    <cellStyle name="Note 3 24 2" xfId="5223"/>
    <cellStyle name="Note 3 25" xfId="5224"/>
    <cellStyle name="Note 3 25 2" xfId="5225"/>
    <cellStyle name="Note 3 26" xfId="5226"/>
    <cellStyle name="Note 3 26 2" xfId="5227"/>
    <cellStyle name="Note 3 27" xfId="5228"/>
    <cellStyle name="Note 3 27 2" xfId="5229"/>
    <cellStyle name="Note 3 28" xfId="5230"/>
    <cellStyle name="Note 3 28 2" xfId="5231"/>
    <cellStyle name="Note 3 29" xfId="5232"/>
    <cellStyle name="Note 3 29 2" xfId="5233"/>
    <cellStyle name="Note 3 3" xfId="236"/>
    <cellStyle name="Note 3 3 10" xfId="5234"/>
    <cellStyle name="Note 3 3 10 2" xfId="5235"/>
    <cellStyle name="Note 3 3 11" xfId="5236"/>
    <cellStyle name="Note 3 3 11 2" xfId="5237"/>
    <cellStyle name="Note 3 3 12" xfId="5238"/>
    <cellStyle name="Note 3 3 12 2" xfId="5239"/>
    <cellStyle name="Note 3 3 13" xfId="5240"/>
    <cellStyle name="Note 3 3 13 2" xfId="5241"/>
    <cellStyle name="Note 3 3 14" xfId="5242"/>
    <cellStyle name="Note 3 3 14 2" xfId="5243"/>
    <cellStyle name="Note 3 3 15" xfId="5244"/>
    <cellStyle name="Note 3 3 15 2" xfId="5245"/>
    <cellStyle name="Note 3 3 16" xfId="5246"/>
    <cellStyle name="Note 3 3 16 2" xfId="5247"/>
    <cellStyle name="Note 3 3 17" xfId="5248"/>
    <cellStyle name="Note 3 3 17 2" xfId="5249"/>
    <cellStyle name="Note 3 3 18" xfId="5250"/>
    <cellStyle name="Note 3 3 18 2" xfId="5251"/>
    <cellStyle name="Note 3 3 19" xfId="5252"/>
    <cellStyle name="Note 3 3 19 2" xfId="5253"/>
    <cellStyle name="Note 3 3 2" xfId="237"/>
    <cellStyle name="Note 3 3 2 2" xfId="238"/>
    <cellStyle name="Note 3 3 20" xfId="5254"/>
    <cellStyle name="Note 3 3 20 2" xfId="5255"/>
    <cellStyle name="Note 3 3 21" xfId="5256"/>
    <cellStyle name="Note 3 3 21 2" xfId="5257"/>
    <cellStyle name="Note 3 3 22" xfId="5258"/>
    <cellStyle name="Note 3 3 3" xfId="239"/>
    <cellStyle name="Note 3 3 3 2" xfId="5259"/>
    <cellStyle name="Note 3 3 4" xfId="5260"/>
    <cellStyle name="Note 3 3 4 2" xfId="5261"/>
    <cellStyle name="Note 3 3 5" xfId="5262"/>
    <cellStyle name="Note 3 3 5 2" xfId="5263"/>
    <cellStyle name="Note 3 3 6" xfId="5264"/>
    <cellStyle name="Note 3 3 6 2" xfId="5265"/>
    <cellStyle name="Note 3 3 7" xfId="5266"/>
    <cellStyle name="Note 3 3 7 2" xfId="5267"/>
    <cellStyle name="Note 3 3 8" xfId="5268"/>
    <cellStyle name="Note 3 3 8 2" xfId="5269"/>
    <cellStyle name="Note 3 3 9" xfId="5270"/>
    <cellStyle name="Note 3 3 9 2" xfId="5271"/>
    <cellStyle name="Note 3 30" xfId="5272"/>
    <cellStyle name="Note 3 30 2" xfId="5273"/>
    <cellStyle name="Note 3 31" xfId="5274"/>
    <cellStyle name="Note 3 31 2" xfId="5275"/>
    <cellStyle name="Note 3 32" xfId="5276"/>
    <cellStyle name="Note 3 32 2" xfId="5277"/>
    <cellStyle name="Note 3 33" xfId="5278"/>
    <cellStyle name="Note 3 33 2" xfId="5279"/>
    <cellStyle name="Note 3 34" xfId="5280"/>
    <cellStyle name="Note 3 34 2" xfId="5281"/>
    <cellStyle name="Note 3 35" xfId="5282"/>
    <cellStyle name="Note 3 35 2" xfId="5283"/>
    <cellStyle name="Note 3 36" xfId="5284"/>
    <cellStyle name="Note 3 36 2" xfId="5285"/>
    <cellStyle name="Note 3 37" xfId="5286"/>
    <cellStyle name="Note 3 37 2" xfId="5287"/>
    <cellStyle name="Note 3 38" xfId="5288"/>
    <cellStyle name="Note 3 38 2" xfId="5289"/>
    <cellStyle name="Note 3 39" xfId="5290"/>
    <cellStyle name="Note 3 39 2" xfId="5291"/>
    <cellStyle name="Note 3 4" xfId="240"/>
    <cellStyle name="Note 3 4 10" xfId="5292"/>
    <cellStyle name="Note 3 4 10 2" xfId="5293"/>
    <cellStyle name="Note 3 4 11" xfId="5294"/>
    <cellStyle name="Note 3 4 11 2" xfId="5295"/>
    <cellStyle name="Note 3 4 12" xfId="5296"/>
    <cellStyle name="Note 3 4 12 2" xfId="5297"/>
    <cellStyle name="Note 3 4 13" xfId="5298"/>
    <cellStyle name="Note 3 4 13 2" xfId="5299"/>
    <cellStyle name="Note 3 4 14" xfId="5300"/>
    <cellStyle name="Note 3 4 14 2" xfId="5301"/>
    <cellStyle name="Note 3 4 15" xfId="5302"/>
    <cellStyle name="Note 3 4 15 2" xfId="5303"/>
    <cellStyle name="Note 3 4 16" xfId="5304"/>
    <cellStyle name="Note 3 4 16 2" xfId="5305"/>
    <cellStyle name="Note 3 4 17" xfId="5306"/>
    <cellStyle name="Note 3 4 17 2" xfId="5307"/>
    <cellStyle name="Note 3 4 18" xfId="5308"/>
    <cellStyle name="Note 3 4 18 2" xfId="5309"/>
    <cellStyle name="Note 3 4 19" xfId="5310"/>
    <cellStyle name="Note 3 4 19 2" xfId="5311"/>
    <cellStyle name="Note 3 4 2" xfId="241"/>
    <cellStyle name="Note 3 4 2 2" xfId="5312"/>
    <cellStyle name="Note 3 4 20" xfId="5313"/>
    <cellStyle name="Note 3 4 20 2" xfId="5314"/>
    <cellStyle name="Note 3 4 21" xfId="5315"/>
    <cellStyle name="Note 3 4 21 2" xfId="5316"/>
    <cellStyle name="Note 3 4 22" xfId="5317"/>
    <cellStyle name="Note 3 4 3" xfId="5318"/>
    <cellStyle name="Note 3 4 3 2" xfId="5319"/>
    <cellStyle name="Note 3 4 4" xfId="5320"/>
    <cellStyle name="Note 3 4 4 2" xfId="5321"/>
    <cellStyle name="Note 3 4 5" xfId="5322"/>
    <cellStyle name="Note 3 4 5 2" xfId="5323"/>
    <cellStyle name="Note 3 4 6" xfId="5324"/>
    <cellStyle name="Note 3 4 6 2" xfId="5325"/>
    <cellStyle name="Note 3 4 7" xfId="5326"/>
    <cellStyle name="Note 3 4 7 2" xfId="5327"/>
    <cellStyle name="Note 3 4 8" xfId="5328"/>
    <cellStyle name="Note 3 4 8 2" xfId="5329"/>
    <cellStyle name="Note 3 4 9" xfId="5330"/>
    <cellStyle name="Note 3 4 9 2" xfId="5331"/>
    <cellStyle name="Note 3 40" xfId="5332"/>
    <cellStyle name="Note 3 40 2" xfId="5333"/>
    <cellStyle name="Note 3 41" xfId="5334"/>
    <cellStyle name="Note 3 41 2" xfId="5335"/>
    <cellStyle name="Note 3 42" xfId="5336"/>
    <cellStyle name="Note 3 42 2" xfId="5337"/>
    <cellStyle name="Note 3 43" xfId="5338"/>
    <cellStyle name="Note 3 43 2" xfId="5339"/>
    <cellStyle name="Note 3 44" xfId="5340"/>
    <cellStyle name="Note 3 44 2" xfId="5341"/>
    <cellStyle name="Note 3 45" xfId="5342"/>
    <cellStyle name="Note 3 45 2" xfId="5343"/>
    <cellStyle name="Note 3 46" xfId="5344"/>
    <cellStyle name="Note 3 46 2" xfId="5345"/>
    <cellStyle name="Note 3 47" xfId="5346"/>
    <cellStyle name="Note 3 47 2" xfId="5347"/>
    <cellStyle name="Note 3 48" xfId="5348"/>
    <cellStyle name="Note 3 48 2" xfId="5349"/>
    <cellStyle name="Note 3 49" xfId="5350"/>
    <cellStyle name="Note 3 49 2" xfId="5351"/>
    <cellStyle name="Note 3 5" xfId="242"/>
    <cellStyle name="Note 3 5 10" xfId="5352"/>
    <cellStyle name="Note 3 5 10 2" xfId="5353"/>
    <cellStyle name="Note 3 5 11" xfId="5354"/>
    <cellStyle name="Note 3 5 11 2" xfId="5355"/>
    <cellStyle name="Note 3 5 12" xfId="5356"/>
    <cellStyle name="Note 3 5 12 2" xfId="5357"/>
    <cellStyle name="Note 3 5 13" xfId="5358"/>
    <cellStyle name="Note 3 5 13 2" xfId="5359"/>
    <cellStyle name="Note 3 5 14" xfId="5360"/>
    <cellStyle name="Note 3 5 14 2" xfId="5361"/>
    <cellStyle name="Note 3 5 15" xfId="5362"/>
    <cellStyle name="Note 3 5 15 2" xfId="5363"/>
    <cellStyle name="Note 3 5 16" xfId="5364"/>
    <cellStyle name="Note 3 5 16 2" xfId="5365"/>
    <cellStyle name="Note 3 5 17" xfId="5366"/>
    <cellStyle name="Note 3 5 17 2" xfId="5367"/>
    <cellStyle name="Note 3 5 18" xfId="5368"/>
    <cellStyle name="Note 3 5 18 2" xfId="5369"/>
    <cellStyle name="Note 3 5 19" xfId="5370"/>
    <cellStyle name="Note 3 5 19 2" xfId="5371"/>
    <cellStyle name="Note 3 5 2" xfId="5372"/>
    <cellStyle name="Note 3 5 2 2" xfId="5373"/>
    <cellStyle name="Note 3 5 20" xfId="5374"/>
    <cellStyle name="Note 3 5 20 2" xfId="5375"/>
    <cellStyle name="Note 3 5 21" xfId="5376"/>
    <cellStyle name="Note 3 5 21 2" xfId="5377"/>
    <cellStyle name="Note 3 5 22" xfId="5378"/>
    <cellStyle name="Note 3 5 3" xfId="5379"/>
    <cellStyle name="Note 3 5 3 2" xfId="5380"/>
    <cellStyle name="Note 3 5 4" xfId="5381"/>
    <cellStyle name="Note 3 5 4 2" xfId="5382"/>
    <cellStyle name="Note 3 5 5" xfId="5383"/>
    <cellStyle name="Note 3 5 5 2" xfId="5384"/>
    <cellStyle name="Note 3 5 6" xfId="5385"/>
    <cellStyle name="Note 3 5 6 2" xfId="5386"/>
    <cellStyle name="Note 3 5 7" xfId="5387"/>
    <cellStyle name="Note 3 5 7 2" xfId="5388"/>
    <cellStyle name="Note 3 5 8" xfId="5389"/>
    <cellStyle name="Note 3 5 8 2" xfId="5390"/>
    <cellStyle name="Note 3 5 9" xfId="5391"/>
    <cellStyle name="Note 3 5 9 2" xfId="5392"/>
    <cellStyle name="Note 3 50" xfId="5393"/>
    <cellStyle name="Note 3 50 2" xfId="5394"/>
    <cellStyle name="Note 3 51" xfId="5395"/>
    <cellStyle name="Note 3 51 2" xfId="5396"/>
    <cellStyle name="Note 3 52" xfId="5397"/>
    <cellStyle name="Note 3 52 2" xfId="5398"/>
    <cellStyle name="Note 3 53" xfId="5399"/>
    <cellStyle name="Note 3 53 2" xfId="5400"/>
    <cellStyle name="Note 3 54" xfId="5401"/>
    <cellStyle name="Note 3 54 2" xfId="5402"/>
    <cellStyle name="Note 3 54 3" xfId="5403"/>
    <cellStyle name="Note 3 54 3 2" xfId="5404"/>
    <cellStyle name="Note 3 54 4" xfId="5405"/>
    <cellStyle name="Note 3 54 4 2" xfId="5406"/>
    <cellStyle name="Note 3 54 5" xfId="5407"/>
    <cellStyle name="Note 3 55" xfId="5408"/>
    <cellStyle name="Note 3 55 2" xfId="5409"/>
    <cellStyle name="Note 3 56" xfId="5410"/>
    <cellStyle name="Note 3 56 2" xfId="5411"/>
    <cellStyle name="Note 3 57" xfId="5412"/>
    <cellStyle name="Note 3 57 2" xfId="5413"/>
    <cellStyle name="Note 3 58" xfId="5414"/>
    <cellStyle name="Note 3 58 2" xfId="5415"/>
    <cellStyle name="Note 3 59" xfId="5416"/>
    <cellStyle name="Note 3 59 2" xfId="5417"/>
    <cellStyle name="Note 3 6" xfId="5418"/>
    <cellStyle name="Note 3 6 10" xfId="5419"/>
    <cellStyle name="Note 3 6 10 2" xfId="5420"/>
    <cellStyle name="Note 3 6 11" xfId="5421"/>
    <cellStyle name="Note 3 6 11 2" xfId="5422"/>
    <cellStyle name="Note 3 6 12" xfId="5423"/>
    <cellStyle name="Note 3 6 12 2" xfId="5424"/>
    <cellStyle name="Note 3 6 13" xfId="5425"/>
    <cellStyle name="Note 3 6 13 2" xfId="5426"/>
    <cellStyle name="Note 3 6 14" xfId="5427"/>
    <cellStyle name="Note 3 6 14 2" xfId="5428"/>
    <cellStyle name="Note 3 6 15" xfId="5429"/>
    <cellStyle name="Note 3 6 15 2" xfId="5430"/>
    <cellStyle name="Note 3 6 16" xfId="5431"/>
    <cellStyle name="Note 3 6 16 2" xfId="5432"/>
    <cellStyle name="Note 3 6 17" xfId="5433"/>
    <cellStyle name="Note 3 6 17 2" xfId="5434"/>
    <cellStyle name="Note 3 6 18" xfId="5435"/>
    <cellStyle name="Note 3 6 18 2" xfId="5436"/>
    <cellStyle name="Note 3 6 19" xfId="5437"/>
    <cellStyle name="Note 3 6 19 2" xfId="5438"/>
    <cellStyle name="Note 3 6 2" xfId="5439"/>
    <cellStyle name="Note 3 6 2 2" xfId="5440"/>
    <cellStyle name="Note 3 6 20" xfId="5441"/>
    <cellStyle name="Note 3 6 20 2" xfId="5442"/>
    <cellStyle name="Note 3 6 21" xfId="5443"/>
    <cellStyle name="Note 3 6 21 2" xfId="5444"/>
    <cellStyle name="Note 3 6 22" xfId="5445"/>
    <cellStyle name="Note 3 6 3" xfId="5446"/>
    <cellStyle name="Note 3 6 3 2" xfId="5447"/>
    <cellStyle name="Note 3 6 4" xfId="5448"/>
    <cellStyle name="Note 3 6 4 2" xfId="5449"/>
    <cellStyle name="Note 3 6 5" xfId="5450"/>
    <cellStyle name="Note 3 6 5 2" xfId="5451"/>
    <cellStyle name="Note 3 6 6" xfId="5452"/>
    <cellStyle name="Note 3 6 6 2" xfId="5453"/>
    <cellStyle name="Note 3 6 7" xfId="5454"/>
    <cellStyle name="Note 3 6 7 2" xfId="5455"/>
    <cellStyle name="Note 3 6 8" xfId="5456"/>
    <cellStyle name="Note 3 6 8 2" xfId="5457"/>
    <cellStyle name="Note 3 6 9" xfId="5458"/>
    <cellStyle name="Note 3 6 9 2" xfId="5459"/>
    <cellStyle name="Note 3 60" xfId="5460"/>
    <cellStyle name="Note 3 60 2" xfId="5461"/>
    <cellStyle name="Note 3 61" xfId="5462"/>
    <cellStyle name="Note 3 61 2" xfId="5463"/>
    <cellStyle name="Note 3 62" xfId="5464"/>
    <cellStyle name="Note 3 62 2" xfId="5465"/>
    <cellStyle name="Note 3 63" xfId="5466"/>
    <cellStyle name="Note 3 63 2" xfId="5467"/>
    <cellStyle name="Note 3 64" xfId="5468"/>
    <cellStyle name="Note 3 64 2" xfId="5469"/>
    <cellStyle name="Note 3 65" xfId="5470"/>
    <cellStyle name="Note 3 65 2" xfId="5471"/>
    <cellStyle name="Note 3 66" xfId="5472"/>
    <cellStyle name="Note 3 66 2" xfId="5473"/>
    <cellStyle name="Note 3 67" xfId="5474"/>
    <cellStyle name="Note 3 67 2" xfId="5475"/>
    <cellStyle name="Note 3 68" xfId="5476"/>
    <cellStyle name="Note 3 68 2" xfId="5477"/>
    <cellStyle name="Note 3 69" xfId="5478"/>
    <cellStyle name="Note 3 69 2" xfId="5479"/>
    <cellStyle name="Note 3 7" xfId="5480"/>
    <cellStyle name="Note 3 7 10" xfId="5481"/>
    <cellStyle name="Note 3 7 10 2" xfId="5482"/>
    <cellStyle name="Note 3 7 11" xfId="5483"/>
    <cellStyle name="Note 3 7 11 2" xfId="5484"/>
    <cellStyle name="Note 3 7 12" xfId="5485"/>
    <cellStyle name="Note 3 7 12 2" xfId="5486"/>
    <cellStyle name="Note 3 7 13" xfId="5487"/>
    <cellStyle name="Note 3 7 13 2" xfId="5488"/>
    <cellStyle name="Note 3 7 14" xfId="5489"/>
    <cellStyle name="Note 3 7 14 2" xfId="5490"/>
    <cellStyle name="Note 3 7 15" xfId="5491"/>
    <cellStyle name="Note 3 7 15 2" xfId="5492"/>
    <cellStyle name="Note 3 7 16" xfId="5493"/>
    <cellStyle name="Note 3 7 16 2" xfId="5494"/>
    <cellStyle name="Note 3 7 17" xfId="5495"/>
    <cellStyle name="Note 3 7 17 2" xfId="5496"/>
    <cellStyle name="Note 3 7 18" xfId="5497"/>
    <cellStyle name="Note 3 7 18 2" xfId="5498"/>
    <cellStyle name="Note 3 7 19" xfId="5499"/>
    <cellStyle name="Note 3 7 19 2" xfId="5500"/>
    <cellStyle name="Note 3 7 2" xfId="5501"/>
    <cellStyle name="Note 3 7 2 2" xfId="5502"/>
    <cellStyle name="Note 3 7 20" xfId="5503"/>
    <cellStyle name="Note 3 7 20 2" xfId="5504"/>
    <cellStyle name="Note 3 7 21" xfId="5505"/>
    <cellStyle name="Note 3 7 21 2" xfId="5506"/>
    <cellStyle name="Note 3 7 22" xfId="5507"/>
    <cellStyle name="Note 3 7 3" xfId="5508"/>
    <cellStyle name="Note 3 7 3 2" xfId="5509"/>
    <cellStyle name="Note 3 7 4" xfId="5510"/>
    <cellStyle name="Note 3 7 4 2" xfId="5511"/>
    <cellStyle name="Note 3 7 5" xfId="5512"/>
    <cellStyle name="Note 3 7 5 2" xfId="5513"/>
    <cellStyle name="Note 3 7 6" xfId="5514"/>
    <cellStyle name="Note 3 7 6 2" xfId="5515"/>
    <cellStyle name="Note 3 7 7" xfId="5516"/>
    <cellStyle name="Note 3 7 7 2" xfId="5517"/>
    <cellStyle name="Note 3 7 8" xfId="5518"/>
    <cellStyle name="Note 3 7 8 2" xfId="5519"/>
    <cellStyle name="Note 3 7 9" xfId="5520"/>
    <cellStyle name="Note 3 7 9 2" xfId="5521"/>
    <cellStyle name="Note 3 70" xfId="5522"/>
    <cellStyle name="Note 3 70 2" xfId="5523"/>
    <cellStyle name="Note 3 71" xfId="5524"/>
    <cellStyle name="Note 3 71 2" xfId="5525"/>
    <cellStyle name="Note 3 72" xfId="5526"/>
    <cellStyle name="Note 3 72 2" xfId="5527"/>
    <cellStyle name="Note 3 73" xfId="5528"/>
    <cellStyle name="Note 3 73 2" xfId="5529"/>
    <cellStyle name="Note 3 74" xfId="5530"/>
    <cellStyle name="Note 3 74 2" xfId="5531"/>
    <cellStyle name="Note 3 75" xfId="5532"/>
    <cellStyle name="Note 3 75 2" xfId="5533"/>
    <cellStyle name="Note 3 76" xfId="5534"/>
    <cellStyle name="Note 3 76 2" xfId="5535"/>
    <cellStyle name="Note 3 77" xfId="5536"/>
    <cellStyle name="Note 3 77 2" xfId="5537"/>
    <cellStyle name="Note 3 78" xfId="5538"/>
    <cellStyle name="Note 3 78 2" xfId="5539"/>
    <cellStyle name="Note 3 79" xfId="5540"/>
    <cellStyle name="Note 3 79 2" xfId="5541"/>
    <cellStyle name="Note 3 8" xfId="5542"/>
    <cellStyle name="Note 3 8 10" xfId="5543"/>
    <cellStyle name="Note 3 8 10 2" xfId="5544"/>
    <cellStyle name="Note 3 8 11" xfId="5545"/>
    <cellStyle name="Note 3 8 11 2" xfId="5546"/>
    <cellStyle name="Note 3 8 12" xfId="5547"/>
    <cellStyle name="Note 3 8 12 2" xfId="5548"/>
    <cellStyle name="Note 3 8 13" xfId="5549"/>
    <cellStyle name="Note 3 8 13 2" xfId="5550"/>
    <cellStyle name="Note 3 8 14" xfId="5551"/>
    <cellStyle name="Note 3 8 14 2" xfId="5552"/>
    <cellStyle name="Note 3 8 15" xfId="5553"/>
    <cellStyle name="Note 3 8 15 2" xfId="5554"/>
    <cellStyle name="Note 3 8 16" xfId="5555"/>
    <cellStyle name="Note 3 8 16 2" xfId="5556"/>
    <cellStyle name="Note 3 8 17" xfId="5557"/>
    <cellStyle name="Note 3 8 17 2" xfId="5558"/>
    <cellStyle name="Note 3 8 18" xfId="5559"/>
    <cellStyle name="Note 3 8 18 2" xfId="5560"/>
    <cellStyle name="Note 3 8 19" xfId="5561"/>
    <cellStyle name="Note 3 8 19 2" xfId="5562"/>
    <cellStyle name="Note 3 8 2" xfId="5563"/>
    <cellStyle name="Note 3 8 2 2" xfId="5564"/>
    <cellStyle name="Note 3 8 20" xfId="5565"/>
    <cellStyle name="Note 3 8 20 2" xfId="5566"/>
    <cellStyle name="Note 3 8 21" xfId="5567"/>
    <cellStyle name="Note 3 8 21 2" xfId="5568"/>
    <cellStyle name="Note 3 8 22" xfId="5569"/>
    <cellStyle name="Note 3 8 3" xfId="5570"/>
    <cellStyle name="Note 3 8 3 2" xfId="5571"/>
    <cellStyle name="Note 3 8 4" xfId="5572"/>
    <cellStyle name="Note 3 8 4 2" xfId="5573"/>
    <cellStyle name="Note 3 8 5" xfId="5574"/>
    <cellStyle name="Note 3 8 5 2" xfId="5575"/>
    <cellStyle name="Note 3 8 6" xfId="5576"/>
    <cellStyle name="Note 3 8 6 2" xfId="5577"/>
    <cellStyle name="Note 3 8 7" xfId="5578"/>
    <cellStyle name="Note 3 8 7 2" xfId="5579"/>
    <cellStyle name="Note 3 8 8" xfId="5580"/>
    <cellStyle name="Note 3 8 8 2" xfId="5581"/>
    <cellStyle name="Note 3 8 9" xfId="5582"/>
    <cellStyle name="Note 3 8 9 2" xfId="5583"/>
    <cellStyle name="Note 3 80" xfId="5584"/>
    <cellStyle name="Note 3 80 2" xfId="5585"/>
    <cellStyle name="Note 3 81" xfId="5586"/>
    <cellStyle name="Note 3 81 2" xfId="5587"/>
    <cellStyle name="Note 3 82" xfId="5588"/>
    <cellStyle name="Note 3 82 2" xfId="5589"/>
    <cellStyle name="Note 3 83" xfId="5590"/>
    <cellStyle name="Note 3 83 2" xfId="5591"/>
    <cellStyle name="Note 3 84" xfId="5592"/>
    <cellStyle name="Note 3 9" xfId="5593"/>
    <cellStyle name="Note 3 9 10" xfId="5594"/>
    <cellStyle name="Note 3 9 10 2" xfId="5595"/>
    <cellStyle name="Note 3 9 11" xfId="5596"/>
    <cellStyle name="Note 3 9 11 2" xfId="5597"/>
    <cellStyle name="Note 3 9 12" xfId="5598"/>
    <cellStyle name="Note 3 9 12 2" xfId="5599"/>
    <cellStyle name="Note 3 9 13" xfId="5600"/>
    <cellStyle name="Note 3 9 13 2" xfId="5601"/>
    <cellStyle name="Note 3 9 14" xfId="5602"/>
    <cellStyle name="Note 3 9 14 2" xfId="5603"/>
    <cellStyle name="Note 3 9 15" xfId="5604"/>
    <cellStyle name="Note 3 9 15 2" xfId="5605"/>
    <cellStyle name="Note 3 9 16" xfId="5606"/>
    <cellStyle name="Note 3 9 16 2" xfId="5607"/>
    <cellStyle name="Note 3 9 17" xfId="5608"/>
    <cellStyle name="Note 3 9 17 2" xfId="5609"/>
    <cellStyle name="Note 3 9 18" xfId="5610"/>
    <cellStyle name="Note 3 9 18 2" xfId="5611"/>
    <cellStyle name="Note 3 9 19" xfId="5612"/>
    <cellStyle name="Note 3 9 19 2" xfId="5613"/>
    <cellStyle name="Note 3 9 2" xfId="5614"/>
    <cellStyle name="Note 3 9 2 2" xfId="5615"/>
    <cellStyle name="Note 3 9 20" xfId="5616"/>
    <cellStyle name="Note 3 9 20 2" xfId="5617"/>
    <cellStyle name="Note 3 9 21" xfId="5618"/>
    <cellStyle name="Note 3 9 21 2" xfId="5619"/>
    <cellStyle name="Note 3 9 22" xfId="5620"/>
    <cellStyle name="Note 3 9 3" xfId="5621"/>
    <cellStyle name="Note 3 9 3 2" xfId="5622"/>
    <cellStyle name="Note 3 9 4" xfId="5623"/>
    <cellStyle name="Note 3 9 4 2" xfId="5624"/>
    <cellStyle name="Note 3 9 5" xfId="5625"/>
    <cellStyle name="Note 3 9 5 2" xfId="5626"/>
    <cellStyle name="Note 3 9 6" xfId="5627"/>
    <cellStyle name="Note 3 9 6 2" xfId="5628"/>
    <cellStyle name="Note 3 9 7" xfId="5629"/>
    <cellStyle name="Note 3 9 7 2" xfId="5630"/>
    <cellStyle name="Note 3 9 8" xfId="5631"/>
    <cellStyle name="Note 3 9 8 2" xfId="5632"/>
    <cellStyle name="Note 3 9 9" xfId="5633"/>
    <cellStyle name="Note 3 9 9 2" xfId="5634"/>
    <cellStyle name="Note 30" xfId="5635"/>
    <cellStyle name="Note 30 2" xfId="5636"/>
    <cellStyle name="Note 31" xfId="5637"/>
    <cellStyle name="Note 31 2" xfId="5638"/>
    <cellStyle name="Note 32" xfId="5639"/>
    <cellStyle name="Note 32 2" xfId="5640"/>
    <cellStyle name="Note 33" xfId="5641"/>
    <cellStyle name="Note 33 2" xfId="5642"/>
    <cellStyle name="Note 34" xfId="5643"/>
    <cellStyle name="Note 34 2" xfId="5644"/>
    <cellStyle name="Note 35" xfId="5645"/>
    <cellStyle name="Note 35 2" xfId="5646"/>
    <cellStyle name="Note 36" xfId="5647"/>
    <cellStyle name="Note 36 2" xfId="5648"/>
    <cellStyle name="Note 37" xfId="5649"/>
    <cellStyle name="Note 37 2" xfId="5650"/>
    <cellStyle name="Note 38" xfId="5651"/>
    <cellStyle name="Note 38 2" xfId="5652"/>
    <cellStyle name="Note 39" xfId="5653"/>
    <cellStyle name="Note 39 2" xfId="5654"/>
    <cellStyle name="Note 4" xfId="243"/>
    <cellStyle name="Note 4 10" xfId="5655"/>
    <cellStyle name="Note 4 10 10" xfId="5656"/>
    <cellStyle name="Note 4 10 10 2" xfId="5657"/>
    <cellStyle name="Note 4 10 11" xfId="5658"/>
    <cellStyle name="Note 4 10 11 2" xfId="5659"/>
    <cellStyle name="Note 4 10 12" xfId="5660"/>
    <cellStyle name="Note 4 10 12 2" xfId="5661"/>
    <cellStyle name="Note 4 10 13" xfId="5662"/>
    <cellStyle name="Note 4 10 13 2" xfId="5663"/>
    <cellStyle name="Note 4 10 14" xfId="5664"/>
    <cellStyle name="Note 4 10 14 2" xfId="5665"/>
    <cellStyle name="Note 4 10 15" xfId="5666"/>
    <cellStyle name="Note 4 10 15 2" xfId="5667"/>
    <cellStyle name="Note 4 10 16" xfId="5668"/>
    <cellStyle name="Note 4 10 16 2" xfId="5669"/>
    <cellStyle name="Note 4 10 17" xfId="5670"/>
    <cellStyle name="Note 4 10 17 2" xfId="5671"/>
    <cellStyle name="Note 4 10 18" xfId="5672"/>
    <cellStyle name="Note 4 10 18 2" xfId="5673"/>
    <cellStyle name="Note 4 10 19" xfId="5674"/>
    <cellStyle name="Note 4 10 19 2" xfId="5675"/>
    <cellStyle name="Note 4 10 2" xfId="5676"/>
    <cellStyle name="Note 4 10 2 2" xfId="5677"/>
    <cellStyle name="Note 4 10 20" xfId="5678"/>
    <cellStyle name="Note 4 10 20 2" xfId="5679"/>
    <cellStyle name="Note 4 10 21" xfId="5680"/>
    <cellStyle name="Note 4 10 21 2" xfId="5681"/>
    <cellStyle name="Note 4 10 22" xfId="5682"/>
    <cellStyle name="Note 4 10 3" xfId="5683"/>
    <cellStyle name="Note 4 10 3 2" xfId="5684"/>
    <cellStyle name="Note 4 10 4" xfId="5685"/>
    <cellStyle name="Note 4 10 4 2" xfId="5686"/>
    <cellStyle name="Note 4 10 5" xfId="5687"/>
    <cellStyle name="Note 4 10 5 2" xfId="5688"/>
    <cellStyle name="Note 4 10 6" xfId="5689"/>
    <cellStyle name="Note 4 10 6 2" xfId="5690"/>
    <cellStyle name="Note 4 10 7" xfId="5691"/>
    <cellStyle name="Note 4 10 7 2" xfId="5692"/>
    <cellStyle name="Note 4 10 8" xfId="5693"/>
    <cellStyle name="Note 4 10 8 2" xfId="5694"/>
    <cellStyle name="Note 4 10 9" xfId="5695"/>
    <cellStyle name="Note 4 10 9 2" xfId="5696"/>
    <cellStyle name="Note 4 11" xfId="5697"/>
    <cellStyle name="Note 4 11 10" xfId="5698"/>
    <cellStyle name="Note 4 11 10 2" xfId="5699"/>
    <cellStyle name="Note 4 11 11" xfId="5700"/>
    <cellStyle name="Note 4 11 11 2" xfId="5701"/>
    <cellStyle name="Note 4 11 12" xfId="5702"/>
    <cellStyle name="Note 4 11 12 2" xfId="5703"/>
    <cellStyle name="Note 4 11 13" xfId="5704"/>
    <cellStyle name="Note 4 11 13 2" xfId="5705"/>
    <cellStyle name="Note 4 11 14" xfId="5706"/>
    <cellStyle name="Note 4 11 14 2" xfId="5707"/>
    <cellStyle name="Note 4 11 15" xfId="5708"/>
    <cellStyle name="Note 4 11 15 2" xfId="5709"/>
    <cellStyle name="Note 4 11 16" xfId="5710"/>
    <cellStyle name="Note 4 11 16 2" xfId="5711"/>
    <cellStyle name="Note 4 11 17" xfId="5712"/>
    <cellStyle name="Note 4 11 17 2" xfId="5713"/>
    <cellStyle name="Note 4 11 18" xfId="5714"/>
    <cellStyle name="Note 4 11 18 2" xfId="5715"/>
    <cellStyle name="Note 4 11 19" xfId="5716"/>
    <cellStyle name="Note 4 11 19 2" xfId="5717"/>
    <cellStyle name="Note 4 11 2" xfId="5718"/>
    <cellStyle name="Note 4 11 2 2" xfId="5719"/>
    <cellStyle name="Note 4 11 20" xfId="5720"/>
    <cellStyle name="Note 4 11 20 2" xfId="5721"/>
    <cellStyle name="Note 4 11 21" xfId="5722"/>
    <cellStyle name="Note 4 11 21 2" xfId="5723"/>
    <cellStyle name="Note 4 11 22" xfId="5724"/>
    <cellStyle name="Note 4 11 3" xfId="5725"/>
    <cellStyle name="Note 4 11 3 2" xfId="5726"/>
    <cellStyle name="Note 4 11 4" xfId="5727"/>
    <cellStyle name="Note 4 11 4 2" xfId="5728"/>
    <cellStyle name="Note 4 11 5" xfId="5729"/>
    <cellStyle name="Note 4 11 5 2" xfId="5730"/>
    <cellStyle name="Note 4 11 6" xfId="5731"/>
    <cellStyle name="Note 4 11 6 2" xfId="5732"/>
    <cellStyle name="Note 4 11 7" xfId="5733"/>
    <cellStyle name="Note 4 11 7 2" xfId="5734"/>
    <cellStyle name="Note 4 11 8" xfId="5735"/>
    <cellStyle name="Note 4 11 8 2" xfId="5736"/>
    <cellStyle name="Note 4 11 9" xfId="5737"/>
    <cellStyle name="Note 4 11 9 2" xfId="5738"/>
    <cellStyle name="Note 4 12" xfId="5739"/>
    <cellStyle name="Note 4 12 10" xfId="5740"/>
    <cellStyle name="Note 4 12 10 2" xfId="5741"/>
    <cellStyle name="Note 4 12 11" xfId="5742"/>
    <cellStyle name="Note 4 12 11 2" xfId="5743"/>
    <cellStyle name="Note 4 12 12" xfId="5744"/>
    <cellStyle name="Note 4 12 12 2" xfId="5745"/>
    <cellStyle name="Note 4 12 13" xfId="5746"/>
    <cellStyle name="Note 4 12 13 2" xfId="5747"/>
    <cellStyle name="Note 4 12 14" xfId="5748"/>
    <cellStyle name="Note 4 12 14 2" xfId="5749"/>
    <cellStyle name="Note 4 12 15" xfId="5750"/>
    <cellStyle name="Note 4 12 15 2" xfId="5751"/>
    <cellStyle name="Note 4 12 16" xfId="5752"/>
    <cellStyle name="Note 4 12 16 2" xfId="5753"/>
    <cellStyle name="Note 4 12 17" xfId="5754"/>
    <cellStyle name="Note 4 12 17 2" xfId="5755"/>
    <cellStyle name="Note 4 12 18" xfId="5756"/>
    <cellStyle name="Note 4 12 18 2" xfId="5757"/>
    <cellStyle name="Note 4 12 19" xfId="5758"/>
    <cellStyle name="Note 4 12 19 2" xfId="5759"/>
    <cellStyle name="Note 4 12 2" xfId="5760"/>
    <cellStyle name="Note 4 12 2 2" xfId="5761"/>
    <cellStyle name="Note 4 12 20" xfId="5762"/>
    <cellStyle name="Note 4 12 20 2" xfId="5763"/>
    <cellStyle name="Note 4 12 21" xfId="5764"/>
    <cellStyle name="Note 4 12 21 2" xfId="5765"/>
    <cellStyle name="Note 4 12 22" xfId="5766"/>
    <cellStyle name="Note 4 12 3" xfId="5767"/>
    <cellStyle name="Note 4 12 3 2" xfId="5768"/>
    <cellStyle name="Note 4 12 4" xfId="5769"/>
    <cellStyle name="Note 4 12 4 2" xfId="5770"/>
    <cellStyle name="Note 4 12 5" xfId="5771"/>
    <cellStyle name="Note 4 12 5 2" xfId="5772"/>
    <cellStyle name="Note 4 12 6" xfId="5773"/>
    <cellStyle name="Note 4 12 6 2" xfId="5774"/>
    <cellStyle name="Note 4 12 7" xfId="5775"/>
    <cellStyle name="Note 4 12 7 2" xfId="5776"/>
    <cellStyle name="Note 4 12 8" xfId="5777"/>
    <cellStyle name="Note 4 12 8 2" xfId="5778"/>
    <cellStyle name="Note 4 12 9" xfId="5779"/>
    <cellStyle name="Note 4 12 9 2" xfId="5780"/>
    <cellStyle name="Note 4 13" xfId="5781"/>
    <cellStyle name="Note 4 13 10" xfId="5782"/>
    <cellStyle name="Note 4 13 10 2" xfId="5783"/>
    <cellStyle name="Note 4 13 11" xfId="5784"/>
    <cellStyle name="Note 4 13 11 2" xfId="5785"/>
    <cellStyle name="Note 4 13 12" xfId="5786"/>
    <cellStyle name="Note 4 13 12 2" xfId="5787"/>
    <cellStyle name="Note 4 13 13" xfId="5788"/>
    <cellStyle name="Note 4 13 13 2" xfId="5789"/>
    <cellStyle name="Note 4 13 14" xfId="5790"/>
    <cellStyle name="Note 4 13 14 2" xfId="5791"/>
    <cellStyle name="Note 4 13 15" xfId="5792"/>
    <cellStyle name="Note 4 13 15 2" xfId="5793"/>
    <cellStyle name="Note 4 13 16" xfId="5794"/>
    <cellStyle name="Note 4 13 16 2" xfId="5795"/>
    <cellStyle name="Note 4 13 17" xfId="5796"/>
    <cellStyle name="Note 4 13 17 2" xfId="5797"/>
    <cellStyle name="Note 4 13 18" xfId="5798"/>
    <cellStyle name="Note 4 13 18 2" xfId="5799"/>
    <cellStyle name="Note 4 13 19" xfId="5800"/>
    <cellStyle name="Note 4 13 19 2" xfId="5801"/>
    <cellStyle name="Note 4 13 2" xfId="5802"/>
    <cellStyle name="Note 4 13 2 2" xfId="5803"/>
    <cellStyle name="Note 4 13 20" xfId="5804"/>
    <cellStyle name="Note 4 13 20 2" xfId="5805"/>
    <cellStyle name="Note 4 13 21" xfId="5806"/>
    <cellStyle name="Note 4 13 21 2" xfId="5807"/>
    <cellStyle name="Note 4 13 22" xfId="5808"/>
    <cellStyle name="Note 4 13 3" xfId="5809"/>
    <cellStyle name="Note 4 13 3 2" xfId="5810"/>
    <cellStyle name="Note 4 13 4" xfId="5811"/>
    <cellStyle name="Note 4 13 4 2" xfId="5812"/>
    <cellStyle name="Note 4 13 5" xfId="5813"/>
    <cellStyle name="Note 4 13 5 2" xfId="5814"/>
    <cellStyle name="Note 4 13 6" xfId="5815"/>
    <cellStyle name="Note 4 13 6 2" xfId="5816"/>
    <cellStyle name="Note 4 13 7" xfId="5817"/>
    <cellStyle name="Note 4 13 7 2" xfId="5818"/>
    <cellStyle name="Note 4 13 8" xfId="5819"/>
    <cellStyle name="Note 4 13 8 2" xfId="5820"/>
    <cellStyle name="Note 4 13 9" xfId="5821"/>
    <cellStyle name="Note 4 13 9 2" xfId="5822"/>
    <cellStyle name="Note 4 14" xfId="5823"/>
    <cellStyle name="Note 4 14 10" xfId="5824"/>
    <cellStyle name="Note 4 14 10 2" xfId="5825"/>
    <cellStyle name="Note 4 14 11" xfId="5826"/>
    <cellStyle name="Note 4 14 11 2" xfId="5827"/>
    <cellStyle name="Note 4 14 12" xfId="5828"/>
    <cellStyle name="Note 4 14 12 2" xfId="5829"/>
    <cellStyle name="Note 4 14 13" xfId="5830"/>
    <cellStyle name="Note 4 14 13 2" xfId="5831"/>
    <cellStyle name="Note 4 14 14" xfId="5832"/>
    <cellStyle name="Note 4 14 14 2" xfId="5833"/>
    <cellStyle name="Note 4 14 15" xfId="5834"/>
    <cellStyle name="Note 4 14 15 2" xfId="5835"/>
    <cellStyle name="Note 4 14 16" xfId="5836"/>
    <cellStyle name="Note 4 14 16 2" xfId="5837"/>
    <cellStyle name="Note 4 14 17" xfId="5838"/>
    <cellStyle name="Note 4 14 17 2" xfId="5839"/>
    <cellStyle name="Note 4 14 18" xfId="5840"/>
    <cellStyle name="Note 4 14 18 2" xfId="5841"/>
    <cellStyle name="Note 4 14 19" xfId="5842"/>
    <cellStyle name="Note 4 14 19 2" xfId="5843"/>
    <cellStyle name="Note 4 14 2" xfId="5844"/>
    <cellStyle name="Note 4 14 2 2" xfId="5845"/>
    <cellStyle name="Note 4 14 20" xfId="5846"/>
    <cellStyle name="Note 4 14 20 2" xfId="5847"/>
    <cellStyle name="Note 4 14 21" xfId="5848"/>
    <cellStyle name="Note 4 14 21 2" xfId="5849"/>
    <cellStyle name="Note 4 14 22" xfId="5850"/>
    <cellStyle name="Note 4 14 3" xfId="5851"/>
    <cellStyle name="Note 4 14 3 2" xfId="5852"/>
    <cellStyle name="Note 4 14 4" xfId="5853"/>
    <cellStyle name="Note 4 14 4 2" xfId="5854"/>
    <cellStyle name="Note 4 14 5" xfId="5855"/>
    <cellStyle name="Note 4 14 5 2" xfId="5856"/>
    <cellStyle name="Note 4 14 6" xfId="5857"/>
    <cellStyle name="Note 4 14 6 2" xfId="5858"/>
    <cellStyle name="Note 4 14 7" xfId="5859"/>
    <cellStyle name="Note 4 14 7 2" xfId="5860"/>
    <cellStyle name="Note 4 14 8" xfId="5861"/>
    <cellStyle name="Note 4 14 8 2" xfId="5862"/>
    <cellStyle name="Note 4 14 9" xfId="5863"/>
    <cellStyle name="Note 4 14 9 2" xfId="5864"/>
    <cellStyle name="Note 4 15" xfId="5865"/>
    <cellStyle name="Note 4 15 2" xfId="5866"/>
    <cellStyle name="Note 4 16" xfId="5867"/>
    <cellStyle name="Note 4 16 2" xfId="5868"/>
    <cellStyle name="Note 4 17" xfId="5869"/>
    <cellStyle name="Note 4 17 2" xfId="5870"/>
    <cellStyle name="Note 4 18" xfId="5871"/>
    <cellStyle name="Note 4 18 2" xfId="5872"/>
    <cellStyle name="Note 4 19" xfId="5873"/>
    <cellStyle name="Note 4 19 2" xfId="5874"/>
    <cellStyle name="Note 4 2" xfId="5875"/>
    <cellStyle name="Note 4 2 10" xfId="5876"/>
    <cellStyle name="Note 4 2 10 2" xfId="5877"/>
    <cellStyle name="Note 4 2 11" xfId="5878"/>
    <cellStyle name="Note 4 2 11 2" xfId="5879"/>
    <cellStyle name="Note 4 2 12" xfId="5880"/>
    <cellStyle name="Note 4 2 12 2" xfId="5881"/>
    <cellStyle name="Note 4 2 13" xfId="5882"/>
    <cellStyle name="Note 4 2 13 2" xfId="5883"/>
    <cellStyle name="Note 4 2 14" xfId="5884"/>
    <cellStyle name="Note 4 2 14 2" xfId="5885"/>
    <cellStyle name="Note 4 2 15" xfId="5886"/>
    <cellStyle name="Note 4 2 15 2" xfId="5887"/>
    <cellStyle name="Note 4 2 16" xfId="5888"/>
    <cellStyle name="Note 4 2 16 2" xfId="5889"/>
    <cellStyle name="Note 4 2 17" xfId="5890"/>
    <cellStyle name="Note 4 2 17 2" xfId="5891"/>
    <cellStyle name="Note 4 2 18" xfId="5892"/>
    <cellStyle name="Note 4 2 18 2" xfId="5893"/>
    <cellStyle name="Note 4 2 19" xfId="5894"/>
    <cellStyle name="Note 4 2 19 2" xfId="5895"/>
    <cellStyle name="Note 4 2 2" xfId="5896"/>
    <cellStyle name="Note 4 2 2 2" xfId="5897"/>
    <cellStyle name="Note 4 2 20" xfId="5898"/>
    <cellStyle name="Note 4 2 20 2" xfId="5899"/>
    <cellStyle name="Note 4 2 21" xfId="5900"/>
    <cellStyle name="Note 4 2 21 2" xfId="5901"/>
    <cellStyle name="Note 4 2 22" xfId="5902"/>
    <cellStyle name="Note 4 2 23" xfId="5903"/>
    <cellStyle name="Note 4 2 3" xfId="5904"/>
    <cellStyle name="Note 4 2 3 2" xfId="5905"/>
    <cellStyle name="Note 4 2 4" xfId="5906"/>
    <cellStyle name="Note 4 2 4 2" xfId="5907"/>
    <cellStyle name="Note 4 2 5" xfId="5908"/>
    <cellStyle name="Note 4 2 5 2" xfId="5909"/>
    <cellStyle name="Note 4 2 6" xfId="5910"/>
    <cellStyle name="Note 4 2 6 2" xfId="5911"/>
    <cellStyle name="Note 4 2 7" xfId="5912"/>
    <cellStyle name="Note 4 2 7 2" xfId="5913"/>
    <cellStyle name="Note 4 2 8" xfId="5914"/>
    <cellStyle name="Note 4 2 8 2" xfId="5915"/>
    <cellStyle name="Note 4 2 9" xfId="5916"/>
    <cellStyle name="Note 4 2 9 2" xfId="5917"/>
    <cellStyle name="Note 4 20" xfId="5918"/>
    <cellStyle name="Note 4 20 2" xfId="5919"/>
    <cellStyle name="Note 4 21" xfId="5920"/>
    <cellStyle name="Note 4 21 2" xfId="5921"/>
    <cellStyle name="Note 4 22" xfId="5922"/>
    <cellStyle name="Note 4 22 2" xfId="5923"/>
    <cellStyle name="Note 4 23" xfId="5924"/>
    <cellStyle name="Note 4 23 2" xfId="5925"/>
    <cellStyle name="Note 4 24" xfId="5926"/>
    <cellStyle name="Note 4 24 2" xfId="5927"/>
    <cellStyle name="Note 4 25" xfId="5928"/>
    <cellStyle name="Note 4 25 2" xfId="5929"/>
    <cellStyle name="Note 4 26" xfId="5930"/>
    <cellStyle name="Note 4 26 2" xfId="5931"/>
    <cellStyle name="Note 4 27" xfId="5932"/>
    <cellStyle name="Note 4 27 2" xfId="5933"/>
    <cellStyle name="Note 4 28" xfId="5934"/>
    <cellStyle name="Note 4 28 2" xfId="5935"/>
    <cellStyle name="Note 4 29" xfId="5936"/>
    <cellStyle name="Note 4 29 2" xfId="5937"/>
    <cellStyle name="Note 4 3" xfId="5938"/>
    <cellStyle name="Note 4 3 10" xfId="5939"/>
    <cellStyle name="Note 4 3 10 2" xfId="5940"/>
    <cellStyle name="Note 4 3 11" xfId="5941"/>
    <cellStyle name="Note 4 3 11 2" xfId="5942"/>
    <cellStyle name="Note 4 3 12" xfId="5943"/>
    <cellStyle name="Note 4 3 12 2" xfId="5944"/>
    <cellStyle name="Note 4 3 13" xfId="5945"/>
    <cellStyle name="Note 4 3 13 2" xfId="5946"/>
    <cellStyle name="Note 4 3 14" xfId="5947"/>
    <cellStyle name="Note 4 3 14 2" xfId="5948"/>
    <cellStyle name="Note 4 3 15" xfId="5949"/>
    <cellStyle name="Note 4 3 15 2" xfId="5950"/>
    <cellStyle name="Note 4 3 16" xfId="5951"/>
    <cellStyle name="Note 4 3 16 2" xfId="5952"/>
    <cellStyle name="Note 4 3 17" xfId="5953"/>
    <cellStyle name="Note 4 3 17 2" xfId="5954"/>
    <cellStyle name="Note 4 3 18" xfId="5955"/>
    <cellStyle name="Note 4 3 18 2" xfId="5956"/>
    <cellStyle name="Note 4 3 19" xfId="5957"/>
    <cellStyle name="Note 4 3 19 2" xfId="5958"/>
    <cellStyle name="Note 4 3 2" xfId="5959"/>
    <cellStyle name="Note 4 3 2 2" xfId="5960"/>
    <cellStyle name="Note 4 3 20" xfId="5961"/>
    <cellStyle name="Note 4 3 20 2" xfId="5962"/>
    <cellStyle name="Note 4 3 21" xfId="5963"/>
    <cellStyle name="Note 4 3 21 2" xfId="5964"/>
    <cellStyle name="Note 4 3 22" xfId="5965"/>
    <cellStyle name="Note 4 3 3" xfId="5966"/>
    <cellStyle name="Note 4 3 3 2" xfId="5967"/>
    <cellStyle name="Note 4 3 4" xfId="5968"/>
    <cellStyle name="Note 4 3 4 2" xfId="5969"/>
    <cellStyle name="Note 4 3 5" xfId="5970"/>
    <cellStyle name="Note 4 3 5 2" xfId="5971"/>
    <cellStyle name="Note 4 3 6" xfId="5972"/>
    <cellStyle name="Note 4 3 6 2" xfId="5973"/>
    <cellStyle name="Note 4 3 7" xfId="5974"/>
    <cellStyle name="Note 4 3 7 2" xfId="5975"/>
    <cellStyle name="Note 4 3 8" xfId="5976"/>
    <cellStyle name="Note 4 3 8 2" xfId="5977"/>
    <cellStyle name="Note 4 3 9" xfId="5978"/>
    <cellStyle name="Note 4 3 9 2" xfId="5979"/>
    <cellStyle name="Note 4 30" xfId="5980"/>
    <cellStyle name="Note 4 30 2" xfId="5981"/>
    <cellStyle name="Note 4 31" xfId="5982"/>
    <cellStyle name="Note 4 31 2" xfId="5983"/>
    <cellStyle name="Note 4 32" xfId="5984"/>
    <cellStyle name="Note 4 32 2" xfId="5985"/>
    <cellStyle name="Note 4 33" xfId="5986"/>
    <cellStyle name="Note 4 33 2" xfId="5987"/>
    <cellStyle name="Note 4 34" xfId="5988"/>
    <cellStyle name="Note 4 34 2" xfId="5989"/>
    <cellStyle name="Note 4 35" xfId="5990"/>
    <cellStyle name="Note 4 35 2" xfId="5991"/>
    <cellStyle name="Note 4 36" xfId="5992"/>
    <cellStyle name="Note 4 36 2" xfId="5993"/>
    <cellStyle name="Note 4 37" xfId="5994"/>
    <cellStyle name="Note 4 37 2" xfId="5995"/>
    <cellStyle name="Note 4 38" xfId="5996"/>
    <cellStyle name="Note 4 38 2" xfId="5997"/>
    <cellStyle name="Note 4 39" xfId="5998"/>
    <cellStyle name="Note 4 39 2" xfId="5999"/>
    <cellStyle name="Note 4 4" xfId="6000"/>
    <cellStyle name="Note 4 4 10" xfId="6001"/>
    <cellStyle name="Note 4 4 10 2" xfId="6002"/>
    <cellStyle name="Note 4 4 11" xfId="6003"/>
    <cellStyle name="Note 4 4 11 2" xfId="6004"/>
    <cellStyle name="Note 4 4 12" xfId="6005"/>
    <cellStyle name="Note 4 4 12 2" xfId="6006"/>
    <cellStyle name="Note 4 4 13" xfId="6007"/>
    <cellStyle name="Note 4 4 13 2" xfId="6008"/>
    <cellStyle name="Note 4 4 14" xfId="6009"/>
    <cellStyle name="Note 4 4 14 2" xfId="6010"/>
    <cellStyle name="Note 4 4 15" xfId="6011"/>
    <cellStyle name="Note 4 4 15 2" xfId="6012"/>
    <cellStyle name="Note 4 4 16" xfId="6013"/>
    <cellStyle name="Note 4 4 16 2" xfId="6014"/>
    <cellStyle name="Note 4 4 17" xfId="6015"/>
    <cellStyle name="Note 4 4 17 2" xfId="6016"/>
    <cellStyle name="Note 4 4 18" xfId="6017"/>
    <cellStyle name="Note 4 4 18 2" xfId="6018"/>
    <cellStyle name="Note 4 4 19" xfId="6019"/>
    <cellStyle name="Note 4 4 19 2" xfId="6020"/>
    <cellStyle name="Note 4 4 2" xfId="6021"/>
    <cellStyle name="Note 4 4 2 2" xfId="6022"/>
    <cellStyle name="Note 4 4 20" xfId="6023"/>
    <cellStyle name="Note 4 4 20 2" xfId="6024"/>
    <cellStyle name="Note 4 4 21" xfId="6025"/>
    <cellStyle name="Note 4 4 21 2" xfId="6026"/>
    <cellStyle name="Note 4 4 22" xfId="6027"/>
    <cellStyle name="Note 4 4 3" xfId="6028"/>
    <cellStyle name="Note 4 4 3 2" xfId="6029"/>
    <cellStyle name="Note 4 4 4" xfId="6030"/>
    <cellStyle name="Note 4 4 4 2" xfId="6031"/>
    <cellStyle name="Note 4 4 5" xfId="6032"/>
    <cellStyle name="Note 4 4 5 2" xfId="6033"/>
    <cellStyle name="Note 4 4 6" xfId="6034"/>
    <cellStyle name="Note 4 4 6 2" xfId="6035"/>
    <cellStyle name="Note 4 4 7" xfId="6036"/>
    <cellStyle name="Note 4 4 7 2" xfId="6037"/>
    <cellStyle name="Note 4 4 8" xfId="6038"/>
    <cellStyle name="Note 4 4 8 2" xfId="6039"/>
    <cellStyle name="Note 4 4 9" xfId="6040"/>
    <cellStyle name="Note 4 4 9 2" xfId="6041"/>
    <cellStyle name="Note 4 40" xfId="6042"/>
    <cellStyle name="Note 4 40 2" xfId="6043"/>
    <cellStyle name="Note 4 41" xfId="6044"/>
    <cellStyle name="Note 4 41 2" xfId="6045"/>
    <cellStyle name="Note 4 42" xfId="6046"/>
    <cellStyle name="Note 4 42 2" xfId="6047"/>
    <cellStyle name="Note 4 43" xfId="6048"/>
    <cellStyle name="Note 4 43 2" xfId="6049"/>
    <cellStyle name="Note 4 44" xfId="6050"/>
    <cellStyle name="Note 4 44 2" xfId="6051"/>
    <cellStyle name="Note 4 45" xfId="6052"/>
    <cellStyle name="Note 4 45 2" xfId="6053"/>
    <cellStyle name="Note 4 46" xfId="6054"/>
    <cellStyle name="Note 4 46 2" xfId="6055"/>
    <cellStyle name="Note 4 47" xfId="6056"/>
    <cellStyle name="Note 4 47 2" xfId="6057"/>
    <cellStyle name="Note 4 48" xfId="6058"/>
    <cellStyle name="Note 4 48 2" xfId="6059"/>
    <cellStyle name="Note 4 49" xfId="6060"/>
    <cellStyle name="Note 4 49 2" xfId="6061"/>
    <cellStyle name="Note 4 5" xfId="6062"/>
    <cellStyle name="Note 4 5 10" xfId="6063"/>
    <cellStyle name="Note 4 5 10 2" xfId="6064"/>
    <cellStyle name="Note 4 5 11" xfId="6065"/>
    <cellStyle name="Note 4 5 11 2" xfId="6066"/>
    <cellStyle name="Note 4 5 12" xfId="6067"/>
    <cellStyle name="Note 4 5 12 2" xfId="6068"/>
    <cellStyle name="Note 4 5 13" xfId="6069"/>
    <cellStyle name="Note 4 5 13 2" xfId="6070"/>
    <cellStyle name="Note 4 5 14" xfId="6071"/>
    <cellStyle name="Note 4 5 14 2" xfId="6072"/>
    <cellStyle name="Note 4 5 15" xfId="6073"/>
    <cellStyle name="Note 4 5 15 2" xfId="6074"/>
    <cellStyle name="Note 4 5 16" xfId="6075"/>
    <cellStyle name="Note 4 5 16 2" xfId="6076"/>
    <cellStyle name="Note 4 5 17" xfId="6077"/>
    <cellStyle name="Note 4 5 17 2" xfId="6078"/>
    <cellStyle name="Note 4 5 18" xfId="6079"/>
    <cellStyle name="Note 4 5 18 2" xfId="6080"/>
    <cellStyle name="Note 4 5 19" xfId="6081"/>
    <cellStyle name="Note 4 5 19 2" xfId="6082"/>
    <cellStyle name="Note 4 5 2" xfId="6083"/>
    <cellStyle name="Note 4 5 2 2" xfId="6084"/>
    <cellStyle name="Note 4 5 20" xfId="6085"/>
    <cellStyle name="Note 4 5 20 2" xfId="6086"/>
    <cellStyle name="Note 4 5 21" xfId="6087"/>
    <cellStyle name="Note 4 5 21 2" xfId="6088"/>
    <cellStyle name="Note 4 5 22" xfId="6089"/>
    <cellStyle name="Note 4 5 3" xfId="6090"/>
    <cellStyle name="Note 4 5 3 2" xfId="6091"/>
    <cellStyle name="Note 4 5 4" xfId="6092"/>
    <cellStyle name="Note 4 5 4 2" xfId="6093"/>
    <cellStyle name="Note 4 5 5" xfId="6094"/>
    <cellStyle name="Note 4 5 5 2" xfId="6095"/>
    <cellStyle name="Note 4 5 6" xfId="6096"/>
    <cellStyle name="Note 4 5 6 2" xfId="6097"/>
    <cellStyle name="Note 4 5 7" xfId="6098"/>
    <cellStyle name="Note 4 5 7 2" xfId="6099"/>
    <cellStyle name="Note 4 5 8" xfId="6100"/>
    <cellStyle name="Note 4 5 8 2" xfId="6101"/>
    <cellStyle name="Note 4 5 9" xfId="6102"/>
    <cellStyle name="Note 4 5 9 2" xfId="6103"/>
    <cellStyle name="Note 4 50" xfId="6104"/>
    <cellStyle name="Note 4 50 2" xfId="6105"/>
    <cellStyle name="Note 4 51" xfId="6106"/>
    <cellStyle name="Note 4 51 2" xfId="6107"/>
    <cellStyle name="Note 4 52" xfId="6108"/>
    <cellStyle name="Note 4 52 2" xfId="6109"/>
    <cellStyle name="Note 4 52 3" xfId="6110"/>
    <cellStyle name="Note 4 52 3 2" xfId="6111"/>
    <cellStyle name="Note 4 52 4" xfId="6112"/>
    <cellStyle name="Note 4 52 4 2" xfId="6113"/>
    <cellStyle name="Note 4 52 5" xfId="6114"/>
    <cellStyle name="Note 4 53" xfId="6115"/>
    <cellStyle name="Note 4 53 2" xfId="6116"/>
    <cellStyle name="Note 4 54" xfId="6117"/>
    <cellStyle name="Note 4 54 2" xfId="6118"/>
    <cellStyle name="Note 4 55" xfId="6119"/>
    <cellStyle name="Note 4 55 2" xfId="6120"/>
    <cellStyle name="Note 4 56" xfId="6121"/>
    <cellStyle name="Note 4 56 2" xfId="6122"/>
    <cellStyle name="Note 4 57" xfId="6123"/>
    <cellStyle name="Note 4 57 2" xfId="6124"/>
    <cellStyle name="Note 4 58" xfId="6125"/>
    <cellStyle name="Note 4 58 2" xfId="6126"/>
    <cellStyle name="Note 4 59" xfId="6127"/>
    <cellStyle name="Note 4 59 2" xfId="6128"/>
    <cellStyle name="Note 4 6" xfId="6129"/>
    <cellStyle name="Note 4 6 10" xfId="6130"/>
    <cellStyle name="Note 4 6 10 2" xfId="6131"/>
    <cellStyle name="Note 4 6 11" xfId="6132"/>
    <cellStyle name="Note 4 6 11 2" xfId="6133"/>
    <cellStyle name="Note 4 6 12" xfId="6134"/>
    <cellStyle name="Note 4 6 12 2" xfId="6135"/>
    <cellStyle name="Note 4 6 13" xfId="6136"/>
    <cellStyle name="Note 4 6 13 2" xfId="6137"/>
    <cellStyle name="Note 4 6 14" xfId="6138"/>
    <cellStyle name="Note 4 6 14 2" xfId="6139"/>
    <cellStyle name="Note 4 6 15" xfId="6140"/>
    <cellStyle name="Note 4 6 15 2" xfId="6141"/>
    <cellStyle name="Note 4 6 16" xfId="6142"/>
    <cellStyle name="Note 4 6 16 2" xfId="6143"/>
    <cellStyle name="Note 4 6 17" xfId="6144"/>
    <cellStyle name="Note 4 6 17 2" xfId="6145"/>
    <cellStyle name="Note 4 6 18" xfId="6146"/>
    <cellStyle name="Note 4 6 18 2" xfId="6147"/>
    <cellStyle name="Note 4 6 19" xfId="6148"/>
    <cellStyle name="Note 4 6 19 2" xfId="6149"/>
    <cellStyle name="Note 4 6 2" xfId="6150"/>
    <cellStyle name="Note 4 6 2 2" xfId="6151"/>
    <cellStyle name="Note 4 6 20" xfId="6152"/>
    <cellStyle name="Note 4 6 20 2" xfId="6153"/>
    <cellStyle name="Note 4 6 21" xfId="6154"/>
    <cellStyle name="Note 4 6 21 2" xfId="6155"/>
    <cellStyle name="Note 4 6 22" xfId="6156"/>
    <cellStyle name="Note 4 6 3" xfId="6157"/>
    <cellStyle name="Note 4 6 3 2" xfId="6158"/>
    <cellStyle name="Note 4 6 4" xfId="6159"/>
    <cellStyle name="Note 4 6 4 2" xfId="6160"/>
    <cellStyle name="Note 4 6 5" xfId="6161"/>
    <cellStyle name="Note 4 6 5 2" xfId="6162"/>
    <cellStyle name="Note 4 6 6" xfId="6163"/>
    <cellStyle name="Note 4 6 6 2" xfId="6164"/>
    <cellStyle name="Note 4 6 7" xfId="6165"/>
    <cellStyle name="Note 4 6 7 2" xfId="6166"/>
    <cellStyle name="Note 4 6 8" xfId="6167"/>
    <cellStyle name="Note 4 6 8 2" xfId="6168"/>
    <cellStyle name="Note 4 6 9" xfId="6169"/>
    <cellStyle name="Note 4 6 9 2" xfId="6170"/>
    <cellStyle name="Note 4 60" xfId="6171"/>
    <cellStyle name="Note 4 60 2" xfId="6172"/>
    <cellStyle name="Note 4 61" xfId="6173"/>
    <cellStyle name="Note 4 61 2" xfId="6174"/>
    <cellStyle name="Note 4 62" xfId="6175"/>
    <cellStyle name="Note 4 62 2" xfId="6176"/>
    <cellStyle name="Note 4 63" xfId="6177"/>
    <cellStyle name="Note 4 63 2" xfId="6178"/>
    <cellStyle name="Note 4 64" xfId="6179"/>
    <cellStyle name="Note 4 64 2" xfId="6180"/>
    <cellStyle name="Note 4 65" xfId="6181"/>
    <cellStyle name="Note 4 65 2" xfId="6182"/>
    <cellStyle name="Note 4 66" xfId="6183"/>
    <cellStyle name="Note 4 66 2" xfId="6184"/>
    <cellStyle name="Note 4 67" xfId="6185"/>
    <cellStyle name="Note 4 67 2" xfId="6186"/>
    <cellStyle name="Note 4 68" xfId="6187"/>
    <cellStyle name="Note 4 68 2" xfId="6188"/>
    <cellStyle name="Note 4 69" xfId="6189"/>
    <cellStyle name="Note 4 69 2" xfId="6190"/>
    <cellStyle name="Note 4 7" xfId="6191"/>
    <cellStyle name="Note 4 7 10" xfId="6192"/>
    <cellStyle name="Note 4 7 10 2" xfId="6193"/>
    <cellStyle name="Note 4 7 11" xfId="6194"/>
    <cellStyle name="Note 4 7 11 2" xfId="6195"/>
    <cellStyle name="Note 4 7 12" xfId="6196"/>
    <cellStyle name="Note 4 7 12 2" xfId="6197"/>
    <cellStyle name="Note 4 7 13" xfId="6198"/>
    <cellStyle name="Note 4 7 13 2" xfId="6199"/>
    <cellStyle name="Note 4 7 14" xfId="6200"/>
    <cellStyle name="Note 4 7 14 2" xfId="6201"/>
    <cellStyle name="Note 4 7 15" xfId="6202"/>
    <cellStyle name="Note 4 7 15 2" xfId="6203"/>
    <cellStyle name="Note 4 7 16" xfId="6204"/>
    <cellStyle name="Note 4 7 16 2" xfId="6205"/>
    <cellStyle name="Note 4 7 17" xfId="6206"/>
    <cellStyle name="Note 4 7 17 2" xfId="6207"/>
    <cellStyle name="Note 4 7 18" xfId="6208"/>
    <cellStyle name="Note 4 7 18 2" xfId="6209"/>
    <cellStyle name="Note 4 7 19" xfId="6210"/>
    <cellStyle name="Note 4 7 19 2" xfId="6211"/>
    <cellStyle name="Note 4 7 2" xfId="6212"/>
    <cellStyle name="Note 4 7 2 2" xfId="6213"/>
    <cellStyle name="Note 4 7 20" xfId="6214"/>
    <cellStyle name="Note 4 7 20 2" xfId="6215"/>
    <cellStyle name="Note 4 7 21" xfId="6216"/>
    <cellStyle name="Note 4 7 21 2" xfId="6217"/>
    <cellStyle name="Note 4 7 22" xfId="6218"/>
    <cellStyle name="Note 4 7 3" xfId="6219"/>
    <cellStyle name="Note 4 7 3 2" xfId="6220"/>
    <cellStyle name="Note 4 7 4" xfId="6221"/>
    <cellStyle name="Note 4 7 4 2" xfId="6222"/>
    <cellStyle name="Note 4 7 5" xfId="6223"/>
    <cellStyle name="Note 4 7 5 2" xfId="6224"/>
    <cellStyle name="Note 4 7 6" xfId="6225"/>
    <cellStyle name="Note 4 7 6 2" xfId="6226"/>
    <cellStyle name="Note 4 7 7" xfId="6227"/>
    <cellStyle name="Note 4 7 7 2" xfId="6228"/>
    <cellStyle name="Note 4 7 8" xfId="6229"/>
    <cellStyle name="Note 4 7 8 2" xfId="6230"/>
    <cellStyle name="Note 4 7 9" xfId="6231"/>
    <cellStyle name="Note 4 7 9 2" xfId="6232"/>
    <cellStyle name="Note 4 70" xfId="6233"/>
    <cellStyle name="Note 4 70 2" xfId="6234"/>
    <cellStyle name="Note 4 71" xfId="6235"/>
    <cellStyle name="Note 4 71 2" xfId="6236"/>
    <cellStyle name="Note 4 72" xfId="6237"/>
    <cellStyle name="Note 4 72 2" xfId="6238"/>
    <cellStyle name="Note 4 73" xfId="6239"/>
    <cellStyle name="Note 4 73 2" xfId="6240"/>
    <cellStyle name="Note 4 74" xfId="6241"/>
    <cellStyle name="Note 4 74 2" xfId="6242"/>
    <cellStyle name="Note 4 75" xfId="6243"/>
    <cellStyle name="Note 4 75 2" xfId="6244"/>
    <cellStyle name="Note 4 76" xfId="6245"/>
    <cellStyle name="Note 4 76 2" xfId="6246"/>
    <cellStyle name="Note 4 77" xfId="6247"/>
    <cellStyle name="Note 4 77 2" xfId="6248"/>
    <cellStyle name="Note 4 78" xfId="6249"/>
    <cellStyle name="Note 4 78 2" xfId="6250"/>
    <cellStyle name="Note 4 79" xfId="6251"/>
    <cellStyle name="Note 4 79 2" xfId="6252"/>
    <cellStyle name="Note 4 8" xfId="6253"/>
    <cellStyle name="Note 4 8 10" xfId="6254"/>
    <cellStyle name="Note 4 8 10 2" xfId="6255"/>
    <cellStyle name="Note 4 8 11" xfId="6256"/>
    <cellStyle name="Note 4 8 11 2" xfId="6257"/>
    <cellStyle name="Note 4 8 12" xfId="6258"/>
    <cellStyle name="Note 4 8 12 2" xfId="6259"/>
    <cellStyle name="Note 4 8 13" xfId="6260"/>
    <cellStyle name="Note 4 8 13 2" xfId="6261"/>
    <cellStyle name="Note 4 8 14" xfId="6262"/>
    <cellStyle name="Note 4 8 14 2" xfId="6263"/>
    <cellStyle name="Note 4 8 15" xfId="6264"/>
    <cellStyle name="Note 4 8 15 2" xfId="6265"/>
    <cellStyle name="Note 4 8 16" xfId="6266"/>
    <cellStyle name="Note 4 8 16 2" xfId="6267"/>
    <cellStyle name="Note 4 8 17" xfId="6268"/>
    <cellStyle name="Note 4 8 17 2" xfId="6269"/>
    <cellStyle name="Note 4 8 18" xfId="6270"/>
    <cellStyle name="Note 4 8 18 2" xfId="6271"/>
    <cellStyle name="Note 4 8 19" xfId="6272"/>
    <cellStyle name="Note 4 8 19 2" xfId="6273"/>
    <cellStyle name="Note 4 8 2" xfId="6274"/>
    <cellStyle name="Note 4 8 2 2" xfId="6275"/>
    <cellStyle name="Note 4 8 20" xfId="6276"/>
    <cellStyle name="Note 4 8 20 2" xfId="6277"/>
    <cellStyle name="Note 4 8 21" xfId="6278"/>
    <cellStyle name="Note 4 8 21 2" xfId="6279"/>
    <cellStyle name="Note 4 8 22" xfId="6280"/>
    <cellStyle name="Note 4 8 3" xfId="6281"/>
    <cellStyle name="Note 4 8 3 2" xfId="6282"/>
    <cellStyle name="Note 4 8 4" xfId="6283"/>
    <cellStyle name="Note 4 8 4 2" xfId="6284"/>
    <cellStyle name="Note 4 8 5" xfId="6285"/>
    <cellStyle name="Note 4 8 5 2" xfId="6286"/>
    <cellStyle name="Note 4 8 6" xfId="6287"/>
    <cellStyle name="Note 4 8 6 2" xfId="6288"/>
    <cellStyle name="Note 4 8 7" xfId="6289"/>
    <cellStyle name="Note 4 8 7 2" xfId="6290"/>
    <cellStyle name="Note 4 8 8" xfId="6291"/>
    <cellStyle name="Note 4 8 8 2" xfId="6292"/>
    <cellStyle name="Note 4 8 9" xfId="6293"/>
    <cellStyle name="Note 4 8 9 2" xfId="6294"/>
    <cellStyle name="Note 4 80" xfId="6295"/>
    <cellStyle name="Note 4 80 2" xfId="6296"/>
    <cellStyle name="Note 4 81" xfId="6297"/>
    <cellStyle name="Note 4 81 2" xfId="6298"/>
    <cellStyle name="Note 4 82" xfId="6299"/>
    <cellStyle name="Note 4 9" xfId="6300"/>
    <cellStyle name="Note 4 9 10" xfId="6301"/>
    <cellStyle name="Note 4 9 10 2" xfId="6302"/>
    <cellStyle name="Note 4 9 11" xfId="6303"/>
    <cellStyle name="Note 4 9 11 2" xfId="6304"/>
    <cellStyle name="Note 4 9 12" xfId="6305"/>
    <cellStyle name="Note 4 9 12 2" xfId="6306"/>
    <cellStyle name="Note 4 9 13" xfId="6307"/>
    <cellStyle name="Note 4 9 13 2" xfId="6308"/>
    <cellStyle name="Note 4 9 14" xfId="6309"/>
    <cellStyle name="Note 4 9 14 2" xfId="6310"/>
    <cellStyle name="Note 4 9 15" xfId="6311"/>
    <cellStyle name="Note 4 9 15 2" xfId="6312"/>
    <cellStyle name="Note 4 9 16" xfId="6313"/>
    <cellStyle name="Note 4 9 16 2" xfId="6314"/>
    <cellStyle name="Note 4 9 17" xfId="6315"/>
    <cellStyle name="Note 4 9 17 2" xfId="6316"/>
    <cellStyle name="Note 4 9 18" xfId="6317"/>
    <cellStyle name="Note 4 9 18 2" xfId="6318"/>
    <cellStyle name="Note 4 9 19" xfId="6319"/>
    <cellStyle name="Note 4 9 19 2" xfId="6320"/>
    <cellStyle name="Note 4 9 2" xfId="6321"/>
    <cellStyle name="Note 4 9 2 2" xfId="6322"/>
    <cellStyle name="Note 4 9 20" xfId="6323"/>
    <cellStyle name="Note 4 9 20 2" xfId="6324"/>
    <cellStyle name="Note 4 9 21" xfId="6325"/>
    <cellStyle name="Note 4 9 21 2" xfId="6326"/>
    <cellStyle name="Note 4 9 22" xfId="6327"/>
    <cellStyle name="Note 4 9 3" xfId="6328"/>
    <cellStyle name="Note 4 9 3 2" xfId="6329"/>
    <cellStyle name="Note 4 9 4" xfId="6330"/>
    <cellStyle name="Note 4 9 4 2" xfId="6331"/>
    <cellStyle name="Note 4 9 5" xfId="6332"/>
    <cellStyle name="Note 4 9 5 2" xfId="6333"/>
    <cellStyle name="Note 4 9 6" xfId="6334"/>
    <cellStyle name="Note 4 9 6 2" xfId="6335"/>
    <cellStyle name="Note 4 9 7" xfId="6336"/>
    <cellStyle name="Note 4 9 7 2" xfId="6337"/>
    <cellStyle name="Note 4 9 8" xfId="6338"/>
    <cellStyle name="Note 4 9 8 2" xfId="6339"/>
    <cellStyle name="Note 4 9 9" xfId="6340"/>
    <cellStyle name="Note 4 9 9 2" xfId="6341"/>
    <cellStyle name="Note 40" xfId="6342"/>
    <cellStyle name="Note 40 2" xfId="6343"/>
    <cellStyle name="Note 41" xfId="6344"/>
    <cellStyle name="Note 41 2" xfId="6345"/>
    <cellStyle name="Note 42" xfId="6346"/>
    <cellStyle name="Note 42 2" xfId="6347"/>
    <cellStyle name="Note 43" xfId="6348"/>
    <cellStyle name="Note 43 2" xfId="6349"/>
    <cellStyle name="Note 44" xfId="6350"/>
    <cellStyle name="Note 44 2" xfId="6351"/>
    <cellStyle name="Note 45" xfId="6352"/>
    <cellStyle name="Note 45 2" xfId="6353"/>
    <cellStyle name="Note 46" xfId="6354"/>
    <cellStyle name="Note 46 2" xfId="6355"/>
    <cellStyle name="Note 47" xfId="6356"/>
    <cellStyle name="Note 47 2" xfId="6357"/>
    <cellStyle name="Note 48" xfId="6358"/>
    <cellStyle name="Note 48 2" xfId="6359"/>
    <cellStyle name="Note 49" xfId="6360"/>
    <cellStyle name="Note 49 2" xfId="6361"/>
    <cellStyle name="Note 5" xfId="6362"/>
    <cellStyle name="Note 5 10" xfId="6363"/>
    <cellStyle name="Note 5 10 2" xfId="6364"/>
    <cellStyle name="Note 5 11" xfId="6365"/>
    <cellStyle name="Note 5 11 2" xfId="6366"/>
    <cellStyle name="Note 5 12" xfId="6367"/>
    <cellStyle name="Note 5 12 2" xfId="6368"/>
    <cellStyle name="Note 5 13" xfId="6369"/>
    <cellStyle name="Note 5 13 2" xfId="6370"/>
    <cellStyle name="Note 5 14" xfId="6371"/>
    <cellStyle name="Note 5 14 2" xfId="6372"/>
    <cellStyle name="Note 5 15" xfId="6373"/>
    <cellStyle name="Note 5 15 2" xfId="6374"/>
    <cellStyle name="Note 5 16" xfId="6375"/>
    <cellStyle name="Note 5 16 2" xfId="6376"/>
    <cellStyle name="Note 5 17" xfId="6377"/>
    <cellStyle name="Note 5 17 2" xfId="6378"/>
    <cellStyle name="Note 5 18" xfId="6379"/>
    <cellStyle name="Note 5 18 2" xfId="6380"/>
    <cellStyle name="Note 5 19" xfId="6381"/>
    <cellStyle name="Note 5 19 2" xfId="6382"/>
    <cellStyle name="Note 5 2" xfId="6383"/>
    <cellStyle name="Note 5 2 2" xfId="6384"/>
    <cellStyle name="Note 5 2 3" xfId="6385"/>
    <cellStyle name="Note 5 2 3 2" xfId="6386"/>
    <cellStyle name="Note 5 2 4" xfId="6387"/>
    <cellStyle name="Note 5 2 4 2" xfId="6388"/>
    <cellStyle name="Note 5 20" xfId="6389"/>
    <cellStyle name="Note 5 20 2" xfId="6390"/>
    <cellStyle name="Note 5 21" xfId="6391"/>
    <cellStyle name="Note 5 21 2" xfId="6392"/>
    <cellStyle name="Note 5 22" xfId="6393"/>
    <cellStyle name="Note 5 3" xfId="6394"/>
    <cellStyle name="Note 5 3 2" xfId="6395"/>
    <cellStyle name="Note 5 4" xfId="6396"/>
    <cellStyle name="Note 5 4 2" xfId="6397"/>
    <cellStyle name="Note 5 5" xfId="6398"/>
    <cellStyle name="Note 5 5 2" xfId="6399"/>
    <cellStyle name="Note 5 6" xfId="6400"/>
    <cellStyle name="Note 5 6 2" xfId="6401"/>
    <cellStyle name="Note 5 7" xfId="6402"/>
    <cellStyle name="Note 5 7 2" xfId="6403"/>
    <cellStyle name="Note 5 8" xfId="6404"/>
    <cellStyle name="Note 5 8 2" xfId="6405"/>
    <cellStyle name="Note 5 9" xfId="6406"/>
    <cellStyle name="Note 5 9 2" xfId="6407"/>
    <cellStyle name="Note 50" xfId="6408"/>
    <cellStyle name="Note 50 2" xfId="6409"/>
    <cellStyle name="Note 51" xfId="6410"/>
    <cellStyle name="Note 51 2" xfId="6411"/>
    <cellStyle name="Note 52" xfId="6412"/>
    <cellStyle name="Note 52 2" xfId="6413"/>
    <cellStyle name="Note 53" xfId="6414"/>
    <cellStyle name="Note 53 2" xfId="6415"/>
    <cellStyle name="Note 54" xfId="6416"/>
    <cellStyle name="Note 54 2" xfId="6417"/>
    <cellStyle name="Note 55" xfId="6418"/>
    <cellStyle name="Note 55 2" xfId="6419"/>
    <cellStyle name="Note 56" xfId="6420"/>
    <cellStyle name="Note 56 2" xfId="6421"/>
    <cellStyle name="Note 57" xfId="6422"/>
    <cellStyle name="Note 57 2" xfId="6423"/>
    <cellStyle name="Note 58" xfId="6424"/>
    <cellStyle name="Note 58 2" xfId="6425"/>
    <cellStyle name="Note 59" xfId="6426"/>
    <cellStyle name="Note 59 2" xfId="6427"/>
    <cellStyle name="Note 6" xfId="6428"/>
    <cellStyle name="Note 6 10" xfId="6429"/>
    <cellStyle name="Note 6 10 2" xfId="6430"/>
    <cellStyle name="Note 6 11" xfId="6431"/>
    <cellStyle name="Note 6 11 2" xfId="6432"/>
    <cellStyle name="Note 6 12" xfId="6433"/>
    <cellStyle name="Note 6 12 2" xfId="6434"/>
    <cellStyle name="Note 6 13" xfId="6435"/>
    <cellStyle name="Note 6 13 2" xfId="6436"/>
    <cellStyle name="Note 6 14" xfId="6437"/>
    <cellStyle name="Note 6 14 2" xfId="6438"/>
    <cellStyle name="Note 6 15" xfId="6439"/>
    <cellStyle name="Note 6 15 2" xfId="6440"/>
    <cellStyle name="Note 6 16" xfId="6441"/>
    <cellStyle name="Note 6 16 2" xfId="6442"/>
    <cellStyle name="Note 6 17" xfId="6443"/>
    <cellStyle name="Note 6 17 2" xfId="6444"/>
    <cellStyle name="Note 6 18" xfId="6445"/>
    <cellStyle name="Note 6 18 2" xfId="6446"/>
    <cellStyle name="Note 6 19" xfId="6447"/>
    <cellStyle name="Note 6 19 2" xfId="6448"/>
    <cellStyle name="Note 6 2" xfId="6449"/>
    <cellStyle name="Note 6 2 2" xfId="6450"/>
    <cellStyle name="Note 6 2 3" xfId="6451"/>
    <cellStyle name="Note 6 20" xfId="6452"/>
    <cellStyle name="Note 6 20 2" xfId="6453"/>
    <cellStyle name="Note 6 21" xfId="6454"/>
    <cellStyle name="Note 6 21 2" xfId="6455"/>
    <cellStyle name="Note 6 22" xfId="6456"/>
    <cellStyle name="Note 6 23" xfId="6457"/>
    <cellStyle name="Note 6 3" xfId="6458"/>
    <cellStyle name="Note 6 3 2" xfId="6459"/>
    <cellStyle name="Note 6 4" xfId="6460"/>
    <cellStyle name="Note 6 4 2" xfId="6461"/>
    <cellStyle name="Note 6 5" xfId="6462"/>
    <cellStyle name="Note 6 5 2" xfId="6463"/>
    <cellStyle name="Note 6 6" xfId="6464"/>
    <cellStyle name="Note 6 6 2" xfId="6465"/>
    <cellStyle name="Note 6 7" xfId="6466"/>
    <cellStyle name="Note 6 7 2" xfId="6467"/>
    <cellStyle name="Note 6 8" xfId="6468"/>
    <cellStyle name="Note 6 8 2" xfId="6469"/>
    <cellStyle name="Note 6 9" xfId="6470"/>
    <cellStyle name="Note 6 9 2" xfId="6471"/>
    <cellStyle name="Note 60" xfId="6472"/>
    <cellStyle name="Note 60 2" xfId="6473"/>
    <cellStyle name="Note 61" xfId="6474"/>
    <cellStyle name="Note 61 2" xfId="6475"/>
    <cellStyle name="Note 61 2 2" xfId="6476"/>
    <cellStyle name="Note 61 3" xfId="6477"/>
    <cellStyle name="Note 62" xfId="6478"/>
    <cellStyle name="Note 62 2" xfId="6479"/>
    <cellStyle name="Note 63" xfId="6480"/>
    <cellStyle name="Note 63 2" xfId="6481"/>
    <cellStyle name="Note 64" xfId="6482"/>
    <cellStyle name="Note 64 2" xfId="6483"/>
    <cellStyle name="Note 65" xfId="6484"/>
    <cellStyle name="Note 65 2" xfId="6485"/>
    <cellStyle name="Note 66" xfId="6486"/>
    <cellStyle name="Note 66 2" xfId="6487"/>
    <cellStyle name="Note 67" xfId="6488"/>
    <cellStyle name="Note 67 2" xfId="6489"/>
    <cellStyle name="Note 68" xfId="6490"/>
    <cellStyle name="Note 69" xfId="6491"/>
    <cellStyle name="Note 7" xfId="6492"/>
    <cellStyle name="Note 7 10" xfId="6493"/>
    <cellStyle name="Note 7 10 2" xfId="6494"/>
    <cellStyle name="Note 7 11" xfId="6495"/>
    <cellStyle name="Note 7 11 2" xfId="6496"/>
    <cellStyle name="Note 7 12" xfId="6497"/>
    <cellStyle name="Note 7 12 2" xfId="6498"/>
    <cellStyle name="Note 7 13" xfId="6499"/>
    <cellStyle name="Note 7 13 2" xfId="6500"/>
    <cellStyle name="Note 7 14" xfId="6501"/>
    <cellStyle name="Note 7 14 2" xfId="6502"/>
    <cellStyle name="Note 7 15" xfId="6503"/>
    <cellStyle name="Note 7 15 2" xfId="6504"/>
    <cellStyle name="Note 7 16" xfId="6505"/>
    <cellStyle name="Note 7 16 2" xfId="6506"/>
    <cellStyle name="Note 7 17" xfId="6507"/>
    <cellStyle name="Note 7 17 2" xfId="6508"/>
    <cellStyle name="Note 7 18" xfId="6509"/>
    <cellStyle name="Note 7 18 2" xfId="6510"/>
    <cellStyle name="Note 7 19" xfId="6511"/>
    <cellStyle name="Note 7 19 2" xfId="6512"/>
    <cellStyle name="Note 7 2" xfId="6513"/>
    <cellStyle name="Note 7 2 2" xfId="6514"/>
    <cellStyle name="Note 7 2 3" xfId="6515"/>
    <cellStyle name="Note 7 20" xfId="6516"/>
    <cellStyle name="Note 7 20 2" xfId="6517"/>
    <cellStyle name="Note 7 21" xfId="6518"/>
    <cellStyle name="Note 7 21 2" xfId="6519"/>
    <cellStyle name="Note 7 22" xfId="6520"/>
    <cellStyle name="Note 7 23" xfId="6521"/>
    <cellStyle name="Note 7 3" xfId="6522"/>
    <cellStyle name="Note 7 3 2" xfId="6523"/>
    <cellStyle name="Note 7 4" xfId="6524"/>
    <cellStyle name="Note 7 4 2" xfId="6525"/>
    <cellStyle name="Note 7 5" xfId="6526"/>
    <cellStyle name="Note 7 5 2" xfId="6527"/>
    <cellStyle name="Note 7 6" xfId="6528"/>
    <cellStyle name="Note 7 6 2" xfId="6529"/>
    <cellStyle name="Note 7 7" xfId="6530"/>
    <cellStyle name="Note 7 7 2" xfId="6531"/>
    <cellStyle name="Note 7 8" xfId="6532"/>
    <cellStyle name="Note 7 8 2" xfId="6533"/>
    <cellStyle name="Note 7 9" xfId="6534"/>
    <cellStyle name="Note 7 9 2" xfId="6535"/>
    <cellStyle name="Note 70" xfId="6536"/>
    <cellStyle name="Note 71" xfId="6537"/>
    <cellStyle name="Note 72" xfId="6538"/>
    <cellStyle name="Note 73" xfId="6539"/>
    <cellStyle name="Note 74" xfId="6540"/>
    <cellStyle name="Note 75" xfId="6541"/>
    <cellStyle name="Note 76" xfId="6542"/>
    <cellStyle name="Note 77" xfId="6543"/>
    <cellStyle name="Note 78" xfId="6544"/>
    <cellStyle name="Note 79" xfId="6545"/>
    <cellStyle name="Note 8" xfId="6546"/>
    <cellStyle name="Note 8 10" xfId="6547"/>
    <cellStyle name="Note 8 10 2" xfId="6548"/>
    <cellStyle name="Note 8 11" xfId="6549"/>
    <cellStyle name="Note 8 11 2" xfId="6550"/>
    <cellStyle name="Note 8 12" xfId="6551"/>
    <cellStyle name="Note 8 12 2" xfId="6552"/>
    <cellStyle name="Note 8 13" xfId="6553"/>
    <cellStyle name="Note 8 13 2" xfId="6554"/>
    <cellStyle name="Note 8 14" xfId="6555"/>
    <cellStyle name="Note 8 14 2" xfId="6556"/>
    <cellStyle name="Note 8 15" xfId="6557"/>
    <cellStyle name="Note 8 15 2" xfId="6558"/>
    <cellStyle name="Note 8 16" xfId="6559"/>
    <cellStyle name="Note 8 16 2" xfId="6560"/>
    <cellStyle name="Note 8 17" xfId="6561"/>
    <cellStyle name="Note 8 17 2" xfId="6562"/>
    <cellStyle name="Note 8 18" xfId="6563"/>
    <cellStyle name="Note 8 18 2" xfId="6564"/>
    <cellStyle name="Note 8 19" xfId="6565"/>
    <cellStyle name="Note 8 19 2" xfId="6566"/>
    <cellStyle name="Note 8 2" xfId="6567"/>
    <cellStyle name="Note 8 2 2" xfId="6568"/>
    <cellStyle name="Note 8 2 3" xfId="6569"/>
    <cellStyle name="Note 8 20" xfId="6570"/>
    <cellStyle name="Note 8 20 2" xfId="6571"/>
    <cellStyle name="Note 8 21" xfId="6572"/>
    <cellStyle name="Note 8 21 2" xfId="6573"/>
    <cellStyle name="Note 8 22" xfId="6574"/>
    <cellStyle name="Note 8 23" xfId="6575"/>
    <cellStyle name="Note 8 3" xfId="6576"/>
    <cellStyle name="Note 8 3 2" xfId="6577"/>
    <cellStyle name="Note 8 4" xfId="6578"/>
    <cellStyle name="Note 8 4 2" xfId="6579"/>
    <cellStyle name="Note 8 5" xfId="6580"/>
    <cellStyle name="Note 8 5 2" xfId="6581"/>
    <cellStyle name="Note 8 6" xfId="6582"/>
    <cellStyle name="Note 8 6 2" xfId="6583"/>
    <cellStyle name="Note 8 7" xfId="6584"/>
    <cellStyle name="Note 8 7 2" xfId="6585"/>
    <cellStyle name="Note 8 8" xfId="6586"/>
    <cellStyle name="Note 8 8 2" xfId="6587"/>
    <cellStyle name="Note 8 9" xfId="6588"/>
    <cellStyle name="Note 8 9 2" xfId="6589"/>
    <cellStyle name="Note 80" xfId="6590"/>
    <cellStyle name="Note 81" xfId="6591"/>
    <cellStyle name="Note 82" xfId="6592"/>
    <cellStyle name="Note 83" xfId="6593"/>
    <cellStyle name="Note 84" xfId="6594"/>
    <cellStyle name="Note 85" xfId="6595"/>
    <cellStyle name="Note 86" xfId="6596"/>
    <cellStyle name="Note 87" xfId="6597"/>
    <cellStyle name="Note 88" xfId="6598"/>
    <cellStyle name="Note 89" xfId="6599"/>
    <cellStyle name="Note 9" xfId="6600"/>
    <cellStyle name="Note 9 10" xfId="6601"/>
    <cellStyle name="Note 9 10 2" xfId="6602"/>
    <cellStyle name="Note 9 11" xfId="6603"/>
    <cellStyle name="Note 9 11 2" xfId="6604"/>
    <cellStyle name="Note 9 12" xfId="6605"/>
    <cellStyle name="Note 9 12 2" xfId="6606"/>
    <cellStyle name="Note 9 13" xfId="6607"/>
    <cellStyle name="Note 9 13 2" xfId="6608"/>
    <cellStyle name="Note 9 14" xfId="6609"/>
    <cellStyle name="Note 9 14 2" xfId="6610"/>
    <cellStyle name="Note 9 15" xfId="6611"/>
    <cellStyle name="Note 9 15 2" xfId="6612"/>
    <cellStyle name="Note 9 16" xfId="6613"/>
    <cellStyle name="Note 9 16 2" xfId="6614"/>
    <cellStyle name="Note 9 17" xfId="6615"/>
    <cellStyle name="Note 9 17 2" xfId="6616"/>
    <cellStyle name="Note 9 18" xfId="6617"/>
    <cellStyle name="Note 9 18 2" xfId="6618"/>
    <cellStyle name="Note 9 19" xfId="6619"/>
    <cellStyle name="Note 9 19 2" xfId="6620"/>
    <cellStyle name="Note 9 2" xfId="6621"/>
    <cellStyle name="Note 9 2 2" xfId="6622"/>
    <cellStyle name="Note 9 2 3" xfId="6623"/>
    <cellStyle name="Note 9 20" xfId="6624"/>
    <cellStyle name="Note 9 20 2" xfId="6625"/>
    <cellStyle name="Note 9 21" xfId="6626"/>
    <cellStyle name="Note 9 21 2" xfId="6627"/>
    <cellStyle name="Note 9 22" xfId="6628"/>
    <cellStyle name="Note 9 23" xfId="6629"/>
    <cellStyle name="Note 9 3" xfId="6630"/>
    <cellStyle name="Note 9 3 2" xfId="6631"/>
    <cellStyle name="Note 9 4" xfId="6632"/>
    <cellStyle name="Note 9 4 2" xfId="6633"/>
    <cellStyle name="Note 9 5" xfId="6634"/>
    <cellStyle name="Note 9 5 2" xfId="6635"/>
    <cellStyle name="Note 9 6" xfId="6636"/>
    <cellStyle name="Note 9 6 2" xfId="6637"/>
    <cellStyle name="Note 9 7" xfId="6638"/>
    <cellStyle name="Note 9 7 2" xfId="6639"/>
    <cellStyle name="Note 9 8" xfId="6640"/>
    <cellStyle name="Note 9 8 2" xfId="6641"/>
    <cellStyle name="Note 9 9" xfId="6642"/>
    <cellStyle name="Note 9 9 2" xfId="6643"/>
    <cellStyle name="Note 90" xfId="6644"/>
    <cellStyle name="Note 91" xfId="6645"/>
    <cellStyle name="Note 92" xfId="6646"/>
    <cellStyle name="Note 93" xfId="6647"/>
    <cellStyle name="Note 94" xfId="6648"/>
    <cellStyle name="Nummer" xfId="6649"/>
    <cellStyle name="OPSKRIF" xfId="6650"/>
    <cellStyle name="Option" xfId="6651"/>
    <cellStyle name="OptionHeading" xfId="6652"/>
    <cellStyle name="Output 10" xfId="6653"/>
    <cellStyle name="Output 2" xfId="244"/>
    <cellStyle name="Output 2 2" xfId="6654"/>
    <cellStyle name="Output 2 3" xfId="6655"/>
    <cellStyle name="Output 2 4" xfId="6656"/>
    <cellStyle name="Output 2 5" xfId="6657"/>
    <cellStyle name="Output 3" xfId="245"/>
    <cellStyle name="Output 3 2" xfId="6658"/>
    <cellStyle name="Output 4" xfId="6659"/>
    <cellStyle name="Output 4 2" xfId="6660"/>
    <cellStyle name="Output 5" xfId="6661"/>
    <cellStyle name="Output 5 2" xfId="6662"/>
    <cellStyle name="Output 6" xfId="6663"/>
    <cellStyle name="Output 6 2" xfId="6664"/>
    <cellStyle name="Output 7" xfId="6665"/>
    <cellStyle name="Output 7 2" xfId="6666"/>
    <cellStyle name="Output 8" xfId="6667"/>
    <cellStyle name="Output 8 2" xfId="6668"/>
    <cellStyle name="Output 9" xfId="6669"/>
    <cellStyle name="Output 9 2" xfId="6670"/>
    <cellStyle name="per.style" xfId="246"/>
    <cellStyle name="per.style 2" xfId="6671"/>
    <cellStyle name="per.style_Book1" xfId="6672"/>
    <cellStyle name="Percent [0]" xfId="6673"/>
    <cellStyle name="Percent [00]" xfId="6674"/>
    <cellStyle name="Percent [2]" xfId="6675"/>
    <cellStyle name="Percent 10" xfId="247"/>
    <cellStyle name="Percent 10 2" xfId="248"/>
    <cellStyle name="Percent 10 2 2" xfId="249"/>
    <cellStyle name="Percent 10 3" xfId="250"/>
    <cellStyle name="Percent 10 4" xfId="9991"/>
    <cellStyle name="Percent 11" xfId="251"/>
    <cellStyle name="Percent 11 2" xfId="252"/>
    <cellStyle name="Percent 12" xfId="253"/>
    <cellStyle name="Percent 2" xfId="254"/>
    <cellStyle name="Percent 2 2" xfId="255"/>
    <cellStyle name="Percent 2 2 2" xfId="256"/>
    <cellStyle name="Percent 2 2 2 2" xfId="257"/>
    <cellStyle name="Percent 2 2 3" xfId="258"/>
    <cellStyle name="Percent 2 3" xfId="259"/>
    <cellStyle name="Percent 2 3 2" xfId="260"/>
    <cellStyle name="Percent 2 3 2 2" xfId="261"/>
    <cellStyle name="Percent 2 3 3" xfId="262"/>
    <cellStyle name="Percent 2 4" xfId="263"/>
    <cellStyle name="Percent 2 4 2" xfId="264"/>
    <cellStyle name="Percent 2 5" xfId="265"/>
    <cellStyle name="Percent 2 6" xfId="266"/>
    <cellStyle name="Percent 2 7" xfId="267"/>
    <cellStyle name="Percent 2_20101018_Challenge Session Revisions FINAL" xfId="6676"/>
    <cellStyle name="Percent 3" xfId="268"/>
    <cellStyle name="Percent 3 2" xfId="269"/>
    <cellStyle name="Percent 3 2 2" xfId="270"/>
    <cellStyle name="Percent 3 2 2 2" xfId="271"/>
    <cellStyle name="Percent 3 2 3" xfId="272"/>
    <cellStyle name="Percent 3 3" xfId="273"/>
    <cellStyle name="Percent 3 3 2" xfId="274"/>
    <cellStyle name="Percent 3 3 2 2" xfId="275"/>
    <cellStyle name="Percent 3 3 3" xfId="276"/>
    <cellStyle name="Percent 3 4" xfId="277"/>
    <cellStyle name="Percent 3 4 2" xfId="278"/>
    <cellStyle name="Percent 3 5" xfId="279"/>
    <cellStyle name="Percent 3_20101018_Challenge Session Revisions FINAL" xfId="6677"/>
    <cellStyle name="Percent 4" xfId="280"/>
    <cellStyle name="Percent 4 2" xfId="281"/>
    <cellStyle name="Percent 4 2 2" xfId="282"/>
    <cellStyle name="Percent 4 2 2 2" xfId="283"/>
    <cellStyle name="Percent 4 2 3" xfId="284"/>
    <cellStyle name="Percent 4 3" xfId="285"/>
    <cellStyle name="Percent 4 3 2" xfId="286"/>
    <cellStyle name="Percent 4 3 2 2" xfId="287"/>
    <cellStyle name="Percent 4 3 3" xfId="288"/>
    <cellStyle name="Percent 4 4" xfId="289"/>
    <cellStyle name="Percent 4 4 2" xfId="290"/>
    <cellStyle name="Percent 4 5" xfId="291"/>
    <cellStyle name="Percent 4_20101018_Challenge Session Revisions FINAL" xfId="6678"/>
    <cellStyle name="Percent 5" xfId="292"/>
    <cellStyle name="Percent 5 2" xfId="293"/>
    <cellStyle name="Percent 5 2 2" xfId="294"/>
    <cellStyle name="Percent 5 3" xfId="295"/>
    <cellStyle name="Percent 6" xfId="296"/>
    <cellStyle name="Percent 6 2" xfId="297"/>
    <cellStyle name="Percent 6 2 2" xfId="298"/>
    <cellStyle name="Percent 6 3" xfId="299"/>
    <cellStyle name="Percent 7" xfId="300"/>
    <cellStyle name="Percent 7 2" xfId="301"/>
    <cellStyle name="Percent 7 3" xfId="302"/>
    <cellStyle name="Percent 8" xfId="303"/>
    <cellStyle name="Percent 8 2" xfId="304"/>
    <cellStyle name="Percent 8 2 2" xfId="305"/>
    <cellStyle name="Percent 8 3" xfId="306"/>
    <cellStyle name="Percent 9" xfId="307"/>
    <cellStyle name="Percent 9 2" xfId="308"/>
    <cellStyle name="Percent 9 2 2" xfId="309"/>
    <cellStyle name="Percent 9 3" xfId="310"/>
    <cellStyle name="Preisbb" xfId="311"/>
    <cellStyle name="Preise1" xfId="6679"/>
    <cellStyle name="Preise2" xfId="6680"/>
    <cellStyle name="PrePop Currency (0)" xfId="6681"/>
    <cellStyle name="PrePop Currency (2)" xfId="6682"/>
    <cellStyle name="PrePop Units (0)" xfId="6683"/>
    <cellStyle name="PrePop Units (1)" xfId="6684"/>
    <cellStyle name="PrePop Units (2)" xfId="6685"/>
    <cellStyle name="Price" xfId="6686"/>
    <cellStyle name="PSChar" xfId="312"/>
    <cellStyle name="R" xfId="6687"/>
    <cellStyle name="R_06 11 08 PRESSURE PARTS FINAL" xfId="6688"/>
    <cellStyle name="R_06 11 08 PRESSURE PARTS FINAL 2" xfId="6689"/>
    <cellStyle name="R_06 11 08 PRESSURE PARTS FINAL_090514_Costing-Model Medupi (Version- E&amp;Y updates)(Mar09 index update)( FINAL Tx adj)" xfId="6690"/>
    <cellStyle name="R_06 11 08 PRESSURE PARTS FINAL_090812_CTC-Model Medupi -Jul 09 MYPD 2 (with Esk Jul par)(E&amp;Y Master 090520 v2.2)" xfId="6691"/>
    <cellStyle name="R_06 11 08 PRESSURE PARTS FINAL_20080925 ice services Assessment Task order No 4" xfId="6692"/>
    <cellStyle name="R_06 11 08 PRESSURE PARTS FINAL_20080925 ice services Assessment Task order No 4_20110725chk1 DGR ice Timesheet data - July 2011" xfId="6693"/>
    <cellStyle name="R_06 11 08 PRESSURE PARTS FINAL_20090225rev &amp; 20090425 Task Order 25&amp;26 ice services assessments" xfId="6694"/>
    <cellStyle name="R_06 11 08 PRESSURE PARTS FINAL_20090315 CED Project support_update" xfId="6695"/>
    <cellStyle name="R_06 11 08 PRESSURE PARTS FINAL_20090315 CED Project support_update_20090225rev &amp; 20090425 Task Order 25&amp;26 ice services assessments" xfId="6696"/>
    <cellStyle name="R_06 11 08 PRESSURE PARTS FINAL_20090315 CED Project support_update_20090225rev &amp; 20090425 Task Order 25&amp;26 ice services assessments_20110725chk1 DGR ice Timesheet data - July 2011" xfId="6697"/>
    <cellStyle name="R_06 11 08 PRESSURE PARTS FINAL_20090315 CED Project support_update_20091025 Task Order 24 ice services assessment" xfId="6698"/>
    <cellStyle name="R_06 11 08 PRESSURE PARTS FINAL_20090315 CED Project support_update_20091025 Task Order 25 ice services assessment" xfId="6699"/>
    <cellStyle name="R_06 11 08 PRESSURE PARTS FINAL_20090315 CED Project support_update_20091025 Task Order 25&amp;26 ice services assessment" xfId="6700"/>
    <cellStyle name="R_06 11 08 PRESSURE PARTS FINAL_20090315 CED Project support_update_20091025 Task Order 26 ice services assessment" xfId="6701"/>
    <cellStyle name="R_06 11 08 PRESSURE PARTS FINAL_20090315 CED Project support_update_20091025 Task Order 28 ice services assessment Mercury SS" xfId="6702"/>
    <cellStyle name="R_06 11 08 PRESSURE PARTS FINAL_20090315 CED Project support_update_20091025 Task Order 29 ice services assessment" xfId="6703"/>
    <cellStyle name="R_06 11 08 PRESSURE PARTS FINAL_20090315 CED Project support_update_20091025 Task Order 31 ice services assessment" xfId="6704"/>
    <cellStyle name="R_06 11 08 PRESSURE PARTS FINAL_20090315 CED Project support_update_20091025 Task Order 33 ice services assessment" xfId="6705"/>
    <cellStyle name="R_06 11 08 PRESSURE PARTS FINAL_20090315 CED Project support_update_20091025 Task Order 34 ice services assessment" xfId="6706"/>
    <cellStyle name="R_06 11 08 PRESSURE PARTS FINAL_20090315 CED Project support_update_20091025 Task Order 35 ice services assessment" xfId="6707"/>
    <cellStyle name="R_06 11 08 PRESSURE PARTS FINAL_20090315 CED Project support_update_20091025 Task Order 36 ice services assessment" xfId="6708"/>
    <cellStyle name="R_06 11 08 PRESSURE PARTS FINAL_20090315 CED Project support_update_20091025 Task Order 37 ice services assessment" xfId="6709"/>
    <cellStyle name="R_06 11 08 PRESSURE PARTS FINAL_20090315 CED Project support_update_20091025 Task Order 37 Revised split ice services assessment" xfId="6710"/>
    <cellStyle name="R_06 11 08 PRESSURE PARTS FINAL_20090315 CED Project support_update_20091025 Task Order 39 ice services assessment" xfId="6711"/>
    <cellStyle name="R_06 11 08 PRESSURE PARTS FINAL_20090315 CED Project support_update_20091025 Task Order 40 ice services assessment" xfId="6712"/>
    <cellStyle name="R_06 11 08 PRESSURE PARTS FINAL_20090315 CED Project support_update_20091025 Task Order 41 ice services assessment &amp; invoice" xfId="6713"/>
    <cellStyle name="R_06 11 08 PRESSURE PARTS FINAL_20090315 CED Project support_update_20091025 Task Order 42 ice services assessment" xfId="6714"/>
    <cellStyle name="R_06 11 08 PRESSURE PARTS FINAL_20090315 CED Project support_update_20091025 Task Order 43 ice services assessment" xfId="6715"/>
    <cellStyle name="R_06 11 08 PRESSURE PARTS FINAL_20090315 CED Project support_update_20091025 Task Order 44 ice services assessment" xfId="6716"/>
    <cellStyle name="R_06 11 08 PRESSURE PARTS FINAL_20090315 CED Project support_update_20091025Rev Task Order 26 ice services assessment" xfId="6717"/>
    <cellStyle name="R_06 11 08 PRESSURE PARTS FINAL_20090315 CED Project support_update_200911 chk Task 41 Kusile Silos forecast" xfId="6718"/>
    <cellStyle name="R_06 11 08 PRESSURE PARTS FINAL_20090315 CED Project support_update_200911 Task Order 46 ice services Forecast" xfId="6719"/>
    <cellStyle name="R_06 11 08 PRESSURE PARTS FINAL_20090315 CED Project support_update_20091103 CED Project support services" xfId="6720"/>
    <cellStyle name="R_06 11 08 PRESSURE PARTS FINAL_20090315 CED Project support_update_20091104 CED Project support services" xfId="6721"/>
    <cellStyle name="R_06 11 08 PRESSURE PARTS FINAL_20090315 CED Project support_update_20091105 CED Project support services" xfId="6722"/>
    <cellStyle name="R_06 11 08 PRESSURE PARTS FINAL_20090315 CED Project support_update_20091125 Coal &amp; Ash Task Orders ice services invoice" xfId="6723"/>
    <cellStyle name="R_06 11 08 PRESSURE PARTS FINAL_20090315 CED Project support_update_20091125 Task Medupi Electrical ice services invoice" xfId="6724"/>
    <cellStyle name="R_06 11 08 PRESSURE PARTS FINAL_20090315 CED Project support_update_20091125 Task order 02 ice services assessment" xfId="6725"/>
    <cellStyle name="R_06 11 08 PRESSURE PARTS FINAL_20090315 CED Project support_update_20091125 Task Order 31 ice services assessment &amp; invoice" xfId="6726"/>
    <cellStyle name="R_06 11 08 PRESSURE PARTS FINAL_20090315 CED Project support_update_20091125 Task Order 32 ice services assessment" xfId="6727"/>
    <cellStyle name="R_06 11 08 PRESSURE PARTS FINAL_20090315 CED Project support_update_20091125 Task Order 47 ice services assessment" xfId="6728"/>
    <cellStyle name="R_06 11 08 PRESSURE PARTS FINAL_20090315 CED Project support_update_20091208 CED Project support services_nic003" xfId="6729"/>
    <cellStyle name="R_06 11 08 PRESSURE PARTS FINAL_20090315 CED Project support_update_20091211 Task 51 Forecast ice services" xfId="6730"/>
    <cellStyle name="R_06 11 08 PRESSURE PARTS FINAL_20090315 CED Project support_update_20091225 Task order 04 ice services assessment &amp; invoice" xfId="6731"/>
    <cellStyle name="R_06 11 08 PRESSURE PARTS FINAL_20090315 CED Project support_update_20091225 Task Order 20 ice services assessment &amp; invoice" xfId="6732"/>
    <cellStyle name="R_06 11 08 PRESSURE PARTS FINAL_20090315 CED Project support_update_20091225 Task order 46 assessment &amp; invoice" xfId="6733"/>
    <cellStyle name="R_06 11 08 PRESSURE PARTS FINAL_20090315 CED Project support_update_20091230rev1 CED Project support services" xfId="6734"/>
    <cellStyle name="R_06 11 08 PRESSURE PARTS FINAL_20090315 CED Project support_update_20100125 Coal &amp; Ash Task Orders ice services invoice" xfId="6735"/>
    <cellStyle name="R_06 11 08 PRESSURE PARTS FINAL_20090315 CED Project support_update_20100125 Task 51 Hrs to date ice services" xfId="6736"/>
    <cellStyle name="R_06 11 08 PRESSURE PARTS FINAL_20090315 CED Project support_update_20100125 Task Medupi Electrical ice services invoice" xfId="6737"/>
    <cellStyle name="R_06 11 08 PRESSURE PARTS FINAL_20090315 CED Project support_update_20100125 Task order 02 ice services assessment" xfId="6738"/>
    <cellStyle name="R_06 11 08 PRESSURE PARTS FINAL_20090315 CED Project support_update_20100125 Task Order 20 ice services assessment &amp; invoice" xfId="6739"/>
    <cellStyle name="R_06 11 08 PRESSURE PARTS FINAL_20090315 CED Project support_update_20100125 Task Order 45 ice services assessment" xfId="6740"/>
    <cellStyle name="R_06 11 08 PRESSURE PARTS FINAL_20090315 CED Project support_update_20100125 Task Order 51 ice services assessment &amp; invoice" xfId="6741"/>
    <cellStyle name="R_06 11 08 PRESSURE PARTS FINAL_20090315 CED Project support_update_20100225 Task order 04 ice services assessment &amp; invoice" xfId="6742"/>
    <cellStyle name="R_06 11 08 PRESSURE PARTS FINAL_20090315 CED Project support_update_20100304 CED Project support services" xfId="6743"/>
    <cellStyle name="R_06 11 08 PRESSURE PARTS FINAL_20090315 CED Project support_update_20100304rev1 CED Project support services" xfId="6744"/>
    <cellStyle name="R_06 11 08 PRESSURE PARTS FINAL_20090315 CED Project support_update_20100325 Task 51 Hrs to date ice services" xfId="6745"/>
    <cellStyle name="R_06 11 08 PRESSURE PARTS FINAL_20090315 CED Project support_update_20100325 Task Medupi Electrical ice services invoice" xfId="6746"/>
    <cellStyle name="R_06 11 08 PRESSURE PARTS FINAL_20090315 CED Project support_update_20100325 Task order 02 ice services assessment &amp; invoice" xfId="6747"/>
    <cellStyle name="R_06 11 08 PRESSURE PARTS FINAL_20090315 CED Project support_update_20100325 Task Order 20 ice services assessment &amp; invoice" xfId="6748"/>
    <cellStyle name="R_06 11 08 PRESSURE PARTS FINAL_20090315 CED Project support_update_20100329 Updated Task 53 Gen Transf Forecast ice services" xfId="6749"/>
    <cellStyle name="R_06 11 08 PRESSURE PARTS FINAL_20090315 CED Project support_update_20100425 ice services Task No 0012 FGD assessment &amp; invoice" xfId="6750"/>
    <cellStyle name="R_06 11 08 PRESSURE PARTS FINAL_20090315 CED Project support_update_20100425 Task 52 Cabling assessment &amp; invoice ice services" xfId="6751"/>
    <cellStyle name="R_06 11 08 PRESSURE PARTS FINAL_20090315 CED Project support_update_20100425 Task order 04 ice services assessment &amp; invoice" xfId="6752"/>
    <cellStyle name="R_06 11 08 PRESSURE PARTS FINAL_20090315 CED Project support_update_20100425 Task Order 29 ice services assessment &amp; invoice" xfId="6753"/>
    <cellStyle name="R_06 11 08 PRESSURE PARTS FINAL_20090315 CED Project support_update_20100425 Task Order 51 ice services assessment &amp; invoice" xfId="6754"/>
    <cellStyle name="R_06 11 08 PRESSURE PARTS FINAL_20090315 CED Project support_update_20100425 Task Order 55 ice services assessment &amp; invoice" xfId="6755"/>
    <cellStyle name="R_06 11 08 PRESSURE PARTS FINAL_20090315 CED Project support_update_20100425 Task Order 56 ice services assessment &amp; invoice" xfId="6756"/>
    <cellStyle name="R_06 11 08 PRESSURE PARTS FINAL_20090315 CED Project support_update_20100429 CED Project support Timesheet current" xfId="6757"/>
    <cellStyle name="R_06 11 08 PRESSURE PARTS FINAL_20090315 CED Project support_update_20100525 ice services Task No 0012 FGD assessment" xfId="6758"/>
    <cellStyle name="R_06 11 08 PRESSURE PARTS FINAL_20090315 CED Project support_update_20100525 Task order 04 ice services assessment &amp; invoice" xfId="6759"/>
    <cellStyle name="R_06 11 08 PRESSURE PARTS FINAL_20090315 CED Project support_update_20100613 Task Order 34 ice services assessment &amp; invoice" xfId="6760"/>
    <cellStyle name="R_06 11 08 PRESSURE PARTS FINAL_20090315 CED Project support_update_20100625 ice services Electrical &amp; C&amp;I assessment" xfId="6761"/>
    <cellStyle name="R_06 11 08 PRESSURE PARTS FINAL_20090315 CED Project support_update_20100625 ice services Task No 0012 FGD assessment" xfId="6762"/>
    <cellStyle name="R_06 11 08 PRESSURE PARTS FINAL_20090315 CED Project support_update_20100625 Task order 04 ice services assessment &amp; invoice" xfId="6763"/>
    <cellStyle name="R_06 11 08 PRESSURE PARTS FINAL_20090315 CED Project support_update_20100625 Turbine Summary weekly Timesheets" xfId="6764"/>
    <cellStyle name="R_06 11 08 PRESSURE PARTS FINAL_20090315 CED Project support_update_20100725 Task order 04 ice services assessment &amp; invoice" xfId="6765"/>
    <cellStyle name="R_06 11 08 PRESSURE PARTS FINAL_20090315 CED Project support_update_20100803 Task order 02 Turbine ice services assessment dvw" xfId="6766"/>
    <cellStyle name="R_06 11 08 PRESSURE PARTS FINAL_20090315 CED Project support_update_20100820 iWeNhle Consolidated Invoices" xfId="6767"/>
    <cellStyle name="R_06 11 08 PRESSURE PARTS FINAL_20090315 CED Project support_update_20100820 iWeNhle Consolidated Invoices_20110725chk1 DGR ice Timesheet data - July 2011" xfId="6768"/>
    <cellStyle name="R_06 11 08 PRESSURE PARTS FINAL_20090315 CED Project support_update_20100825 Task Order 13 ice services assessment" xfId="6769"/>
    <cellStyle name="R_06 11 08 PRESSURE PARTS FINAL_20090315 CED Project support_update_20100902 Task order 02 Turbine ice services Ass &amp; Inv" xfId="6770"/>
    <cellStyle name="R_06 11 08 PRESSURE PARTS FINAL_20090315 CED Project support_update_20100913 ice services Task No 0012 FGD assessment" xfId="6771"/>
    <cellStyle name="R_06 11 08 PRESSURE PARTS FINAL_20090315 CED Project support_update_20100913 Task order 04 ice services assessment &amp; invoice" xfId="6772"/>
    <cellStyle name="R_06 11 08 PRESSURE PARTS FINAL_20090315 CED Project support_update_20100925 ice services Medupi Electrical C&amp;I assessment" xfId="6773"/>
    <cellStyle name="R_06 11 08 PRESSURE PARTS FINAL_20090315 CED Project support_update_20101008 Task 53 Generation ice services assessment &amp; invoice" xfId="6774"/>
    <cellStyle name="R_06 11 08 PRESSURE PARTS FINAL_20090315 CED Project support_update_20101008 Task order 04 ice services assessment &amp; invoice (1)" xfId="6775"/>
    <cellStyle name="R_06 11 08 PRESSURE PARTS FINAL_20090315 CED Project support_update_20101011 update ice services Task No 0012 FGD assessments &amp; invoices" xfId="6776"/>
    <cellStyle name="R_06 11 08 PRESSURE PARTS FINAL_20090315 CED Project support_update_20101024 25Sep2010 Assess &amp; Inv Task order 02 Turbine ice services" xfId="6777"/>
    <cellStyle name="R_06 11 08 PRESSURE PARTS FINAL_20090315 CED Project support_update_20101025 Assessment ice services Task No 0012 FGD &amp; invoice" xfId="6778"/>
    <cellStyle name="R_06 11 08 PRESSURE PARTS FINAL_20090315 CED Project support_update_20101025 ice services assessment Task 52 Cabling &amp; invoice" xfId="6779"/>
    <cellStyle name="R_06 11 08 PRESSURE PARTS FINAL_20090315 CED Project support_update_20101025 ice services Medupi Electrical C&amp;I assessment &amp; invoice" xfId="6780"/>
    <cellStyle name="R_06 11 08 PRESSURE PARTS FINAL_20090315 CED Project support_update_20101025 Task Order 13 ice services assessment" xfId="6781"/>
    <cellStyle name="R_06 11 08 PRESSURE PARTS FINAL_20090315 CED Project support_update_20101029 Task order 04 ice services assessment &amp; invoice" xfId="6782"/>
    <cellStyle name="R_06 11 08 PRESSURE PARTS FINAL_20090315 CED Project support_update_20101109 Task 0064 Terr undergrd ice services" xfId="6783"/>
    <cellStyle name="R_06 11 08 PRESSURE PARTS FINAL_20090315 CED Project support_update_20101116 From 1550  iWeNhle Consolidated Invoices" xfId="6784"/>
    <cellStyle name="R_06 11 08 PRESSURE PARTS FINAL_20090315 CED Project support_update_20101116 From 1550  iWeNhle Consolidated Invoices_20110725chk1 DGR ice Timesheet data - July 2011" xfId="6785"/>
    <cellStyle name="R_06 11 08 PRESSURE PARTS FINAL_20090315 CED Project support_update_2010825 Assessment &amp; invoice Task 0063 BoP ice services" xfId="6786"/>
    <cellStyle name="R_06 11 08 PRESSURE PARTS FINAL_20090315 CED Project support_update_Agreed Final Hours" xfId="6787"/>
    <cellStyle name="R_06 11 08 PRESSURE PARTS FINAL_20090315 CED Project support_update_CHECK 20091116JvD Updated Kusile Coal &amp; Ash allocation of hrs" xfId="6788"/>
    <cellStyle name="R_06 11 08 PRESSURE PARTS FINAL_20090317 CED Project support_update" xfId="6789"/>
    <cellStyle name="R_06 11 08 PRESSURE PARTS FINAL_20090425 Napo CHECK Kusile task orders 25  26" xfId="6790"/>
    <cellStyle name="R_06 11 08 PRESSURE PARTS FINAL_20090425 Napo CHECK Kusile task orders 25  26_20110725chk1 DGR ice Timesheet data - July 2011" xfId="6791"/>
    <cellStyle name="R_06 11 08 PRESSURE PARTS FINAL_20090425 Task order 03 ice services assessment" xfId="6792"/>
    <cellStyle name="R_06 11 08 PRESSURE PARTS FINAL_20090425 Task Order 31 ice services assessment" xfId="6793"/>
    <cellStyle name="R_06 11 08 PRESSURE PARTS FINAL_20090522 CED Project support services" xfId="6794"/>
    <cellStyle name="R_06 11 08 PRESSURE PARTS FINAL_20090522 CED Project support services_20110725chk1 DGR ice Timesheet data - July 2011" xfId="6795"/>
    <cellStyle name="R_06 11 08 PRESSURE PARTS FINAL_20090630 Extn Komati Time &amp; Cost" xfId="6796"/>
    <cellStyle name="R_06 11 08 PRESSURE PARTS FINAL_20090715 Extn Komati Time &amp; Cost" xfId="6797"/>
    <cellStyle name="R_06 11 08 PRESSURE PARTS FINAL_20090725 Task order 02 ice services assessment" xfId="6798"/>
    <cellStyle name="R_06 11 08 PRESSURE PARTS FINAL_20090725 Task order 03 ice services assessment" xfId="6799"/>
    <cellStyle name="R_06 11 08 PRESSURE PARTS FINAL_20090725 Task order 04 ice services assessment" xfId="6800"/>
    <cellStyle name="R_06 11 08 PRESSURE PARTS FINAL_20090725 Task order 08 ice services assessment" xfId="6801"/>
    <cellStyle name="R_06 11 08 PRESSURE PARTS FINAL_20090725 Task Order 09 ice services assessment" xfId="6802"/>
    <cellStyle name="R_06 11 08 PRESSURE PARTS FINAL_20090725 Task order 34 ice services assessment" xfId="6803"/>
    <cellStyle name="R_06 11 08 PRESSURE PARTS FINAL_20090725rev Extn Komati Time &amp; Cost" xfId="6804"/>
    <cellStyle name="R_06 11 08 PRESSURE PARTS FINAL_20090825rev Extn Komati Time &amp; Cost" xfId="6805"/>
    <cellStyle name="R_06 11 08 PRESSURE PARTS FINAL_20090907 hour alloc Status Task order Nos 35  36 Diesel Gen  UPS" xfId="6806"/>
    <cellStyle name="R_06 11 08 PRESSURE PARTS FINAL_20090907 hour alloc Status Task order Nos 35  36 Diesel Gen  UPS_20110725chk1 DGR ice Timesheet data - July 2011" xfId="6807"/>
    <cellStyle name="R_06 11 08 PRESSURE PARTS FINAL_20090908 Extn Komati Time &amp; Cost" xfId="6808"/>
    <cellStyle name="R_06 11 08 PRESSURE PARTS FINAL_20090925rev Extn Komati Time &amp; Cost" xfId="6809"/>
    <cellStyle name="R_06 11 08 PRESSURE PARTS FINAL_20090925tm Komati Hrs &amp; km ice services" xfId="6810"/>
    <cellStyle name="R_06 11 08 PRESSURE PARTS FINAL_20090925tm Komati Hrs &amp; km ice services_20100225rev Extn Komati Time &amp; Cost" xfId="6811"/>
    <cellStyle name="R_06 11 08 PRESSURE PARTS FINAL_20090925tm Komati Hrs &amp; km ice services_20100225rev1 Extn Komati Time &amp; Cost" xfId="6812"/>
    <cellStyle name="R_06 11 08 PRESSURE PARTS FINAL_20090925tm Komati Hrs &amp; km ice services_20100325 Extn Komati Time &amp; Cost" xfId="6813"/>
    <cellStyle name="R_06 11 08 PRESSURE PARTS FINAL_20090925tm Komati Hrs &amp; km ice services_20100325rev Extn Komati Time &amp; Cost" xfId="6814"/>
    <cellStyle name="R_06 11 08 PRESSURE PARTS FINAL_20090925tm Komati Hrs &amp; km ice services_20100325tm Extn Komati Hours &amp; km" xfId="6815"/>
    <cellStyle name="R_06 11 08 PRESSURE PARTS FINAL_20090925tm Komati Hrs &amp; km ice services_20100423 Extn Komati Time &amp; Cost" xfId="6816"/>
    <cellStyle name="R_06 11 08 PRESSURE PARTS FINAL_20090925tm Komati Hrs &amp; km ice services_20100525 Extn Komati Time &amp; Cost" xfId="6817"/>
    <cellStyle name="R_06 11 08 PRESSURE PARTS FINAL_20090925tm Komati Hrs &amp; km ice services_20100525cm Komati assessment Hrs &amp; km_2" xfId="6818"/>
    <cellStyle name="R_06 11 08 PRESSURE PARTS FINAL_20090925tm Komati Hrs &amp; km ice services_20100625 Extn Komati Time &amp; Cost" xfId="6819"/>
    <cellStyle name="R_06 11 08 PRESSURE PARTS FINAL_20090925tm Komati Hrs &amp; km ice services_20100625cm Komati services assessment hrs &amp; km" xfId="6820"/>
    <cellStyle name="R_06 11 08 PRESSURE PARTS FINAL_20090925tm Komati Hrs &amp; km ice services_20100721cm Komati Services Hours &amp; km" xfId="6821"/>
    <cellStyle name="R_06 11 08 PRESSURE PARTS FINAL_20090925tm Komati Hrs &amp; km ice services_20100721tm Komati Services Hours &amp; km" xfId="6822"/>
    <cellStyle name="R_06 11 08 PRESSURE PARTS FINAL_20090925tm Komati Hrs &amp; km ice services_20100725rev2 Extn Komati Time &amp; Cost" xfId="6823"/>
    <cellStyle name="R_06 11 08 PRESSURE PARTS FINAL_20090925tm Komati Hrs &amp; km ice services_20100825cm Komati Services Hours &amp; km" xfId="6824"/>
    <cellStyle name="R_06 11 08 PRESSURE PARTS FINAL_20090925tm Komati Hrs &amp; km ice services_20100825Rev Extn Komati Time &amp; Cost" xfId="6825"/>
    <cellStyle name="R_06 11 08 PRESSURE PARTS FINAL_20090925tm Komati Hrs &amp; km ice services_20100925REV Assessment 4600005911 Komati ice services" xfId="6826"/>
    <cellStyle name="R_06 11 08 PRESSURE PARTS FINAL_20090925tm Komati Hrs &amp; km ice services_20100925REV Assessment 4600005911 Komati ice services_20110725chk1 DGR ice Timesheet data - July 2011" xfId="6827"/>
    <cellStyle name="R_06 11 08 PRESSURE PARTS FINAL_20090925tm Komati Hrs &amp; km ice services_20100928 Extn Komati Time &amp; Cost" xfId="6828"/>
    <cellStyle name="R_06 11 08 PRESSURE PARTS FINAL_20090925tm Komati Hrs &amp; km ice services_20100929rev check ICE daily capture 2010" xfId="6829"/>
    <cellStyle name="R_06 11 08 PRESSURE PARTS FINAL_20090925tm Komati Hrs &amp; km ice services_20101028 ice assessment &amp; invoice Oct2010" xfId="6830"/>
    <cellStyle name="R_06 11 08 PRESSURE PARTS FINAL_20090925tm Komati Hrs &amp; km ice services_2010425cm Extn Komati Hours &amp; km" xfId="6831"/>
    <cellStyle name="R_06 11 08 PRESSURE PARTS FINAL_20090925tm Komati Hrs &amp; km ice services_2010425tm Extn Komati Hours &amp; km" xfId="6832"/>
    <cellStyle name="R_06 11 08 PRESSURE PARTS FINAL_20090925tm Komati Hrs &amp; km ice services_20110725chk1 DGR ice Timesheet data - July 2011" xfId="6833"/>
    <cellStyle name="R_06 11 08 PRESSURE PARTS FINAL_20091025 Task order 02 ice services assessment" xfId="6834"/>
    <cellStyle name="R_06 11 08 PRESSURE PARTS FINAL_20091025 Task order 03 ice services assessment" xfId="6835"/>
    <cellStyle name="R_06 11 08 PRESSURE PARTS FINAL_20091025 Task order 04 ice services assessment" xfId="6836"/>
    <cellStyle name="R_06 11 08 PRESSURE PARTS FINAL_20091025 Task order 08 ice services assessment" xfId="6837"/>
    <cellStyle name="R_06 11 08 PRESSURE PARTS FINAL_20091025 Task Order 09 ice services assessment" xfId="6838"/>
    <cellStyle name="R_06 11 08 PRESSURE PARTS FINAL_20091025 Task Order 12 ice services assessment" xfId="6839"/>
    <cellStyle name="R_06 11 08 PRESSURE PARTS FINAL_20091025 Task Order 18 ice services assessment" xfId="6840"/>
    <cellStyle name="R_06 11 08 PRESSURE PARTS FINAL_20091025 Task Order 20 ice services assessment" xfId="6841"/>
    <cellStyle name="R_06 11 08 PRESSURE PARTS FINAL_20091025 Task Order 22 ice services assessment" xfId="6842"/>
    <cellStyle name="R_06 11 08 PRESSURE PARTS FINAL_20091025 Task Order 24 ice services assessment" xfId="6843"/>
    <cellStyle name="R_06 11 08 PRESSURE PARTS FINAL_20091025 Task Order 25&amp;26 ice services assessment" xfId="6844"/>
    <cellStyle name="R_06 11 08 PRESSURE PARTS FINAL_20091025 Task Order 26 ice services assessment" xfId="6845"/>
    <cellStyle name="R_06 11 08 PRESSURE PARTS FINAL_20091025 Task Order 28 ice services assessment Mercury SS" xfId="6846"/>
    <cellStyle name="R_06 11 08 PRESSURE PARTS FINAL_20091025 Task Order 29 ice services assessment" xfId="6847"/>
    <cellStyle name="R_06 11 08 PRESSURE PARTS FINAL_20091025 Task Order 31 ice services assessment" xfId="6848"/>
    <cellStyle name="R_06 11 08 PRESSURE PARTS FINAL_20091025 Task Order 33 ice services assessment" xfId="6849"/>
    <cellStyle name="R_06 11 08 PRESSURE PARTS FINAL_20091025 Task Order 34 ice services assessment" xfId="6850"/>
    <cellStyle name="R_06 11 08 PRESSURE PARTS FINAL_20091025 Task Order 35 ice services assessment" xfId="6851"/>
    <cellStyle name="R_06 11 08 PRESSURE PARTS FINAL_20091025 Task Order 36 ice services assessment" xfId="6852"/>
    <cellStyle name="R_06 11 08 PRESSURE PARTS FINAL_20091025 Task Order 37 ice services assessment" xfId="6853"/>
    <cellStyle name="R_06 11 08 PRESSURE PARTS FINAL_20091025 Task Order 37 Revised split ice services assessment" xfId="6854"/>
    <cellStyle name="R_06 11 08 PRESSURE PARTS FINAL_20091025 Task Order 39 ice services assessment" xfId="6855"/>
    <cellStyle name="R_06 11 08 PRESSURE PARTS FINAL_20091025 Task Order 40 ice services assessment" xfId="6856"/>
    <cellStyle name="R_06 11 08 PRESSURE PARTS FINAL_20091025 Task Order 41 ice services assessment &amp; invoice" xfId="6857"/>
    <cellStyle name="R_06 11 08 PRESSURE PARTS FINAL_20091025 Task Order 42 ice services assessment" xfId="6858"/>
    <cellStyle name="R_06 11 08 PRESSURE PARTS FINAL_20091025 Task Order 43 ice services assessment" xfId="6859"/>
    <cellStyle name="R_06 11 08 PRESSURE PARTS FINAL_20091025 Task Order 44 ice services assessment" xfId="6860"/>
    <cellStyle name="R_06 11 08 PRESSURE PARTS FINAL_20091025Rev Task Order 26 ice services assessment" xfId="6861"/>
    <cellStyle name="R_06 11 08 PRESSURE PARTS FINAL_20091025rev1 Extn Komati Time &amp; Cost" xfId="6862"/>
    <cellStyle name="R_06 11 08 PRESSURE PARTS FINAL_20091025rev2 Extn Komati Time &amp; Cost" xfId="6863"/>
    <cellStyle name="R_06 11 08 PRESSURE PARTS FINAL_20091030rev3 CED Project support services" xfId="6864"/>
    <cellStyle name="R_06 11 08 PRESSURE PARTS FINAL_20091030rev3 CED Project support services_20110725chk1 DGR ice Timesheet data - July 2011" xfId="6865"/>
    <cellStyle name="R_06 11 08 PRESSURE PARTS FINAL_200911 chk Task 41 Kusile Silos forecast" xfId="6866"/>
    <cellStyle name="R_06 11 08 PRESSURE PARTS FINAL_200911 chk Task 41 Kusile Silos forecast_20110725chk1 DGR ice Timesheet data - July 2011" xfId="6867"/>
    <cellStyle name="R_06 11 08 PRESSURE PARTS FINAL_200911 Task Order 46 ice services Forecast" xfId="6868"/>
    <cellStyle name="R_06 11 08 PRESSURE PARTS FINAL_200911 Task Order 46 ice services Forecast_20110725chk1 DGR ice Timesheet data - July 2011" xfId="6869"/>
    <cellStyle name="R_06 11 08 PRESSURE PARTS FINAL_20091101rev CED Project support services" xfId="6870"/>
    <cellStyle name="R_06 11 08 PRESSURE PARTS FINAL_20091101rev CED Project support services_20110725chk1 DGR ice Timesheet data - July 2011" xfId="6871"/>
    <cellStyle name="R_06 11 08 PRESSURE PARTS FINAL_20091102 CED Project support services" xfId="6872"/>
    <cellStyle name="R_06 11 08 PRESSURE PARTS FINAL_20091102 CED Project support services_20110725chk1 DGR ice Timesheet data - July 2011" xfId="6873"/>
    <cellStyle name="R_06 11 08 PRESSURE PARTS FINAL_20091103 CED Project support services" xfId="6874"/>
    <cellStyle name="R_06 11 08 PRESSURE PARTS FINAL_20091103 CED Project support services_20110725chk1 DGR ice Timesheet data - July 2011" xfId="6875"/>
    <cellStyle name="R_06 11 08 PRESSURE PARTS FINAL_20091104 CED Project support services" xfId="6876"/>
    <cellStyle name="R_06 11 08 PRESSURE PARTS FINAL_20091104 CED Project support services_20110725chk1 DGR ice Timesheet data - July 2011" xfId="6877"/>
    <cellStyle name="R_06 11 08 PRESSURE PARTS FINAL_20091105 CED Project support services" xfId="6878"/>
    <cellStyle name="R_06 11 08 PRESSURE PARTS FINAL_20091105 CED Project support services_20110725chk1 DGR ice Timesheet data - July 2011" xfId="6879"/>
    <cellStyle name="R_06 11 08 PRESSURE PARTS FINAL_20091125 Task order 02 ice services assessment" xfId="6880"/>
    <cellStyle name="R_06 11 08 PRESSURE PARTS FINAL_20091125 Task order 04 ice services assessment" xfId="6881"/>
    <cellStyle name="R_06 11 08 PRESSURE PARTS FINAL_20091125 Task Order 31 ice services assessment &amp; invoice" xfId="6882"/>
    <cellStyle name="R_06 11 08 PRESSURE PARTS FINAL_20091125 Task Order 32 ice services assessment" xfId="6883"/>
    <cellStyle name="R_06 11 08 PRESSURE PARTS FINAL_20091125 Task Order 47 ice services assessment" xfId="6884"/>
    <cellStyle name="R_06 11 08 PRESSURE PARTS FINAL_200911rev Extn Komati Time &amp; Cost" xfId="6885"/>
    <cellStyle name="R_06 11 08 PRESSURE PARTS FINAL_20091208 CED Project support services_nic003" xfId="6886"/>
    <cellStyle name="R_06 11 08 PRESSURE PARTS FINAL_20091208 CED Project support services_nic003_20110725chk1 DGR ice Timesheet data - July 2011" xfId="6887"/>
    <cellStyle name="R_06 11 08 PRESSURE PARTS FINAL_20091209 CED Task order list" xfId="6888"/>
    <cellStyle name="R_06 11 08 PRESSURE PARTS FINAL_20091209 CED Task order list_20110725chk1 DGR ice Timesheet data - July 2011" xfId="6889"/>
    <cellStyle name="R_06 11 08 PRESSURE PARTS FINAL_20091214 CED Project support services" xfId="6890"/>
    <cellStyle name="R_06 11 08 PRESSURE PARTS FINAL_20091214 CED Project support services_20110725chk1 DGR ice Timesheet data - July 2011" xfId="6891"/>
    <cellStyle name="R_06 11 08 PRESSURE PARTS FINAL_20091225 Task order 04 ice services assessment &amp; invoice" xfId="6892"/>
    <cellStyle name="R_06 11 08 PRESSURE PARTS FINAL_20091225 Task Order 20 ice services assessment &amp; invoice" xfId="6893"/>
    <cellStyle name="R_06 11 08 PRESSURE PARTS FINAL_20091225 Task order 46 assessment &amp; invoice" xfId="6894"/>
    <cellStyle name="R_06 11 08 PRESSURE PARTS FINAL_20091225 Task order 46 assessment &amp; invoice_20110725chk1 DGR ice Timesheet data - July 2011" xfId="6895"/>
    <cellStyle name="R_06 11 08 PRESSURE PARTS FINAL_20091230 CED Project support services" xfId="6896"/>
    <cellStyle name="R_06 11 08 PRESSURE PARTS FINAL_20091230 CED Project support services_20110725chk1 DGR ice Timesheet data - July 2011" xfId="6897"/>
    <cellStyle name="R_06 11 08 PRESSURE PARTS FINAL_20091230rev1 CED Project support services" xfId="6898"/>
    <cellStyle name="R_06 11 08 PRESSURE PARTS FINAL_20091230rev1 CED Project support services_20110725chk1 DGR ice Timesheet data - July 2011" xfId="6899"/>
    <cellStyle name="R_06 11 08 PRESSURE PARTS FINAL_20091231 Task 52 Forecast ice services" xfId="6900"/>
    <cellStyle name="R_06 11 08 PRESSURE PARTS FINAL_200912rev1 Extn Komati Time &amp; Cost" xfId="6901"/>
    <cellStyle name="R_06 11 08 PRESSURE PARTS FINAL_20100104 CED Project support services" xfId="6902"/>
    <cellStyle name="R_06 11 08 PRESSURE PARTS FINAL_20100104 CED Project support services_20110725chk1 DGR ice Timesheet data - July 2011" xfId="6903"/>
    <cellStyle name="R_06 11 08 PRESSURE PARTS FINAL_20100125 Task 51 Hrs to date ice services" xfId="6904"/>
    <cellStyle name="R_06 11 08 PRESSURE PARTS FINAL_20100125 Task 51 Hrs to date ice services_20110725chk1 DGR ice Timesheet data - July 2011" xfId="6905"/>
    <cellStyle name="R_06 11 08 PRESSURE PARTS FINAL_20100125 Task order 02 ice services assessment" xfId="6906"/>
    <cellStyle name="R_06 11 08 PRESSURE PARTS FINAL_20100125 Task Order 20 ice services assessment &amp; invoice" xfId="6907"/>
    <cellStyle name="R_06 11 08 PRESSURE PARTS FINAL_20100125 Task Order 45 ice services assessment" xfId="6908"/>
    <cellStyle name="R_06 11 08 PRESSURE PARTS FINAL_20100125 Task Order 51 ice services assessment &amp; invoice" xfId="6909"/>
    <cellStyle name="R_06 11 08 PRESSURE PARTS FINAL_20100125cm Komati Hrs &amp; km ice services" xfId="6910"/>
    <cellStyle name="R_06 11 08 PRESSURE PARTS FINAL_20100125dm Task Order 20 ice services assessment &amp; invoice" xfId="6911"/>
    <cellStyle name="R_06 11 08 PRESSURE PARTS FINAL_20100125rev Extn Komati Time &amp; Cost" xfId="6912"/>
    <cellStyle name="R_06 11 08 PRESSURE PARTS FINAL_20100210Rev CED Project support services" xfId="6913"/>
    <cellStyle name="R_06 11 08 PRESSURE PARTS FINAL_20100210Rev CED Project support services_20110725chk1 DGR ice Timesheet data - July 2011" xfId="6914"/>
    <cellStyle name="R_06 11 08 PRESSURE PARTS FINAL_20100225 Task order 04 ice services assessment &amp; invoice" xfId="6915"/>
    <cellStyle name="R_06 11 08 PRESSURE PARTS FINAL_20100225rev Extn Komati Time &amp; Cost" xfId="6916"/>
    <cellStyle name="R_06 11 08 PRESSURE PARTS FINAL_20100225rev1 Extn Komati Time &amp; Cost" xfId="6917"/>
    <cellStyle name="R_06 11 08 PRESSURE PARTS FINAL_20100302 Task No 13 Gen Transf proposal ice services" xfId="6918"/>
    <cellStyle name="R_06 11 08 PRESSURE PARTS FINAL_20100304 CED Project support services" xfId="6919"/>
    <cellStyle name="R_06 11 08 PRESSURE PARTS FINAL_20100304 CED Project support services_20110725chk1 DGR ice Timesheet data - July 2011" xfId="6920"/>
    <cellStyle name="R_06 11 08 PRESSURE PARTS FINAL_20100304rev1 CED Project support services" xfId="6921"/>
    <cellStyle name="R_06 11 08 PRESSURE PARTS FINAL_20100304rev1 CED Project support services_20110725chk1 DGR ice Timesheet data - July 2011" xfId="6922"/>
    <cellStyle name="R_06 11 08 PRESSURE PARTS FINAL_20100325 Extn Komati Time &amp; Cost" xfId="6923"/>
    <cellStyle name="R_06 11 08 PRESSURE PARTS FINAL_20100325 Task 51 Hrs to date ice services" xfId="6924"/>
    <cellStyle name="R_06 11 08 PRESSURE PARTS FINAL_20100325 Task 51 Hrs to date ice services_20110725chk1 DGR ice Timesheet data - July 2011" xfId="6925"/>
    <cellStyle name="R_06 11 08 PRESSURE PARTS FINAL_20100325 Task order 02 ice services assessment &amp; invoice" xfId="6926"/>
    <cellStyle name="R_06 11 08 PRESSURE PARTS FINAL_20100325 Task order 02 ice services Turbine details" xfId="6927"/>
    <cellStyle name="R_06 11 08 PRESSURE PARTS FINAL_20100325 Task order 02 ice services Turbine details_20110725chk1 DGR ice Timesheet data - July 2011" xfId="6928"/>
    <cellStyle name="R_06 11 08 PRESSURE PARTS FINAL_20100325rev Extn Komati Time &amp; Cost" xfId="6929"/>
    <cellStyle name="R_06 11 08 PRESSURE PARTS FINAL_20100329 Updated Task 53 Gen Transf Forecast ice services" xfId="6930"/>
    <cellStyle name="R_06 11 08 PRESSURE PARTS FINAL_20100408 Task No 0012 FGD proposal ice services" xfId="6931"/>
    <cellStyle name="R_06 11 08 PRESSURE PARTS FINAL_20100423 Extn Komati Time &amp; Cost" xfId="6932"/>
    <cellStyle name="R_06 11 08 PRESSURE PARTS FINAL_20100425 Task 29 Limestone Hrs ice services" xfId="6933"/>
    <cellStyle name="R_06 11 08 PRESSURE PARTS FINAL_20100425 Task 29 Limestone Hrs ice services_20110725chk1 DGR ice Timesheet data - July 2011" xfId="6934"/>
    <cellStyle name="R_06 11 08 PRESSURE PARTS FINAL_20100425 Task Order 29 ice services assessment &amp; invoice" xfId="6935"/>
    <cellStyle name="R_06 11 08 PRESSURE PARTS FINAL_20100425 Task Order 51 ice services assessment &amp; invoice" xfId="6936"/>
    <cellStyle name="R_06 11 08 PRESSURE PARTS FINAL_20100429 CED Project support Timesheet current" xfId="6937"/>
    <cellStyle name="R_06 11 08 PRESSURE PARTS FINAL_20100429 CED Project support Timesheet current_20110725chk1 DGR ice Timesheet data - July 2011" xfId="6938"/>
    <cellStyle name="R_06 11 08 PRESSURE PARTS FINAL_20100511 Task 63 BoP hrs" xfId="6939"/>
    <cellStyle name="R_06 11 08 PRESSURE PARTS FINAL_20100511 Task 63 BoP hrs_20110725chk1 DGR ice Timesheet data - July 2011" xfId="6940"/>
    <cellStyle name="R_06 11 08 PRESSURE PARTS FINAL_20100518 Medupi March 2010 summary" xfId="6941"/>
    <cellStyle name="R_06 11 08 PRESSURE PARTS FINAL_20100525 Extn Komati Time &amp; Cost" xfId="6942"/>
    <cellStyle name="R_06 11 08 PRESSURE PARTS FINAL_20100625 Extn Komati Time &amp; Cost" xfId="6943"/>
    <cellStyle name="R_06 11 08 PRESSURE PARTS FINAL_20100625 Turbine Summary weekly Timesheets" xfId="6944"/>
    <cellStyle name="R_06 11 08 PRESSURE PARTS FINAL_20100721cm Komati Services Hours &amp; km" xfId="6945"/>
    <cellStyle name="R_06 11 08 PRESSURE PARTS FINAL_20100725 Hrs to date Task 0063 BoP ice services" xfId="6946"/>
    <cellStyle name="R_06 11 08 PRESSURE PARTS FINAL_20100725 Hrs to date Task 0063 BoP ice services_20110725chk1 DGR ice Timesheet data - July 2011" xfId="6947"/>
    <cellStyle name="R_06 11 08 PRESSURE PARTS FINAL_20100725rev2 Extn Komati Time &amp; Cost" xfId="6948"/>
    <cellStyle name="R_06 11 08 PRESSURE PARTS FINAL_20100803 Task order 02 Turbine ice services assessment dvw" xfId="6949"/>
    <cellStyle name="R_06 11 08 PRESSURE PARTS FINAL_20100820 iWeNhle Consolidated Invoices" xfId="6950"/>
    <cellStyle name="R_06 11 08 PRESSURE PARTS FINAL_20100820 iWeNhle Consolidated Invoices_20110725chk1 DGR ice Timesheet data - July 2011" xfId="6951"/>
    <cellStyle name="R_06 11 08 PRESSURE PARTS FINAL_20100825Rev Extn Komati Time &amp; Cost" xfId="6952"/>
    <cellStyle name="R_06 11 08 PRESSURE PARTS FINAL_20100902 Task order 02 Turbine ice services Ass &amp; Inv" xfId="6953"/>
    <cellStyle name="R_06 11 08 PRESSURE PARTS FINAL_20100913 CED Project support Timesheet current" xfId="6954"/>
    <cellStyle name="R_06 11 08 PRESSURE PARTS FINAL_20100913 CED Project support Timesheet current_20110725chk1 DGR ice Timesheet data - July 2011" xfId="6955"/>
    <cellStyle name="R_06 11 08 PRESSURE PARTS FINAL_20100925REV Assessment 4600005911 Komati ice services" xfId="6956"/>
    <cellStyle name="R_06 11 08 PRESSURE PARTS FINAL_20100925REV Assessment 4600005911 Komati ice services_20110725chk1 DGR ice Timesheet data - July 2011" xfId="6957"/>
    <cellStyle name="R_06 11 08 PRESSURE PARTS FINAL_20100928 Extn Komati Time &amp; Cost" xfId="6958"/>
    <cellStyle name="R_06 11 08 PRESSURE PARTS FINAL_20100929rev check ICE daily capture 2010" xfId="6959"/>
    <cellStyle name="R_06 11 08 PRESSURE PARTS FINAL_20101008 Task 53 Generation ice services assessment &amp; invoice" xfId="6960"/>
    <cellStyle name="R_06 11 08 PRESSURE PARTS FINAL_20101012_ERA Deviations Analysis - Portfolio Report Rev-01" xfId="6961"/>
    <cellStyle name="R_06 11 08 PRESSURE PARTS FINAL_20101018_Challenge Session Revisions FINAL" xfId="6962"/>
    <cellStyle name="R_06 11 08 PRESSURE PARTS FINAL_20101020 info Task order 02 Turbine ice services assessmen" xfId="6963"/>
    <cellStyle name="R_06 11 08 PRESSURE PARTS FINAL_20101024 25Sep2010 Assess &amp; Inv Task order 02 Turbine ice services" xfId="6964"/>
    <cellStyle name="R_06 11 08 PRESSURE PARTS FINAL_20101028 ice assessment &amp; invoice Oct2010" xfId="6965"/>
    <cellStyle name="R_06 11 08 PRESSURE PARTS FINAL_20101109 CED Project support Timesheet current" xfId="6966"/>
    <cellStyle name="R_06 11 08 PRESSURE PARTS FINAL_20101109 CED Project support Timesheet current_20110725chk1 DGR ice Timesheet data - July 2011" xfId="6967"/>
    <cellStyle name="R_06 11 08 PRESSURE PARTS FINAL_20101109 Task 0064 Terr undergrd ice services" xfId="6968"/>
    <cellStyle name="R_06 11 08 PRESSURE PARTS FINAL_2010425cm Extn Komati Hours &amp; km" xfId="6969"/>
    <cellStyle name="R_06 11 08 PRESSURE PARTS FINAL_2010825 Assessment &amp; invoice Task 0063 BoP ice services" xfId="6970"/>
    <cellStyle name="R_06 11 08 PRESSURE PARTS FINAL_20110725chk1 DGR ice Timesheet data - July 2011" xfId="6971"/>
    <cellStyle name="R_06 11 08 PRESSURE PARTS FINAL_Agreed Final Hours" xfId="6972"/>
    <cellStyle name="R_06 11 08 PRESSURE PARTS FINAL_Agreed Final Hours_20110725chk1 DGR ice Timesheet data - July 2011" xfId="6973"/>
    <cellStyle name="R_06 11 08 PRESSURE PARTS FINAL_Boiler Package_Contract Control Logs Sep 2010" xfId="6974"/>
    <cellStyle name="R_06 11 08 PRESSURE PARTS FINAL_Book1" xfId="6975"/>
    <cellStyle name="R_06 11 08 PRESSURE PARTS FINAL_Book1_Cost Forecast_April _2 (version 1)" xfId="6976"/>
    <cellStyle name="R_06 11 08 PRESSURE PARTS FINAL_Book1_Cost Forecast_March " xfId="6977"/>
    <cellStyle name="R_06 11 08 PRESSURE PARTS FINAL_Book1_Cost Reduction_Contracts Overview Slide_Oct 2009 v2" xfId="6978"/>
    <cellStyle name="R_06 11 08 PRESSURE PARTS FINAL_Book1_Health and Safety_October" xfId="6979"/>
    <cellStyle name="R_06 11 08 PRESSURE PARTS FINAL_Book1_PC Master Report" xfId="6980"/>
    <cellStyle name="R_06 11 08 PRESSURE PARTS FINAL_Book1_Proposed Overall Monthly Cost Report - End March 2010" xfId="6981"/>
    <cellStyle name="R_06 11 08 PRESSURE PARTS FINAL_Book1_Quality_October 2009" xfId="6982"/>
    <cellStyle name="R_06 11 08 PRESSURE PARTS FINAL_Book1_Reg&amp;Legal_ASGISA_CSR_Stakemngt" xfId="6983"/>
    <cellStyle name="R_06 11 08 PRESSURE PARTS FINAL_CHECK 20091116JvD Updated Kusile Coal &amp; Ash allocation of hrs" xfId="6984"/>
    <cellStyle name="R_06 11 08 PRESSURE PARTS FINAL_CHECK 20091116JvD Updated Kusile Coal &amp; Ash allocation of hrs_20110725chk1 DGR ice Timesheet data - July 2011" xfId="6985"/>
    <cellStyle name="R_06 11 08 PRESSURE PARTS FINAL_Commited cost - January  2010" xfId="6986"/>
    <cellStyle name="R_06 11 08 PRESSURE PARTS FINAL_Contingency Drawdown" xfId="6987"/>
    <cellStyle name="R_06 11 08 PRESSURE PARTS FINAL_Contingency Drawdown_Copy of MEDUPI Claim Register- (M-Drive)" xfId="6988"/>
    <cellStyle name="R_06 11 08 PRESSURE PARTS FINAL_Contingency Drawdown_Copy of MEDUPI Claim Register- (M-Drive)_20101018_Challenge Session Revisions FINAL" xfId="6989"/>
    <cellStyle name="R_06 11 08 PRESSURE PARTS FINAL_Contingency Drawdown_Copy of MEDUPI September Claim Register" xfId="6990"/>
    <cellStyle name="R_06 11 08 PRESSURE PARTS FINAL_Contingency Drawdown_Copy of MEDUPI September Claim Register_Cost Forecast_April _2 (version 1)" xfId="6991"/>
    <cellStyle name="R_06 11 08 PRESSURE PARTS FINAL_Contingency Drawdown_Copy of MEDUPI September Claim Register_Cost Forecast_March " xfId="6992"/>
    <cellStyle name="R_06 11 08 PRESSURE PARTS FINAL_Contingency Drawdown_Cost Forecast_April _2 (version 1)" xfId="6993"/>
    <cellStyle name="R_06 11 08 PRESSURE PARTS FINAL_Contingency Drawdown_Cost Forecast_March " xfId="6994"/>
    <cellStyle name="R_06 11 08 PRESSURE PARTS FINAL_Contingency Drawdown_Cost Reduction_Contracts Overview Slide_Oct 2009 v2" xfId="6995"/>
    <cellStyle name="R_06 11 08 PRESSURE PARTS FINAL_Contingency Drawdown_June 09 r2" xfId="6996"/>
    <cellStyle name="R_06 11 08 PRESSURE PARTS FINAL_Contingency Drawdown_June 09 r2_Cost Forecast_April _2 (version 1)" xfId="6997"/>
    <cellStyle name="R_06 11 08 PRESSURE PARTS FINAL_Contingency Drawdown_June 09 r2_Cost Forecast_March " xfId="6998"/>
    <cellStyle name="R_06 11 08 PRESSURE PARTS FINAL_Contingency Drawdown_June 09 r2_PC Master Report" xfId="6999"/>
    <cellStyle name="R_06 11 08 PRESSURE PARTS FINAL_Contingency Drawdown_June 09 r2_Proposed Overall Monthly Cost Report - End March 2010" xfId="7000"/>
    <cellStyle name="R_06 11 08 PRESSURE PARTS FINAL_Contingency Drawdown_October Claims Report (downloaded_06112009)" xfId="7001"/>
    <cellStyle name="R_06 11 08 PRESSURE PARTS FINAL_Contingency Drawdown_October Claims Report (downloaded_06112009)_1" xfId="7002"/>
    <cellStyle name="R_06 11 08 PRESSURE PARTS FINAL_Contingency Drawdown_October Claims Report (downloaded_06112009)_1_20101018_Challenge Session Revisions FINAL" xfId="7003"/>
    <cellStyle name="R_06 11 08 PRESSURE PARTS FINAL_Contingency Drawdown_October Claims Report (downloaded_06112009)_1_Medupi_January Project Assurance Report Rev1" xfId="7004"/>
    <cellStyle name="R_06 11 08 PRESSURE PARTS FINAL_Contingency Drawdown_P07 Jan 10" xfId="7005"/>
    <cellStyle name="R_06 11 08 PRESSURE PARTS FINAL_Contingency Drawdown_PC Master Report" xfId="7006"/>
    <cellStyle name="R_06 11 08 PRESSURE PARTS FINAL_Contingency Drawdown_Proposed Overall Monthly Cost Report - End March 2010" xfId="7007"/>
    <cellStyle name="R_06 11 08 PRESSURE PARTS FINAL_Contingency Drawdown_Quality_October 2009" xfId="7008"/>
    <cellStyle name="R_06 11 08 PRESSURE PARTS FINAL_Contingency Drawdown_Reg&amp;Legal_ASGISA_CSR_Stakemngt" xfId="7009"/>
    <cellStyle name="R_06 11 08 PRESSURE PARTS FINAL_Contract Control Sheet" xfId="7010"/>
    <cellStyle name="R_06 11 08 PRESSURE PARTS FINAL_Contract Control Sheet_Commited cost - January  2010" xfId="7011"/>
    <cellStyle name="R_06 11 08 PRESSURE PARTS FINAL_Contract Control Sheet_Copy of MEDUPI Claim Register- (M-Drive)" xfId="7012"/>
    <cellStyle name="R_06 11 08 PRESSURE PARTS FINAL_Contract Control Sheet_Copy of MEDUPI Claim Register- (M-Drive)_20101018_Challenge Session Revisions FINAL" xfId="7013"/>
    <cellStyle name="R_06 11 08 PRESSURE PARTS FINAL_Contract Control Sheet_Cost Forecast_April _2 (version 1)" xfId="7014"/>
    <cellStyle name="R_06 11 08 PRESSURE PARTS FINAL_Contract Control Sheet_Cost Forecast_March " xfId="7015"/>
    <cellStyle name="R_06 11 08 PRESSURE PARTS FINAL_Contract Control Sheet_June 09 r2" xfId="7016"/>
    <cellStyle name="R_06 11 08 PRESSURE PARTS FINAL_Contract Control Sheet_June 09 r2_Cost Forecast_April _2 (version 1)" xfId="7017"/>
    <cellStyle name="R_06 11 08 PRESSURE PARTS FINAL_Contract Control Sheet_June 09 r2_Cost Forecast_March " xfId="7018"/>
    <cellStyle name="R_06 11 08 PRESSURE PARTS FINAL_Contract Control Sheet_June 09 r2_PC Master Report" xfId="7019"/>
    <cellStyle name="R_06 11 08 PRESSURE PARTS FINAL_Contract Control Sheet_June 09 r2_Proposed Overall Monthly Cost Report - End March 2010" xfId="7020"/>
    <cellStyle name="R_06 11 08 PRESSURE PARTS FINAL_Contract Control Sheet_October Claims Report (downloaded_06112009)" xfId="7021"/>
    <cellStyle name="R_06 11 08 PRESSURE PARTS FINAL_Contract Control Sheet_October Claims Report (downloaded_06112009)_20101018_Challenge Session Revisions FINAL" xfId="7022"/>
    <cellStyle name="R_06 11 08 PRESSURE PARTS FINAL_Contract Control Sheet_October Claims Report (downloaded_06112009)_Medupi_January Project Assurance Report Rev1" xfId="7023"/>
    <cellStyle name="R_06 11 08 PRESSURE PARTS FINAL_Contract Control Sheet_P10_Enabling_Civils_02_June_09_Rev1" xfId="7024"/>
    <cellStyle name="R_06 11 08 PRESSURE PARTS FINAL_Contract Control Sheet_P10_Enabling_Civils_02_June_09_Rev1_Cost Forecast_April _2 (version 1)" xfId="7025"/>
    <cellStyle name="R_06 11 08 PRESSURE PARTS FINAL_Contract Control Sheet_P10_Enabling_Civils_02_June_09_Rev1_Cost Forecast_March " xfId="7026"/>
    <cellStyle name="R_06 11 08 PRESSURE PARTS FINAL_Contract Control Sheet_P10_Enabling_Civils_02_June_09_Rev1_PC Master Report" xfId="7027"/>
    <cellStyle name="R_06 11 08 PRESSURE PARTS FINAL_Contract Control Sheet_P10_Enabling_Civils_02_June_09_Rev1_Proposed Overall Monthly Cost Report - End March 2010" xfId="7028"/>
    <cellStyle name="R_06 11 08 PRESSURE PARTS FINAL_Contract Control Sheet_P10_Enabling_Civils_02_May_09_final" xfId="7029"/>
    <cellStyle name="R_06 11 08 PRESSURE PARTS FINAL_Contract Control Sheet_P10_Enabling_Civils_02_May_09_final_Cost Forecast_April _2 (version 1)" xfId="7030"/>
    <cellStyle name="R_06 11 08 PRESSURE PARTS FINAL_Contract Control Sheet_P10_Enabling_Civils_02_May_09_final_Cost Forecast_March " xfId="7031"/>
    <cellStyle name="R_06 11 08 PRESSURE PARTS FINAL_Contract Control Sheet_P10_Enabling_Civils_02_May_09_final_PC Master Report" xfId="7032"/>
    <cellStyle name="R_06 11 08 PRESSURE PARTS FINAL_Contract Control Sheet_P10_Enabling_Civils_02_May_09_final_Proposed Overall Monthly Cost Report - End March 2010" xfId="7033"/>
    <cellStyle name="R_06 11 08 PRESSURE PARTS FINAL_Contract Control Sheet_PC Master Report" xfId="7034"/>
    <cellStyle name="R_06 11 08 PRESSURE PARTS FINAL_Contract Control Sheet_PC Master Report Feb09 Rev1 HL (version 1)" xfId="7035"/>
    <cellStyle name="R_06 11 08 PRESSURE PARTS FINAL_Contract Control Sheet_Proposed Overall Monthly Cost Report - End March 2010" xfId="7036"/>
    <cellStyle name="R_06 11 08 PRESSURE PARTS FINAL_Contract Control Sheet_RC EXECUTIVE SUMMARY END Jan 2010. (version 2)" xfId="7037"/>
    <cellStyle name="R_06 11 08 PRESSURE PARTS FINAL_Contract Control Sheet_RC EXECUTIVE SUMMARY END JULY 2009." xfId="7038"/>
    <cellStyle name="R_06 11 08 PRESSURE PARTS FINAL_Contract Control Sheet_RC EXECUTIVE SUMMARY END JULY 2009._1" xfId="7039"/>
    <cellStyle name="R_06 11 08 PRESSURE PARTS FINAL_Contract Control Sheet_RC EXECUTIVE SUMMARY END JULY 2009._1_Cost Forecast_April _2 (version 1)" xfId="7040"/>
    <cellStyle name="R_06 11 08 PRESSURE PARTS FINAL_Contract Control Sheet_RC EXECUTIVE SUMMARY END JULY 2009._1_Cost Forecast_March " xfId="7041"/>
    <cellStyle name="R_06 11 08 PRESSURE PARTS FINAL_Contract Control Sheet_RC EXECUTIVE SUMMARY END JULY 2009._1_Cost Reduction_Contracts Overview Slide_Oct 2009 v2" xfId="7042"/>
    <cellStyle name="R_06 11 08 PRESSURE PARTS FINAL_Contract Control Sheet_RC EXECUTIVE SUMMARY END JULY 2009._1_Proposed Overall Monthly Cost Report - End March 2010" xfId="7043"/>
    <cellStyle name="R_06 11 08 PRESSURE PARTS FINAL_Contract Control Sheet_RC EXECUTIVE SUMMARY END JULY 2009._1_Quality_October 2009" xfId="7044"/>
    <cellStyle name="R_06 11 08 PRESSURE PARTS FINAL_Contract Control Sheet_RC EXECUTIVE SUMMARY END JULY 2009._1_Reg&amp;Legal_ASGISA_CSR_Stakemngt" xfId="7045"/>
    <cellStyle name="R_06 11 08 PRESSURE PARTS FINAL_Contract Control Sheet_RC EXECUTIVE SUMMARY END JULY 2009._Cost Forecast_April _2 (version 1)" xfId="7046"/>
    <cellStyle name="R_06 11 08 PRESSURE PARTS FINAL_Contract Control Sheet_RC EXECUTIVE SUMMARY END JULY 2009._Cost Forecast_March " xfId="7047"/>
    <cellStyle name="R_06 11 08 PRESSURE PARTS FINAL_Contract Control Sheet_RC EXECUTIVE SUMMARY END JULY 2009._Cost Reduction_Contracts Overview Slide_Oct 2009 v2" xfId="7048"/>
    <cellStyle name="R_06 11 08 PRESSURE PARTS FINAL_Contract Control Sheet_RC EXECUTIVE SUMMARY END JULY 2009._PC Master Report" xfId="7049"/>
    <cellStyle name="R_06 11 08 PRESSURE PARTS FINAL_Contract Control Sheet_RC EXECUTIVE SUMMARY END JULY 2009._Proposed Overall Monthly Cost Report - End March 2010" xfId="7050"/>
    <cellStyle name="R_06 11 08 PRESSURE PARTS FINAL_Contract Control Sheet_RC EXECUTIVE SUMMARY END JULY 2009._Quality_October 2009" xfId="7051"/>
    <cellStyle name="R_06 11 08 PRESSURE PARTS FINAL_Contract Control Sheet_RC EXECUTIVE SUMMARY END JULY 2009._Reg&amp;Legal_ASGISA_CSR_Stakemngt" xfId="7052"/>
    <cellStyle name="R_06 11 08 PRESSURE PARTS FINAL_Contract Control Sheet_RC EXECUTIVE SUMMARY END SEP 2009." xfId="7053"/>
    <cellStyle name="R_06 11 08 PRESSURE PARTS FINAL_Copy of MEDUPI Claim Register- (M-Drive)" xfId="7054"/>
    <cellStyle name="R_06 11 08 PRESSURE PARTS FINAL_Copy of MEDUPI Claim Register- (M-Drive)_20101018_Challenge Session Revisions FINAL" xfId="7055"/>
    <cellStyle name="R_06 11 08 PRESSURE PARTS FINAL_Cost Forecast_April _2 (version 1)" xfId="7056"/>
    <cellStyle name="R_06 11 08 PRESSURE PARTS FINAL_Cost Forecast_March " xfId="7057"/>
    <cellStyle name="R_06 11 08 PRESSURE PARTS FINAL_Costflow  Performance Report - May  2011" xfId="7058"/>
    <cellStyle name="R_06 11 08 PRESSURE PARTS FINAL_CostFlow Report - April 2011 Mpho" xfId="7059"/>
    <cellStyle name="R_06 11 08 PRESSURE PARTS FINAL_CostFlow Report - April 2011 summary les" xfId="7060"/>
    <cellStyle name="R_06 11 08 PRESSURE PARTS FINAL_Dispute Register Master" xfId="7061"/>
    <cellStyle name="R_06 11 08 PRESSURE PARTS FINAL_Dispute Register Master_Commited cost - January  2010" xfId="7062"/>
    <cellStyle name="R_06 11 08 PRESSURE PARTS FINAL_Dispute Register Master_Copy of MEDUPI Claim Register- (M-Drive)" xfId="7063"/>
    <cellStyle name="R_06 11 08 PRESSURE PARTS FINAL_Dispute Register Master_Copy of MEDUPI Claim Register- (M-Drive)_20101018_Challenge Session Revisions FINAL" xfId="7064"/>
    <cellStyle name="R_06 11 08 PRESSURE PARTS FINAL_Dispute Register Master_Cost Forecast_April _2 (version 1)" xfId="7065"/>
    <cellStyle name="R_06 11 08 PRESSURE PARTS FINAL_Dispute Register Master_Cost Forecast_March " xfId="7066"/>
    <cellStyle name="R_06 11 08 PRESSURE PARTS FINAL_Dispute Register Master_June 09 r2" xfId="7067"/>
    <cellStyle name="R_06 11 08 PRESSURE PARTS FINAL_Dispute Register Master_June 09 r2_Cost Forecast_April _2 (version 1)" xfId="7068"/>
    <cellStyle name="R_06 11 08 PRESSURE PARTS FINAL_Dispute Register Master_June 09 r2_Cost Forecast_March " xfId="7069"/>
    <cellStyle name="R_06 11 08 PRESSURE PARTS FINAL_Dispute Register Master_June 09 r2_PC Master Report" xfId="7070"/>
    <cellStyle name="R_06 11 08 PRESSURE PARTS FINAL_Dispute Register Master_June 09 r2_Proposed Overall Monthly Cost Report - End March 2010" xfId="7071"/>
    <cellStyle name="R_06 11 08 PRESSURE PARTS FINAL_Dispute Register Master_October Claims Report (downloaded_06112009)" xfId="7072"/>
    <cellStyle name="R_06 11 08 PRESSURE PARTS FINAL_Dispute Register Master_October Claims Report (downloaded_06112009)_20101018_Challenge Session Revisions FINAL" xfId="7073"/>
    <cellStyle name="R_06 11 08 PRESSURE PARTS FINAL_Dispute Register Master_October Claims Report (downloaded_06112009)_Medupi_January Project Assurance Report Rev1" xfId="7074"/>
    <cellStyle name="R_06 11 08 PRESSURE PARTS FINAL_Dispute Register Master_P10_Enabling_Civils_02_June_09_Rev1" xfId="7075"/>
    <cellStyle name="R_06 11 08 PRESSURE PARTS FINAL_Dispute Register Master_P10_Enabling_Civils_02_June_09_Rev1_Cost Forecast_April _2 (version 1)" xfId="7076"/>
    <cellStyle name="R_06 11 08 PRESSURE PARTS FINAL_Dispute Register Master_P10_Enabling_Civils_02_June_09_Rev1_Cost Forecast_March " xfId="7077"/>
    <cellStyle name="R_06 11 08 PRESSURE PARTS FINAL_Dispute Register Master_P10_Enabling_Civils_02_June_09_Rev1_PC Master Report" xfId="7078"/>
    <cellStyle name="R_06 11 08 PRESSURE PARTS FINAL_Dispute Register Master_P10_Enabling_Civils_02_June_09_Rev1_Proposed Overall Monthly Cost Report - End March 2010" xfId="7079"/>
    <cellStyle name="R_06 11 08 PRESSURE PARTS FINAL_Dispute Register Master_P10_Enabling_Civils_02_May_09_final" xfId="7080"/>
    <cellStyle name="R_06 11 08 PRESSURE PARTS FINAL_Dispute Register Master_P10_Enabling_Civils_02_May_09_final_Cost Forecast_April _2 (version 1)" xfId="7081"/>
    <cellStyle name="R_06 11 08 PRESSURE PARTS FINAL_Dispute Register Master_P10_Enabling_Civils_02_May_09_final_Cost Forecast_March " xfId="7082"/>
    <cellStyle name="R_06 11 08 PRESSURE PARTS FINAL_Dispute Register Master_P10_Enabling_Civils_02_May_09_final_PC Master Report" xfId="7083"/>
    <cellStyle name="R_06 11 08 PRESSURE PARTS FINAL_Dispute Register Master_P10_Enabling_Civils_02_May_09_final_Proposed Overall Monthly Cost Report - End March 2010" xfId="7084"/>
    <cellStyle name="R_06 11 08 PRESSURE PARTS FINAL_Dispute Register Master_PC Master Report" xfId="7085"/>
    <cellStyle name="R_06 11 08 PRESSURE PARTS FINAL_Dispute Register Master_PC Master Report Feb09 Rev1 HL (version 1)" xfId="7086"/>
    <cellStyle name="R_06 11 08 PRESSURE PARTS FINAL_Dispute Register Master_Proposed Overall Monthly Cost Report - End March 2010" xfId="7087"/>
    <cellStyle name="R_06 11 08 PRESSURE PARTS FINAL_Dispute Register Master_RC EXECUTIVE SUMMARY END Jan 2010. (version 2)" xfId="7088"/>
    <cellStyle name="R_06 11 08 PRESSURE PARTS FINAL_Dispute Register Master_RC EXECUTIVE SUMMARY END JULY 2009." xfId="7089"/>
    <cellStyle name="R_06 11 08 PRESSURE PARTS FINAL_Dispute Register Master_RC EXECUTIVE SUMMARY END JULY 2009._1" xfId="7090"/>
    <cellStyle name="R_06 11 08 PRESSURE PARTS FINAL_Dispute Register Master_RC EXECUTIVE SUMMARY END JULY 2009._1_Cost Forecast_April _2 (version 1)" xfId="7091"/>
    <cellStyle name="R_06 11 08 PRESSURE PARTS FINAL_Dispute Register Master_RC EXECUTIVE SUMMARY END JULY 2009._1_Cost Forecast_March " xfId="7092"/>
    <cellStyle name="R_06 11 08 PRESSURE PARTS FINAL_Dispute Register Master_RC EXECUTIVE SUMMARY END JULY 2009._1_Cost Reduction_Contracts Overview Slide_Oct 2009 v2" xfId="7093"/>
    <cellStyle name="R_06 11 08 PRESSURE PARTS FINAL_Dispute Register Master_RC EXECUTIVE SUMMARY END JULY 2009._1_Proposed Overall Monthly Cost Report - End March 2010" xfId="7094"/>
    <cellStyle name="R_06 11 08 PRESSURE PARTS FINAL_Dispute Register Master_RC EXECUTIVE SUMMARY END JULY 2009._1_Quality_October 2009" xfId="7095"/>
    <cellStyle name="R_06 11 08 PRESSURE PARTS FINAL_Dispute Register Master_RC EXECUTIVE SUMMARY END JULY 2009._1_Reg&amp;Legal_ASGISA_CSR_Stakemngt" xfId="7096"/>
    <cellStyle name="R_06 11 08 PRESSURE PARTS FINAL_Dispute Register Master_RC EXECUTIVE SUMMARY END JULY 2009._Cost Forecast_April _2 (version 1)" xfId="7097"/>
    <cellStyle name="R_06 11 08 PRESSURE PARTS FINAL_Dispute Register Master_RC EXECUTIVE SUMMARY END JULY 2009._Cost Forecast_March " xfId="7098"/>
    <cellStyle name="R_06 11 08 PRESSURE PARTS FINAL_Dispute Register Master_RC EXECUTIVE SUMMARY END JULY 2009._Cost Reduction_Contracts Overview Slide_Oct 2009 v2" xfId="7099"/>
    <cellStyle name="R_06 11 08 PRESSURE PARTS FINAL_Dispute Register Master_RC EXECUTIVE SUMMARY END JULY 2009._PC Master Report" xfId="7100"/>
    <cellStyle name="R_06 11 08 PRESSURE PARTS FINAL_Dispute Register Master_RC EXECUTIVE SUMMARY END JULY 2009._Proposed Overall Monthly Cost Report - End March 2010" xfId="7101"/>
    <cellStyle name="R_06 11 08 PRESSURE PARTS FINAL_Dispute Register Master_RC EXECUTIVE SUMMARY END JULY 2009._Quality_October 2009" xfId="7102"/>
    <cellStyle name="R_06 11 08 PRESSURE PARTS FINAL_Dispute Register Master_RC EXECUTIVE SUMMARY END JULY 2009._Reg&amp;Legal_ASGISA_CSR_Stakemngt" xfId="7103"/>
    <cellStyle name="R_06 11 08 PRESSURE PARTS FINAL_Dispute Register Master_RC EXECUTIVE SUMMARY END SEP 2009." xfId="7104"/>
    <cellStyle name="R_06 11 08 PRESSURE PARTS FINAL_High Level Projection - February 2011" xfId="7105"/>
    <cellStyle name="R_06 11 08 PRESSURE PARTS FINAL_June 09 r2" xfId="7106"/>
    <cellStyle name="R_06 11 08 PRESSURE PARTS FINAL_June 09 r2_Cost Forecast_April _2 (version 1)" xfId="7107"/>
    <cellStyle name="R_06 11 08 PRESSURE PARTS FINAL_June 09 r2_Cost Forecast_March " xfId="7108"/>
    <cellStyle name="R_06 11 08 PRESSURE PARTS FINAL_June 09 r2_PC Master Report" xfId="7109"/>
    <cellStyle name="R_06 11 08 PRESSURE PARTS FINAL_June 09 r2_Proposed Overall Monthly Cost Report - End March 2010" xfId="7110"/>
    <cellStyle name="R_06 11 08 PRESSURE PARTS FINAL_ncw20090925 Extn Komati Time &amp; Cost" xfId="7111"/>
    <cellStyle name="R_06 11 08 PRESSURE PARTS FINAL_October Claims Report (downloaded_06112009)" xfId="7112"/>
    <cellStyle name="R_06 11 08 PRESSURE PARTS FINAL_October Claims Report (downloaded_06112009)_20101018_Challenge Session Revisions FINAL" xfId="7113"/>
    <cellStyle name="R_06 11 08 PRESSURE PARTS FINAL_October Claims Report (downloaded_06112009)_Medupi_January Project Assurance Report Rev1" xfId="7114"/>
    <cellStyle name="R_06 11 08 PRESSURE PARTS FINAL_P02_Boiler Package_Contract Control Logs May 2009(1)" xfId="7115"/>
    <cellStyle name="R_06 11 08 PRESSURE PARTS FINAL_P02_Boiler Package_Contract Control Logs May 2009(1)_Cost Forecast_April _2 (version 1)" xfId="7116"/>
    <cellStyle name="R_06 11 08 PRESSURE PARTS FINAL_P02_Boiler Package_Contract Control Logs May 2009(1)_Cost Forecast_March " xfId="7117"/>
    <cellStyle name="R_06 11 08 PRESSURE PARTS FINAL_P02_Boiler Package_Contract Control Logs May 2009(1)_PC Master Report" xfId="7118"/>
    <cellStyle name="R_06 11 08 PRESSURE PARTS FINAL_P02_Boiler Package_Contract Control Logs May 2009(1)_Proposed Overall Monthly Cost Report - End March 2010" xfId="7119"/>
    <cellStyle name="R_06 11 08 PRESSURE PARTS FINAL_P03_Turbine_Mayl_09_User_Contract_Logs rev 2" xfId="7120"/>
    <cellStyle name="R_06 11 08 PRESSURE PARTS FINAL_P03_Turbine_Mayl_09_User_Contract_Logs rev 2_Cost Forecast_April _2 (version 1)" xfId="7121"/>
    <cellStyle name="R_06 11 08 PRESSURE PARTS FINAL_P03_Turbine_Mayl_09_User_Contract_Logs rev 2_Cost Forecast_March " xfId="7122"/>
    <cellStyle name="R_06 11 08 PRESSURE PARTS FINAL_P03_Turbine_Mayl_09_User_Contract_Logs rev 2_PC Master Report" xfId="7123"/>
    <cellStyle name="R_06 11 08 PRESSURE PARTS FINAL_P03_Turbine_Mayl_09_User_Contract_Logs rev 2_Proposed Overall Monthly Cost Report - End March 2010" xfId="7124"/>
    <cellStyle name="R_06 11 08 PRESSURE PARTS FINAL_P04_LP_Services_26_October_09_Rev1_Master(Draft)" xfId="7125"/>
    <cellStyle name="R_06 11 08 PRESSURE PARTS FINAL_P06_Water_Treatment_28_May_09_Rev0_Master(Draft)" xfId="7126"/>
    <cellStyle name="R_06 11 08 PRESSURE PARTS FINAL_P06_Water_Treatment_28_May_09_Rev0_Master(Draft)_Cost Forecast_April _2 (version 1)" xfId="7127"/>
    <cellStyle name="R_06 11 08 PRESSURE PARTS FINAL_P06_Water_Treatment_28_May_09_Rev0_Master(Draft)_Cost Forecast_March " xfId="7128"/>
    <cellStyle name="R_06 11 08 PRESSURE PARTS FINAL_P06_Water_Treatment_28_May_09_Rev0_Master(Draft)_PC Master Report" xfId="7129"/>
    <cellStyle name="R_06 11 08 PRESSURE PARTS FINAL_P06_Water_Treatment_28_May_09_Rev0_Master(Draft)_Proposed Overall Monthly Cost Report - End March 2010" xfId="7130"/>
    <cellStyle name="R_06 11 08 PRESSURE PARTS FINAL_P06_Water_Treatment_29_June_09_Rev0_Master(Draft)" xfId="7131"/>
    <cellStyle name="R_06 11 08 PRESSURE PARTS FINAL_P06_Water_Treatment_29_June_09_Rev0_Master(Draft)_Cost Forecast_April _2 (version 1)" xfId="7132"/>
    <cellStyle name="R_06 11 08 PRESSURE PARTS FINAL_P06_Water_Treatment_29_June_09_Rev0_Master(Draft)_Cost Forecast_March " xfId="7133"/>
    <cellStyle name="R_06 11 08 PRESSURE PARTS FINAL_P06_Water_Treatment_29_June_09_Rev0_Master(Draft)_PC Master Report" xfId="7134"/>
    <cellStyle name="R_06 11 08 PRESSURE PARTS FINAL_P06_Water_Treatment_29_June_09_Rev0_Master(Draft)_Proposed Overall Monthly Cost Report - End March 2010" xfId="7135"/>
    <cellStyle name="R_06 11 08 PRESSURE PARTS FINAL_P08_Main Civil May 09 r2" xfId="7136"/>
    <cellStyle name="R_06 11 08 PRESSURE PARTS FINAL_P08_Main Civil May 09 r2_Cost Forecast_April _2 (version 1)" xfId="7137"/>
    <cellStyle name="R_06 11 08 PRESSURE PARTS FINAL_P08_Main Civil May 09 r2_Cost Forecast_March " xfId="7138"/>
    <cellStyle name="R_06 11 08 PRESSURE PARTS FINAL_P08_Main Civil May 09 r2_PC Master Report" xfId="7139"/>
    <cellStyle name="R_06 11 08 PRESSURE PARTS FINAL_P08_Main Civil May 09 r2_Proposed Overall Monthly Cost Report - End March 2010" xfId="7140"/>
    <cellStyle name="R_06 11 08 PRESSURE PARTS FINAL_P10_Enabling_Civils_02_June_09_Rev1" xfId="7141"/>
    <cellStyle name="R_06 11 08 PRESSURE PARTS FINAL_P10_Enabling_Civils_02_June_09_Rev1_Cost Forecast_April _2 (version 1)" xfId="7142"/>
    <cellStyle name="R_06 11 08 PRESSURE PARTS FINAL_P10_Enabling_Civils_02_June_09_Rev1_Cost Forecast_March " xfId="7143"/>
    <cellStyle name="R_06 11 08 PRESSURE PARTS FINAL_P10_Enabling_Civils_02_June_09_Rev1_PC Master Report" xfId="7144"/>
    <cellStyle name="R_06 11 08 PRESSURE PARTS FINAL_P10_Enabling_Civils_02_June_09_Rev1_Proposed Overall Monthly Cost Report - End March 2010" xfId="7145"/>
    <cellStyle name="R_06 11 08 PRESSURE PARTS FINAL_P10_Enabling_Civils_02_May_09_final" xfId="7146"/>
    <cellStyle name="R_06 11 08 PRESSURE PARTS FINAL_P10_Enabling_Civils_02_May_09_final_Cost Forecast_April _2 (version 1)" xfId="7147"/>
    <cellStyle name="R_06 11 08 PRESSURE PARTS FINAL_P10_Enabling_Civils_02_May_09_final_Cost Forecast_March " xfId="7148"/>
    <cellStyle name="R_06 11 08 PRESSURE PARTS FINAL_P10_Enabling_Civils_02_May_09_final_PC Master Report" xfId="7149"/>
    <cellStyle name="R_06 11 08 PRESSURE PARTS FINAL_P10_Enabling_Civils_02_May_09_final_Proposed Overall Monthly Cost Report - End March 2010" xfId="7150"/>
    <cellStyle name="R_06 11 08 PRESSURE PARTS FINAL_PC Master Report" xfId="7151"/>
    <cellStyle name="R_06 11 08 PRESSURE PARTS FINAL_PC Master Report Feb09 Rev1 HL (version 1)" xfId="7152"/>
    <cellStyle name="R_06 11 08 PRESSURE PARTS FINAL_Proposal Register" xfId="7153"/>
    <cellStyle name="R_06 11 08 PRESSURE PARTS FINAL_Proposal Register_Commited cost - January  2010" xfId="7154"/>
    <cellStyle name="R_06 11 08 PRESSURE PARTS FINAL_Proposal Register_Copy of MEDUPI Claim Register- (M-Drive)" xfId="7155"/>
    <cellStyle name="R_06 11 08 PRESSURE PARTS FINAL_Proposal Register_Copy of MEDUPI Claim Register- (M-Drive)_20101018_Challenge Session Revisions FINAL" xfId="7156"/>
    <cellStyle name="R_06 11 08 PRESSURE PARTS FINAL_Proposal Register_Cost Forecast_April _2 (version 1)" xfId="7157"/>
    <cellStyle name="R_06 11 08 PRESSURE PARTS FINAL_Proposal Register_Cost Forecast_March " xfId="7158"/>
    <cellStyle name="R_06 11 08 PRESSURE PARTS FINAL_Proposal Register_June 09 r2" xfId="7159"/>
    <cellStyle name="R_06 11 08 PRESSURE PARTS FINAL_Proposal Register_June 09 r2_Cost Forecast_April _2 (version 1)" xfId="7160"/>
    <cellStyle name="R_06 11 08 PRESSURE PARTS FINAL_Proposal Register_June 09 r2_Cost Forecast_March " xfId="7161"/>
    <cellStyle name="R_06 11 08 PRESSURE PARTS FINAL_Proposal Register_June 09 r2_PC Master Report" xfId="7162"/>
    <cellStyle name="R_06 11 08 PRESSURE PARTS FINAL_Proposal Register_June 09 r2_Proposed Overall Monthly Cost Report - End March 2010" xfId="7163"/>
    <cellStyle name="R_06 11 08 PRESSURE PARTS FINAL_Proposal Register_October Claims Report (downloaded_06112009)" xfId="7164"/>
    <cellStyle name="R_06 11 08 PRESSURE PARTS FINAL_Proposal Register_October Claims Report (downloaded_06112009)_20101018_Challenge Session Revisions FINAL" xfId="7165"/>
    <cellStyle name="R_06 11 08 PRESSURE PARTS FINAL_Proposal Register_October Claims Report (downloaded_06112009)_Medupi_January Project Assurance Report Rev1" xfId="7166"/>
    <cellStyle name="R_06 11 08 PRESSURE PARTS FINAL_Proposal Register_P10_Enabling_Civils_02_June_09_Rev1" xfId="7167"/>
    <cellStyle name="R_06 11 08 PRESSURE PARTS FINAL_Proposal Register_P10_Enabling_Civils_02_June_09_Rev1_Cost Forecast_April _2 (version 1)" xfId="7168"/>
    <cellStyle name="R_06 11 08 PRESSURE PARTS FINAL_Proposal Register_P10_Enabling_Civils_02_June_09_Rev1_Cost Forecast_March " xfId="7169"/>
    <cellStyle name="R_06 11 08 PRESSURE PARTS FINAL_Proposal Register_P10_Enabling_Civils_02_June_09_Rev1_PC Master Report" xfId="7170"/>
    <cellStyle name="R_06 11 08 PRESSURE PARTS FINAL_Proposal Register_P10_Enabling_Civils_02_June_09_Rev1_Proposed Overall Monthly Cost Report - End March 2010" xfId="7171"/>
    <cellStyle name="R_06 11 08 PRESSURE PARTS FINAL_Proposal Register_P10_Enabling_Civils_02_May_09_final" xfId="7172"/>
    <cellStyle name="R_06 11 08 PRESSURE PARTS FINAL_Proposal Register_P10_Enabling_Civils_02_May_09_final_Cost Forecast_April _2 (version 1)" xfId="7173"/>
    <cellStyle name="R_06 11 08 PRESSURE PARTS FINAL_Proposal Register_P10_Enabling_Civils_02_May_09_final_Cost Forecast_March " xfId="7174"/>
    <cellStyle name="R_06 11 08 PRESSURE PARTS FINAL_Proposal Register_P10_Enabling_Civils_02_May_09_final_PC Master Report" xfId="7175"/>
    <cellStyle name="R_06 11 08 PRESSURE PARTS FINAL_Proposal Register_P10_Enabling_Civils_02_May_09_final_Proposed Overall Monthly Cost Report - End March 2010" xfId="7176"/>
    <cellStyle name="R_06 11 08 PRESSURE PARTS FINAL_Proposal Register_PC Master Report" xfId="7177"/>
    <cellStyle name="R_06 11 08 PRESSURE PARTS FINAL_Proposal Register_PC Master Report Feb09 Rev1 HL (version 1)" xfId="7178"/>
    <cellStyle name="R_06 11 08 PRESSURE PARTS FINAL_Proposal Register_Proposed Overall Monthly Cost Report - End March 2010" xfId="7179"/>
    <cellStyle name="R_06 11 08 PRESSURE PARTS FINAL_Proposal Register_RC EXECUTIVE SUMMARY END Jan 2010. (version 2)" xfId="7180"/>
    <cellStyle name="R_06 11 08 PRESSURE PARTS FINAL_Proposal Register_RC EXECUTIVE SUMMARY END JULY 2009." xfId="7181"/>
    <cellStyle name="R_06 11 08 PRESSURE PARTS FINAL_Proposal Register_RC EXECUTIVE SUMMARY END JULY 2009._1" xfId="7182"/>
    <cellStyle name="R_06 11 08 PRESSURE PARTS FINAL_Proposal Register_RC EXECUTIVE SUMMARY END JULY 2009._1_Cost Forecast_April _2 (version 1)" xfId="7183"/>
    <cellStyle name="R_06 11 08 PRESSURE PARTS FINAL_Proposal Register_RC EXECUTIVE SUMMARY END JULY 2009._1_Cost Forecast_March " xfId="7184"/>
    <cellStyle name="R_06 11 08 PRESSURE PARTS FINAL_Proposal Register_RC EXECUTIVE SUMMARY END JULY 2009._1_Cost Reduction_Contracts Overview Slide_Oct 2009 v2" xfId="7185"/>
    <cellStyle name="R_06 11 08 PRESSURE PARTS FINAL_Proposal Register_RC EXECUTIVE SUMMARY END JULY 2009._1_Proposed Overall Monthly Cost Report - End March 2010" xfId="7186"/>
    <cellStyle name="R_06 11 08 PRESSURE PARTS FINAL_Proposal Register_RC EXECUTIVE SUMMARY END JULY 2009._1_Quality_October 2009" xfId="7187"/>
    <cellStyle name="R_06 11 08 PRESSURE PARTS FINAL_Proposal Register_RC EXECUTIVE SUMMARY END JULY 2009._1_Reg&amp;Legal_ASGISA_CSR_Stakemngt" xfId="7188"/>
    <cellStyle name="R_06 11 08 PRESSURE PARTS FINAL_Proposal Register_RC EXECUTIVE SUMMARY END JULY 2009._Cost Forecast_April _2 (version 1)" xfId="7189"/>
    <cellStyle name="R_06 11 08 PRESSURE PARTS FINAL_Proposal Register_RC EXECUTIVE SUMMARY END JULY 2009._Cost Forecast_March " xfId="7190"/>
    <cellStyle name="R_06 11 08 PRESSURE PARTS FINAL_Proposal Register_RC EXECUTIVE SUMMARY END JULY 2009._Cost Reduction_Contracts Overview Slide_Oct 2009 v2" xfId="7191"/>
    <cellStyle name="R_06 11 08 PRESSURE PARTS FINAL_Proposal Register_RC EXECUTIVE SUMMARY END JULY 2009._PC Master Report" xfId="7192"/>
    <cellStyle name="R_06 11 08 PRESSURE PARTS FINAL_Proposal Register_RC EXECUTIVE SUMMARY END JULY 2009._Proposed Overall Monthly Cost Report - End March 2010" xfId="7193"/>
    <cellStyle name="R_06 11 08 PRESSURE PARTS FINAL_Proposal Register_RC EXECUTIVE SUMMARY END JULY 2009._Quality_October 2009" xfId="7194"/>
    <cellStyle name="R_06 11 08 PRESSURE PARTS FINAL_Proposal Register_RC EXECUTIVE SUMMARY END JULY 2009._Reg&amp;Legal_ASGISA_CSR_Stakemngt" xfId="7195"/>
    <cellStyle name="R_06 11 08 PRESSURE PARTS FINAL_Proposal Register_RC EXECUTIVE SUMMARY END SEP 2009." xfId="7196"/>
    <cellStyle name="R_06 11 08 PRESSURE PARTS FINAL_Proposed Overall Monthly Cost Report - End March 2010" xfId="7197"/>
    <cellStyle name="R_06 11 08 PRESSURE PARTS FINAL_RC EXECUTIVE SUMMARY END Jan 2010. (version 2)" xfId="7198"/>
    <cellStyle name="R_06 11 08 PRESSURE PARTS FINAL_RC EXECUTIVE SUMMARY END JULY 2009." xfId="7199"/>
    <cellStyle name="R_06 11 08 PRESSURE PARTS FINAL_RC EXECUTIVE SUMMARY END JULY 2009._1" xfId="7200"/>
    <cellStyle name="R_06 11 08 PRESSURE PARTS FINAL_RC EXECUTIVE SUMMARY END JULY 2009._1_Cost Forecast_April _2 (version 1)" xfId="7201"/>
    <cellStyle name="R_06 11 08 PRESSURE PARTS FINAL_RC EXECUTIVE SUMMARY END JULY 2009._1_Cost Forecast_March " xfId="7202"/>
    <cellStyle name="R_06 11 08 PRESSURE PARTS FINAL_RC EXECUTIVE SUMMARY END JULY 2009._1_Cost Reduction_Contracts Overview Slide_Oct 2009 v2" xfId="7203"/>
    <cellStyle name="R_06 11 08 PRESSURE PARTS FINAL_RC EXECUTIVE SUMMARY END JULY 2009._1_Proposed Overall Monthly Cost Report - End March 2010" xfId="7204"/>
    <cellStyle name="R_06 11 08 PRESSURE PARTS FINAL_RC EXECUTIVE SUMMARY END JULY 2009._1_Quality_October 2009" xfId="7205"/>
    <cellStyle name="R_06 11 08 PRESSURE PARTS FINAL_RC EXECUTIVE SUMMARY END JULY 2009._1_Reg&amp;Legal_ASGISA_CSR_Stakemngt" xfId="7206"/>
    <cellStyle name="R_06 11 08 PRESSURE PARTS FINAL_RC EXECUTIVE SUMMARY END JULY 2009._Cost Forecast_April _2 (version 1)" xfId="7207"/>
    <cellStyle name="R_06 11 08 PRESSURE PARTS FINAL_RC EXECUTIVE SUMMARY END JULY 2009._Cost Forecast_March " xfId="7208"/>
    <cellStyle name="R_06 11 08 PRESSURE PARTS FINAL_RC EXECUTIVE SUMMARY END JULY 2009._Cost Reduction_Contracts Overview Slide_Oct 2009 v2" xfId="7209"/>
    <cellStyle name="R_06 11 08 PRESSURE PARTS FINAL_RC EXECUTIVE SUMMARY END JULY 2009._PC Master Report" xfId="7210"/>
    <cellStyle name="R_06 11 08 PRESSURE PARTS FINAL_RC EXECUTIVE SUMMARY END JULY 2009._Proposed Overall Monthly Cost Report - End March 2010" xfId="7211"/>
    <cellStyle name="R_06 11 08 PRESSURE PARTS FINAL_RC EXECUTIVE SUMMARY END JULY 2009._Quality_October 2009" xfId="7212"/>
    <cellStyle name="R_06 11 08 PRESSURE PARTS FINAL_RC EXECUTIVE SUMMARY END JULY 2009._Reg&amp;Legal_ASGISA_CSR_Stakemngt" xfId="7213"/>
    <cellStyle name="R_06 11 08 PRESSURE PARTS FINAL_RC EXECUTIVE SUMMARY END SEP 2009." xfId="7214"/>
    <cellStyle name="R_06 11 08 PRESSURE PARTS FINAL_Risk Register Master" xfId="7215"/>
    <cellStyle name="R_06 11 08 PRESSURE PARTS FINAL_Risk Register Master_Commited cost - January  2010" xfId="7216"/>
    <cellStyle name="R_06 11 08 PRESSURE PARTS FINAL_Risk Register Master_Copy of MEDUPI Claim Register- (M-Drive)" xfId="7217"/>
    <cellStyle name="R_06 11 08 PRESSURE PARTS FINAL_Risk Register Master_Copy of MEDUPI Claim Register- (M-Drive)_20101018_Challenge Session Revisions FINAL" xfId="7218"/>
    <cellStyle name="R_06 11 08 PRESSURE PARTS FINAL_Risk Register Master_Cost Forecast_April _2 (version 1)" xfId="7219"/>
    <cellStyle name="R_06 11 08 PRESSURE PARTS FINAL_Risk Register Master_Cost Forecast_March " xfId="7220"/>
    <cellStyle name="R_06 11 08 PRESSURE PARTS FINAL_Risk Register Master_June 09 r2" xfId="7221"/>
    <cellStyle name="R_06 11 08 PRESSURE PARTS FINAL_Risk Register Master_June 09 r2_Cost Forecast_March " xfId="7222"/>
    <cellStyle name="R_06 11 08 PRESSURE PARTS FINAL_Risk Register Master_June 09 r2_PC Master Report" xfId="7223"/>
    <cellStyle name="R_06 11 08 PRESSURE PARTS FINAL_Risk Register Master_June 09 r2_Proposed Overall Monthly Cost Report - End March 2010" xfId="7224"/>
    <cellStyle name="R_06 11 08 PRESSURE PARTS FINAL_Risk Register Master_October Claims Report (downloaded_06112009)" xfId="7225"/>
    <cellStyle name="R_06 11 08 PRESSURE PARTS FINAL_Risk Register Master_October Claims Report (downloaded_06112009)_20101018_Challenge Session Revisions FINAL" xfId="7226"/>
    <cellStyle name="R_06 11 08 PRESSURE PARTS FINAL_Risk Register Master_October Claims Report (downloaded_06112009)_Medupi_January Project Assurance Report Rev1" xfId="7227"/>
    <cellStyle name="R_06 11 08 PRESSURE PARTS FINAL_Risk Register Master_P10_Enabling_Civils_02_June_09_Rev1" xfId="7228"/>
    <cellStyle name="R_06 11 08 PRESSURE PARTS FINAL_Risk Register Master_P10_Enabling_Civils_02_June_09_Rev1_Cost Forecast_March " xfId="7229"/>
    <cellStyle name="R_06 11 08 PRESSURE PARTS FINAL_Risk Register Master_P10_Enabling_Civils_02_June_09_Rev1_PC Master Report" xfId="7230"/>
    <cellStyle name="R_06 11 08 PRESSURE PARTS FINAL_Risk Register Master_P10_Enabling_Civils_02_June_09_Rev1_Proposed Overall Monthly Cost Report - End March 2010" xfId="7231"/>
    <cellStyle name="R_06 11 08 PRESSURE PARTS FINAL_Risk Register Master_P10_Enabling_Civils_02_May_09_final" xfId="7232"/>
    <cellStyle name="R_06 11 08 PRESSURE PARTS FINAL_Risk Register Master_P10_Enabling_Civils_02_May_09_final_Cost Forecast_March " xfId="7233"/>
    <cellStyle name="R_06 11 08 PRESSURE PARTS FINAL_Risk Register Master_P10_Enabling_Civils_02_May_09_final_PC Master Report" xfId="7234"/>
    <cellStyle name="R_06 11 08 PRESSURE PARTS FINAL_Risk Register Master_P10_Enabling_Civils_02_May_09_final_Proposed Overall Monthly Cost Report - End March 2010" xfId="7235"/>
    <cellStyle name="R_06 11 08 PRESSURE PARTS FINAL_Risk Register Master_PC Master Report" xfId="7236"/>
    <cellStyle name="R_06 11 08 PRESSURE PARTS FINAL_Risk Register Master_PC Master Report Feb09 Rev1 HL (version 1)" xfId="7237"/>
    <cellStyle name="R_06 11 08 PRESSURE PARTS FINAL_Risk Register Master_Proposed Overall Monthly Cost Report - End March 2010" xfId="7238"/>
    <cellStyle name="R_06 11 08 PRESSURE PARTS FINAL_Risk Register Master_RC EXECUTIVE SUMMARY END Jan 2010. (version 2)" xfId="7239"/>
    <cellStyle name="R_06 11 08 PRESSURE PARTS FINAL_Risk Register Master_RC EXECUTIVE SUMMARY END JULY 2009." xfId="7240"/>
    <cellStyle name="R_06 11 08 PRESSURE PARTS FINAL_Risk Register Master_RC EXECUTIVE SUMMARY END JULY 2009._1" xfId="7241"/>
    <cellStyle name="R_06 11 08 PRESSURE PARTS FINAL_Risk Register Master_RC EXECUTIVE SUMMARY END JULY 2009._1_Cost Forecast_March " xfId="7242"/>
    <cellStyle name="R_06 11 08 PRESSURE PARTS FINAL_Risk Register Master_RC EXECUTIVE SUMMARY END JULY 2009._1_Cost Reduction_Contracts Overview Slide_Oct 2009 v2" xfId="7243"/>
    <cellStyle name="R_06 11 08 PRESSURE PARTS FINAL_Risk Register Master_RC EXECUTIVE SUMMARY END JULY 2009._1_Proposed Overall Monthly Cost Report - End March 2010" xfId="7244"/>
    <cellStyle name="R_06 11 08 PRESSURE PARTS FINAL_Risk Register Master_RC EXECUTIVE SUMMARY END JULY 2009._1_Quality_October 2009" xfId="7245"/>
    <cellStyle name="R_06 11 08 PRESSURE PARTS FINAL_Risk Register Master_RC EXECUTIVE SUMMARY END JULY 2009._1_Reg&amp;Legal_ASGISA_CSR_Stakemngt" xfId="7246"/>
    <cellStyle name="R_06 11 08 PRESSURE PARTS FINAL_Risk Register Master_RC EXECUTIVE SUMMARY END JULY 2009._Cost Forecast_March " xfId="7247"/>
    <cellStyle name="R_06 11 08 PRESSURE PARTS FINAL_Risk Register Master_RC EXECUTIVE SUMMARY END JULY 2009._Cost Reduction_Contracts Overview Slide_Oct 2009 v2" xfId="7248"/>
    <cellStyle name="R_06 11 08 PRESSURE PARTS FINAL_Risk Register Master_RC EXECUTIVE SUMMARY END JULY 2009._PC Master Report" xfId="7249"/>
    <cellStyle name="R_06 11 08 PRESSURE PARTS FINAL_Risk Register Master_RC EXECUTIVE SUMMARY END JULY 2009._Proposed Overall Monthly Cost Report - End March 2010" xfId="7250"/>
    <cellStyle name="R_06 11 08 PRESSURE PARTS FINAL_Risk Register Master_RC EXECUTIVE SUMMARY END JULY 2009._Quality_October 2009" xfId="7251"/>
    <cellStyle name="R_06 11 08 PRESSURE PARTS FINAL_Risk Register Master_RC EXECUTIVE SUMMARY END JULY 2009._Reg&amp;Legal_ASGISA_CSR_Stakemngt" xfId="7252"/>
    <cellStyle name="R_06 11 08 PRESSURE PARTS FINAL_Risk Register Master_RC EXECUTIVE SUMMARY END SEP 2009." xfId="7253"/>
    <cellStyle name="R_06 11 08 PRESSURE PARTS FINAL_Trend Register Master" xfId="7254"/>
    <cellStyle name="R_06 11 08 PRESSURE PARTS FINAL_Trend Register Master_Commited cost - January  2010" xfId="7255"/>
    <cellStyle name="R_06 11 08 PRESSURE PARTS FINAL_Trend Register Master_Copy of MEDUPI Claim Register- (M-Drive)" xfId="7256"/>
    <cellStyle name="R_06 11 08 PRESSURE PARTS FINAL_Trend Register Master_Copy of MEDUPI Claim Register- (M-Drive)_20101018_Challenge Session Revisions FINAL" xfId="7257"/>
    <cellStyle name="R_06 11 08 PRESSURE PARTS FINAL_Trend Register Master_Cost Forecast_March " xfId="7258"/>
    <cellStyle name="R_06 11 08 PRESSURE PARTS FINAL_Trend Register Master_June 09 r2" xfId="7259"/>
    <cellStyle name="R_06 11 08 PRESSURE PARTS FINAL_Trend Register Master_June 09 r2_Cost Forecast_March " xfId="7260"/>
    <cellStyle name="R_06 11 08 PRESSURE PARTS FINAL_Trend Register Master_June 09 r2_PC Master Report" xfId="7261"/>
    <cellStyle name="R_06 11 08 PRESSURE PARTS FINAL_Trend Register Master_June 09 r2_Proposed Overall Monthly Cost Report - End March 2010" xfId="7262"/>
    <cellStyle name="R_06 11 08 PRESSURE PARTS FINAL_Trend Register Master_October Claims Report (downloaded_06112009)" xfId="7263"/>
    <cellStyle name="R_06 11 08 PRESSURE PARTS FINAL_Trend Register Master_October Claims Report (downloaded_06112009)_20101018_Challenge Session Revisions FINAL" xfId="7264"/>
    <cellStyle name="R_06 11 08 PRESSURE PARTS FINAL_Trend Register Master_October Claims Report (downloaded_06112009)_Medupi_January Project Assurance Report Rev1" xfId="7265"/>
    <cellStyle name="R_06 11 08 PRESSURE PARTS FINAL_Trend Register Master_P10_Enabling_Civils_02_June_09_Rev1" xfId="7266"/>
    <cellStyle name="R_06 11 08 PRESSURE PARTS FINAL_Trend Register Master_P10_Enabling_Civils_02_June_09_Rev1_Cost Forecast_March " xfId="7267"/>
    <cellStyle name="R_06 11 08 PRESSURE PARTS FINAL_Trend Register Master_P10_Enabling_Civils_02_June_09_Rev1_PC Master Report" xfId="7268"/>
    <cellStyle name="R_06 11 08 PRESSURE PARTS FINAL_Trend Register Master_P10_Enabling_Civils_02_June_09_Rev1_Proposed Overall Monthly Cost Report - End March 2010" xfId="7269"/>
    <cellStyle name="R_06 11 08 PRESSURE PARTS FINAL_Trend Register Master_P10_Enabling_Civils_02_May_09_final" xfId="7270"/>
    <cellStyle name="R_06 11 08 PRESSURE PARTS FINAL_Trend Register Master_P10_Enabling_Civils_02_May_09_final_Cost Forecast_March " xfId="7271"/>
    <cellStyle name="R_06 11 08 PRESSURE PARTS FINAL_Trend Register Master_P10_Enabling_Civils_02_May_09_final_PC Master Report" xfId="7272"/>
    <cellStyle name="R_06 11 08 PRESSURE PARTS FINAL_Trend Register Master_P10_Enabling_Civils_02_May_09_final_Proposed Overall Monthly Cost Report - End March 2010" xfId="7273"/>
    <cellStyle name="R_06 11 08 PRESSURE PARTS FINAL_Trend Register Master_PC Master Report" xfId="7274"/>
    <cellStyle name="R_06 11 08 PRESSURE PARTS FINAL_Trend Register Master_PC Master Report Feb09 Rev1 HL (version 1)" xfId="7275"/>
    <cellStyle name="R_06 11 08 PRESSURE PARTS FINAL_Trend Register Master_Proposed Overall Monthly Cost Report - End March 2010" xfId="7276"/>
    <cellStyle name="R_06 11 08 PRESSURE PARTS FINAL_Trend Register Master_RC EXECUTIVE SUMMARY END Jan 2010. (version 2)" xfId="7277"/>
    <cellStyle name="R_06 11 08 PRESSURE PARTS FINAL_Trend Register Master_RC EXECUTIVE SUMMARY END JULY 2009." xfId="7278"/>
    <cellStyle name="R_06 11 08 PRESSURE PARTS FINAL_Trend Register Master_RC EXECUTIVE SUMMARY END JULY 2009._1" xfId="7279"/>
    <cellStyle name="R_06 11 08 PRESSURE PARTS FINAL_Trend Register Master_RC EXECUTIVE SUMMARY END JULY 2009._1_Cost Forecast_March " xfId="7280"/>
    <cellStyle name="R_06 11 08 PRESSURE PARTS FINAL_Trend Register Master_RC EXECUTIVE SUMMARY END JULY 2009._1_Cost Reduction_Contracts Overview Slide_Oct 2009 v2" xfId="7281"/>
    <cellStyle name="R_06 11 08 PRESSURE PARTS FINAL_Trend Register Master_RC EXECUTIVE SUMMARY END JULY 2009._1_Proposed Overall Monthly Cost Report - End March 2010" xfId="7282"/>
    <cellStyle name="R_06 11 08 PRESSURE PARTS FINAL_Trend Register Master_RC EXECUTIVE SUMMARY END JULY 2009._1_Quality_October 2009" xfId="7283"/>
    <cellStyle name="R_06 11 08 PRESSURE PARTS FINAL_Trend Register Master_RC EXECUTIVE SUMMARY END JULY 2009._1_Reg&amp;Legal_ASGISA_CSR_Stakemngt" xfId="7284"/>
    <cellStyle name="R_06 11 08 PRESSURE PARTS FINAL_Trend Register Master_RC EXECUTIVE SUMMARY END JULY 2009._Cost Forecast_March " xfId="7285"/>
    <cellStyle name="R_06 11 08 PRESSURE PARTS FINAL_Trend Register Master_RC EXECUTIVE SUMMARY END JULY 2009._Cost Reduction_Contracts Overview Slide_Oct 2009 v2" xfId="7286"/>
    <cellStyle name="R_06 11 08 PRESSURE PARTS FINAL_Trend Register Master_RC EXECUTIVE SUMMARY END JULY 2009._PC Master Report" xfId="7287"/>
    <cellStyle name="R_06 11 08 PRESSURE PARTS FINAL_Trend Register Master_RC EXECUTIVE SUMMARY END JULY 2009._Proposed Overall Monthly Cost Report - End March 2010" xfId="7288"/>
    <cellStyle name="R_06 11 08 PRESSURE PARTS FINAL_Trend Register Master_RC EXECUTIVE SUMMARY END JULY 2009._Quality_October 2009" xfId="7289"/>
    <cellStyle name="R_06 11 08 PRESSURE PARTS FINAL_Trend Register Master_RC EXECUTIVE SUMMARY END JULY 2009._Reg&amp;Legal_ASGISA_CSR_Stakemngt" xfId="7290"/>
    <cellStyle name="R_06 11 08 PRESSURE PARTS FINAL_Trend Register Master_RC EXECUTIVE SUMMARY END SEP 2009." xfId="7291"/>
    <cellStyle name="R_06 11 08 PRESSURE PARTS FINAL_U1" xfId="7292"/>
    <cellStyle name="R_06 11 08 PRESSURE PARTS FINAL_U2" xfId="7293"/>
    <cellStyle name="R_06 11 08 PRESSURE PARTS FINAL_U3" xfId="7294"/>
    <cellStyle name="R_06 11 08 PRESSURE PARTS FINAL_U4" xfId="7295"/>
    <cellStyle name="R_06 11 08 PRESSURE PARTS FINAL_U5" xfId="7296"/>
    <cellStyle name="R_06 11 08 PRESSURE PARTS FINAL_U6" xfId="7297"/>
    <cellStyle name="R_061107 Calc Sheet" xfId="7298"/>
    <cellStyle name="R_061107 Calc Sheet_20080925 ice services Assessment Task order No 4" xfId="7299"/>
    <cellStyle name="R_061107 Calc Sheet_20080925 ice services Assessment Task order No 4_20110725chk1 DGR ice Timesheet data - July 2011" xfId="7300"/>
    <cellStyle name="R_061107 Calc Sheet_20090225rev &amp; 20090425 Task Order 25&amp;26 ice services assessments" xfId="7301"/>
    <cellStyle name="R_061107 Calc Sheet_20090315 CED Project support_update" xfId="7302"/>
    <cellStyle name="R_061107 Calc Sheet_20090315 CED Project support_update_20090225rev &amp; 20090425 Task Order 25&amp;26 ice services assessments" xfId="7303"/>
    <cellStyle name="R_061107 Calc Sheet_20090315 CED Project support_update_20090225rev &amp; 20090425 Task Order 25&amp;26 ice services assessments_20110725chk1 DGR ice Timesheet data - July 2011" xfId="7304"/>
    <cellStyle name="R_061107 Calc Sheet_20090315 CED Project support_update_20091025 Task Order 24 ice services assessment" xfId="7305"/>
    <cellStyle name="R_061107 Calc Sheet_20090315 CED Project support_update_20091025 Task Order 25 ice services assessment" xfId="7306"/>
    <cellStyle name="R_061107 Calc Sheet_20090315 CED Project support_update_20091025 Task Order 25&amp;26 ice services assessment" xfId="7307"/>
    <cellStyle name="R_061107 Calc Sheet_20090315 CED Project support_update_20091025 Task Order 26 ice services assessment" xfId="7308"/>
    <cellStyle name="R_061107 Calc Sheet_20090315 CED Project support_update_20091025 Task Order 28 ice services assessment Mercury SS" xfId="7309"/>
    <cellStyle name="R_061107 Calc Sheet_20090315 CED Project support_update_20091025 Task Order 29 ice services assessment" xfId="7310"/>
    <cellStyle name="R_061107 Calc Sheet_20090315 CED Project support_update_20091025 Task Order 31 ice services assessment" xfId="7311"/>
    <cellStyle name="R_061107 Calc Sheet_20090315 CED Project support_update_20091025 Task Order 33 ice services assessment" xfId="7312"/>
    <cellStyle name="R_061107 Calc Sheet_20090315 CED Project support_update_20091025 Task Order 34 ice services assessment" xfId="7313"/>
    <cellStyle name="R_061107 Calc Sheet_20090315 CED Project support_update_20091025 Task Order 35 ice services assessment" xfId="7314"/>
    <cellStyle name="R_061107 Calc Sheet_20090315 CED Project support_update_20091025 Task Order 36 ice services assessment" xfId="7315"/>
    <cellStyle name="R_061107 Calc Sheet_20090315 CED Project support_update_20091025 Task Order 37 ice services assessment" xfId="7316"/>
    <cellStyle name="R_061107 Calc Sheet_20090315 CED Project support_update_20091025 Task Order 37 Revised split ice services assessment" xfId="7317"/>
    <cellStyle name="R_061107 Calc Sheet_20090315 CED Project support_update_20091025 Task Order 39 ice services assessment" xfId="7318"/>
    <cellStyle name="R_061107 Calc Sheet_20090315 CED Project support_update_20091025 Task Order 40 ice services assessment" xfId="7319"/>
    <cellStyle name="R_061107 Calc Sheet_20090315 CED Project support_update_20091025 Task Order 41 ice services assessment &amp; invoice" xfId="7320"/>
    <cellStyle name="R_061107 Calc Sheet_20090315 CED Project support_update_20091025 Task Order 42 ice services assessment" xfId="7321"/>
    <cellStyle name="R_061107 Calc Sheet_20090315 CED Project support_update_20091025 Task Order 43 ice services assessment" xfId="7322"/>
    <cellStyle name="R_061107 Calc Sheet_20090315 CED Project support_update_20091025 Task Order 44 ice services assessment" xfId="7323"/>
    <cellStyle name="R_061107 Calc Sheet_20090315 CED Project support_update_20091025Rev Task Order 26 ice services assessment" xfId="7324"/>
    <cellStyle name="R_061107 Calc Sheet_20090315 CED Project support_update_200911 chk Task 41 Kusile Silos forecast" xfId="7325"/>
    <cellStyle name="R_061107 Calc Sheet_20090315 CED Project support_update_200911 Task Order 46 ice services Forecast" xfId="7326"/>
    <cellStyle name="R_061107 Calc Sheet_20090315 CED Project support_update_20091103 CED Project support services" xfId="7327"/>
    <cellStyle name="R_061107 Calc Sheet_20090315 CED Project support_update_20091104 CED Project support services" xfId="7328"/>
    <cellStyle name="R_061107 Calc Sheet_20090315 CED Project support_update_20091105 CED Project support services" xfId="7329"/>
    <cellStyle name="R_061107 Calc Sheet_20090315 CED Project support_update_20091125 Coal &amp; Ash Task Orders ice services invoice" xfId="7330"/>
    <cellStyle name="R_061107 Calc Sheet_20090315 CED Project support_update_20091125 Task Medupi Electrical ice services invoice" xfId="7331"/>
    <cellStyle name="R_061107 Calc Sheet_20090315 CED Project support_update_20091125 Task order 02 ice services assessment" xfId="7332"/>
    <cellStyle name="R_061107 Calc Sheet_20090315 CED Project support_update_20091125 Task Order 31 ice services assessment &amp; invoice" xfId="7333"/>
    <cellStyle name="R_061107 Calc Sheet_20090315 CED Project support_update_20091125 Task Order 32 ice services assessment" xfId="7334"/>
    <cellStyle name="R_061107 Calc Sheet_20090315 CED Project support_update_20091125 Task Order 47 ice services assessment" xfId="7335"/>
    <cellStyle name="R_061107 Calc Sheet_20090315 CED Project support_update_20091208 CED Project support services_nic003" xfId="7336"/>
    <cellStyle name="R_061107 Calc Sheet_20090315 CED Project support_update_20091211 Task 51 Forecast ice services" xfId="7337"/>
    <cellStyle name="R_061107 Calc Sheet_20090315 CED Project support_update_20091225 Task order 04 ice services assessment &amp; invoice" xfId="7338"/>
    <cellStyle name="R_061107 Calc Sheet_20090315 CED Project support_update_20091225 Task Order 20 ice services assessment &amp; invoice" xfId="7339"/>
    <cellStyle name="R_061107 Calc Sheet_20090315 CED Project support_update_20091225 Task order 46 assessment &amp; invoice" xfId="7340"/>
    <cellStyle name="R_061107 Calc Sheet_20090315 CED Project support_update_20091230rev1 CED Project support services" xfId="7341"/>
    <cellStyle name="R_061107 Calc Sheet_20090315 CED Project support_update_20100125 Coal &amp; Ash Task Orders ice services invoice" xfId="7342"/>
    <cellStyle name="R_061107 Calc Sheet_20090315 CED Project support_update_20100125 Task 51 Hrs to date ice services" xfId="7343"/>
    <cellStyle name="R_061107 Calc Sheet_20090315 CED Project support_update_20100125 Task Medupi Electrical ice services invoice" xfId="7344"/>
    <cellStyle name="R_061107 Calc Sheet_20090315 CED Project support_update_20100125 Task order 02 ice services assessment" xfId="7345"/>
    <cellStyle name="R_061107 Calc Sheet_20090315 CED Project support_update_20100125 Task Order 20 ice services assessment &amp; invoice" xfId="7346"/>
    <cellStyle name="R_061107 Calc Sheet_20090315 CED Project support_update_20100125 Task Order 45 ice services assessment" xfId="7347"/>
    <cellStyle name="R_061107 Calc Sheet_20090315 CED Project support_update_20100125 Task Order 51 ice services assessment &amp; invoice" xfId="7348"/>
    <cellStyle name="R_061107 Calc Sheet_20090315 CED Project support_update_20100225 Task order 04 ice services assessment &amp; invoice" xfId="7349"/>
    <cellStyle name="R_061107 Calc Sheet_20090315 CED Project support_update_20100304 CED Project support services" xfId="7350"/>
    <cellStyle name="R_061107 Calc Sheet_20090315 CED Project support_update_20100304rev1 CED Project support services" xfId="7351"/>
    <cellStyle name="R_061107 Calc Sheet_20090315 CED Project support_update_20100325 Task 51 Hrs to date ice services" xfId="7352"/>
    <cellStyle name="R_061107 Calc Sheet_20090315 CED Project support_update_20100325 Task Medupi Electrical ice services invoice" xfId="7353"/>
    <cellStyle name="R_061107 Calc Sheet_20090315 CED Project support_update_20100325 Task order 02 ice services assessment &amp; invoice" xfId="7354"/>
    <cellStyle name="R_061107 Calc Sheet_20090315 CED Project support_update_20100325 Task Order 20 ice services assessment &amp; invoice" xfId="7355"/>
    <cellStyle name="R_061107 Calc Sheet_20090315 CED Project support_update_20100329 Updated Task 53 Gen Transf Forecast ice services" xfId="7356"/>
    <cellStyle name="R_061107 Calc Sheet_20090315 CED Project support_update_20100425 ice services Task No 0012 FGD assessment &amp; invoice" xfId="7357"/>
    <cellStyle name="R_061107 Calc Sheet_20090315 CED Project support_update_20100425 Task 52 Cabling assessment &amp; invoice ice services" xfId="7358"/>
    <cellStyle name="R_061107 Calc Sheet_20090315 CED Project support_update_20100425 Task order 04 ice services assessment &amp; invoice" xfId="7359"/>
    <cellStyle name="R_061107 Calc Sheet_20090315 CED Project support_update_20100425 Task Order 29 ice services assessment &amp; invoice" xfId="7360"/>
    <cellStyle name="R_061107 Calc Sheet_20090315 CED Project support_update_20100425 Task Order 51 ice services assessment &amp; invoice" xfId="7361"/>
    <cellStyle name="R_061107 Calc Sheet_20090315 CED Project support_update_20100425 Task Order 55 ice services assessment &amp; invoice" xfId="7362"/>
    <cellStyle name="R_061107 Calc Sheet_20090315 CED Project support_update_20100425 Task Order 56 ice services assessment &amp; invoice" xfId="7363"/>
    <cellStyle name="R_061107 Calc Sheet_20090315 CED Project support_update_20100429 CED Project support Timesheet current" xfId="7364"/>
    <cellStyle name="R_061107 Calc Sheet_20090315 CED Project support_update_20100525 ice services Task No 0012 FGD assessment" xfId="7365"/>
    <cellStyle name="R_061107 Calc Sheet_20090315 CED Project support_update_20100525 Task order 04 ice services assessment &amp; invoice" xfId="7366"/>
    <cellStyle name="R_061107 Calc Sheet_20090315 CED Project support_update_20100613 Task Order 34 ice services assessment &amp; invoice" xfId="7367"/>
    <cellStyle name="R_061107 Calc Sheet_20090315 CED Project support_update_20100625 ice services Electrical &amp; C&amp;I assessment" xfId="7368"/>
    <cellStyle name="R_061107 Calc Sheet_20090315 CED Project support_update_20100625 ice services Task No 0012 FGD assessment" xfId="7369"/>
    <cellStyle name="R_061107 Calc Sheet_20090315 CED Project support_update_20100625 Task order 04 ice services assessment &amp; invoice" xfId="7370"/>
    <cellStyle name="R_061107 Calc Sheet_20090315 CED Project support_update_20100625 Turbine Summary weekly Timesheets" xfId="7371"/>
    <cellStyle name="R_061107 Calc Sheet_20090315 CED Project support_update_20100725 Task order 04 ice services assessment &amp; invoice" xfId="7372"/>
    <cellStyle name="R_061107 Calc Sheet_20090315 CED Project support_update_20100803 Task order 02 Turbine ice services assessment dvw" xfId="7373"/>
    <cellStyle name="R_061107 Calc Sheet_20090315 CED Project support_update_20100820 iWeNhle Consolidated Invoices" xfId="7374"/>
    <cellStyle name="R_061107 Calc Sheet_20090315 CED Project support_update_20100820 iWeNhle Consolidated Invoices_20110725chk1 DGR ice Timesheet data - July 2011" xfId="7375"/>
    <cellStyle name="R_061107 Calc Sheet_20090315 CED Project support_update_20100825 Task Order 13 ice services assessment" xfId="7376"/>
    <cellStyle name="R_061107 Calc Sheet_20090315 CED Project support_update_20100902 Task order 02 Turbine ice services Ass &amp; Inv" xfId="7377"/>
    <cellStyle name="R_061107 Calc Sheet_20090315 CED Project support_update_20100913 ice services Task No 0012 FGD assessment" xfId="7378"/>
    <cellStyle name="R_061107 Calc Sheet_20090315 CED Project support_update_20100913 Task order 04 ice services assessment &amp; invoice" xfId="7379"/>
    <cellStyle name="R_061107 Calc Sheet_20090315 CED Project support_update_20100925 ice services Medupi Electrical C&amp;I assessment" xfId="7380"/>
    <cellStyle name="R_061107 Calc Sheet_20090315 CED Project support_update_20101008 Task 53 Generation ice services assessment &amp; invoice" xfId="7381"/>
    <cellStyle name="R_061107 Calc Sheet_20090315 CED Project support_update_20101008 Task order 04 ice services assessment &amp; invoice (1)" xfId="7382"/>
    <cellStyle name="R_061107 Calc Sheet_20090315 CED Project support_update_20101011 update ice services Task No 0012 FGD assessments &amp; invoices" xfId="7383"/>
    <cellStyle name="R_061107 Calc Sheet_20090315 CED Project support_update_20101024 25Sep2010 Assess &amp; Inv Task order 02 Turbine ice services" xfId="7384"/>
    <cellStyle name="R_061107 Calc Sheet_20090315 CED Project support_update_20101025 Assessment ice services Task No 0012 FGD &amp; invoice" xfId="7385"/>
    <cellStyle name="R_061107 Calc Sheet_20090315 CED Project support_update_20101025 ice services assessment Task 52 Cabling &amp; invoice" xfId="7386"/>
    <cellStyle name="R_061107 Calc Sheet_20090315 CED Project support_update_20101025 ice services Medupi Electrical C&amp;I assessment &amp; invoice" xfId="7387"/>
    <cellStyle name="R_061107 Calc Sheet_20090315 CED Project support_update_20101025 Task Order 13 ice services assessment" xfId="7388"/>
    <cellStyle name="R_061107 Calc Sheet_20090315 CED Project support_update_20101029 Task order 04 ice services assessment &amp; invoice" xfId="7389"/>
    <cellStyle name="R_061107 Calc Sheet_20090315 CED Project support_update_20101109 Task 0064 Terr undergrd ice services" xfId="7390"/>
    <cellStyle name="R_061107 Calc Sheet_20090315 CED Project support_update_20101116 From 1550  iWeNhle Consolidated Invoices" xfId="7391"/>
    <cellStyle name="R_061107 Calc Sheet_20090315 CED Project support_update_20101116 From 1550  iWeNhle Consolidated Invoices_20110725chk1 DGR ice Timesheet data - July 2011" xfId="7392"/>
    <cellStyle name="R_061107 Calc Sheet_20090315 CED Project support_update_2010825 Assessment &amp; invoice Task 0063 BoP ice services" xfId="7393"/>
    <cellStyle name="R_061107 Calc Sheet_20090315 CED Project support_update_Agreed Final Hours" xfId="7394"/>
    <cellStyle name="R_061107 Calc Sheet_20090315 CED Project support_update_CHECK 20091116JvD Updated Kusile Coal &amp; Ash allocation of hrs" xfId="7395"/>
    <cellStyle name="R_061107 Calc Sheet_20090317 CED Project support_update" xfId="7396"/>
    <cellStyle name="R_061107 Calc Sheet_20090425 Napo CHECK Kusile task orders 25  26" xfId="7397"/>
    <cellStyle name="R_061107 Calc Sheet_20090425 Napo CHECK Kusile task orders 25  26_20110725chk1 DGR ice Timesheet data - July 2011" xfId="7398"/>
    <cellStyle name="R_061107 Calc Sheet_20090425 Task order 03 ice services assessment" xfId="7399"/>
    <cellStyle name="R_061107 Calc Sheet_20090425 Task order 04 ice services assessment" xfId="7400"/>
    <cellStyle name="R_061107 Calc Sheet_20090425 Task Order 31 ice services assessment" xfId="7401"/>
    <cellStyle name="R_061107 Calc Sheet_20090522 CED Project support services" xfId="7402"/>
    <cellStyle name="R_061107 Calc Sheet_20090522 CED Project support services_20110725chk1 DGR ice Timesheet data - July 2011" xfId="7403"/>
    <cellStyle name="R_061107 Calc Sheet_20090630 Extn Komati Time &amp; Cost" xfId="7404"/>
    <cellStyle name="R_061107 Calc Sheet_20090715 Extn Komati Time &amp; Cost" xfId="7405"/>
    <cellStyle name="R_061107 Calc Sheet_20090725 Task order 02 ice services assessment" xfId="7406"/>
    <cellStyle name="R_061107 Calc Sheet_20090725 Task order 03 ice services assessment" xfId="7407"/>
    <cellStyle name="R_061107 Calc Sheet_20090725 Task order 04 ice services assessment" xfId="7408"/>
    <cellStyle name="R_061107 Calc Sheet_20090725 Task order 08 ice services assessment" xfId="7409"/>
    <cellStyle name="R_061107 Calc Sheet_20090725 Task Order 09 ice services assessment" xfId="7410"/>
    <cellStyle name="R_061107 Calc Sheet_20090725 Task order 34 ice services assessment" xfId="7411"/>
    <cellStyle name="R_061107 Calc Sheet_20090725rev Extn Komati Time &amp; Cost" xfId="7412"/>
    <cellStyle name="R_061107 Calc Sheet_20090825rev Extn Komati Time &amp; Cost" xfId="7413"/>
    <cellStyle name="R_061107 Calc Sheet_20090907 hour alloc Status Task order Nos 35  36 Diesel Gen  UPS" xfId="7414"/>
    <cellStyle name="R_061107 Calc Sheet_20090907 hour alloc Status Task order Nos 35  36 Diesel Gen  UPS_20110725chk1 DGR ice Timesheet data - July 2011" xfId="7415"/>
    <cellStyle name="R_061107 Calc Sheet_20090908 Extn Komati Time &amp; Cost" xfId="7416"/>
    <cellStyle name="R_061107 Calc Sheet_20090925rev Extn Komati Time &amp; Cost" xfId="7417"/>
    <cellStyle name="R_061107 Calc Sheet_20090925tm Komati Hrs &amp; km ice services" xfId="7418"/>
    <cellStyle name="R_061107 Calc Sheet_20090925tm Komati Hrs &amp; km ice services_20100225rev Extn Komati Time &amp; Cost" xfId="7419"/>
    <cellStyle name="R_061107 Calc Sheet_20090925tm Komati Hrs &amp; km ice services_20100225rev1 Extn Komati Time &amp; Cost" xfId="7420"/>
    <cellStyle name="R_061107 Calc Sheet_20090925tm Komati Hrs &amp; km ice services_20100325 Extn Komati Time &amp; Cost" xfId="7421"/>
    <cellStyle name="R_061107 Calc Sheet_20090925tm Komati Hrs &amp; km ice services_20100325rev Extn Komati Time &amp; Cost" xfId="7422"/>
    <cellStyle name="R_061107 Calc Sheet_20090925tm Komati Hrs &amp; km ice services_20100325tm Extn Komati Hours &amp; km" xfId="7423"/>
    <cellStyle name="R_061107 Calc Sheet_20090925tm Komati Hrs &amp; km ice services_20100423 Extn Komati Time &amp; Cost" xfId="7424"/>
    <cellStyle name="R_061107 Calc Sheet_20090925tm Komati Hrs &amp; km ice services_20100525 Extn Komati Time &amp; Cost" xfId="7425"/>
    <cellStyle name="R_061107 Calc Sheet_20090925tm Komati Hrs &amp; km ice services_20100525cm Komati assessment Hrs &amp; km_2" xfId="7426"/>
    <cellStyle name="R_061107 Calc Sheet_20090925tm Komati Hrs &amp; km ice services_20100625 Extn Komati Time &amp; Cost" xfId="7427"/>
    <cellStyle name="R_061107 Calc Sheet_20090925tm Komati Hrs &amp; km ice services_20100625cm Komati services assessment hrs &amp; km" xfId="7428"/>
    <cellStyle name="R_061107 Calc Sheet_20090925tm Komati Hrs &amp; km ice services_20100721cm Komati Services Hours &amp; km" xfId="7429"/>
    <cellStyle name="R_061107 Calc Sheet_20090925tm Komati Hrs &amp; km ice services_20100721tm Komati Services Hours &amp; km" xfId="7430"/>
    <cellStyle name="R_061107 Calc Sheet_20090925tm Komati Hrs &amp; km ice services_20100725rev2 Extn Komati Time &amp; Cost" xfId="7431"/>
    <cellStyle name="R_061107 Calc Sheet_20090925tm Komati Hrs &amp; km ice services_20100825cm Komati Services Hours &amp; km" xfId="7432"/>
    <cellStyle name="R_061107 Calc Sheet_20090925tm Komati Hrs &amp; km ice services_20100825Rev Extn Komati Time &amp; Cost" xfId="7433"/>
    <cellStyle name="R_061107 Calc Sheet_20090925tm Komati Hrs &amp; km ice services_20100925REV Assessment 4600005911 Komati ice services" xfId="7434"/>
    <cellStyle name="R_061107 Calc Sheet_20090925tm Komati Hrs &amp; km ice services_20100925REV Assessment 4600005911 Komati ice services_20110725chk1 DGR ice Timesheet data - July 2011" xfId="7435"/>
    <cellStyle name="R_061107 Calc Sheet_20090925tm Komati Hrs &amp; km ice services_20100928 Extn Komati Time &amp; Cost" xfId="7436"/>
    <cellStyle name="R_061107 Calc Sheet_20090925tm Komati Hrs &amp; km ice services_20100929rev check ICE daily capture 2010" xfId="7437"/>
    <cellStyle name="R_061107 Calc Sheet_20090925tm Komati Hrs &amp; km ice services_20101028 ice assessment &amp; invoice Oct2010" xfId="7438"/>
    <cellStyle name="R_061107 Calc Sheet_20090925tm Komati Hrs &amp; km ice services_2010425cm Extn Komati Hours &amp; km" xfId="7439"/>
    <cellStyle name="R_061107 Calc Sheet_20090925tm Komati Hrs &amp; km ice services_2010425tm Extn Komati Hours &amp; km" xfId="7440"/>
    <cellStyle name="R_061107 Calc Sheet_20090925tm Komati Hrs &amp; km ice services_20110725chk1 DGR ice Timesheet data - July 2011" xfId="7441"/>
    <cellStyle name="R_061107 Calc Sheet_20091025 Task order 02 ice services assessment" xfId="7442"/>
    <cellStyle name="R_061107 Calc Sheet_20091025 Task order 03 ice services assessment" xfId="7443"/>
    <cellStyle name="R_061107 Calc Sheet_20091025 Task order 04 ice services assessment" xfId="7444"/>
    <cellStyle name="R_061107 Calc Sheet_20091025 Task order 08 ice services assessment" xfId="7445"/>
    <cellStyle name="R_061107 Calc Sheet_20091025 Task Order 09 ice services assessment" xfId="7446"/>
    <cellStyle name="R_061107 Calc Sheet_20091025 Task Order 12 ice services assessment" xfId="7447"/>
    <cellStyle name="R_061107 Calc Sheet_20091025 Task Order 18 ice services assessment" xfId="7448"/>
    <cellStyle name="R_061107 Calc Sheet_20091025 Task Order 20 ice services assessment" xfId="7449"/>
    <cellStyle name="R_061107 Calc Sheet_20091025 Task Order 22 ice services assessment" xfId="7450"/>
    <cellStyle name="R_061107 Calc Sheet_20091025 Task Order 24 ice services assessment" xfId="7451"/>
    <cellStyle name="R_061107 Calc Sheet_20091025 Task Order 25 ice services assessment" xfId="7452"/>
    <cellStyle name="R_061107 Calc Sheet_20091025 Task Order 25&amp;26 ice services assessment" xfId="7453"/>
    <cellStyle name="R_061107 Calc Sheet_20091025 Task Order 26 ice services assessment" xfId="7454"/>
    <cellStyle name="R_061107 Calc Sheet_20091025 Task Order 28 ice services assessment Mercury SS" xfId="7455"/>
    <cellStyle name="R_061107 Calc Sheet_20091025 Task Order 29 ice services assessment" xfId="7456"/>
    <cellStyle name="R_061107 Calc Sheet_20091025 Task Order 31 ice services assessment" xfId="7457"/>
    <cellStyle name="R_061107 Calc Sheet_20091025 Task Order 33 ice services assessment" xfId="7458"/>
    <cellStyle name="R_061107 Calc Sheet_20091025 Task Order 34 ice services assessment" xfId="7459"/>
    <cellStyle name="R_061107 Calc Sheet_20091025 Task Order 35 ice services assessment" xfId="7460"/>
    <cellStyle name="R_061107 Calc Sheet_20091025 Task Order 36 ice services assessment" xfId="7461"/>
    <cellStyle name="R_061107 Calc Sheet_20091025 Task Order 37 ice services assessment" xfId="7462"/>
    <cellStyle name="R_061107 Calc Sheet_20091025 Task Order 37 Revised split ice services assessment" xfId="7463"/>
    <cellStyle name="R_061107 Calc Sheet_20091025 Task Order 39 ice services assessment" xfId="7464"/>
    <cellStyle name="R_061107 Calc Sheet_20091025 Task Order 40 ice services assessment" xfId="7465"/>
    <cellStyle name="R_061107 Calc Sheet_20091025 Task Order 41 ice services assessment &amp; invoice" xfId="7466"/>
    <cellStyle name="R_061107 Calc Sheet_20091025 Task Order 42 ice services assessment" xfId="7467"/>
    <cellStyle name="R_061107 Calc Sheet_20091025 Task Order 43 ice services assessment" xfId="7468"/>
    <cellStyle name="R_061107 Calc Sheet_20091025 Task Order 44 ice services assessment" xfId="7469"/>
    <cellStyle name="R_061107 Calc Sheet_20091025cm Komati Hrs &amp; km ice services" xfId="7470"/>
    <cellStyle name="R_061107 Calc Sheet_20091025Rev Task Order 26 ice services assessment" xfId="7471"/>
    <cellStyle name="R_061107 Calc Sheet_20091025rev1 Extn Komati Time &amp; Cost" xfId="7472"/>
    <cellStyle name="R_061107 Calc Sheet_20091025rev2 Extn Komati Time &amp; Cost" xfId="7473"/>
    <cellStyle name="R_061107 Calc Sheet_20091030rev3 CED Project support services" xfId="7474"/>
    <cellStyle name="R_061107 Calc Sheet_20091030rev3 CED Project support services_20110725chk1 DGR ice Timesheet data - July 2011" xfId="7475"/>
    <cellStyle name="R_061107 Calc Sheet_200911 chk Task 41 Kusile Silos forecast" xfId="7476"/>
    <cellStyle name="R_061107 Calc Sheet_200911 chk Task 41 Kusile Silos forecast_20110725chk1 DGR ice Timesheet data - July 2011" xfId="7477"/>
    <cellStyle name="R_061107 Calc Sheet_200911 Task Order 46 ice services Forecast" xfId="7478"/>
    <cellStyle name="R_061107 Calc Sheet_200911 Task Order 46 ice services Forecast_20110725chk1 DGR ice Timesheet data - July 2011" xfId="7479"/>
    <cellStyle name="R_061107 Calc Sheet_20091101rev CED Project support services" xfId="7480"/>
    <cellStyle name="R_061107 Calc Sheet_20091101rev CED Project support services_20110725chk1 DGR ice Timesheet data - July 2011" xfId="7481"/>
    <cellStyle name="R_061107 Calc Sheet_20091102 CED Project support services" xfId="7482"/>
    <cellStyle name="R_061107 Calc Sheet_20091102 CED Project support services_20110725chk1 DGR ice Timesheet data - July 2011" xfId="7483"/>
    <cellStyle name="R_061107 Calc Sheet_20091103 CED Project support services" xfId="7484"/>
    <cellStyle name="R_061107 Calc Sheet_20091103 CED Project support services_20110725chk1 DGR ice Timesheet data - July 2011" xfId="7485"/>
    <cellStyle name="R_061107 Calc Sheet_20091104 CED Project support services" xfId="7486"/>
    <cellStyle name="R_061107 Calc Sheet_20091104 CED Project support services_20110725chk1 DGR ice Timesheet data - July 2011" xfId="7487"/>
    <cellStyle name="R_061107 Calc Sheet_20091105 CED Project support services" xfId="7488"/>
    <cellStyle name="R_061107 Calc Sheet_20091105 CED Project support services_20110725chk1 DGR ice Timesheet data - July 2011" xfId="7489"/>
    <cellStyle name="R_061107 Calc Sheet_20091125 Task order 02 ice services assessment" xfId="7490"/>
    <cellStyle name="R_061107 Calc Sheet_20091125 Task order 04 ice services assessment" xfId="7491"/>
    <cellStyle name="R_061107 Calc Sheet_20091125 Task Order 31 ice services assessment &amp; invoice" xfId="7492"/>
    <cellStyle name="R_061107 Calc Sheet_20091125 Task Order 32 ice services assessment" xfId="7493"/>
    <cellStyle name="R_061107 Calc Sheet_20091125 Task Order 47 ice services assessment" xfId="7494"/>
    <cellStyle name="R_061107 Calc Sheet_20091125cindy Komati Hrs &amp; km ice services" xfId="7495"/>
    <cellStyle name="R_061107 Calc Sheet_20091125tm rev Komati Hrs &amp; km ice services" xfId="7496"/>
    <cellStyle name="R_061107 Calc Sheet_200911rev Extn Komati Time &amp; Cost" xfId="7497"/>
    <cellStyle name="R_061107 Calc Sheet_20091208 CED Project support services_nic003" xfId="7498"/>
    <cellStyle name="R_061107 Calc Sheet_20091208 CED Project support services_nic003_20110725chk1 DGR ice Timesheet data - July 2011" xfId="7499"/>
    <cellStyle name="R_061107 Calc Sheet_20091209 CED Task order list" xfId="7500"/>
    <cellStyle name="R_061107 Calc Sheet_20091209 CED Task order list_20110725chk1 DGR ice Timesheet data - July 2011" xfId="7501"/>
    <cellStyle name="R_061107 Calc Sheet_20091211 Task 29 Forecast ice services" xfId="7502"/>
    <cellStyle name="R_061107 Calc Sheet_20091211 Task 51 Forecast ice services" xfId="7503"/>
    <cellStyle name="R_061107 Calc Sheet_20091214 CED Project support services" xfId="7504"/>
    <cellStyle name="R_061107 Calc Sheet_20091214 CED Project support services_20110725chk1 DGR ice Timesheet data - July 2011" xfId="7505"/>
    <cellStyle name="R_061107 Calc Sheet_20091225 Task order 04 ice services assessment &amp; invoice" xfId="7506"/>
    <cellStyle name="R_061107 Calc Sheet_20091225 Task Order 20 ice services assessment &amp; invoice" xfId="7507"/>
    <cellStyle name="R_061107 Calc Sheet_20091225 Task order 46 assessment &amp; invoice" xfId="7508"/>
    <cellStyle name="R_061107 Calc Sheet_20091225 Task order 46 assessment &amp; invoice_20110725chk1 DGR ice Timesheet data - July 2011" xfId="7509"/>
    <cellStyle name="R_061107 Calc Sheet_20091230 CED Project support services" xfId="7510"/>
    <cellStyle name="R_061107 Calc Sheet_20091230 CED Project support services_20110725chk1 DGR ice Timesheet data - July 2011" xfId="7511"/>
    <cellStyle name="R_061107 Calc Sheet_20091230rev1 CED Project support services" xfId="7512"/>
    <cellStyle name="R_061107 Calc Sheet_20091230rev1 CED Project support services_20110725chk1 DGR ice Timesheet data - July 2011" xfId="7513"/>
    <cellStyle name="R_061107 Calc Sheet_20091231 Task 52 Forecast ice services" xfId="7514"/>
    <cellStyle name="R_061107 Calc Sheet_200912rev1 Extn Komati Time &amp; Cost" xfId="7515"/>
    <cellStyle name="R_061107 Calc Sheet_20100104 CED Project support services" xfId="7516"/>
    <cellStyle name="R_061107 Calc Sheet_20100104 CED Project support services_20110725chk1 DGR ice Timesheet data - July 2011" xfId="7517"/>
    <cellStyle name="R_061107 Calc Sheet_20100125 Task 51 Hrs to date ice services" xfId="7518"/>
    <cellStyle name="R_061107 Calc Sheet_20100125 Task 51 Hrs to date ice services_20110725chk1 DGR ice Timesheet data - July 2011" xfId="7519"/>
    <cellStyle name="R_061107 Calc Sheet_20100125 Task order 02 ice assessment hours" xfId="7520"/>
    <cellStyle name="R_061107 Calc Sheet_20100125 Task order 02 ice services assessment" xfId="7521"/>
    <cellStyle name="R_061107 Calc Sheet_20100125 Task Order 20 ice services assessment &amp; invoice" xfId="7522"/>
    <cellStyle name="R_061107 Calc Sheet_20100125 Task Order 45 ice services assessment" xfId="7523"/>
    <cellStyle name="R_061107 Calc Sheet_20100125 Task Order 51 ice services assessment &amp; invoice" xfId="7524"/>
    <cellStyle name="R_061107 Calc Sheet_20100125cm Komati Hrs &amp; km ice services" xfId="7525"/>
    <cellStyle name="R_061107 Calc Sheet_20100125dm Task Order 20 ice services assessment &amp; invoice" xfId="7526"/>
    <cellStyle name="R_061107 Calc Sheet_20100125rev Extn Komati Time &amp; Cost" xfId="7527"/>
    <cellStyle name="R_061107 Calc Sheet_20100210Rev CED Project support services" xfId="7528"/>
    <cellStyle name="R_061107 Calc Sheet_20100210Rev CED Project support services_20110725chk1 DGR ice Timesheet data - July 2011" xfId="7529"/>
    <cellStyle name="R_061107 Calc Sheet_20100225 Task order 04 ice services assessment &amp; invoice" xfId="7530"/>
    <cellStyle name="R_061107 Calc Sheet_20100225rev Extn Komati Time &amp; Cost" xfId="7531"/>
    <cellStyle name="R_061107 Calc Sheet_20100225rev1 Extn Komati Time &amp; Cost" xfId="7532"/>
    <cellStyle name="R_061107 Calc Sheet_20100302 Task No 13 Gen Transf proposal ice services" xfId="7533"/>
    <cellStyle name="R_061107 Calc Sheet_20100304 CED Project support services" xfId="7534"/>
    <cellStyle name="R_061107 Calc Sheet_20100304 CED Project support services_20110725chk1 DGR ice Timesheet data - July 2011" xfId="7535"/>
    <cellStyle name="R_061107 Calc Sheet_20100304rev1 CED Project support services" xfId="7536"/>
    <cellStyle name="R_061107 Calc Sheet_20100304rev1 CED Project support services_20110725chk1 DGR ice Timesheet data - July 2011" xfId="7537"/>
    <cellStyle name="R_061107 Calc Sheet_20100325 Extn Komati Time &amp; Cost" xfId="7538"/>
    <cellStyle name="R_061107 Calc Sheet_20100325 Task 51 Hrs to date ice services" xfId="7539"/>
    <cellStyle name="R_061107 Calc Sheet_20100325 Task 51 Hrs to date ice services_20110725chk1 DGR ice Timesheet data - July 2011" xfId="7540"/>
    <cellStyle name="R_061107 Calc Sheet_20100325 Task order 02 ice services assessment &amp; invoice" xfId="7541"/>
    <cellStyle name="R_061107 Calc Sheet_20100325 Task order 02 ice services Turbine details" xfId="7542"/>
    <cellStyle name="R_061107 Calc Sheet_20100325 Task order 02 ice services Turbine details_20110725chk1 DGR ice Timesheet data - July 2011" xfId="7543"/>
    <cellStyle name="R_061107 Calc Sheet_20100325rev Extn Komati Time &amp; Cost" xfId="7544"/>
    <cellStyle name="R_061107 Calc Sheet_20100325tm Extn Komati Hours &amp; km" xfId="7545"/>
    <cellStyle name="R_061107 Calc Sheet_20100329 Updated Task 53 Gen Transf Forecast ice services" xfId="7546"/>
    <cellStyle name="R_061107 Calc Sheet_20100408 Task No 0012 FGD proposal ice services" xfId="7547"/>
    <cellStyle name="R_061107 Calc Sheet_20100423 Extn Komati Time &amp; Cost" xfId="7548"/>
    <cellStyle name="R_061107 Calc Sheet_20100425 Task 29 Limestone Hrs ice services" xfId="7549"/>
    <cellStyle name="R_061107 Calc Sheet_20100425 Task 29 Limestone Hrs ice services_20110725chk1 DGR ice Timesheet data - July 2011" xfId="7550"/>
    <cellStyle name="R_061107 Calc Sheet_20100425 Task Order 29 ice services assessment &amp; invoice" xfId="7551"/>
    <cellStyle name="R_061107 Calc Sheet_20100425 Task Order 51 ice services assessment &amp; invoice" xfId="7552"/>
    <cellStyle name="R_061107 Calc Sheet_20100429 CED Project support Timesheet current" xfId="7553"/>
    <cellStyle name="R_061107 Calc Sheet_20100429 CED Project support Timesheet current_20110725chk1 DGR ice Timesheet data - July 2011" xfId="7554"/>
    <cellStyle name="R_061107 Calc Sheet_20100511 Task 63 BoP hrs" xfId="7555"/>
    <cellStyle name="R_061107 Calc Sheet_20100511 Task 63 BoP hrs_20110725chk1 DGR ice Timesheet data - July 2011" xfId="7556"/>
    <cellStyle name="R_061107 Calc Sheet_20100518 Medupi March 2010 summary" xfId="7557"/>
    <cellStyle name="R_061107 Calc Sheet_20100525 Extn Komati Time &amp; Cost" xfId="7558"/>
    <cellStyle name="R_061107 Calc Sheet_20100525cm Komati assessment Hrs &amp; km_2" xfId="7559"/>
    <cellStyle name="R_061107 Calc Sheet_20100625 Extn Komati Time &amp; Cost" xfId="7560"/>
    <cellStyle name="R_061107 Calc Sheet_20100625 Turbine Summary weekly Timesheets" xfId="7561"/>
    <cellStyle name="R_061107 Calc Sheet_20100625cm Komati services assessment hrs &amp; km" xfId="7562"/>
    <cellStyle name="R_061107 Calc Sheet_20100721cm Komati Services Hours &amp; km" xfId="7563"/>
    <cellStyle name="R_061107 Calc Sheet_20100721tm Komati Services Hours &amp; km" xfId="7564"/>
    <cellStyle name="R_061107 Calc Sheet_20100725 Hrs to date Task 0063 BoP ice services" xfId="7565"/>
    <cellStyle name="R_061107 Calc Sheet_20100725 Hrs to date Task 0063 BoP ice services_20110725chk1 DGR ice Timesheet data - July 2011" xfId="7566"/>
    <cellStyle name="R_061107 Calc Sheet_20100725rev2 Extn Komati Time &amp; Cost" xfId="7567"/>
    <cellStyle name="R_061107 Calc Sheet_20100803 Task order 02 Turbine ice services assessment dvw" xfId="7568"/>
    <cellStyle name="R_061107 Calc Sheet_20100820 iWeNhle Consolidated Invoices" xfId="7569"/>
    <cellStyle name="R_061107 Calc Sheet_20100820 iWeNhle Consolidated Invoices_20110725chk1 DGR ice Timesheet data - July 2011" xfId="7570"/>
    <cellStyle name="R_061107 Calc Sheet_20100825cm Komati Services Hours &amp; km" xfId="7571"/>
    <cellStyle name="R_061107 Calc Sheet_20100825Rev Extn Komati Time &amp; Cost" xfId="7572"/>
    <cellStyle name="R_061107 Calc Sheet_20100902 Task order 02 Turbine ice services Ass &amp; Inv" xfId="7573"/>
    <cellStyle name="R_061107 Calc Sheet_20100913 CED Project support Timesheet current" xfId="7574"/>
    <cellStyle name="R_061107 Calc Sheet_20100913 CED Project support Timesheet current_20110725chk1 DGR ice Timesheet data - July 2011" xfId="7575"/>
    <cellStyle name="R_061107 Calc Sheet_20100925REV Assessment 4600005911 Komati ice services" xfId="7576"/>
    <cellStyle name="R_061107 Calc Sheet_20100925REV Assessment 4600005911 Komati ice services_20110725chk1 DGR ice Timesheet data - July 2011" xfId="7577"/>
    <cellStyle name="R_061107 Calc Sheet_20100928 Extn Komati Time &amp; Cost" xfId="7578"/>
    <cellStyle name="R_061107 Calc Sheet_20100929rev check ICE daily capture 2010" xfId="7579"/>
    <cellStyle name="R_061107 Calc Sheet_20101008 Task 53 Generation ice services assessment &amp; invoice" xfId="7580"/>
    <cellStyle name="R_061107 Calc Sheet_20101012_ERA Deviations Analysis - Portfolio Report Rev-01" xfId="7581"/>
    <cellStyle name="R_061107 Calc Sheet_20101018_Challenge Session Revisions FINAL" xfId="7582"/>
    <cellStyle name="R_061107 Calc Sheet_20101020 info Task order 02 Turbine ice services assessmen" xfId="7583"/>
    <cellStyle name="R_061107 Calc Sheet_20101024 25Sep2010 Assess &amp; Inv Task order 02 Turbine ice services" xfId="7584"/>
    <cellStyle name="R_061107 Calc Sheet_20101028 ice assessment &amp; invoice Oct2010" xfId="7585"/>
    <cellStyle name="R_061107 Calc Sheet_20101109 CED Project support Timesheet current" xfId="7586"/>
    <cellStyle name="R_061107 Calc Sheet_20101109 CED Project support Timesheet current_20110725chk1 DGR ice Timesheet data - July 2011" xfId="7587"/>
    <cellStyle name="R_061107 Calc Sheet_20101109 Task 0064 Terr undergrd ice services" xfId="7588"/>
    <cellStyle name="R_061107 Calc Sheet_2010425cm Extn Komati Hours &amp; km" xfId="7589"/>
    <cellStyle name="R_061107 Calc Sheet_2010425tm Extn Komati Hours &amp; km" xfId="7590"/>
    <cellStyle name="R_061107 Calc Sheet_2010825 Assessment &amp; invoice Task 0063 BoP ice services" xfId="7591"/>
    <cellStyle name="R_061107 Calc Sheet_20110725chk1 DGR ice Timesheet data - July 2011" xfId="7592"/>
    <cellStyle name="R_061107 Calc Sheet_Agreed Final Hours" xfId="7593"/>
    <cellStyle name="R_061107 Calc Sheet_Agreed Final Hours_20110725chk1 DGR ice Timesheet data - July 2011" xfId="7594"/>
    <cellStyle name="R_061107 Calc Sheet_Boiler Package_Contract Control Logs Sep 2010" xfId="7595"/>
    <cellStyle name="R_061107 Calc Sheet_Book1" xfId="7596"/>
    <cellStyle name="R_061107 Calc Sheet_Book1_Cost Forecast_March " xfId="7597"/>
    <cellStyle name="R_061107 Calc Sheet_Book1_PC Master Report" xfId="7598"/>
    <cellStyle name="R_061107 Calc Sheet_Book1_Proposed Overall Monthly Cost Report - End March 2010" xfId="7599"/>
    <cellStyle name="R_061107 Calc Sheet_CHECK 20091116JvD Updated Kusile Coal &amp; Ash allocation of hrs" xfId="7600"/>
    <cellStyle name="R_061107 Calc Sheet_CHECK 20091116JvD Updated Kusile Coal &amp; Ash allocation of hrs_20110725chk1 DGR ice Timesheet data - July 2011" xfId="7601"/>
    <cellStyle name="R_061107 Calc Sheet_Cindy ice Services assessment Hrs 25Jun2009" xfId="7602"/>
    <cellStyle name="R_061107 Calc Sheet_Commited cost - January  2010" xfId="7603"/>
    <cellStyle name="R_061107 Calc Sheet_Contract Log Register" xfId="7604"/>
    <cellStyle name="R_061107 Calc Sheet_Contract Log Register 2" xfId="7605"/>
    <cellStyle name="R_061107 Calc Sheet_Contract Log Register_Commited cost - January  2010" xfId="7606"/>
    <cellStyle name="R_061107 Calc Sheet_Contract Log Register_Copy of MEDUPI Claim Register- (M-Drive)" xfId="7607"/>
    <cellStyle name="R_061107 Calc Sheet_Contract Log Register_Cost Forecast_March " xfId="7608"/>
    <cellStyle name="R_061107 Calc Sheet_Contract Log Register_October Claims Report (downloaded_06112009)" xfId="7609"/>
    <cellStyle name="R_061107 Calc Sheet_Contract Log Register_P10_Enabling_Civils_02_June_09_Rev1" xfId="7610"/>
    <cellStyle name="R_061107 Calc Sheet_Contract Log Register_P10_Enabling_Civils_02_June_09_Rev1_Cost Forecast_March " xfId="7611"/>
    <cellStyle name="R_061107 Calc Sheet_Contract Log Register_P10_Enabling_Civils_02_June_09_Rev1_PC Master Report" xfId="7612"/>
    <cellStyle name="R_061107 Calc Sheet_Contract Log Register_P10_Enabling_Civils_02_June_09_Rev1_Proposed Overall Monthly Cost Report - End March 2010" xfId="7613"/>
    <cellStyle name="R_061107 Calc Sheet_Contract Log Register_P10_Enabling_Civils_02_May_09_final" xfId="7614"/>
    <cellStyle name="R_061107 Calc Sheet_Contract Log Register_P10_Enabling_Civils_02_May_09_final_Cost Forecast_March " xfId="7615"/>
    <cellStyle name="R_061107 Calc Sheet_Contract Log Register_P10_Enabling_Civils_02_May_09_final_PC Master Report" xfId="7616"/>
    <cellStyle name="R_061107 Calc Sheet_Contract Log Register_P10_Enabling_Civils_02_May_09_final_Proposed Overall Monthly Cost Report - End March 2010" xfId="7617"/>
    <cellStyle name="R_061107 Calc Sheet_Contract Log Register_PC Master Report" xfId="7618"/>
    <cellStyle name="R_061107 Calc Sheet_Contract Log Register_PC Master Report Feb09 Rev1 HL (version 1)" xfId="7619"/>
    <cellStyle name="R_061107 Calc Sheet_Contract Log Register_Proposed Overall Monthly Cost Report - End March 2010" xfId="7620"/>
    <cellStyle name="R_061107 Calc Sheet_Contract Log Register_RC EXECUTIVE SUMMARY END Jan 2010. (version 2)" xfId="7621"/>
    <cellStyle name="R_061107 Calc Sheet_Contract Log Register_RC EXECUTIVE SUMMARY END JULY 2009." xfId="7622"/>
    <cellStyle name="R_061107 Calc Sheet_Contract Log Register_RC EXECUTIVE SUMMARY END JULY 2009._1" xfId="7623"/>
    <cellStyle name="R_061107 Calc Sheet_Contract Log Register_RC EXECUTIVE SUMMARY END JULY 2009._1_Cost Forecast_March " xfId="7624"/>
    <cellStyle name="R_061107 Calc Sheet_Contract Log Register_RC EXECUTIVE SUMMARY END JULY 2009._1_Proposed Overall Monthly Cost Report - End March 2010" xfId="7625"/>
    <cellStyle name="R_061107 Calc Sheet_Contract Log Register_RC EXECUTIVE SUMMARY END JULY 2009._Cost Forecast_March " xfId="7626"/>
    <cellStyle name="R_061107 Calc Sheet_Contract Log Register_RC EXECUTIVE SUMMARY END JULY 2009._PC Master Report" xfId="7627"/>
    <cellStyle name="R_061107 Calc Sheet_Contract Log Register_RC EXECUTIVE SUMMARY END JULY 2009._Proposed Overall Monthly Cost Report - End March 2010" xfId="7628"/>
    <cellStyle name="R_061107 Calc Sheet_Contract Log Register_RC EXECUTIVE SUMMARY END SEP 2009." xfId="7629"/>
    <cellStyle name="R_061107 Calc Sheet_Copy of MEDUPI Claim Register- (M-Drive)" xfId="7630"/>
    <cellStyle name="R_061107 Calc Sheet_Cost Forecast_March " xfId="7631"/>
    <cellStyle name="R_061107 Calc Sheet_Dispute Register Master" xfId="7632"/>
    <cellStyle name="R_061107 Calc Sheet_Dispute Register Master_Copy of MEDUPI Claim Register- (M-Drive)" xfId="7633"/>
    <cellStyle name="R_061107 Calc Sheet_Dispute Register Master_Cost Forecast_March " xfId="7634"/>
    <cellStyle name="R_061107 Calc Sheet_Dispute Register Master_October Claims Report (downloaded_06112009)" xfId="7635"/>
    <cellStyle name="R_061107 Calc Sheet_Dispute Register Master_PC Master Report" xfId="7636"/>
    <cellStyle name="R_061107 Calc Sheet_Dispute Register Master_Proposed Overall Monthly Cost Report - End March 2010" xfId="7637"/>
    <cellStyle name="R_061107 Calc Sheet_ice Services assessment Hrs 25Aug2009" xfId="7638"/>
    <cellStyle name="R_061107 Calc Sheet_ice Services assessment Hrs 25Jul2009" xfId="7639"/>
    <cellStyle name="R_061107 Calc Sheet_June 09 r2" xfId="7640"/>
    <cellStyle name="R_061107 Calc Sheet_June 09 r2_Cost Forecast_March " xfId="7641"/>
    <cellStyle name="R_061107 Calc Sheet_June 09 r2_PC Master Report" xfId="7642"/>
    <cellStyle name="R_061107 Calc Sheet_June 09 r2_Proposed Overall Monthly Cost Report - End March 2010" xfId="7643"/>
    <cellStyle name="R_061107 Calc Sheet_ncw20090925 Extn Komati Time &amp; Cost" xfId="7644"/>
    <cellStyle name="R_061107 Calc Sheet_October Claims Report (downloaded_06112009)" xfId="7645"/>
    <cellStyle name="R_061107 Calc Sheet_P02_Boiler Package_Contract Control Logs May 2009(1)" xfId="7646"/>
    <cellStyle name="R_061107 Calc Sheet_P02_Boiler Package_Contract Control Logs May 2009(1)_Cost Forecast_March " xfId="7647"/>
    <cellStyle name="R_061107 Calc Sheet_P02_Boiler Package_Contract Control Logs May 2009(1)_PC Master Report" xfId="7648"/>
    <cellStyle name="R_061107 Calc Sheet_P02_Boiler Package_Contract Control Logs May 2009(1)_Proposed Overall Monthly Cost Report - End March 2010" xfId="7649"/>
    <cellStyle name="R_061107 Calc Sheet_P03_Turbine_Mayl_09_User_Contract_Logs rev 2" xfId="7650"/>
    <cellStyle name="R_061107 Calc Sheet_P03_Turbine_Mayl_09_User_Contract_Logs rev 2_Cost Forecast_March " xfId="7651"/>
    <cellStyle name="R_061107 Calc Sheet_P03_Turbine_Mayl_09_User_Contract_Logs rev 2_PC Master Report" xfId="7652"/>
    <cellStyle name="R_061107 Calc Sheet_P03_Turbine_Mayl_09_User_Contract_Logs rev 2_Proposed Overall Monthly Cost Report - End March 2010" xfId="7653"/>
    <cellStyle name="R_061107 Calc Sheet_P04_LP_Services_26_October_09_Rev1_Master(Draft)" xfId="7654"/>
    <cellStyle name="R_061107 Calc Sheet_P06_Water_Treatment_28_May_09_Rev0_Master(Draft)" xfId="7655"/>
    <cellStyle name="R_061107 Calc Sheet_P06_Water_Treatment_28_May_09_Rev0_Master(Draft)_Cost Forecast_March " xfId="7656"/>
    <cellStyle name="R_061107 Calc Sheet_P06_Water_Treatment_28_May_09_Rev0_Master(Draft)_PC Master Report" xfId="7657"/>
    <cellStyle name="R_061107 Calc Sheet_P06_Water_Treatment_28_May_09_Rev0_Master(Draft)_Proposed Overall Monthly Cost Report - End March 2010" xfId="7658"/>
    <cellStyle name="R_061107 Calc Sheet_P06_Water_Treatment_29_June_09_Rev0_Master(Draft)" xfId="7659"/>
    <cellStyle name="R_061107 Calc Sheet_P06_Water_Treatment_29_June_09_Rev0_Master(Draft)_Cost Forecast_March " xfId="7660"/>
    <cellStyle name="R_061107 Calc Sheet_P06_Water_Treatment_29_June_09_Rev0_Master(Draft)_PC Master Report" xfId="7661"/>
    <cellStyle name="R_061107 Calc Sheet_P06_Water_Treatment_29_June_09_Rev0_Master(Draft)_Proposed Overall Monthly Cost Report - End March 2010" xfId="7662"/>
    <cellStyle name="R_061107 Calc Sheet_P08_Main Civil May 09 r2" xfId="7663"/>
    <cellStyle name="R_061107 Calc Sheet_P08_Main Civil May 09 r2_Cost Forecast_March " xfId="7664"/>
    <cellStyle name="R_061107 Calc Sheet_P08_Main Civil May 09 r2_PC Master Report" xfId="7665"/>
    <cellStyle name="R_061107 Calc Sheet_P08_Main Civil May 09 r2_Proposed Overall Monthly Cost Report - End March 2010" xfId="7666"/>
    <cellStyle name="R_061107 Calc Sheet_P10_Enabling_Civils_02_June_09_Rev1" xfId="7667"/>
    <cellStyle name="R_061107 Calc Sheet_P10_Enabling_Civils_02_June_09_Rev1_Cost Forecast_March " xfId="7668"/>
    <cellStyle name="R_061107 Calc Sheet_P10_Enabling_Civils_02_June_09_Rev1_PC Master Report" xfId="7669"/>
    <cellStyle name="R_061107 Calc Sheet_P10_Enabling_Civils_02_June_09_Rev1_Proposed Overall Monthly Cost Report - End March 2010" xfId="7670"/>
    <cellStyle name="R_061107 Calc Sheet_P10_Enabling_Civils_02_May_09_final" xfId="7671"/>
    <cellStyle name="R_061107 Calc Sheet_P10_Enabling_Civils_02_May_09_final_Cost Forecast_March " xfId="7672"/>
    <cellStyle name="R_061107 Calc Sheet_P10_Enabling_Civils_02_May_09_final_PC Master Report" xfId="7673"/>
    <cellStyle name="R_061107 Calc Sheet_P10_Enabling_Civils_02_May_09_final_Proposed Overall Monthly Cost Report - End March 2010" xfId="7674"/>
    <cellStyle name="R_061107 Calc Sheet_PC Master Report" xfId="7675"/>
    <cellStyle name="R_061107 Calc Sheet_PC Master Report Feb09 Rev1 HL (version 1)" xfId="7676"/>
    <cellStyle name="R_061107 Calc Sheet_Proposed Overall Monthly Cost Report - End March 2010" xfId="7677"/>
    <cellStyle name="R_061107 Calc Sheet_RC EXECUTIVE SUMMARY END Jan 2010. (version 2)" xfId="7678"/>
    <cellStyle name="R_061107 Calc Sheet_RC EXECUTIVE SUMMARY END JULY 2009." xfId="7679"/>
    <cellStyle name="R_061107 Calc Sheet_RC EXECUTIVE SUMMARY END JULY 2009._1" xfId="7680"/>
    <cellStyle name="R_061107 Calc Sheet_RC EXECUTIVE SUMMARY END JULY 2009._1_Cost Forecast_March " xfId="7681"/>
    <cellStyle name="R_061107 Calc Sheet_RC EXECUTIVE SUMMARY END JULY 2009._1_Proposed Overall Monthly Cost Report - End March 2010" xfId="7682"/>
    <cellStyle name="R_061107 Calc Sheet_RC EXECUTIVE SUMMARY END JULY 2009._Cost Forecast_March " xfId="7683"/>
    <cellStyle name="R_061107 Calc Sheet_RC EXECUTIVE SUMMARY END JULY 2009._PC Master Report" xfId="7684"/>
    <cellStyle name="R_061107 Calc Sheet_RC EXECUTIVE SUMMARY END JULY 2009._Proposed Overall Monthly Cost Report - End March 2010" xfId="7685"/>
    <cellStyle name="R_061107 Calc Sheet_RC EXECUTIVE SUMMARY END SEP 2009." xfId="7686"/>
    <cellStyle name="R_061107 Calc Sheet_Risk Register Master" xfId="7687"/>
    <cellStyle name="R_061107 Calc Sheet_Risk Register Master_Copy of MEDUPI Claim Register- (M-Drive)" xfId="7688"/>
    <cellStyle name="R_061107 Calc Sheet_Risk Register Master_Cost Forecast_March " xfId="7689"/>
    <cellStyle name="R_061107 Calc Sheet_Risk Register Master_October Claims Report (downloaded_06112009)" xfId="7690"/>
    <cellStyle name="R_061107 Calc Sheet_Risk Register Master_PC Master Report" xfId="7691"/>
    <cellStyle name="R_061107 Calc Sheet_Risk Register Master_Proposed Overall Monthly Cost Report - End March 2010" xfId="7692"/>
    <cellStyle name="R_061107 Calc Sheet_Support Consolidation" xfId="7693"/>
    <cellStyle name="R_061107 Calc Sheet_Trend Register Master" xfId="7694"/>
    <cellStyle name="R_061107 Calc Sheet_Trend Register Master_Copy of MEDUPI Claim Register- (M-Drive)" xfId="7695"/>
    <cellStyle name="R_061107 Calc Sheet_Trend Register Master_Cost Forecast_March " xfId="7696"/>
    <cellStyle name="R_061107 Calc Sheet_Trend Register Master_October Claims Report (downloaded_06112009)" xfId="7697"/>
    <cellStyle name="R_061107 Calc Sheet_Trend Register Master_PC Master Report" xfId="7698"/>
    <cellStyle name="R_061107 Calc Sheet_Trend Register Master_Proposed Overall Monthly Cost Report - End March 2010" xfId="7699"/>
    <cellStyle name="R_20080925 ice services Assessment Task order No 4" xfId="7700"/>
    <cellStyle name="R_20080925 ice services Assessment Task order No 4_20110725chk1 DGR ice Timesheet data - July 2011" xfId="7701"/>
    <cellStyle name="R_20090225rev &amp; 20090425 Task Order 25&amp;26 ice services assessments" xfId="7702"/>
    <cellStyle name="R_20090315 CED Project support_update" xfId="7703"/>
    <cellStyle name="R_20090315 CED Project support_update_20090225rev &amp; 20090425 Task Order 25&amp;26 ice services assessments" xfId="7704"/>
    <cellStyle name="R_20090315 CED Project support_update_20090225rev &amp; 20090425 Task Order 25&amp;26 ice services assessments_20110725chk1 DGR ice Timesheet data - July 2011" xfId="7705"/>
    <cellStyle name="R_20090315 CED Project support_update_20091025 Task Order 24 ice services assessment" xfId="7706"/>
    <cellStyle name="R_20090315 CED Project support_update_20091025 Task Order 25 ice services assessment" xfId="7707"/>
    <cellStyle name="R_20090315 CED Project support_update_20091025 Task Order 25&amp;26 ice services assessment" xfId="7708"/>
    <cellStyle name="R_20090315 CED Project support_update_20091025 Task Order 26 ice services assessment" xfId="7709"/>
    <cellStyle name="R_20090315 CED Project support_update_20091025 Task Order 28 ice services assessment Mercury SS" xfId="7710"/>
    <cellStyle name="R_20090315 CED Project support_update_20091025 Task Order 29 ice services assessment" xfId="7711"/>
    <cellStyle name="R_20090315 CED Project support_update_20091025 Task Order 31 ice services assessment" xfId="7712"/>
    <cellStyle name="R_20090315 CED Project support_update_20091025 Task Order 33 ice services assessment" xfId="7713"/>
    <cellStyle name="R_20090315 CED Project support_update_20091025 Task Order 34 ice services assessment" xfId="7714"/>
    <cellStyle name="R_20090315 CED Project support_update_20091025 Task Order 35 ice services assessment" xfId="7715"/>
    <cellStyle name="R_20090315 CED Project support_update_20091025 Task Order 36 ice services assessment" xfId="7716"/>
    <cellStyle name="R_20090315 CED Project support_update_20091025 Task Order 37 ice services assessment" xfId="7717"/>
    <cellStyle name="R_20090315 CED Project support_update_20091025 Task Order 37 Revised split ice services assessment" xfId="7718"/>
    <cellStyle name="R_20090315 CED Project support_update_20091025 Task Order 39 ice services assessment" xfId="7719"/>
    <cellStyle name="R_20090315 CED Project support_update_20091025 Task Order 40 ice services assessment" xfId="7720"/>
    <cellStyle name="R_20090315 CED Project support_update_20091025 Task Order 41 ice services assessment &amp; invoice" xfId="7721"/>
    <cellStyle name="R_20090315 CED Project support_update_20091025 Task Order 42 ice services assessment" xfId="7722"/>
    <cellStyle name="R_20090315 CED Project support_update_20091025 Task Order 43 ice services assessment" xfId="7723"/>
    <cellStyle name="R_20090315 CED Project support_update_20091025 Task Order 44 ice services assessment" xfId="7724"/>
    <cellStyle name="R_20090315 CED Project support_update_20091025Rev Task Order 26 ice services assessment" xfId="7725"/>
    <cellStyle name="R_20090315 CED Project support_update_200911 chk Task 41 Kusile Silos forecast" xfId="7726"/>
    <cellStyle name="R_20090315 CED Project support_update_200911 Task Order 46 ice services Forecast" xfId="7727"/>
    <cellStyle name="R_20090315 CED Project support_update_20091103 CED Project support services" xfId="7728"/>
    <cellStyle name="R_20090315 CED Project support_update_20091104 CED Project support services" xfId="7729"/>
    <cellStyle name="R_20090315 CED Project support_update_20091105 CED Project support services" xfId="7730"/>
    <cellStyle name="R_20090315 CED Project support_update_20091125 Coal &amp; Ash Task Orders ice services invoice" xfId="7731"/>
    <cellStyle name="R_20090315 CED Project support_update_20091125 Task Medupi Electrical ice services invoice" xfId="7732"/>
    <cellStyle name="R_20090315 CED Project support_update_20091125 Task order 02 ice services assessment" xfId="7733"/>
    <cellStyle name="R_20090315 CED Project support_update_20091125 Task Order 31 ice services assessment &amp; invoice" xfId="7734"/>
    <cellStyle name="R_20090315 CED Project support_update_20091125 Task Order 32 ice services assessment" xfId="7735"/>
    <cellStyle name="R_20090315 CED Project support_update_20091125 Task Order 47 ice services assessment" xfId="7736"/>
    <cellStyle name="R_20090315 CED Project support_update_20091208 CED Project support services_nic003" xfId="7737"/>
    <cellStyle name="R_20090315 CED Project support_update_20091211 Task 51 Forecast ice services" xfId="7738"/>
    <cellStyle name="R_20090315 CED Project support_update_20091225 Task order 04 ice services assessment &amp; invoice" xfId="7739"/>
    <cellStyle name="R_20090315 CED Project support_update_20091225 Task Order 20 ice services assessment &amp; invoice" xfId="7740"/>
    <cellStyle name="R_20090315 CED Project support_update_20091225 Task order 46 assessment &amp; invoice" xfId="7741"/>
    <cellStyle name="R_20090315 CED Project support_update_20091230rev1 CED Project support services" xfId="7742"/>
    <cellStyle name="R_20090315 CED Project support_update_20100125 Coal &amp; Ash Task Orders ice services invoice" xfId="7743"/>
    <cellStyle name="R_20090315 CED Project support_update_20100125 Task 51 Hrs to date ice services" xfId="7744"/>
    <cellStyle name="R_20090315 CED Project support_update_20100125 Task Medupi Electrical ice services invoice" xfId="7745"/>
    <cellStyle name="R_20090315 CED Project support_update_20100125 Task order 02 ice services assessment" xfId="7746"/>
    <cellStyle name="R_20090315 CED Project support_update_20100125 Task Order 20 ice services assessment &amp; invoice" xfId="7747"/>
    <cellStyle name="R_20090315 CED Project support_update_20100125 Task Order 45 ice services assessment" xfId="7748"/>
    <cellStyle name="R_20090315 CED Project support_update_20100125 Task Order 51 ice services assessment &amp; invoice" xfId="7749"/>
    <cellStyle name="R_20090315 CED Project support_update_20100225 Task order 04 ice services assessment &amp; invoice" xfId="7750"/>
    <cellStyle name="R_20090315 CED Project support_update_20100304 CED Project support services" xfId="7751"/>
    <cellStyle name="R_20090315 CED Project support_update_20100304rev1 CED Project support services" xfId="7752"/>
    <cellStyle name="R_20090315 CED Project support_update_20100325 Task 51 Hrs to date ice services" xfId="7753"/>
    <cellStyle name="R_20090315 CED Project support_update_20100325 Task Medupi Electrical ice services invoice" xfId="7754"/>
    <cellStyle name="R_20090315 CED Project support_update_20100325 Task order 02 ice services assessment &amp; invoice" xfId="7755"/>
    <cellStyle name="R_20090315 CED Project support_update_20100325 Task Order 20 ice services assessment &amp; invoice" xfId="7756"/>
    <cellStyle name="R_20090315 CED Project support_update_20100329 Updated Task 53 Gen Transf Forecast ice services" xfId="7757"/>
    <cellStyle name="R_20090315 CED Project support_update_20100425 ice services Task No 0012 FGD assessment &amp; invoice" xfId="7758"/>
    <cellStyle name="R_20090315 CED Project support_update_20100425 Task 52 Cabling assessment &amp; invoice ice services" xfId="7759"/>
    <cellStyle name="R_20090315 CED Project support_update_20100425 Task order 04 ice services assessment &amp; invoice" xfId="7760"/>
    <cellStyle name="R_20090315 CED Project support_update_20100425 Task Order 29 ice services assessment &amp; invoice" xfId="7761"/>
    <cellStyle name="R_20090315 CED Project support_update_20100425 Task Order 51 ice services assessment &amp; invoice" xfId="7762"/>
    <cellStyle name="R_20090315 CED Project support_update_20100425 Task Order 55 ice services assessment &amp; invoice" xfId="7763"/>
    <cellStyle name="R_20090315 CED Project support_update_20100425 Task Order 56 ice services assessment &amp; invoice" xfId="7764"/>
    <cellStyle name="R_20090315 CED Project support_update_20100429 CED Project support Timesheet current" xfId="7765"/>
    <cellStyle name="R_20090315 CED Project support_update_20100525 ice services Task No 0012 FGD assessment" xfId="7766"/>
    <cellStyle name="R_20090315 CED Project support_update_20100525 Task order 04 ice services assessment &amp; invoice" xfId="7767"/>
    <cellStyle name="R_20090315 CED Project support_update_20100613 Task Order 34 ice services assessment &amp; invoice" xfId="7768"/>
    <cellStyle name="R_20090315 CED Project support_update_20100625 ice services Electrical &amp; C&amp;I assessment" xfId="7769"/>
    <cellStyle name="R_20090315 CED Project support_update_20100625 ice services Task No 0012 FGD assessment" xfId="7770"/>
    <cellStyle name="R_20090315 CED Project support_update_20100625 Task order 04 ice services assessment &amp; invoice" xfId="7771"/>
    <cellStyle name="R_20090315 CED Project support_update_20100625 Turbine Summary weekly Timesheets" xfId="7772"/>
    <cellStyle name="R_20090315 CED Project support_update_20100725 Task order 04 ice services assessment &amp; invoice" xfId="7773"/>
    <cellStyle name="R_20090315 CED Project support_update_20100803 Task order 02 Turbine ice services assessment dvw" xfId="7774"/>
    <cellStyle name="R_20090315 CED Project support_update_20100820 iWeNhle Consolidated Invoices" xfId="7775"/>
    <cellStyle name="R_20090315 CED Project support_update_20100820 iWeNhle Consolidated Invoices_20110725chk1 DGR ice Timesheet data - July 2011" xfId="7776"/>
    <cellStyle name="R_20090315 CED Project support_update_20100825 Task Order 13 ice services assessment" xfId="7777"/>
    <cellStyle name="R_20090315 CED Project support_update_20100902 Task order 02 Turbine ice services Ass &amp; Inv" xfId="7778"/>
    <cellStyle name="R_20090315 CED Project support_update_20100913 ice services Task No 0012 FGD assessment" xfId="7779"/>
    <cellStyle name="R_20090315 CED Project support_update_20100913 Task order 04 ice services assessment &amp; invoice" xfId="7780"/>
    <cellStyle name="R_20090315 CED Project support_update_20100925 ice services Medupi Electrical C&amp;I assessment" xfId="7781"/>
    <cellStyle name="R_20090315 CED Project support_update_20101008 Task 53 Generation ice services assessment &amp; invoice" xfId="7782"/>
    <cellStyle name="R_20090315 CED Project support_update_20101008 Task order 04 ice services assessment &amp; invoice (1)" xfId="7783"/>
    <cellStyle name="R_20090315 CED Project support_update_20101011 update ice services Task No 0012 FGD assessments &amp; invoices" xfId="7784"/>
    <cellStyle name="R_20090315 CED Project support_update_20101024 25Sep2010 Assess &amp; Inv Task order 02 Turbine ice services" xfId="7785"/>
    <cellStyle name="R_20090315 CED Project support_update_20101025 Assessment ice services Task No 0012 FGD &amp; invoice" xfId="7786"/>
    <cellStyle name="R_20090315 CED Project support_update_20101025 ice services assessment Task 52 Cabling &amp; invoice" xfId="7787"/>
    <cellStyle name="R_20090315 CED Project support_update_20101025 ice services Medupi Electrical C&amp;I assessment &amp; invoice" xfId="7788"/>
    <cellStyle name="R_20090315 CED Project support_update_20101025 Task Order 13 ice services assessment" xfId="7789"/>
    <cellStyle name="R_20090315 CED Project support_update_20101029 Task order 04 ice services assessment &amp; invoice" xfId="7790"/>
    <cellStyle name="R_20090315 CED Project support_update_20101109 Task 0064 Terr undergrd ice services" xfId="7791"/>
    <cellStyle name="R_20090315 CED Project support_update_20101116 From 1550  iWeNhle Consolidated Invoices" xfId="7792"/>
    <cellStyle name="R_20090315 CED Project support_update_20101116 From 1550  iWeNhle Consolidated Invoices_20110725chk1 DGR ice Timesheet data - July 2011" xfId="7793"/>
    <cellStyle name="R_20090315 CED Project support_update_2010825 Assessment &amp; invoice Task 0063 BoP ice services" xfId="7794"/>
    <cellStyle name="R_20090315 CED Project support_update_Agreed Final Hours" xfId="7795"/>
    <cellStyle name="R_20090315 CED Project support_update_CHECK 20091116JvD Updated Kusile Coal &amp; Ash allocation of hrs" xfId="7796"/>
    <cellStyle name="R_20090317 CED Project support_update" xfId="7797"/>
    <cellStyle name="R_20090425 Napo CHECK Kusile task orders 25  26" xfId="7798"/>
    <cellStyle name="R_20090425 Napo CHECK Kusile task orders 25  26_20110725chk1 DGR ice Timesheet data - July 2011" xfId="7799"/>
    <cellStyle name="R_20090425 Task order 03 ice services assessment" xfId="7800"/>
    <cellStyle name="R_20090425 Task order 04 ice services assessment" xfId="7801"/>
    <cellStyle name="R_20090425 Task Order 31 ice services assessment" xfId="7802"/>
    <cellStyle name="R_20090522 CED Project support services" xfId="7803"/>
    <cellStyle name="R_20090522 CED Project support services_20110725chk1 DGR ice Timesheet data - July 2011" xfId="7804"/>
    <cellStyle name="R_20090630 Extn Komati Time &amp; Cost" xfId="7805"/>
    <cellStyle name="R_20090715 Extn Komati Time &amp; Cost" xfId="7806"/>
    <cellStyle name="R_20090725 Task order 02 ice services assessment" xfId="7807"/>
    <cellStyle name="R_20090725 Task order 03 ice services assessment" xfId="7808"/>
    <cellStyle name="R_20090725 Task order 04 ice services assessment" xfId="7809"/>
    <cellStyle name="R_20090725 Task order 08 ice services assessment" xfId="7810"/>
    <cellStyle name="R_20090725 Task Order 09 ice services assessment" xfId="7811"/>
    <cellStyle name="R_20090725 Task order 34 ice services assessment" xfId="7812"/>
    <cellStyle name="R_20090725rev Extn Komati Time &amp; Cost" xfId="7813"/>
    <cellStyle name="R_20090825rev Extn Komati Time &amp; Cost" xfId="7814"/>
    <cellStyle name="R_20090907 hour alloc Status Task order Nos 35  36 Diesel Gen  UPS" xfId="7815"/>
    <cellStyle name="R_20090907 hour alloc Status Task order Nos 35  36 Diesel Gen  UPS_20110725chk1 DGR ice Timesheet data - July 2011" xfId="7816"/>
    <cellStyle name="R_20090908 Extn Komati Time &amp; Cost" xfId="7817"/>
    <cellStyle name="R_20090925rev Extn Komati Time &amp; Cost" xfId="7818"/>
    <cellStyle name="R_20090925tm Komati Hrs &amp; km ice services" xfId="7819"/>
    <cellStyle name="R_20090925tm Komati Hrs &amp; km ice services_20100225rev Extn Komati Time &amp; Cost" xfId="7820"/>
    <cellStyle name="R_20090925tm Komati Hrs &amp; km ice services_20100225rev1 Extn Komati Time &amp; Cost" xfId="7821"/>
    <cellStyle name="R_20090925tm Komati Hrs &amp; km ice services_20100325 Extn Komati Time &amp; Cost" xfId="7822"/>
    <cellStyle name="R_20090925tm Komati Hrs &amp; km ice services_20100325rev Extn Komati Time &amp; Cost" xfId="7823"/>
    <cellStyle name="R_20090925tm Komati Hrs &amp; km ice services_20100325tm Extn Komati Hours &amp; km" xfId="7824"/>
    <cellStyle name="R_20090925tm Komati Hrs &amp; km ice services_20100423 Extn Komati Time &amp; Cost" xfId="7825"/>
    <cellStyle name="R_20090925tm Komati Hrs &amp; km ice services_20100525 Extn Komati Time &amp; Cost" xfId="7826"/>
    <cellStyle name="R_20090925tm Komati Hrs &amp; km ice services_20100525cm Komati assessment Hrs &amp; km_2" xfId="7827"/>
    <cellStyle name="R_20090925tm Komati Hrs &amp; km ice services_20100625 Extn Komati Time &amp; Cost" xfId="7828"/>
    <cellStyle name="R_20090925tm Komati Hrs &amp; km ice services_20100625cm Komati services assessment hrs &amp; km" xfId="7829"/>
    <cellStyle name="R_20090925tm Komati Hrs &amp; km ice services_20100721cm Komati Services Hours &amp; km" xfId="7830"/>
    <cellStyle name="R_20090925tm Komati Hrs &amp; km ice services_20100721tm Komati Services Hours &amp; km" xfId="7831"/>
    <cellStyle name="R_20090925tm Komati Hrs &amp; km ice services_20100725rev2 Extn Komati Time &amp; Cost" xfId="7832"/>
    <cellStyle name="R_20090925tm Komati Hrs &amp; km ice services_20100825cm Komati Services Hours &amp; km" xfId="7833"/>
    <cellStyle name="R_20090925tm Komati Hrs &amp; km ice services_20100825Rev Extn Komati Time &amp; Cost" xfId="7834"/>
    <cellStyle name="R_20090925tm Komati Hrs &amp; km ice services_20100925REV Assessment 4600005911 Komati ice services" xfId="7835"/>
    <cellStyle name="R_20090925tm Komati Hrs &amp; km ice services_20100925REV Assessment 4600005911 Komati ice services_20110725chk1 DGR ice Timesheet data - July 2011" xfId="7836"/>
    <cellStyle name="R_20090925tm Komati Hrs &amp; km ice services_20100928 Extn Komati Time &amp; Cost" xfId="7837"/>
    <cellStyle name="R_20090925tm Komati Hrs &amp; km ice services_20100929rev check ICE daily capture 2010" xfId="7838"/>
    <cellStyle name="R_20090925tm Komati Hrs &amp; km ice services_20101028 ice assessment &amp; invoice Oct2010" xfId="7839"/>
    <cellStyle name="R_20090925tm Komati Hrs &amp; km ice services_2010425cm Extn Komati Hours &amp; km" xfId="7840"/>
    <cellStyle name="R_20090925tm Komati Hrs &amp; km ice services_2010425tm Extn Komati Hours &amp; km" xfId="7841"/>
    <cellStyle name="R_20090925tm Komati Hrs &amp; km ice services_20110725chk1 DGR ice Timesheet data - July 2011" xfId="7842"/>
    <cellStyle name="R_20091025 Task order 02 ice services assessment" xfId="7843"/>
    <cellStyle name="R_20091025 Task order 03 ice services assessment" xfId="7844"/>
    <cellStyle name="R_20091025 Task order 04 ice services assessment" xfId="7845"/>
    <cellStyle name="R_20091025 Task order 08 ice services assessment" xfId="7846"/>
    <cellStyle name="R_20091025 Task Order 09 ice services assessment" xfId="7847"/>
    <cellStyle name="R_20091025 Task Order 12 ice services assessment" xfId="7848"/>
    <cellStyle name="R_20091025 Task Order 18 ice services assessment" xfId="7849"/>
    <cellStyle name="R_20091025 Task Order 20 ice services assessment" xfId="7850"/>
    <cellStyle name="R_20091025 Task Order 22 ice services assessment" xfId="7851"/>
    <cellStyle name="R_20091025 Task Order 24 ice services assessment" xfId="7852"/>
    <cellStyle name="R_20091025 Task Order 25 ice services assessment" xfId="7853"/>
    <cellStyle name="R_20091025 Task Order 25&amp;26 ice services assessment" xfId="7854"/>
    <cellStyle name="R_20091025 Task Order 26 ice services assessment" xfId="7855"/>
    <cellStyle name="R_20091025 Task Order 28 ice services assessment Mercury SS" xfId="7856"/>
    <cellStyle name="R_20091025 Task Order 29 ice services assessment" xfId="7857"/>
    <cellStyle name="R_20091025 Task Order 31 ice services assessment" xfId="7858"/>
    <cellStyle name="R_20091025 Task Order 33 ice services assessment" xfId="7859"/>
    <cellStyle name="R_20091025 Task Order 34 ice services assessment" xfId="7860"/>
    <cellStyle name="R_20091025 Task Order 35 ice services assessment" xfId="7861"/>
    <cellStyle name="R_20091025 Task Order 36 ice services assessment" xfId="7862"/>
    <cellStyle name="R_20091025 Task Order 37 ice services assessment" xfId="7863"/>
    <cellStyle name="R_20091025 Task Order 37 Revised split ice services assessment" xfId="7864"/>
    <cellStyle name="R_20091025 Task Order 39 ice services assessment" xfId="7865"/>
    <cellStyle name="R_20091025 Task Order 40 ice services assessment" xfId="7866"/>
    <cellStyle name="R_20091025 Task Order 41 ice services assessment &amp; invoice" xfId="7867"/>
    <cellStyle name="R_20091025 Task Order 42 ice services assessment" xfId="7868"/>
    <cellStyle name="R_20091025 Task Order 43 ice services assessment" xfId="7869"/>
    <cellStyle name="R_20091025 Task Order 44 ice services assessment" xfId="7870"/>
    <cellStyle name="R_20091025cm Komati Hrs &amp; km ice services" xfId="7871"/>
    <cellStyle name="R_20091025Rev Task Order 26 ice services assessment" xfId="7872"/>
    <cellStyle name="R_20091025rev1 Extn Komati Time &amp; Cost" xfId="7873"/>
    <cellStyle name="R_20091025rev2 Extn Komati Time &amp; Cost" xfId="7874"/>
    <cellStyle name="R_20091030rev3 CED Project support services" xfId="7875"/>
    <cellStyle name="R_20091030rev3 CED Project support services_20110725chk1 DGR ice Timesheet data - July 2011" xfId="7876"/>
    <cellStyle name="R_200911 chk Task 41 Kusile Silos forecast" xfId="7877"/>
    <cellStyle name="R_200911 chk Task 41 Kusile Silos forecast_20110725chk1 DGR ice Timesheet data - July 2011" xfId="7878"/>
    <cellStyle name="R_200911 Task Order 46 ice services Forecast" xfId="7879"/>
    <cellStyle name="R_200911 Task Order 46 ice services Forecast_20110725chk1 DGR ice Timesheet data - July 2011" xfId="7880"/>
    <cellStyle name="R_20091101rev CED Project support services" xfId="7881"/>
    <cellStyle name="R_20091101rev CED Project support services_20110725chk1 DGR ice Timesheet data - July 2011" xfId="7882"/>
    <cellStyle name="R_20091102 CED Project support services" xfId="7883"/>
    <cellStyle name="R_20091102 CED Project support services_20110725chk1 DGR ice Timesheet data - July 2011" xfId="7884"/>
    <cellStyle name="R_20091103 CED Project support services" xfId="7885"/>
    <cellStyle name="R_20091103 CED Project support services_20110725chk1 DGR ice Timesheet data - July 2011" xfId="7886"/>
    <cellStyle name="R_20091104 CED Project support services" xfId="7887"/>
    <cellStyle name="R_20091104 CED Project support services_20110725chk1 DGR ice Timesheet data - July 2011" xfId="7888"/>
    <cellStyle name="R_20091105 CED Project support services" xfId="7889"/>
    <cellStyle name="R_20091105 CED Project support services_20110725chk1 DGR ice Timesheet data - July 2011" xfId="7890"/>
    <cellStyle name="R_20091125 Task order 02 ice services assessment" xfId="7891"/>
    <cellStyle name="R_20091125 Task order 04 ice services assessment" xfId="7892"/>
    <cellStyle name="R_20091125 Task Order 31 ice services assessment &amp; invoice" xfId="7893"/>
    <cellStyle name="R_20091125 Task Order 32 ice services assessment" xfId="7894"/>
    <cellStyle name="R_20091125 Task Order 47 ice services assessment" xfId="7895"/>
    <cellStyle name="R_20091125cindy Komati Hrs &amp; km ice services" xfId="7896"/>
    <cellStyle name="R_20091125tm rev Komati Hrs &amp; km ice services" xfId="7897"/>
    <cellStyle name="R_200911rev Extn Komati Time &amp; Cost" xfId="7898"/>
    <cellStyle name="R_20091208 CED Project support services_nic003" xfId="7899"/>
    <cellStyle name="R_20091208 CED Project support services_nic003_20110725chk1 DGR ice Timesheet data - July 2011" xfId="7900"/>
    <cellStyle name="R_20091209 CED Task order list" xfId="7901"/>
    <cellStyle name="R_20091209 CED Task order list_20110725chk1 DGR ice Timesheet data - July 2011" xfId="7902"/>
    <cellStyle name="R_20091211 Task 29 Forecast ice services" xfId="7903"/>
    <cellStyle name="R_20091211 Task 51 Forecast ice services" xfId="7904"/>
    <cellStyle name="R_20091214 CED Project support services" xfId="7905"/>
    <cellStyle name="R_20091214 CED Project support services_20110725chk1 DGR ice Timesheet data - July 2011" xfId="7906"/>
    <cellStyle name="R_20091225 Task order 04 ice services assessment &amp; invoice" xfId="7907"/>
    <cellStyle name="R_20091225 Task Order 20 ice services assessment &amp; invoice" xfId="7908"/>
    <cellStyle name="R_20091225 Task order 46 assessment &amp; invoice" xfId="7909"/>
    <cellStyle name="R_20091225 Task order 46 assessment &amp; invoice_20110725chk1 DGR ice Timesheet data - July 2011" xfId="7910"/>
    <cellStyle name="R_20091230 CED Project support services" xfId="7911"/>
    <cellStyle name="R_20091230 CED Project support services_20110725chk1 DGR ice Timesheet data - July 2011" xfId="7912"/>
    <cellStyle name="R_20091230rev1 CED Project support services" xfId="7913"/>
    <cellStyle name="R_20091230rev1 CED Project support services_20110725chk1 DGR ice Timesheet data - July 2011" xfId="7914"/>
    <cellStyle name="R_20091231 Task 52 Forecast ice services" xfId="7915"/>
    <cellStyle name="R_200912rev1 Extn Komati Time &amp; Cost" xfId="7916"/>
    <cellStyle name="R_20100104 CED Project support services" xfId="7917"/>
    <cellStyle name="R_20100104 CED Project support services_20110725chk1 DGR ice Timesheet data - July 2011" xfId="7918"/>
    <cellStyle name="R_20100125 Task 51 Hrs to date ice services" xfId="7919"/>
    <cellStyle name="R_20100125 Task 51 Hrs to date ice services_20110725chk1 DGR ice Timesheet data - July 2011" xfId="7920"/>
    <cellStyle name="R_20100125 Task order 02 ice assessment hours" xfId="7921"/>
    <cellStyle name="R_20100125 Task order 02 ice services assessment" xfId="7922"/>
    <cellStyle name="R_20100125 Task Order 20 ice services assessment &amp; invoice" xfId="7923"/>
    <cellStyle name="R_20100125 Task Order 45 ice services assessment" xfId="7924"/>
    <cellStyle name="R_20100125 Task Order 51 ice services assessment &amp; invoice" xfId="7925"/>
    <cellStyle name="R_20100125cm Komati Hrs &amp; km ice services" xfId="7926"/>
    <cellStyle name="R_20100125dm Task Order 20 ice services assessment &amp; invoice" xfId="7927"/>
    <cellStyle name="R_20100125rev Extn Komati Time &amp; Cost" xfId="7928"/>
    <cellStyle name="R_20100210Rev CED Project support services" xfId="7929"/>
    <cellStyle name="R_20100210Rev CED Project support services_20110725chk1 DGR ice Timesheet data - July 2011" xfId="7930"/>
    <cellStyle name="R_20100225 Task order 04 ice services assessment &amp; invoice" xfId="7931"/>
    <cellStyle name="R_20100225rev Extn Komati Time &amp; Cost" xfId="7932"/>
    <cellStyle name="R_20100225rev1 Extn Komati Time &amp; Cost" xfId="7933"/>
    <cellStyle name="R_20100302 Task No 13 Gen Transf proposal ice services" xfId="7934"/>
    <cellStyle name="R_20100304 CED Project support services" xfId="7935"/>
    <cellStyle name="R_20100304 CED Project support services_20110725chk1 DGR ice Timesheet data - July 2011" xfId="7936"/>
    <cellStyle name="R_20100304rev1 CED Project support services" xfId="7937"/>
    <cellStyle name="R_20100304rev1 CED Project support services_20110725chk1 DGR ice Timesheet data - July 2011" xfId="7938"/>
    <cellStyle name="R_20100325 Extn Komati Time &amp; Cost" xfId="7939"/>
    <cellStyle name="R_20100325 Task 51 Hrs to date ice services" xfId="7940"/>
    <cellStyle name="R_20100325 Task 51 Hrs to date ice services_20110725chk1 DGR ice Timesheet data - July 2011" xfId="7941"/>
    <cellStyle name="R_20100325 Task order 02 ice services assessment &amp; invoice" xfId="7942"/>
    <cellStyle name="R_20100325 Task order 02 ice services Turbine details" xfId="7943"/>
    <cellStyle name="R_20100325 Task order 02 ice services Turbine details_20110725chk1 DGR ice Timesheet data - July 2011" xfId="7944"/>
    <cellStyle name="R_20100325rev Extn Komati Time &amp; Cost" xfId="7945"/>
    <cellStyle name="R_20100325tm Extn Komati Hours &amp; km" xfId="7946"/>
    <cellStyle name="R_20100329 Updated Task 53 Gen Transf Forecast ice services" xfId="7947"/>
    <cellStyle name="R_20100408 Task No 0012 FGD proposal ice services" xfId="7948"/>
    <cellStyle name="R_20100423 Extn Komati Time &amp; Cost" xfId="7949"/>
    <cellStyle name="R_20100425 Task 29 Limestone Hrs ice services" xfId="7950"/>
    <cellStyle name="R_20100425 Task 29 Limestone Hrs ice services_20110725chk1 DGR ice Timesheet data - July 2011" xfId="7951"/>
    <cellStyle name="R_20100425 Task Order 29 ice services assessment &amp; invoice" xfId="7952"/>
    <cellStyle name="R_20100425 Task Order 51 ice services assessment &amp; invoice" xfId="7953"/>
    <cellStyle name="R_20100429 CED Project support Timesheet current" xfId="7954"/>
    <cellStyle name="R_20100429 CED Project support Timesheet current_20110725chk1 DGR ice Timesheet data - July 2011" xfId="7955"/>
    <cellStyle name="R_20100511 Task 63 BoP hrs" xfId="7956"/>
    <cellStyle name="R_20100511 Task 63 BoP hrs_20110725chk1 DGR ice Timesheet data - July 2011" xfId="7957"/>
    <cellStyle name="R_20100518 Medupi March 2010 summary" xfId="7958"/>
    <cellStyle name="R_20100525 Extn Komati Time &amp; Cost" xfId="7959"/>
    <cellStyle name="R_20100525cm Komati assessment Hrs &amp; km_2" xfId="7960"/>
    <cellStyle name="R_20100625 Extn Komati Time &amp; Cost" xfId="7961"/>
    <cellStyle name="R_20100625 Turbine Summary weekly Timesheets" xfId="7962"/>
    <cellStyle name="R_20100625cm Komati services assessment hrs &amp; km" xfId="7963"/>
    <cellStyle name="R_20100721cm Komati Services Hours &amp; km" xfId="7964"/>
    <cellStyle name="R_20100721tm Komati Services Hours &amp; km" xfId="7965"/>
    <cellStyle name="R_20100725 Hrs to date Task 0063 BoP ice services" xfId="7966"/>
    <cellStyle name="R_20100725 Hrs to date Task 0063 BoP ice services_20110725chk1 DGR ice Timesheet data - July 2011" xfId="7967"/>
    <cellStyle name="R_20100725rev2 Extn Komati Time &amp; Cost" xfId="7968"/>
    <cellStyle name="R_20100803 Task order 02 Turbine ice services assessment dvw" xfId="7969"/>
    <cellStyle name="R_20100820 iWeNhle Consolidated Invoices" xfId="7970"/>
    <cellStyle name="R_20100820 iWeNhle Consolidated Invoices_20110725chk1 DGR ice Timesheet data - July 2011" xfId="7971"/>
    <cellStyle name="R_20100825cm Komati Services Hours &amp; km" xfId="7972"/>
    <cellStyle name="R_20100825Rev Extn Komati Time &amp; Cost" xfId="7973"/>
    <cellStyle name="R_20100902 Task order 02 Turbine ice services Ass &amp; Inv" xfId="7974"/>
    <cellStyle name="R_20100913 CED Project support Timesheet current" xfId="7975"/>
    <cellStyle name="R_20100913 CED Project support Timesheet current_20110725chk1 DGR ice Timesheet data - July 2011" xfId="7976"/>
    <cellStyle name="R_20100925REV Assessment 4600005911 Komati ice services" xfId="7977"/>
    <cellStyle name="R_20100925REV Assessment 4600005911 Komati ice services_20110725chk1 DGR ice Timesheet data - July 2011" xfId="7978"/>
    <cellStyle name="R_20100928 Extn Komati Time &amp; Cost" xfId="7979"/>
    <cellStyle name="R_20100929rev check ICE daily capture 2010" xfId="7980"/>
    <cellStyle name="R_20101008 Task 53 Generation ice services assessment &amp; invoice" xfId="7981"/>
    <cellStyle name="R_20101012_ERA Deviations Analysis - Portfolio Report Rev-01" xfId="7982"/>
    <cellStyle name="R_20101018_Challenge Session Revisions FINAL" xfId="7983"/>
    <cellStyle name="R_20101020 info Task order 02 Turbine ice services assessmen" xfId="7984"/>
    <cellStyle name="R_20101024 25Sep2010 Assess &amp; Inv Task order 02 Turbine ice services" xfId="7985"/>
    <cellStyle name="R_20101028 ice assessment &amp; invoice Oct2010" xfId="7986"/>
    <cellStyle name="R_20101109 CED Project support Timesheet current" xfId="7987"/>
    <cellStyle name="R_20101109 CED Project support Timesheet current_20110725chk1 DGR ice Timesheet data - July 2011" xfId="7988"/>
    <cellStyle name="R_20101109 Task 0064 Terr undergrd ice services" xfId="7989"/>
    <cellStyle name="R_2010425cm Extn Komati Hours &amp; km" xfId="7990"/>
    <cellStyle name="R_2010425tm Extn Komati Hours &amp; km" xfId="7991"/>
    <cellStyle name="R_2010825 Assessment &amp; invoice Task 0063 BoP ice services" xfId="7992"/>
    <cellStyle name="R_20110725chk1 DGR ice Timesheet data - July 2011" xfId="7993"/>
    <cellStyle name="R_Agreed Final Hours" xfId="7994"/>
    <cellStyle name="R_Agreed Final Hours_20110725chk1 DGR ice Timesheet data - July 2011" xfId="7995"/>
    <cellStyle name="R_Boiler Package_Contract Control Logs Sep 2010" xfId="7996"/>
    <cellStyle name="R_Book1" xfId="7997"/>
    <cellStyle name="R_Book1_Cost Forecast_March " xfId="7998"/>
    <cellStyle name="R_Book1_PC Master Report" xfId="7999"/>
    <cellStyle name="R_Book1_Proposed Overall Monthly Cost Report - End March 2010" xfId="8000"/>
    <cellStyle name="R_CHECK 20091116JvD Updated Kusile Coal &amp; Ash allocation of hrs" xfId="8001"/>
    <cellStyle name="R_CHECK 20091116JvD Updated Kusile Coal &amp; Ash allocation of hrs_20110725chk1 DGR ice Timesheet data - July 2011" xfId="8002"/>
    <cellStyle name="R_Cindy ice Services assessment Hrs 25Jun2009" xfId="8003"/>
    <cellStyle name="R_Commited cost - January  2010" xfId="8004"/>
    <cellStyle name="R_Contract Log Register" xfId="8005"/>
    <cellStyle name="R_Contract Log Register 2" xfId="8006"/>
    <cellStyle name="R_Contract Log Register_Commited cost - January  2010" xfId="8007"/>
    <cellStyle name="R_Contract Log Register_Copy of MEDUPI Claim Register- (M-Drive)" xfId="8008"/>
    <cellStyle name="R_Contract Log Register_Cost Forecast_March " xfId="8009"/>
    <cellStyle name="R_Contract Log Register_October Claims Report (downloaded_06112009)" xfId="8010"/>
    <cellStyle name="R_Contract Log Register_P10_Enabling_Civils_02_June_09_Rev1" xfId="8011"/>
    <cellStyle name="R_Contract Log Register_P10_Enabling_Civils_02_June_09_Rev1_Cost Forecast_March " xfId="8012"/>
    <cellStyle name="R_Contract Log Register_P10_Enabling_Civils_02_June_09_Rev1_PC Master Report" xfId="8013"/>
    <cellStyle name="R_Contract Log Register_P10_Enabling_Civils_02_June_09_Rev1_Proposed Overall Monthly Cost Report - End March 2010" xfId="8014"/>
    <cellStyle name="R_Contract Log Register_P10_Enabling_Civils_02_May_09_final" xfId="8015"/>
    <cellStyle name="R_Contract Log Register_P10_Enabling_Civils_02_May_09_final_Cost Forecast_March " xfId="8016"/>
    <cellStyle name="R_Contract Log Register_P10_Enabling_Civils_02_May_09_final_PC Master Report" xfId="8017"/>
    <cellStyle name="R_Contract Log Register_P10_Enabling_Civils_02_May_09_final_Proposed Overall Monthly Cost Report - End March 2010" xfId="8018"/>
    <cellStyle name="R_Contract Log Register_PC Master Report" xfId="8019"/>
    <cellStyle name="R_Contract Log Register_PC Master Report Feb09 Rev1 HL (version 1)" xfId="8020"/>
    <cellStyle name="R_Contract Log Register_Proposed Overall Monthly Cost Report - End March 2010" xfId="8021"/>
    <cellStyle name="R_Contract Log Register_RC EXECUTIVE SUMMARY END Jan 2010. (version 2)" xfId="8022"/>
    <cellStyle name="R_Contract Log Register_RC EXECUTIVE SUMMARY END JULY 2009." xfId="8023"/>
    <cellStyle name="R_Contract Log Register_RC EXECUTIVE SUMMARY END JULY 2009._1" xfId="8024"/>
    <cellStyle name="R_Contract Log Register_RC EXECUTIVE SUMMARY END JULY 2009._1_Cost Forecast_March " xfId="8025"/>
    <cellStyle name="R_Contract Log Register_RC EXECUTIVE SUMMARY END JULY 2009._1_Proposed Overall Monthly Cost Report - End March 2010" xfId="8026"/>
    <cellStyle name="R_Contract Log Register_RC EXECUTIVE SUMMARY END JULY 2009._Cost Forecast_March " xfId="8027"/>
    <cellStyle name="R_Contract Log Register_RC EXECUTIVE SUMMARY END JULY 2009._PC Master Report" xfId="8028"/>
    <cellStyle name="R_Contract Log Register_RC EXECUTIVE SUMMARY END JULY 2009._Proposed Overall Monthly Cost Report - End March 2010" xfId="8029"/>
    <cellStyle name="R_Contract Log Register_RC EXECUTIVE SUMMARY END SEP 2009." xfId="8030"/>
    <cellStyle name="R_Copy of MEDUPI Claim Register- (M-Drive)" xfId="8031"/>
    <cellStyle name="R_Cost Forecast_April _2 (version 1)" xfId="8032"/>
    <cellStyle name="R_Cost Forecast_March " xfId="8033"/>
    <cellStyle name="R_Dispute Register Master" xfId="8034"/>
    <cellStyle name="R_Dispute Register Master_Copy of MEDUPI Claim Register- (M-Drive)" xfId="8035"/>
    <cellStyle name="R_Dispute Register Master_Cost Forecast_March " xfId="8036"/>
    <cellStyle name="R_Dispute Register Master_October Claims Report (downloaded_06112009)" xfId="8037"/>
    <cellStyle name="R_Dispute Register Master_PC Master Report" xfId="8038"/>
    <cellStyle name="R_Dispute Register Master_Proposed Overall Monthly Cost Report - End March 2010" xfId="8039"/>
    <cellStyle name="R_Final Calcs 06 11 05" xfId="8040"/>
    <cellStyle name="R_Final Calcs 06 11 05 2" xfId="8041"/>
    <cellStyle name="R_Final Calcs 06 11 05_090514_Costing-Model Medupi (Version- E&amp;Y updates)(Mar09 index update)( FINAL Tx adj)" xfId="8042"/>
    <cellStyle name="R_Final Calcs 06 11 05_090812_CTC-Model Medupi -Jul 09 MYPD 2 (with Esk Jul par)(E&amp;Y Master 090520 v2.2)" xfId="8043"/>
    <cellStyle name="R_Final Calcs 06 11 05_20080925 ice services Assessment Task order No 4" xfId="8044"/>
    <cellStyle name="R_Final Calcs 06 11 05_20080925 ice services Assessment Task order No 4_20110725chk1 DGR ice Timesheet data - July 2011" xfId="8045"/>
    <cellStyle name="R_Final Calcs 06 11 05_20090225rev &amp; 20090425 Task Order 25&amp;26 ice services assessments" xfId="8046"/>
    <cellStyle name="R_Final Calcs 06 11 05_20090315 CED Project support_update" xfId="8047"/>
    <cellStyle name="R_Final Calcs 06 11 05_20090315 CED Project support_update_20090225rev &amp; 20090425 Task Order 25&amp;26 ice services assessments" xfId="8048"/>
    <cellStyle name="R_Final Calcs 06 11 05_20090315 CED Project support_update_20090225rev &amp; 20090425 Task Order 25&amp;26 ice services assessments_20110725chk1 DGR ice Timesheet data - July 2011" xfId="8049"/>
    <cellStyle name="R_Final Calcs 06 11 05_20090315 CED Project support_update_20091025 Task Order 24 ice services assessment" xfId="8050"/>
    <cellStyle name="R_Final Calcs 06 11 05_20090315 CED Project support_update_20091025 Task Order 25 ice services assessment" xfId="8051"/>
    <cellStyle name="R_Final Calcs 06 11 05_20090315 CED Project support_update_20091025 Task Order 25&amp;26 ice services assessment" xfId="8052"/>
    <cellStyle name="R_Final Calcs 06 11 05_20090315 CED Project support_update_20091025 Task Order 26 ice services assessment" xfId="8053"/>
    <cellStyle name="R_Final Calcs 06 11 05_20090315 CED Project support_update_20091025 Task Order 28 ice services assessment Mercury SS" xfId="8054"/>
    <cellStyle name="R_Final Calcs 06 11 05_20090315 CED Project support_update_20091025 Task Order 29 ice services assessment" xfId="8055"/>
    <cellStyle name="R_Final Calcs 06 11 05_20090315 CED Project support_update_20091025 Task Order 31 ice services assessment" xfId="8056"/>
    <cellStyle name="R_Final Calcs 06 11 05_20090315 CED Project support_update_20091025 Task Order 33 ice services assessment" xfId="8057"/>
    <cellStyle name="R_Final Calcs 06 11 05_20090315 CED Project support_update_20091025 Task Order 34 ice services assessment" xfId="8058"/>
    <cellStyle name="R_Final Calcs 06 11 05_20090315 CED Project support_update_20091025 Task Order 35 ice services assessment" xfId="8059"/>
    <cellStyle name="R_Final Calcs 06 11 05_20090315 CED Project support_update_20091025 Task Order 36 ice services assessment" xfId="8060"/>
    <cellStyle name="R_Final Calcs 06 11 05_20090315 CED Project support_update_20091025 Task Order 37 ice services assessment" xfId="8061"/>
    <cellStyle name="R_Final Calcs 06 11 05_20090315 CED Project support_update_20091025 Task Order 37 Revised split ice services assessment" xfId="8062"/>
    <cellStyle name="R_Final Calcs 06 11 05_20090315 CED Project support_update_20091025 Task Order 39 ice services assessment" xfId="8063"/>
    <cellStyle name="R_Final Calcs 06 11 05_20090315 CED Project support_update_20091025 Task Order 40 ice services assessment" xfId="8064"/>
    <cellStyle name="R_Final Calcs 06 11 05_20090315 CED Project support_update_20091025 Task Order 41 ice services assessment &amp; invoice" xfId="8065"/>
    <cellStyle name="R_Final Calcs 06 11 05_20090315 CED Project support_update_20091025 Task Order 42 ice services assessment" xfId="8066"/>
    <cellStyle name="R_Final Calcs 06 11 05_20090315 CED Project support_update_20091025 Task Order 43 ice services assessment" xfId="8067"/>
    <cellStyle name="R_Final Calcs 06 11 05_20090315 CED Project support_update_20091025 Task Order 44 ice services assessment" xfId="8068"/>
    <cellStyle name="R_Final Calcs 06 11 05_20090315 CED Project support_update_20091025Rev Task Order 26 ice services assessment" xfId="8069"/>
    <cellStyle name="R_Final Calcs 06 11 05_20090315 CED Project support_update_200911 chk Task 41 Kusile Silos forecast" xfId="8070"/>
    <cellStyle name="R_Final Calcs 06 11 05_20090315 CED Project support_update_200911 Task Order 46 ice services Forecast" xfId="8071"/>
    <cellStyle name="R_Final Calcs 06 11 05_20090315 CED Project support_update_20091103 CED Project support services" xfId="8072"/>
    <cellStyle name="R_Final Calcs 06 11 05_20090315 CED Project support_update_20091104 CED Project support services" xfId="8073"/>
    <cellStyle name="R_Final Calcs 06 11 05_20090315 CED Project support_update_20091105 CED Project support services" xfId="8074"/>
    <cellStyle name="R_Final Calcs 06 11 05_20090315 CED Project support_update_20091125 Coal &amp; Ash Task Orders ice services invoice" xfId="8075"/>
    <cellStyle name="R_Final Calcs 06 11 05_20090315 CED Project support_update_20091125 Task Medupi Electrical ice services invoice" xfId="8076"/>
    <cellStyle name="R_Final Calcs 06 11 05_20090315 CED Project support_update_20091125 Task order 02 ice services assessment" xfId="8077"/>
    <cellStyle name="R_Final Calcs 06 11 05_20090315 CED Project support_update_20091125 Task Order 31 ice services assessment &amp; invoice" xfId="8078"/>
    <cellStyle name="R_Final Calcs 06 11 05_20090315 CED Project support_update_20091125 Task Order 32 ice services assessment" xfId="8079"/>
    <cellStyle name="R_Final Calcs 06 11 05_20090315 CED Project support_update_20091125 Task Order 47 ice services assessment" xfId="8080"/>
    <cellStyle name="R_Final Calcs 06 11 05_20090315 CED Project support_update_20091208 CED Project support services_nic003" xfId="8081"/>
    <cellStyle name="R_Final Calcs 06 11 05_20090315 CED Project support_update_20091211 Task 51 Forecast ice services" xfId="8082"/>
    <cellStyle name="R_Final Calcs 06 11 05_20090315 CED Project support_update_20091225 Task order 04 ice services assessment &amp; invoice" xfId="8083"/>
    <cellStyle name="R_Final Calcs 06 11 05_20090315 CED Project support_update_20091225 Task Order 20 ice services assessment &amp; invoice" xfId="8084"/>
    <cellStyle name="R_Final Calcs 06 11 05_20090315 CED Project support_update_20091225 Task order 46 assessment &amp; invoice" xfId="8085"/>
    <cellStyle name="R_Final Calcs 06 11 05_20090315 CED Project support_update_20091230rev1 CED Project support services" xfId="8086"/>
    <cellStyle name="R_Final Calcs 06 11 05_20090315 CED Project support_update_20100125 Coal &amp; Ash Task Orders ice services invoice" xfId="8087"/>
    <cellStyle name="R_Final Calcs 06 11 05_20090315 CED Project support_update_20100125 Task 51 Hrs to date ice services" xfId="8088"/>
    <cellStyle name="R_Final Calcs 06 11 05_20090315 CED Project support_update_20100125 Task Medupi Electrical ice services invoice" xfId="8089"/>
    <cellStyle name="R_Final Calcs 06 11 05_20090315 CED Project support_update_20100125 Task order 02 ice services assessment" xfId="8090"/>
    <cellStyle name="R_Final Calcs 06 11 05_20090315 CED Project support_update_20100125 Task Order 20 ice services assessment &amp; invoice" xfId="8091"/>
    <cellStyle name="R_Final Calcs 06 11 05_20090315 CED Project support_update_20100125 Task Order 45 ice services assessment" xfId="8092"/>
    <cellStyle name="R_Final Calcs 06 11 05_20090315 CED Project support_update_20100125 Task Order 51 ice services assessment &amp; invoice" xfId="8093"/>
    <cellStyle name="R_Final Calcs 06 11 05_20090315 CED Project support_update_20100225 Task order 04 ice services assessment &amp; invoice" xfId="8094"/>
    <cellStyle name="R_Final Calcs 06 11 05_20090315 CED Project support_update_20100304 CED Project support services" xfId="8095"/>
    <cellStyle name="R_Final Calcs 06 11 05_20090315 CED Project support_update_20100304rev1 CED Project support services" xfId="8096"/>
    <cellStyle name="R_Final Calcs 06 11 05_20090315 CED Project support_update_20100325 Task 51 Hrs to date ice services" xfId="8097"/>
    <cellStyle name="R_Final Calcs 06 11 05_20090315 CED Project support_update_20100325 Task Medupi Electrical ice services invoice" xfId="8098"/>
    <cellStyle name="R_Final Calcs 06 11 05_20090315 CED Project support_update_20100325 Task order 02 ice services assessment &amp; invoice" xfId="8099"/>
    <cellStyle name="R_Final Calcs 06 11 05_20090315 CED Project support_update_20100325 Task Order 20 ice services assessment &amp; invoice" xfId="8100"/>
    <cellStyle name="R_Final Calcs 06 11 05_20090315 CED Project support_update_20100329 Updated Task 53 Gen Transf Forecast ice services" xfId="8101"/>
    <cellStyle name="R_Final Calcs 06 11 05_20090315 CED Project support_update_20100425 ice services Task No 0012 FGD assessment &amp; invoice" xfId="8102"/>
    <cellStyle name="R_Final Calcs 06 11 05_20090315 CED Project support_update_20100425 Task 52 Cabling assessment &amp; invoice ice services" xfId="8103"/>
    <cellStyle name="R_Final Calcs 06 11 05_20090315 CED Project support_update_20100425 Task order 04 ice services assessment &amp; invoice" xfId="8104"/>
    <cellStyle name="R_Final Calcs 06 11 05_20090315 CED Project support_update_20100425 Task Order 29 ice services assessment &amp; invoice" xfId="8105"/>
    <cellStyle name="R_Final Calcs 06 11 05_20090315 CED Project support_update_20100425 Task Order 51 ice services assessment &amp; invoice" xfId="8106"/>
    <cellStyle name="R_Final Calcs 06 11 05_20090315 CED Project support_update_20100425 Task Order 55 ice services assessment &amp; invoice" xfId="8107"/>
    <cellStyle name="R_Final Calcs 06 11 05_20090315 CED Project support_update_20100425 Task Order 56 ice services assessment &amp; invoice" xfId="8108"/>
    <cellStyle name="R_Final Calcs 06 11 05_20090315 CED Project support_update_20100429 CED Project support Timesheet current" xfId="8109"/>
    <cellStyle name="R_Final Calcs 06 11 05_20090315 CED Project support_update_20100525 ice services Task No 0012 FGD assessment" xfId="8110"/>
    <cellStyle name="R_Final Calcs 06 11 05_20090315 CED Project support_update_20100525 Task order 04 ice services assessment &amp; invoice" xfId="8111"/>
    <cellStyle name="R_Final Calcs 06 11 05_20090315 CED Project support_update_20100613 Task Order 34 ice services assessment &amp; invoice" xfId="8112"/>
    <cellStyle name="R_Final Calcs 06 11 05_20090315 CED Project support_update_20100625 ice services Electrical &amp; C&amp;I assessment" xfId="8113"/>
    <cellStyle name="R_Final Calcs 06 11 05_20090315 CED Project support_update_20100625 ice services Task No 0012 FGD assessment" xfId="8114"/>
    <cellStyle name="R_Final Calcs 06 11 05_20090315 CED Project support_update_20100625 Task order 04 ice services assessment &amp; invoice" xfId="8115"/>
    <cellStyle name="R_Final Calcs 06 11 05_20090315 CED Project support_update_20100625 Turbine Summary weekly Timesheets" xfId="8116"/>
    <cellStyle name="R_Final Calcs 06 11 05_20090315 CED Project support_update_20100725 Task order 04 ice services assessment &amp; invoice" xfId="8117"/>
    <cellStyle name="R_Final Calcs 06 11 05_20090315 CED Project support_update_20100803 Task order 02 Turbine ice services assessment dvw" xfId="8118"/>
    <cellStyle name="R_Final Calcs 06 11 05_20090315 CED Project support_update_20100820 iWeNhle Consolidated Invoices" xfId="8119"/>
    <cellStyle name="R_Final Calcs 06 11 05_20090315 CED Project support_update_20100820 iWeNhle Consolidated Invoices_20110725chk1 DGR ice Timesheet data - July 2011" xfId="8120"/>
    <cellStyle name="R_Final Calcs 06 11 05_20090315 CED Project support_update_20100825 Task Order 13 ice services assessment" xfId="8121"/>
    <cellStyle name="R_Final Calcs 06 11 05_20090315 CED Project support_update_20100902 Task order 02 Turbine ice services Ass &amp; Inv" xfId="8122"/>
    <cellStyle name="R_Final Calcs 06 11 05_20090315 CED Project support_update_20100913 ice services Task No 0012 FGD assessment" xfId="8123"/>
    <cellStyle name="R_Final Calcs 06 11 05_20090315 CED Project support_update_20100913 Task order 04 ice services assessment &amp; invoice" xfId="8124"/>
    <cellStyle name="R_Final Calcs 06 11 05_20090315 CED Project support_update_20100925 ice services Medupi Electrical C&amp;I assessment" xfId="8125"/>
    <cellStyle name="R_Final Calcs 06 11 05_20090315 CED Project support_update_20101008 Task 53 Generation ice services assessment &amp; invoice" xfId="8126"/>
    <cellStyle name="R_Final Calcs 06 11 05_20090315 CED Project support_update_20101008 Task order 04 ice services assessment &amp; invoice (1)" xfId="8127"/>
    <cellStyle name="R_Final Calcs 06 11 05_20090315 CED Project support_update_20101011 update ice services Task No 0012 FGD assessments &amp; invoices" xfId="8128"/>
    <cellStyle name="R_Final Calcs 06 11 05_20090315 CED Project support_update_20101024 25Sep2010 Assess &amp; Inv Task order 02 Turbine ice services" xfId="8129"/>
    <cellStyle name="R_Final Calcs 06 11 05_20090315 CED Project support_update_20101025 Assessment ice services Task No 0012 FGD &amp; invoice" xfId="8130"/>
    <cellStyle name="R_Final Calcs 06 11 05_20090315 CED Project support_update_20101025 ice services assessment Task 52 Cabling &amp; invoice" xfId="8131"/>
    <cellStyle name="R_Final Calcs 06 11 05_20090315 CED Project support_update_20101025 ice services Medupi Electrical C&amp;I assessment &amp; invoice" xfId="8132"/>
    <cellStyle name="R_Final Calcs 06 11 05_20090315 CED Project support_update_20101025 Task Order 13 ice services assessment" xfId="8133"/>
    <cellStyle name="R_Final Calcs 06 11 05_20090315 CED Project support_update_20101029 Task order 04 ice services assessment &amp; invoice" xfId="8134"/>
    <cellStyle name="R_Final Calcs 06 11 05_20090315 CED Project support_update_20101109 Task 0064 Terr undergrd ice services" xfId="8135"/>
    <cellStyle name="R_Final Calcs 06 11 05_20090315 CED Project support_update_20101116 From 1550  iWeNhle Consolidated Invoices" xfId="8136"/>
    <cellStyle name="R_Final Calcs 06 11 05_20090315 CED Project support_update_20101116 From 1550  iWeNhle Consolidated Invoices_20110725chk1 DGR ice Timesheet data - July 2011" xfId="8137"/>
    <cellStyle name="R_Final Calcs 06 11 05_20090315 CED Project support_update_2010825 Assessment &amp; invoice Task 0063 BoP ice services" xfId="8138"/>
    <cellStyle name="R_Final Calcs 06 11 05_20090315 CED Project support_update_Agreed Final Hours" xfId="8139"/>
    <cellStyle name="R_Final Calcs 06 11 05_20090315 CED Project support_update_CHECK 20091116JvD Updated Kusile Coal &amp; Ash allocation of hrs" xfId="8140"/>
    <cellStyle name="R_Final Calcs 06 11 05_20090317 CED Project support_update" xfId="8141"/>
    <cellStyle name="R_Final Calcs 06 11 05_20090425 Napo CHECK Kusile task orders 25  26" xfId="8142"/>
    <cellStyle name="R_Final Calcs 06 11 05_20090425 Napo CHECK Kusile task orders 25  26_20110725chk1 DGR ice Timesheet data - July 2011" xfId="8143"/>
    <cellStyle name="R_Final Calcs 06 11 05_20090425 Task order 03 ice services assessment" xfId="8144"/>
    <cellStyle name="R_Final Calcs 06 11 05_20090425 Task Order 31 ice services assessment" xfId="8145"/>
    <cellStyle name="R_Final Calcs 06 11 05_20090522 CED Project support services" xfId="8146"/>
    <cellStyle name="R_Final Calcs 06 11 05_20090522 CED Project support services_20110725chk1 DGR ice Timesheet data - July 2011" xfId="8147"/>
    <cellStyle name="R_Final Calcs 06 11 05_20090630 Extn Komati Time &amp; Cost" xfId="8148"/>
    <cellStyle name="R_Final Calcs 06 11 05_20090715 Extn Komati Time &amp; Cost" xfId="8149"/>
    <cellStyle name="R_Final Calcs 06 11 05_20090725 Task order 02 ice services assessment" xfId="8150"/>
    <cellStyle name="R_Final Calcs 06 11 05_20090725 Task order 03 ice services assessment" xfId="8151"/>
    <cellStyle name="R_Final Calcs 06 11 05_20090725 Task order 04 ice services assessment" xfId="8152"/>
    <cellStyle name="R_Final Calcs 06 11 05_20090725 Task order 08 ice services assessment" xfId="8153"/>
    <cellStyle name="R_Final Calcs 06 11 05_20090725 Task Order 09 ice services assessment" xfId="8154"/>
    <cellStyle name="R_Final Calcs 06 11 05_20090725 Task order 34 ice services assessment" xfId="8155"/>
    <cellStyle name="R_Final Calcs 06 11 05_20090725rev Extn Komati Time &amp; Cost" xfId="8156"/>
    <cellStyle name="R_Final Calcs 06 11 05_20090825rev Extn Komati Time &amp; Cost" xfId="8157"/>
    <cellStyle name="R_Final Calcs 06 11 05_20090907 hour alloc Status Task order Nos 35  36 Diesel Gen  UPS" xfId="8158"/>
    <cellStyle name="R_Final Calcs 06 11 05_20090907 hour alloc Status Task order Nos 35  36 Diesel Gen  UPS_20110725chk1 DGR ice Timesheet data - July 2011" xfId="8159"/>
    <cellStyle name="R_Final Calcs 06 11 05_20090908 Extn Komati Time &amp; Cost" xfId="8160"/>
    <cellStyle name="R_Final Calcs 06 11 05_20090925rev Extn Komati Time &amp; Cost" xfId="8161"/>
    <cellStyle name="R_Final Calcs 06 11 05_20090925tm Komati Hrs &amp; km ice services" xfId="8162"/>
    <cellStyle name="R_Final Calcs 06 11 05_20090925tm Komati Hrs &amp; km ice services_20100225rev Extn Komati Time &amp; Cost" xfId="8163"/>
    <cellStyle name="R_Final Calcs 06 11 05_20090925tm Komati Hrs &amp; km ice services_20100225rev1 Extn Komati Time &amp; Cost" xfId="8164"/>
    <cellStyle name="R_Final Calcs 06 11 05_20090925tm Komati Hrs &amp; km ice services_20100325 Extn Komati Time &amp; Cost" xfId="8165"/>
    <cellStyle name="R_Final Calcs 06 11 05_20090925tm Komati Hrs &amp; km ice services_20100325rev Extn Komati Time &amp; Cost" xfId="8166"/>
    <cellStyle name="R_Final Calcs 06 11 05_20090925tm Komati Hrs &amp; km ice services_20100325tm Extn Komati Hours &amp; km" xfId="8167"/>
    <cellStyle name="R_Final Calcs 06 11 05_20090925tm Komati Hrs &amp; km ice services_20100423 Extn Komati Time &amp; Cost" xfId="8168"/>
    <cellStyle name="R_Final Calcs 06 11 05_20090925tm Komati Hrs &amp; km ice services_20100525 Extn Komati Time &amp; Cost" xfId="8169"/>
    <cellStyle name="R_Final Calcs 06 11 05_20090925tm Komati Hrs &amp; km ice services_20100525cm Komati assessment Hrs &amp; km_2" xfId="8170"/>
    <cellStyle name="R_Final Calcs 06 11 05_20090925tm Komati Hrs &amp; km ice services_20100625 Extn Komati Time &amp; Cost" xfId="8171"/>
    <cellStyle name="R_Final Calcs 06 11 05_20090925tm Komati Hrs &amp; km ice services_20100625cm Komati services assessment hrs &amp; km" xfId="8172"/>
    <cellStyle name="R_Final Calcs 06 11 05_20090925tm Komati Hrs &amp; km ice services_20100721cm Komati Services Hours &amp; km" xfId="8173"/>
    <cellStyle name="R_Final Calcs 06 11 05_20090925tm Komati Hrs &amp; km ice services_20100721tm Komati Services Hours &amp; km" xfId="8174"/>
    <cellStyle name="R_Final Calcs 06 11 05_20090925tm Komati Hrs &amp; km ice services_20100725rev2 Extn Komati Time &amp; Cost" xfId="8175"/>
    <cellStyle name="R_Final Calcs 06 11 05_20090925tm Komati Hrs &amp; km ice services_20100825cm Komati Services Hours &amp; km" xfId="8176"/>
    <cellStyle name="R_Final Calcs 06 11 05_20090925tm Komati Hrs &amp; km ice services_20100825Rev Extn Komati Time &amp; Cost" xfId="8177"/>
    <cellStyle name="R_Final Calcs 06 11 05_20090925tm Komati Hrs &amp; km ice services_20100925REV Assessment 4600005911 Komati ice services" xfId="8178"/>
    <cellStyle name="R_Final Calcs 06 11 05_20090925tm Komati Hrs &amp; km ice services_20100925REV Assessment 4600005911 Komati ice services_20110725chk1 DGR ice Timesheet data - July 2011" xfId="8179"/>
    <cellStyle name="R_Final Calcs 06 11 05_20090925tm Komati Hrs &amp; km ice services_20100928 Extn Komati Time &amp; Cost" xfId="8180"/>
    <cellStyle name="R_Final Calcs 06 11 05_20090925tm Komati Hrs &amp; km ice services_20100929rev check ICE daily capture 2010" xfId="8181"/>
    <cellStyle name="R_Final Calcs 06 11 05_20090925tm Komati Hrs &amp; km ice services_20101028 ice assessment &amp; invoice Oct2010" xfId="8182"/>
    <cellStyle name="R_Final Calcs 06 11 05_20090925tm Komati Hrs &amp; km ice services_2010425cm Extn Komati Hours &amp; km" xfId="8183"/>
    <cellStyle name="R_Final Calcs 06 11 05_20090925tm Komati Hrs &amp; km ice services_2010425tm Extn Komati Hours &amp; km" xfId="8184"/>
    <cellStyle name="R_Final Calcs 06 11 05_20090925tm Komati Hrs &amp; km ice services_20110725chk1 DGR ice Timesheet data - July 2011" xfId="8185"/>
    <cellStyle name="R_Final Calcs 06 11 05_20091025 Task order 02 ice services assessment" xfId="8186"/>
    <cellStyle name="R_Final Calcs 06 11 05_20091025 Task order 03 ice services assessment" xfId="8187"/>
    <cellStyle name="R_Final Calcs 06 11 05_20091025 Task order 04 ice services assessment" xfId="8188"/>
    <cellStyle name="R_Final Calcs 06 11 05_20091025 Task order 08 ice services assessment" xfId="8189"/>
    <cellStyle name="R_Final Calcs 06 11 05_20091025 Task Order 09 ice services assessment" xfId="8190"/>
    <cellStyle name="R_Final Calcs 06 11 05_20091025 Task Order 12 ice services assessment" xfId="8191"/>
    <cellStyle name="R_Final Calcs 06 11 05_20091025 Task Order 18 ice services assessment" xfId="8192"/>
    <cellStyle name="R_Final Calcs 06 11 05_20091025 Task Order 20 ice services assessment" xfId="8193"/>
    <cellStyle name="R_Final Calcs 06 11 05_20091025 Task Order 22 ice services assessment" xfId="8194"/>
    <cellStyle name="R_Final Calcs 06 11 05_20091025 Task Order 24 ice services assessment" xfId="8195"/>
    <cellStyle name="R_Final Calcs 06 11 05_20091025 Task Order 25&amp;26 ice services assessment" xfId="8196"/>
    <cellStyle name="R_Final Calcs 06 11 05_20091025 Task Order 26 ice services assessment" xfId="8197"/>
    <cellStyle name="R_Final Calcs 06 11 05_20091025 Task Order 28 ice services assessment Mercury SS" xfId="8198"/>
    <cellStyle name="R_Final Calcs 06 11 05_20091025 Task Order 29 ice services assessment" xfId="8199"/>
    <cellStyle name="R_Final Calcs 06 11 05_20091025 Task Order 31 ice services assessment" xfId="8200"/>
    <cellStyle name="R_Final Calcs 06 11 05_20091025 Task Order 33 ice services assessment" xfId="8201"/>
    <cellStyle name="R_Final Calcs 06 11 05_20091025 Task Order 34 ice services assessment" xfId="8202"/>
    <cellStyle name="R_Final Calcs 06 11 05_20091025 Task Order 35 ice services assessment" xfId="8203"/>
    <cellStyle name="R_Final Calcs 06 11 05_20091025 Task Order 36 ice services assessment" xfId="8204"/>
    <cellStyle name="R_Final Calcs 06 11 05_20091025 Task Order 37 ice services assessment" xfId="8205"/>
    <cellStyle name="R_Final Calcs 06 11 05_20091025 Task Order 37 Revised split ice services assessment" xfId="8206"/>
    <cellStyle name="R_Final Calcs 06 11 05_20091025 Task Order 39 ice services assessment" xfId="8207"/>
    <cellStyle name="R_Final Calcs 06 11 05_20091025 Task Order 40 ice services assessment" xfId="8208"/>
    <cellStyle name="R_Final Calcs 06 11 05_20091025 Task Order 41 ice services assessment &amp; invoice" xfId="8209"/>
    <cellStyle name="R_Final Calcs 06 11 05_20091025 Task Order 42 ice services assessment" xfId="8210"/>
    <cellStyle name="R_Final Calcs 06 11 05_20091025 Task Order 43 ice services assessment" xfId="8211"/>
    <cellStyle name="R_Final Calcs 06 11 05_20091025 Task Order 44 ice services assessment" xfId="8212"/>
    <cellStyle name="R_Final Calcs 06 11 05_20091025Rev Task Order 26 ice services assessment" xfId="8213"/>
    <cellStyle name="R_Final Calcs 06 11 05_20091025rev1 Extn Komati Time &amp; Cost" xfId="8214"/>
    <cellStyle name="R_Final Calcs 06 11 05_20091025rev2 Extn Komati Time &amp; Cost" xfId="8215"/>
    <cellStyle name="R_Final Calcs 06 11 05_20091030rev3 CED Project support services" xfId="8216"/>
    <cellStyle name="R_Final Calcs 06 11 05_20091030rev3 CED Project support services_20110725chk1 DGR ice Timesheet data - July 2011" xfId="8217"/>
    <cellStyle name="R_Final Calcs 06 11 05_200911 chk Task 41 Kusile Silos forecast" xfId="8218"/>
    <cellStyle name="R_Final Calcs 06 11 05_200911 chk Task 41 Kusile Silos forecast_20110725chk1 DGR ice Timesheet data - July 2011" xfId="8219"/>
    <cellStyle name="R_Final Calcs 06 11 05_200911 Task Order 46 ice services Forecast" xfId="8220"/>
    <cellStyle name="R_Final Calcs 06 11 05_200911 Task Order 46 ice services Forecast_20110725chk1 DGR ice Timesheet data - July 2011" xfId="8221"/>
    <cellStyle name="R_Final Calcs 06 11 05_20091101rev CED Project support services" xfId="8222"/>
    <cellStyle name="R_Final Calcs 06 11 05_20091101rev CED Project support services_20110725chk1 DGR ice Timesheet data - July 2011" xfId="8223"/>
    <cellStyle name="R_Final Calcs 06 11 05_20091102 CED Project support services" xfId="8224"/>
    <cellStyle name="R_Final Calcs 06 11 05_20091102 CED Project support services_20110725chk1 DGR ice Timesheet data - July 2011" xfId="8225"/>
    <cellStyle name="R_Final Calcs 06 11 05_20091103 CED Project support services" xfId="8226"/>
    <cellStyle name="R_Final Calcs 06 11 05_20091103 CED Project support services_20110725chk1 DGR ice Timesheet data - July 2011" xfId="8227"/>
    <cellStyle name="R_Final Calcs 06 11 05_20091104 CED Project support services" xfId="8228"/>
    <cellStyle name="R_Final Calcs 06 11 05_20091104 CED Project support services_20110725chk1 DGR ice Timesheet data - July 2011" xfId="8229"/>
    <cellStyle name="R_Final Calcs 06 11 05_20091105 CED Project support services" xfId="8230"/>
    <cellStyle name="R_Final Calcs 06 11 05_20091105 CED Project support services_20110725chk1 DGR ice Timesheet data - July 2011" xfId="8231"/>
    <cellStyle name="R_Final Calcs 06 11 05_20091125 Task order 02 ice services assessment" xfId="8232"/>
    <cellStyle name="R_Final Calcs 06 11 05_20091125 Task order 04 ice services assessment" xfId="8233"/>
    <cellStyle name="R_Final Calcs 06 11 05_20091125 Task Order 31 ice services assessment &amp; invoice" xfId="8234"/>
    <cellStyle name="R_Final Calcs 06 11 05_20091125 Task Order 32 ice services assessment" xfId="8235"/>
    <cellStyle name="R_Final Calcs 06 11 05_20091125 Task Order 47 ice services assessment" xfId="8236"/>
    <cellStyle name="R_Final Calcs 06 11 05_200911rev Extn Komati Time &amp; Cost" xfId="8237"/>
    <cellStyle name="R_Final Calcs 06 11 05_20091208 CED Project support services_nic003" xfId="8238"/>
    <cellStyle name="R_Final Calcs 06 11 05_20091208 CED Project support services_nic003_20110725chk1 DGR ice Timesheet data - July 2011" xfId="8239"/>
    <cellStyle name="R_Final Calcs 06 11 05_20091209 CED Task order list" xfId="8240"/>
    <cellStyle name="R_Final Calcs 06 11 05_20091209 CED Task order list_20110725chk1 DGR ice Timesheet data - July 2011" xfId="8241"/>
    <cellStyle name="R_Final Calcs 06 11 05_20091214 CED Project support services" xfId="8242"/>
    <cellStyle name="R_Final Calcs 06 11 05_20091214 CED Project support services_20110725chk1 DGR ice Timesheet data - July 2011" xfId="8243"/>
    <cellStyle name="R_Final Calcs 06 11 05_20091225 Task order 04 ice services assessment &amp; invoice" xfId="8244"/>
    <cellStyle name="R_Final Calcs 06 11 05_20091225 Task Order 20 ice services assessment &amp; invoice" xfId="8245"/>
    <cellStyle name="R_Final Calcs 06 11 05_20091225 Task order 46 assessment &amp; invoice" xfId="8246"/>
    <cellStyle name="R_Final Calcs 06 11 05_20091225 Task order 46 assessment &amp; invoice_20110725chk1 DGR ice Timesheet data - July 2011" xfId="8247"/>
    <cellStyle name="R_Final Calcs 06 11 05_20091230 CED Project support services" xfId="8248"/>
    <cellStyle name="R_Final Calcs 06 11 05_20091230 CED Project support services_20110725chk1 DGR ice Timesheet data - July 2011" xfId="8249"/>
    <cellStyle name="R_Final Calcs 06 11 05_20091230rev1 CED Project support services" xfId="8250"/>
    <cellStyle name="R_Final Calcs 06 11 05_20091230rev1 CED Project support services_20110725chk1 DGR ice Timesheet data - July 2011" xfId="8251"/>
    <cellStyle name="R_Final Calcs 06 11 05_20091231 Task 52 Forecast ice services" xfId="8252"/>
    <cellStyle name="R_Final Calcs 06 11 05_200912rev1 Extn Komati Time &amp; Cost" xfId="8253"/>
    <cellStyle name="R_Final Calcs 06 11 05_20100104 CED Project support services" xfId="8254"/>
    <cellStyle name="R_Final Calcs 06 11 05_20100104 CED Project support services_20110725chk1 DGR ice Timesheet data - July 2011" xfId="8255"/>
    <cellStyle name="R_Final Calcs 06 11 05_20100125 Task 51 Hrs to date ice services" xfId="8256"/>
    <cellStyle name="R_Final Calcs 06 11 05_20100125 Task 51 Hrs to date ice services_20110725chk1 DGR ice Timesheet data - July 2011" xfId="8257"/>
    <cellStyle name="R_Final Calcs 06 11 05_20100125 Task order 02 ice services assessment" xfId="8258"/>
    <cellStyle name="R_Final Calcs 06 11 05_20100125 Task Order 20 ice services assessment &amp; invoice" xfId="8259"/>
    <cellStyle name="R_Final Calcs 06 11 05_20100125 Task Order 45 ice services assessment" xfId="8260"/>
    <cellStyle name="R_Final Calcs 06 11 05_20100125 Task Order 51 ice services assessment &amp; invoice" xfId="8261"/>
    <cellStyle name="R_Final Calcs 06 11 05_20100125cm Komati Hrs &amp; km ice services" xfId="8262"/>
    <cellStyle name="R_Final Calcs 06 11 05_20100125dm Task Order 20 ice services assessment &amp; invoice" xfId="8263"/>
    <cellStyle name="R_Final Calcs 06 11 05_20100125rev Extn Komati Time &amp; Cost" xfId="8264"/>
    <cellStyle name="R_Final Calcs 06 11 05_20100210Rev CED Project support services" xfId="8265"/>
    <cellStyle name="R_Final Calcs 06 11 05_20100210Rev CED Project support services_20110725chk1 DGR ice Timesheet data - July 2011" xfId="8266"/>
    <cellStyle name="R_Final Calcs 06 11 05_20100225 Task order 04 ice services assessment &amp; invoice" xfId="8267"/>
    <cellStyle name="R_Final Calcs 06 11 05_20100225rev Extn Komati Time &amp; Cost" xfId="8268"/>
    <cellStyle name="R_Final Calcs 06 11 05_20100225rev1 Extn Komati Time &amp; Cost" xfId="8269"/>
    <cellStyle name="R_Final Calcs 06 11 05_20100302 Task No 13 Gen Transf proposal ice services" xfId="8270"/>
    <cellStyle name="R_Final Calcs 06 11 05_20100304 CED Project support services" xfId="8271"/>
    <cellStyle name="R_Final Calcs 06 11 05_20100304 CED Project support services_20110725chk1 DGR ice Timesheet data - July 2011" xfId="8272"/>
    <cellStyle name="R_Final Calcs 06 11 05_20100304rev1 CED Project support services" xfId="8273"/>
    <cellStyle name="R_Final Calcs 06 11 05_20100304rev1 CED Project support services_20110725chk1 DGR ice Timesheet data - July 2011" xfId="8274"/>
    <cellStyle name="R_Final Calcs 06 11 05_20100325 Extn Komati Time &amp; Cost" xfId="8275"/>
    <cellStyle name="R_Final Calcs 06 11 05_20100325 Task 51 Hrs to date ice services" xfId="8276"/>
    <cellStyle name="R_Final Calcs 06 11 05_20100325 Task 51 Hrs to date ice services_20110725chk1 DGR ice Timesheet data - July 2011" xfId="8277"/>
    <cellStyle name="R_Final Calcs 06 11 05_20100325 Task order 02 ice services assessment &amp; invoice" xfId="8278"/>
    <cellStyle name="R_Final Calcs 06 11 05_20100325 Task order 02 ice services Turbine details" xfId="8279"/>
    <cellStyle name="R_Final Calcs 06 11 05_20100325 Task order 02 ice services Turbine details_20110725chk1 DGR ice Timesheet data - July 2011" xfId="8280"/>
    <cellStyle name="R_Final Calcs 06 11 05_20100325rev Extn Komati Time &amp; Cost" xfId="8281"/>
    <cellStyle name="R_Final Calcs 06 11 05_20100329 Updated Task 53 Gen Transf Forecast ice services" xfId="8282"/>
    <cellStyle name="R_Final Calcs 06 11 05_20100408 Task No 0012 FGD proposal ice services" xfId="8283"/>
    <cellStyle name="R_Final Calcs 06 11 05_20100423 Extn Komati Time &amp; Cost" xfId="8284"/>
    <cellStyle name="R_Final Calcs 06 11 05_20100425 Task 29 Limestone Hrs ice services" xfId="8285"/>
    <cellStyle name="R_Final Calcs 06 11 05_20100425 Task 29 Limestone Hrs ice services_20110725chk1 DGR ice Timesheet data - July 2011" xfId="8286"/>
    <cellStyle name="R_Final Calcs 06 11 05_20100425 Task Order 29 ice services assessment &amp; invoice" xfId="8287"/>
    <cellStyle name="R_Final Calcs 06 11 05_20100425 Task Order 51 ice services assessment &amp; invoice" xfId="8288"/>
    <cellStyle name="R_Final Calcs 06 11 05_20100429 CED Project support Timesheet current" xfId="8289"/>
    <cellStyle name="R_Final Calcs 06 11 05_20100429 CED Project support Timesheet current_20110725chk1 DGR ice Timesheet data - July 2011" xfId="8290"/>
    <cellStyle name="R_Final Calcs 06 11 05_20100511 Task 63 BoP hrs" xfId="8291"/>
    <cellStyle name="R_Final Calcs 06 11 05_20100511 Task 63 BoP hrs_20110725chk1 DGR ice Timesheet data - July 2011" xfId="8292"/>
    <cellStyle name="R_Final Calcs 06 11 05_20100518 Medupi March 2010 summary" xfId="8293"/>
    <cellStyle name="R_Final Calcs 06 11 05_20100525 Extn Komati Time &amp; Cost" xfId="8294"/>
    <cellStyle name="R_Final Calcs 06 11 05_20100625 Extn Komati Time &amp; Cost" xfId="8295"/>
    <cellStyle name="R_Final Calcs 06 11 05_20100625 Turbine Summary weekly Timesheets" xfId="8296"/>
    <cellStyle name="R_Final Calcs 06 11 05_20100721cm Komati Services Hours &amp; km" xfId="8297"/>
    <cellStyle name="R_Final Calcs 06 11 05_20100725 Hrs to date Task 0063 BoP ice services" xfId="8298"/>
    <cellStyle name="R_Final Calcs 06 11 05_20100725 Hrs to date Task 0063 BoP ice services_20110725chk1 DGR ice Timesheet data - July 2011" xfId="8299"/>
    <cellStyle name="R_Final Calcs 06 11 05_20100725rev2 Extn Komati Time &amp; Cost" xfId="8300"/>
    <cellStyle name="R_Final Calcs 06 11 05_20100803 Task order 02 Turbine ice services assessment dvw" xfId="8301"/>
    <cellStyle name="R_Final Calcs 06 11 05_20100820 iWeNhle Consolidated Invoices" xfId="8302"/>
    <cellStyle name="R_Final Calcs 06 11 05_20100820 iWeNhle Consolidated Invoices_20110725chk1 DGR ice Timesheet data - July 2011" xfId="8303"/>
    <cellStyle name="R_Final Calcs 06 11 05_20100825Rev Extn Komati Time &amp; Cost" xfId="8304"/>
    <cellStyle name="R_Final Calcs 06 11 05_20100902 Task order 02 Turbine ice services Ass &amp; Inv" xfId="8305"/>
    <cellStyle name="R_Final Calcs 06 11 05_20100913 CED Project support Timesheet current" xfId="8306"/>
    <cellStyle name="R_Final Calcs 06 11 05_20100913 CED Project support Timesheet current_20110725chk1 DGR ice Timesheet data - July 2011" xfId="8307"/>
    <cellStyle name="R_Final Calcs 06 11 05_20100925REV Assessment 4600005911 Komati ice services" xfId="8308"/>
    <cellStyle name="R_Final Calcs 06 11 05_20100925REV Assessment 4600005911 Komati ice services_20110725chk1 DGR ice Timesheet data - July 2011" xfId="8309"/>
    <cellStyle name="R_Final Calcs 06 11 05_20100928 Extn Komati Time &amp; Cost" xfId="8310"/>
    <cellStyle name="R_Final Calcs 06 11 05_20100929rev check ICE daily capture 2010" xfId="8311"/>
    <cellStyle name="R_Final Calcs 06 11 05_20101008 Task 53 Generation ice services assessment &amp; invoice" xfId="8312"/>
    <cellStyle name="R_Final Calcs 06 11 05_20101012_ERA Deviations Analysis - Portfolio Report Rev-01" xfId="8313"/>
    <cellStyle name="R_Final Calcs 06 11 05_20101018_Challenge Session Revisions FINAL" xfId="8314"/>
    <cellStyle name="R_Final Calcs 06 11 05_20101020 info Task order 02 Turbine ice services assessmen" xfId="8315"/>
    <cellStyle name="R_Final Calcs 06 11 05_20101024 25Sep2010 Assess &amp; Inv Task order 02 Turbine ice services" xfId="8316"/>
    <cellStyle name="R_Final Calcs 06 11 05_20101028 ice assessment &amp; invoice Oct2010" xfId="8317"/>
    <cellStyle name="R_Final Calcs 06 11 05_20101109 CED Project support Timesheet current" xfId="8318"/>
    <cellStyle name="R_Final Calcs 06 11 05_20101109 CED Project support Timesheet current_20110725chk1 DGR ice Timesheet data - July 2011" xfId="8319"/>
    <cellStyle name="R_Final Calcs 06 11 05_20101109 Task 0064 Terr undergrd ice services" xfId="8320"/>
    <cellStyle name="R_Final Calcs 06 11 05_2010425cm Extn Komati Hours &amp; km" xfId="8321"/>
    <cellStyle name="R_Final Calcs 06 11 05_2010825 Assessment &amp; invoice Task 0063 BoP ice services" xfId="8322"/>
    <cellStyle name="R_Final Calcs 06 11 05_20110725chk1 DGR ice Timesheet data - July 2011" xfId="8323"/>
    <cellStyle name="R_Final Calcs 06 11 05_Agreed Final Hours" xfId="8324"/>
    <cellStyle name="R_Final Calcs 06 11 05_Agreed Final Hours_20110725chk1 DGR ice Timesheet data - July 2011" xfId="8325"/>
    <cellStyle name="R_Final Calcs 06 11 05_Boiler Package_Contract Control Logs Sep 2010" xfId="8326"/>
    <cellStyle name="R_Final Calcs 06 11 05_Book1" xfId="8327"/>
    <cellStyle name="R_Final Calcs 06 11 05_Book1_Cost Forecast_March " xfId="8328"/>
    <cellStyle name="R_Final Calcs 06 11 05_Book1_Cost Reduction_Contracts Overview Slide_Oct 2009 v2" xfId="8329"/>
    <cellStyle name="R_Final Calcs 06 11 05_Book1_PC Master Report" xfId="8330"/>
    <cellStyle name="R_Final Calcs 06 11 05_Book1_Proposed Overall Monthly Cost Report - End March 2010" xfId="8331"/>
    <cellStyle name="R_Final Calcs 06 11 05_Book1_Quality_October 2009" xfId="8332"/>
    <cellStyle name="R_Final Calcs 06 11 05_Book1_Reg&amp;Legal_ASGISA_CSR_Stakemngt" xfId="8333"/>
    <cellStyle name="R_Final Calcs 06 11 05_CHECK 20091116JvD Updated Kusile Coal &amp; Ash allocation of hrs" xfId="8334"/>
    <cellStyle name="R_Final Calcs 06 11 05_CHECK 20091116JvD Updated Kusile Coal &amp; Ash allocation of hrs_20110725chk1 DGR ice Timesheet data - July 2011" xfId="8335"/>
    <cellStyle name="R_Final Calcs 06 11 05_Commited cost - January  2010" xfId="8336"/>
    <cellStyle name="R_Final Calcs 06 11 05_Contingency Drawdown" xfId="8337"/>
    <cellStyle name="R_Final Calcs 06 11 05_Contingency Drawdown_Copy of MEDUPI Claim Register- (M-Drive)" xfId="8338"/>
    <cellStyle name="R_Final Calcs 06 11 05_Contingency Drawdown_Copy of MEDUPI Claim Register- (M-Drive)_20101018_Challenge Session Revisions FINAL" xfId="8339"/>
    <cellStyle name="R_Final Calcs 06 11 05_Contingency Drawdown_Copy of MEDUPI September Claim Register" xfId="8340"/>
    <cellStyle name="R_Final Calcs 06 11 05_Contingency Drawdown_Copy of MEDUPI September Claim Register_Cost Forecast_March " xfId="8341"/>
    <cellStyle name="R_Final Calcs 06 11 05_Contingency Drawdown_Cost Forecast_March " xfId="8342"/>
    <cellStyle name="R_Final Calcs 06 11 05_Contingency Drawdown_Cost Reduction_Contracts Overview Slide_Oct 2009 v2" xfId="8343"/>
    <cellStyle name="R_Final Calcs 06 11 05_Contingency Drawdown_June 09 r2" xfId="8344"/>
    <cellStyle name="R_Final Calcs 06 11 05_Contingency Drawdown_June 09 r2_Cost Forecast_March " xfId="8345"/>
    <cellStyle name="R_Final Calcs 06 11 05_Contingency Drawdown_June 09 r2_PC Master Report" xfId="8346"/>
    <cellStyle name="R_Final Calcs 06 11 05_Contingency Drawdown_June 09 r2_Proposed Overall Monthly Cost Report - End March 2010" xfId="8347"/>
    <cellStyle name="R_Final Calcs 06 11 05_Contingency Drawdown_October Claims Report (downloaded_06112009)" xfId="8348"/>
    <cellStyle name="R_Final Calcs 06 11 05_Contingency Drawdown_October Claims Report (downloaded_06112009)_1" xfId="8349"/>
    <cellStyle name="R_Final Calcs 06 11 05_Contingency Drawdown_October Claims Report (downloaded_06112009)_1_20101018_Challenge Session Revisions FINAL" xfId="8350"/>
    <cellStyle name="R_Final Calcs 06 11 05_Contingency Drawdown_October Claims Report (downloaded_06112009)_1_Medupi_January Project Assurance Report Rev1" xfId="8351"/>
    <cellStyle name="R_Final Calcs 06 11 05_Contingency Drawdown_P07 Jan 10" xfId="8352"/>
    <cellStyle name="R_Final Calcs 06 11 05_Contingency Drawdown_PC Master Report" xfId="8353"/>
    <cellStyle name="R_Final Calcs 06 11 05_Contingency Drawdown_Proposed Overall Monthly Cost Report - End March 2010" xfId="8354"/>
    <cellStyle name="R_Final Calcs 06 11 05_Contingency Drawdown_Quality_October 2009" xfId="8355"/>
    <cellStyle name="R_Final Calcs 06 11 05_Contingency Drawdown_Reg&amp;Legal_ASGISA_CSR_Stakemngt" xfId="8356"/>
    <cellStyle name="R_Final Calcs 06 11 05_Contract Control Sheet" xfId="8357"/>
    <cellStyle name="R_Final Calcs 06 11 05_Contract Control Sheet_Commited cost - January  2010" xfId="8358"/>
    <cellStyle name="R_Final Calcs 06 11 05_Contract Control Sheet_Copy of MEDUPI Claim Register- (M-Drive)" xfId="8359"/>
    <cellStyle name="R_Final Calcs 06 11 05_Contract Control Sheet_Copy of MEDUPI Claim Register- (M-Drive)_20101018_Challenge Session Revisions FINAL" xfId="8360"/>
    <cellStyle name="R_Final Calcs 06 11 05_Contract Control Sheet_Cost Forecast_March " xfId="8361"/>
    <cellStyle name="R_Final Calcs 06 11 05_Contract Control Sheet_June 09 r2" xfId="8362"/>
    <cellStyle name="R_Final Calcs 06 11 05_Contract Control Sheet_June 09 r2_Cost Forecast_March " xfId="8363"/>
    <cellStyle name="R_Final Calcs 06 11 05_Contract Control Sheet_June 09 r2_PC Master Report" xfId="8364"/>
    <cellStyle name="R_Final Calcs 06 11 05_Contract Control Sheet_June 09 r2_Proposed Overall Monthly Cost Report - End March 2010" xfId="8365"/>
    <cellStyle name="R_Final Calcs 06 11 05_Contract Control Sheet_October Claims Report (downloaded_06112009)" xfId="8366"/>
    <cellStyle name="R_Final Calcs 06 11 05_Contract Control Sheet_October Claims Report (downloaded_06112009)_20101018_Challenge Session Revisions FINAL" xfId="8367"/>
    <cellStyle name="R_Final Calcs 06 11 05_Contract Control Sheet_October Claims Report (downloaded_06112009)_Medupi_January Project Assurance Report Rev1" xfId="8368"/>
    <cellStyle name="R_Final Calcs 06 11 05_Contract Control Sheet_P10_Enabling_Civils_02_June_09_Rev1" xfId="8369"/>
    <cellStyle name="R_Final Calcs 06 11 05_Contract Control Sheet_P10_Enabling_Civils_02_June_09_Rev1_Cost Forecast_March " xfId="8370"/>
    <cellStyle name="R_Final Calcs 06 11 05_Contract Control Sheet_P10_Enabling_Civils_02_June_09_Rev1_PC Master Report" xfId="8371"/>
    <cellStyle name="R_Final Calcs 06 11 05_Contract Control Sheet_P10_Enabling_Civils_02_June_09_Rev1_Proposed Overall Monthly Cost Report - End March 2010" xfId="8372"/>
    <cellStyle name="R_Final Calcs 06 11 05_Contract Control Sheet_P10_Enabling_Civils_02_May_09_final" xfId="8373"/>
    <cellStyle name="R_Final Calcs 06 11 05_Contract Control Sheet_P10_Enabling_Civils_02_May_09_final_Cost Forecast_March " xfId="8374"/>
    <cellStyle name="R_Final Calcs 06 11 05_Contract Control Sheet_P10_Enabling_Civils_02_May_09_final_PC Master Report" xfId="8375"/>
    <cellStyle name="R_Final Calcs 06 11 05_Contract Control Sheet_P10_Enabling_Civils_02_May_09_final_Proposed Overall Monthly Cost Report - End March 2010" xfId="8376"/>
    <cellStyle name="R_Final Calcs 06 11 05_Contract Control Sheet_PC Master Report" xfId="8377"/>
    <cellStyle name="R_Final Calcs 06 11 05_Contract Control Sheet_PC Master Report Feb09 Rev1 HL (version 1)" xfId="8378"/>
    <cellStyle name="R_Final Calcs 06 11 05_Contract Control Sheet_Proposed Overall Monthly Cost Report - End March 2010" xfId="8379"/>
    <cellStyle name="R_Final Calcs 06 11 05_Contract Control Sheet_RC EXECUTIVE SUMMARY END Jan 2010. (version 2)" xfId="8380"/>
    <cellStyle name="R_Final Calcs 06 11 05_Contract Control Sheet_RC EXECUTIVE SUMMARY END JULY 2009." xfId="8381"/>
    <cellStyle name="R_Final Calcs 06 11 05_Contract Control Sheet_RC EXECUTIVE SUMMARY END JULY 2009._1" xfId="8382"/>
    <cellStyle name="R_Final Calcs 06 11 05_Contract Control Sheet_RC EXECUTIVE SUMMARY END JULY 2009._1_Cost Forecast_March " xfId="8383"/>
    <cellStyle name="R_Final Calcs 06 11 05_Contract Control Sheet_RC EXECUTIVE SUMMARY END JULY 2009._1_Cost Reduction_Contracts Overview Slide_Oct 2009 v2" xfId="8384"/>
    <cellStyle name="R_Final Calcs 06 11 05_Contract Control Sheet_RC EXECUTIVE SUMMARY END JULY 2009._1_Proposed Overall Monthly Cost Report - End March 2010" xfId="8385"/>
    <cellStyle name="R_Final Calcs 06 11 05_Contract Control Sheet_RC EXECUTIVE SUMMARY END JULY 2009._1_Quality_October 2009" xfId="8386"/>
    <cellStyle name="R_Final Calcs 06 11 05_Contract Control Sheet_RC EXECUTIVE SUMMARY END JULY 2009._1_Reg&amp;Legal_ASGISA_CSR_Stakemngt" xfId="8387"/>
    <cellStyle name="R_Final Calcs 06 11 05_Contract Control Sheet_RC EXECUTIVE SUMMARY END JULY 2009._Cost Forecast_March " xfId="8388"/>
    <cellStyle name="R_Final Calcs 06 11 05_Contract Control Sheet_RC EXECUTIVE SUMMARY END JULY 2009._Cost Reduction_Contracts Overview Slide_Oct 2009 v2" xfId="8389"/>
    <cellStyle name="R_Final Calcs 06 11 05_Contract Control Sheet_RC EXECUTIVE SUMMARY END JULY 2009._PC Master Report" xfId="8390"/>
    <cellStyle name="R_Final Calcs 06 11 05_Contract Control Sheet_RC EXECUTIVE SUMMARY END JULY 2009._Proposed Overall Monthly Cost Report - End March 2010" xfId="8391"/>
    <cellStyle name="R_Final Calcs 06 11 05_Contract Control Sheet_RC EXECUTIVE SUMMARY END JULY 2009._Quality_October 2009" xfId="8392"/>
    <cellStyle name="R_Final Calcs 06 11 05_Contract Control Sheet_RC EXECUTIVE SUMMARY END JULY 2009._Reg&amp;Legal_ASGISA_CSR_Stakemngt" xfId="8393"/>
    <cellStyle name="R_Final Calcs 06 11 05_Contract Control Sheet_RC EXECUTIVE SUMMARY END SEP 2009." xfId="8394"/>
    <cellStyle name="R_Final Calcs 06 11 05_Copy of MEDUPI Claim Register- (M-Drive)" xfId="8395"/>
    <cellStyle name="R_Final Calcs 06 11 05_Copy of MEDUPI Claim Register- (M-Drive)_20101018_Challenge Session Revisions FINAL" xfId="8396"/>
    <cellStyle name="R_Final Calcs 06 11 05_Cost Forecast_March " xfId="8397"/>
    <cellStyle name="R_Final Calcs 06 11 05_Costflow  Performance Report - May  2011" xfId="8398"/>
    <cellStyle name="R_Final Calcs 06 11 05_CostFlow Report - April 2011 Mpho" xfId="8399"/>
    <cellStyle name="R_Final Calcs 06 11 05_CostFlow Report - April 2011 summary les" xfId="8400"/>
    <cellStyle name="R_Final Calcs 06 11 05_Dispute Register Master" xfId="8401"/>
    <cellStyle name="R_Final Calcs 06 11 05_Dispute Register Master_Commited cost - January  2010" xfId="8402"/>
    <cellStyle name="R_Final Calcs 06 11 05_Dispute Register Master_Copy of MEDUPI Claim Register- (M-Drive)" xfId="8403"/>
    <cellStyle name="R_Final Calcs 06 11 05_Dispute Register Master_Copy of MEDUPI Claim Register- (M-Drive)_20101018_Challenge Session Revisions FINAL" xfId="8404"/>
    <cellStyle name="R_Final Calcs 06 11 05_Dispute Register Master_Cost Forecast_March " xfId="8405"/>
    <cellStyle name="R_Final Calcs 06 11 05_Dispute Register Master_June 09 r2" xfId="8406"/>
    <cellStyle name="R_Final Calcs 06 11 05_Dispute Register Master_June 09 r2_Cost Forecast_March " xfId="8407"/>
    <cellStyle name="R_Final Calcs 06 11 05_Dispute Register Master_June 09 r2_PC Master Report" xfId="8408"/>
    <cellStyle name="R_Final Calcs 06 11 05_Dispute Register Master_June 09 r2_Proposed Overall Monthly Cost Report - End March 2010" xfId="8409"/>
    <cellStyle name="R_Final Calcs 06 11 05_Dispute Register Master_October Claims Report (downloaded_06112009)" xfId="8410"/>
    <cellStyle name="R_Final Calcs 06 11 05_Dispute Register Master_October Claims Report (downloaded_06112009)_20101018_Challenge Session Revisions FINAL" xfId="8411"/>
    <cellStyle name="R_Final Calcs 06 11 05_Dispute Register Master_October Claims Report (downloaded_06112009)_Medupi_January Project Assurance Report Rev1" xfId="8412"/>
    <cellStyle name="R_Final Calcs 06 11 05_Dispute Register Master_P10_Enabling_Civils_02_June_09_Rev1" xfId="8413"/>
    <cellStyle name="R_Final Calcs 06 11 05_Dispute Register Master_P10_Enabling_Civils_02_June_09_Rev1_Cost Forecast_March " xfId="8414"/>
    <cellStyle name="R_Final Calcs 06 11 05_Dispute Register Master_P10_Enabling_Civils_02_June_09_Rev1_PC Master Report" xfId="8415"/>
    <cellStyle name="R_Final Calcs 06 11 05_Dispute Register Master_P10_Enabling_Civils_02_June_09_Rev1_Proposed Overall Monthly Cost Report - End March 2010" xfId="8416"/>
    <cellStyle name="R_Final Calcs 06 11 05_Dispute Register Master_P10_Enabling_Civils_02_May_09_final" xfId="8417"/>
    <cellStyle name="R_Final Calcs 06 11 05_Dispute Register Master_P10_Enabling_Civils_02_May_09_final_Cost Forecast_March " xfId="8418"/>
    <cellStyle name="R_Final Calcs 06 11 05_Dispute Register Master_P10_Enabling_Civils_02_May_09_final_PC Master Report" xfId="8419"/>
    <cellStyle name="R_Final Calcs 06 11 05_Dispute Register Master_P10_Enabling_Civils_02_May_09_final_Proposed Overall Monthly Cost Report - End March 2010" xfId="8420"/>
    <cellStyle name="R_Final Calcs 06 11 05_Dispute Register Master_PC Master Report" xfId="8421"/>
    <cellStyle name="R_Final Calcs 06 11 05_Dispute Register Master_PC Master Report Feb09 Rev1 HL (version 1)" xfId="8422"/>
    <cellStyle name="R_Final Calcs 06 11 05_Dispute Register Master_Proposed Overall Monthly Cost Report - End March 2010" xfId="8423"/>
    <cellStyle name="R_Final Calcs 06 11 05_Dispute Register Master_RC EXECUTIVE SUMMARY END Jan 2010. (version 2)" xfId="8424"/>
    <cellStyle name="R_Final Calcs 06 11 05_Dispute Register Master_RC EXECUTIVE SUMMARY END JULY 2009." xfId="8425"/>
    <cellStyle name="R_Final Calcs 06 11 05_Dispute Register Master_RC EXECUTIVE SUMMARY END JULY 2009._1" xfId="8426"/>
    <cellStyle name="R_Final Calcs 06 11 05_Dispute Register Master_RC EXECUTIVE SUMMARY END JULY 2009._1_Cost Forecast_March " xfId="8427"/>
    <cellStyle name="R_Final Calcs 06 11 05_Dispute Register Master_RC EXECUTIVE SUMMARY END JULY 2009._1_Cost Reduction_Contracts Overview Slide_Oct 2009 v2" xfId="8428"/>
    <cellStyle name="R_Final Calcs 06 11 05_Dispute Register Master_RC EXECUTIVE SUMMARY END JULY 2009._1_Proposed Overall Monthly Cost Report - End March 2010" xfId="8429"/>
    <cellStyle name="R_Final Calcs 06 11 05_Dispute Register Master_RC EXECUTIVE SUMMARY END JULY 2009._1_Quality_October 2009" xfId="8430"/>
    <cellStyle name="R_Final Calcs 06 11 05_Dispute Register Master_RC EXECUTIVE SUMMARY END JULY 2009._1_Reg&amp;Legal_ASGISA_CSR_Stakemngt" xfId="8431"/>
    <cellStyle name="R_Final Calcs 06 11 05_Dispute Register Master_RC EXECUTIVE SUMMARY END JULY 2009._Cost Forecast_March " xfId="8432"/>
    <cellStyle name="R_Final Calcs 06 11 05_Dispute Register Master_RC EXECUTIVE SUMMARY END JULY 2009._Cost Reduction_Contracts Overview Slide_Oct 2009 v2" xfId="8433"/>
    <cellStyle name="R_Final Calcs 06 11 05_Dispute Register Master_RC EXECUTIVE SUMMARY END JULY 2009._PC Master Report" xfId="8434"/>
    <cellStyle name="R_Final Calcs 06 11 05_Dispute Register Master_RC EXECUTIVE SUMMARY END JULY 2009._Proposed Overall Monthly Cost Report - End March 2010" xfId="8435"/>
    <cellStyle name="R_Final Calcs 06 11 05_Dispute Register Master_RC EXECUTIVE SUMMARY END JULY 2009._Quality_October 2009" xfId="8436"/>
    <cellStyle name="R_Final Calcs 06 11 05_Dispute Register Master_RC EXECUTIVE SUMMARY END JULY 2009._Reg&amp;Legal_ASGISA_CSR_Stakemngt" xfId="8437"/>
    <cellStyle name="R_Final Calcs 06 11 05_Dispute Register Master_RC EXECUTIVE SUMMARY END SEP 2009." xfId="8438"/>
    <cellStyle name="R_Final Calcs 06 11 05_High Level Projection - February 2011" xfId="8439"/>
    <cellStyle name="R_Final Calcs 06 11 05_June 09 r2" xfId="8440"/>
    <cellStyle name="R_Final Calcs 06 11 05_June 09 r2_Cost Forecast_March " xfId="8441"/>
    <cellStyle name="R_Final Calcs 06 11 05_June 09 r2_PC Master Report" xfId="8442"/>
    <cellStyle name="R_Final Calcs 06 11 05_June 09 r2_Proposed Overall Monthly Cost Report - End March 2010" xfId="8443"/>
    <cellStyle name="R_Final Calcs 06 11 05_ncw20090925 Extn Komati Time &amp; Cost" xfId="8444"/>
    <cellStyle name="R_Final Calcs 06 11 05_October Claims Report (downloaded_06112009)" xfId="8445"/>
    <cellStyle name="R_Final Calcs 06 11 05_October Claims Report (downloaded_06112009)_20101018_Challenge Session Revisions FINAL" xfId="8446"/>
    <cellStyle name="R_Final Calcs 06 11 05_October Claims Report (downloaded_06112009)_Medupi_January Project Assurance Report Rev1" xfId="8447"/>
    <cellStyle name="R_Final Calcs 06 11 05_P02_Boiler Package_Contract Control Logs May 2009(1)" xfId="8448"/>
    <cellStyle name="R_Final Calcs 06 11 05_P02_Boiler Package_Contract Control Logs May 2009(1)_Cost Forecast_March " xfId="8449"/>
    <cellStyle name="R_Final Calcs 06 11 05_P02_Boiler Package_Contract Control Logs May 2009(1)_PC Master Report" xfId="8450"/>
    <cellStyle name="R_Final Calcs 06 11 05_P02_Boiler Package_Contract Control Logs May 2009(1)_Proposed Overall Monthly Cost Report - End March 2010" xfId="8451"/>
    <cellStyle name="R_Final Calcs 06 11 05_P03_Turbine_Mayl_09_User_Contract_Logs rev 2" xfId="8452"/>
    <cellStyle name="R_Final Calcs 06 11 05_P03_Turbine_Mayl_09_User_Contract_Logs rev 2_Cost Forecast_March " xfId="8453"/>
    <cellStyle name="R_Final Calcs 06 11 05_P03_Turbine_Mayl_09_User_Contract_Logs rev 2_PC Master Report" xfId="8454"/>
    <cellStyle name="R_Final Calcs 06 11 05_P03_Turbine_Mayl_09_User_Contract_Logs rev 2_Proposed Overall Monthly Cost Report - End March 2010" xfId="8455"/>
    <cellStyle name="R_Final Calcs 06 11 05_P04_LP_Services_26_October_09_Rev1_Master(Draft)" xfId="8456"/>
    <cellStyle name="R_Final Calcs 06 11 05_P06_Water_Treatment_28_May_09_Rev0_Master(Draft)" xfId="8457"/>
    <cellStyle name="R_Final Calcs 06 11 05_P06_Water_Treatment_28_May_09_Rev0_Master(Draft)_Cost Forecast_March " xfId="8458"/>
    <cellStyle name="R_Final Calcs 06 11 05_P06_Water_Treatment_28_May_09_Rev0_Master(Draft)_PC Master Report" xfId="8459"/>
    <cellStyle name="R_Final Calcs 06 11 05_P06_Water_Treatment_28_May_09_Rev0_Master(Draft)_Proposed Overall Monthly Cost Report - End March 2010" xfId="8460"/>
    <cellStyle name="R_Final Calcs 06 11 05_P06_Water_Treatment_29_June_09_Rev0_Master(Draft)" xfId="8461"/>
    <cellStyle name="R_Final Calcs 06 11 05_P06_Water_Treatment_29_June_09_Rev0_Master(Draft)_Cost Forecast_March " xfId="8462"/>
    <cellStyle name="R_Final Calcs 06 11 05_P06_Water_Treatment_29_June_09_Rev0_Master(Draft)_PC Master Report" xfId="8463"/>
    <cellStyle name="R_Final Calcs 06 11 05_P06_Water_Treatment_29_June_09_Rev0_Master(Draft)_Proposed Overall Monthly Cost Report - End March 2010" xfId="8464"/>
    <cellStyle name="R_Final Calcs 06 11 05_P08_Main Civil May 09 r2" xfId="8465"/>
    <cellStyle name="R_Final Calcs 06 11 05_P08_Main Civil May 09 r2_PC Master Report" xfId="8466"/>
    <cellStyle name="R_Final Calcs 06 11 05_P08_Main Civil May 09 r2_Proposed Overall Monthly Cost Report - End March 2010" xfId="8467"/>
    <cellStyle name="R_Final Calcs 06 11 05_P10_Enabling_Civils_02_June_09_Rev1" xfId="8468"/>
    <cellStyle name="R_Final Calcs 06 11 05_P10_Enabling_Civils_02_June_09_Rev1_PC Master Report" xfId="8469"/>
    <cellStyle name="R_Final Calcs 06 11 05_P10_Enabling_Civils_02_June_09_Rev1_Proposed Overall Monthly Cost Report - End March 2010" xfId="8470"/>
    <cellStyle name="R_Final Calcs 06 11 05_P10_Enabling_Civils_02_May_09_final" xfId="8471"/>
    <cellStyle name="R_Final Calcs 06 11 05_P10_Enabling_Civils_02_May_09_final_PC Master Report" xfId="8472"/>
    <cellStyle name="R_Final Calcs 06 11 05_P10_Enabling_Civils_02_May_09_final_Proposed Overall Monthly Cost Report - End March 2010" xfId="8473"/>
    <cellStyle name="R_Final Calcs 06 11 05_PC Master Report" xfId="8474"/>
    <cellStyle name="R_Final Calcs 06 11 05_PC Master Report Feb09 Rev1 HL (version 1)" xfId="8475"/>
    <cellStyle name="R_Final Calcs 06 11 05_Proposal Register" xfId="8476"/>
    <cellStyle name="R_Final Calcs 06 11 05_Proposal Register_Commited cost - January  2010" xfId="8477"/>
    <cellStyle name="R_Final Calcs 06 11 05_Proposal Register_Copy of MEDUPI Claim Register- (M-Drive)" xfId="8478"/>
    <cellStyle name="R_Final Calcs 06 11 05_Proposal Register_June 09 r2" xfId="8479"/>
    <cellStyle name="R_Final Calcs 06 11 05_Proposal Register_June 09 r2_PC Master Report" xfId="8480"/>
    <cellStyle name="R_Final Calcs 06 11 05_Proposal Register_June 09 r2_Proposed Overall Monthly Cost Report - End March 2010" xfId="8481"/>
    <cellStyle name="R_Final Calcs 06 11 05_Proposal Register_October Claims Report (downloaded_06112009)" xfId="8482"/>
    <cellStyle name="R_Final Calcs 06 11 05_Proposal Register_P10_Enabling_Civils_02_June_09_Rev1" xfId="8483"/>
    <cellStyle name="R_Final Calcs 06 11 05_Proposal Register_P10_Enabling_Civils_02_June_09_Rev1_PC Master Report" xfId="8484"/>
    <cellStyle name="R_Final Calcs 06 11 05_Proposal Register_P10_Enabling_Civils_02_June_09_Rev1_Proposed Overall Monthly Cost Report - End March 2010" xfId="8485"/>
    <cellStyle name="R_Final Calcs 06 11 05_Proposal Register_P10_Enabling_Civils_02_May_09_final" xfId="8486"/>
    <cellStyle name="R_Final Calcs 06 11 05_Proposal Register_P10_Enabling_Civils_02_May_09_final_PC Master Report" xfId="8487"/>
    <cellStyle name="R_Final Calcs 06 11 05_Proposal Register_P10_Enabling_Civils_02_May_09_final_Proposed Overall Monthly Cost Report - End March 2010" xfId="8488"/>
    <cellStyle name="R_Final Calcs 06 11 05_Proposal Register_PC Master Report" xfId="8489"/>
    <cellStyle name="R_Final Calcs 06 11 05_Proposal Register_PC Master Report Feb09 Rev1 HL (version 1)" xfId="8490"/>
    <cellStyle name="R_Final Calcs 06 11 05_Proposal Register_Proposed Overall Monthly Cost Report - End March 2010" xfId="8491"/>
    <cellStyle name="R_Final Calcs 06 11 05_Proposal Register_RC EXECUTIVE SUMMARY END Jan 2010. (version 2)" xfId="8492"/>
    <cellStyle name="R_Final Calcs 06 11 05_Proposal Register_RC EXECUTIVE SUMMARY END JULY 2009." xfId="8493"/>
    <cellStyle name="R_Final Calcs 06 11 05_Proposal Register_RC EXECUTIVE SUMMARY END JULY 2009._1" xfId="8494"/>
    <cellStyle name="R_Final Calcs 06 11 05_Proposal Register_RC EXECUTIVE SUMMARY END JULY 2009._1_Cost Reduction_Contracts Overview Slide_Oct 2009 v2" xfId="8495"/>
    <cellStyle name="R_Final Calcs 06 11 05_Proposal Register_RC EXECUTIVE SUMMARY END JULY 2009._1_Proposed Overall Monthly Cost Report - End March 2010" xfId="8496"/>
    <cellStyle name="R_Final Calcs 06 11 05_Proposal Register_RC EXECUTIVE SUMMARY END JULY 2009._1_Quality_October 2009" xfId="8497"/>
    <cellStyle name="R_Final Calcs 06 11 05_Proposal Register_RC EXECUTIVE SUMMARY END JULY 2009._1_Reg&amp;Legal_ASGISA_CSR_Stakemngt" xfId="8498"/>
    <cellStyle name="R_Final Calcs 06 11 05_Proposal Register_RC EXECUTIVE SUMMARY END JULY 2009._Cost Reduction_Contracts Overview Slide_Oct 2009 v2" xfId="8499"/>
    <cellStyle name="R_Final Calcs 06 11 05_Proposal Register_RC EXECUTIVE SUMMARY END JULY 2009._PC Master Report" xfId="8500"/>
    <cellStyle name="R_Final Calcs 06 11 05_Proposal Register_RC EXECUTIVE SUMMARY END JULY 2009._Proposed Overall Monthly Cost Report - End March 2010" xfId="8501"/>
    <cellStyle name="R_Final Calcs 06 11 05_Proposal Register_RC EXECUTIVE SUMMARY END JULY 2009._Quality_October 2009" xfId="8502"/>
    <cellStyle name="R_Final Calcs 06 11 05_Proposal Register_RC EXECUTIVE SUMMARY END JULY 2009._Reg&amp;Legal_ASGISA_CSR_Stakemngt" xfId="8503"/>
    <cellStyle name="R_Final Calcs 06 11 05_Proposal Register_RC EXECUTIVE SUMMARY END SEP 2009." xfId="8504"/>
    <cellStyle name="R_Final Calcs 06 11 05_Proposed Overall Monthly Cost Report - End March 2010" xfId="8505"/>
    <cellStyle name="R_Final Calcs 06 11 05_RC EXECUTIVE SUMMARY END Jan 2010. (version 2)" xfId="8506"/>
    <cellStyle name="R_Final Calcs 06 11 05_RC EXECUTIVE SUMMARY END JULY 2009." xfId="8507"/>
    <cellStyle name="R_Final Calcs 06 11 05_RC EXECUTIVE SUMMARY END JULY 2009._1" xfId="8508"/>
    <cellStyle name="R_Final Calcs 06 11 05_RC EXECUTIVE SUMMARY END JULY 2009._1_Cost Reduction_Contracts Overview Slide_Oct 2009 v2" xfId="8509"/>
    <cellStyle name="R_Final Calcs 06 11 05_RC EXECUTIVE SUMMARY END JULY 2009._1_Proposed Overall Monthly Cost Report - End March 2010" xfId="8510"/>
    <cellStyle name="R_Final Calcs 06 11 05_RC EXECUTIVE SUMMARY END JULY 2009._1_Quality_October 2009" xfId="8511"/>
    <cellStyle name="R_Final Calcs 06 11 05_RC EXECUTIVE SUMMARY END JULY 2009._1_Reg&amp;Legal_ASGISA_CSR_Stakemngt" xfId="8512"/>
    <cellStyle name="R_Final Calcs 06 11 05_RC EXECUTIVE SUMMARY END JULY 2009._Cost Reduction_Contracts Overview Slide_Oct 2009 v2" xfId="8513"/>
    <cellStyle name="R_Final Calcs 06 11 05_RC EXECUTIVE SUMMARY END JULY 2009._PC Master Report" xfId="8514"/>
    <cellStyle name="R_Final Calcs 06 11 05_RC EXECUTIVE SUMMARY END JULY 2009._Proposed Overall Monthly Cost Report - End March 2010" xfId="8515"/>
    <cellStyle name="R_Final Calcs 06 11 05_RC EXECUTIVE SUMMARY END JULY 2009._Quality_October 2009" xfId="8516"/>
    <cellStyle name="R_Final Calcs 06 11 05_RC EXECUTIVE SUMMARY END JULY 2009._Reg&amp;Legal_ASGISA_CSR_Stakemngt" xfId="8517"/>
    <cellStyle name="R_Final Calcs 06 11 05_RC EXECUTIVE SUMMARY END SEP 2009." xfId="8518"/>
    <cellStyle name="R_Final Calcs 06 11 05_Risk Register Master" xfId="8519"/>
    <cellStyle name="R_Final Calcs 06 11 05_Risk Register Master_Commited cost - January  2010" xfId="8520"/>
    <cellStyle name="R_Final Calcs 06 11 05_Risk Register Master_Copy of MEDUPI Claim Register- (M-Drive)" xfId="8521"/>
    <cellStyle name="R_Final Calcs 06 11 05_Risk Register Master_June 09 r2" xfId="8522"/>
    <cellStyle name="R_Final Calcs 06 11 05_Risk Register Master_June 09 r2_PC Master Report" xfId="8523"/>
    <cellStyle name="R_Final Calcs 06 11 05_Risk Register Master_June 09 r2_Proposed Overall Monthly Cost Report - End March 2010" xfId="8524"/>
    <cellStyle name="R_Final Calcs 06 11 05_Risk Register Master_October Claims Report (downloaded_06112009)" xfId="8525"/>
    <cellStyle name="R_Final Calcs 06 11 05_Risk Register Master_P10_Enabling_Civils_02_June_09_Rev1" xfId="8526"/>
    <cellStyle name="R_Final Calcs 06 11 05_Risk Register Master_P10_Enabling_Civils_02_June_09_Rev1_PC Master Report" xfId="8527"/>
    <cellStyle name="R_Final Calcs 06 11 05_Risk Register Master_P10_Enabling_Civils_02_June_09_Rev1_Proposed Overall Monthly Cost Report - End March 2010" xfId="8528"/>
    <cellStyle name="R_Final Calcs 06 11 05_Risk Register Master_P10_Enabling_Civils_02_May_09_final" xfId="8529"/>
    <cellStyle name="R_Final Calcs 06 11 05_Risk Register Master_P10_Enabling_Civils_02_May_09_final_PC Master Report" xfId="8530"/>
    <cellStyle name="R_Final Calcs 06 11 05_Risk Register Master_P10_Enabling_Civils_02_May_09_final_Proposed Overall Monthly Cost Report - End March 2010" xfId="8531"/>
    <cellStyle name="R_Final Calcs 06 11 05_Risk Register Master_PC Master Report" xfId="8532"/>
    <cellStyle name="R_Final Calcs 06 11 05_Risk Register Master_PC Master Report Feb09 Rev1 HL (version 1)" xfId="8533"/>
    <cellStyle name="R_Final Calcs 06 11 05_Risk Register Master_Proposed Overall Monthly Cost Report - End March 2010" xfId="8534"/>
    <cellStyle name="R_Final Calcs 06 11 05_Risk Register Master_RC EXECUTIVE SUMMARY END Jan 2010. (version 2)" xfId="8535"/>
    <cellStyle name="R_Final Calcs 06 11 05_Risk Register Master_RC EXECUTIVE SUMMARY END JULY 2009." xfId="8536"/>
    <cellStyle name="R_Final Calcs 06 11 05_Risk Register Master_RC EXECUTIVE SUMMARY END JULY 2009._1" xfId="8537"/>
    <cellStyle name="R_Final Calcs 06 11 05_Risk Register Master_RC EXECUTIVE SUMMARY END JULY 2009._1_Cost Reduction_Contracts Overview Slide_Oct 2009 v2" xfId="8538"/>
    <cellStyle name="R_Final Calcs 06 11 05_Risk Register Master_RC EXECUTIVE SUMMARY END JULY 2009._1_Proposed Overall Monthly Cost Report - End March 2010" xfId="8539"/>
    <cellStyle name="R_Final Calcs 06 11 05_Risk Register Master_RC EXECUTIVE SUMMARY END JULY 2009._1_Quality_October 2009" xfId="8540"/>
    <cellStyle name="R_Final Calcs 06 11 05_Risk Register Master_RC EXECUTIVE SUMMARY END JULY 2009._1_Reg&amp;Legal_ASGISA_CSR_Stakemngt" xfId="8541"/>
    <cellStyle name="R_Final Calcs 06 11 05_Risk Register Master_RC EXECUTIVE SUMMARY END JULY 2009._Cost Reduction_Contracts Overview Slide_Oct 2009 v2" xfId="8542"/>
    <cellStyle name="R_Final Calcs 06 11 05_Risk Register Master_RC EXECUTIVE SUMMARY END JULY 2009._PC Master Report" xfId="8543"/>
    <cellStyle name="R_Final Calcs 06 11 05_Risk Register Master_RC EXECUTIVE SUMMARY END JULY 2009._Proposed Overall Monthly Cost Report - End March 2010" xfId="8544"/>
    <cellStyle name="R_Final Calcs 06 11 05_Risk Register Master_RC EXECUTIVE SUMMARY END JULY 2009._Quality_October 2009" xfId="8545"/>
    <cellStyle name="R_Final Calcs 06 11 05_Risk Register Master_RC EXECUTIVE SUMMARY END JULY 2009._Reg&amp;Legal_ASGISA_CSR_Stakemngt" xfId="8546"/>
    <cellStyle name="R_Final Calcs 06 11 05_Risk Register Master_RC EXECUTIVE SUMMARY END SEP 2009." xfId="8547"/>
    <cellStyle name="R_Final Calcs 06 11 05_Trend Register Master" xfId="8548"/>
    <cellStyle name="R_Final Calcs 06 11 05_Trend Register Master_Commited cost - January  2010" xfId="8549"/>
    <cellStyle name="R_Final Calcs 06 11 05_Trend Register Master_Copy of MEDUPI Claim Register- (M-Drive)" xfId="8550"/>
    <cellStyle name="R_Final Calcs 06 11 05_Trend Register Master_June 09 r2" xfId="8551"/>
    <cellStyle name="R_Final Calcs 06 11 05_Trend Register Master_June 09 r2_PC Master Report" xfId="8552"/>
    <cellStyle name="R_Final Calcs 06 11 05_Trend Register Master_June 09 r2_Proposed Overall Monthly Cost Report - End March 2010" xfId="8553"/>
    <cellStyle name="R_Final Calcs 06 11 05_Trend Register Master_October Claims Report (downloaded_06112009)" xfId="8554"/>
    <cellStyle name="R_Final Calcs 06 11 05_Trend Register Master_P10_Enabling_Civils_02_June_09_Rev1" xfId="8555"/>
    <cellStyle name="R_Final Calcs 06 11 05_Trend Register Master_P10_Enabling_Civils_02_June_09_Rev1_PC Master Report" xfId="8556"/>
    <cellStyle name="R_Final Calcs 06 11 05_Trend Register Master_P10_Enabling_Civils_02_June_09_Rev1_Proposed Overall Monthly Cost Report - End March 2010" xfId="8557"/>
    <cellStyle name="R_Final Calcs 06 11 05_Trend Register Master_P10_Enabling_Civils_02_May_09_final" xfId="8558"/>
    <cellStyle name="R_Final Calcs 06 11 05_Trend Register Master_P10_Enabling_Civils_02_May_09_final_PC Master Report" xfId="8559"/>
    <cellStyle name="R_Final Calcs 06 11 05_Trend Register Master_P10_Enabling_Civils_02_May_09_final_Proposed Overall Monthly Cost Report - End March 2010" xfId="8560"/>
    <cellStyle name="R_Final Calcs 06 11 05_Trend Register Master_PC Master Report" xfId="8561"/>
    <cellStyle name="R_Final Calcs 06 11 05_Trend Register Master_PC Master Report Feb09 Rev1 HL (version 1)" xfId="8562"/>
    <cellStyle name="R_Final Calcs 06 11 05_Trend Register Master_Proposed Overall Monthly Cost Report - End March 2010" xfId="8563"/>
    <cellStyle name="R_Final Calcs 06 11 05_Trend Register Master_RC EXECUTIVE SUMMARY END Jan 2010. (version 2)" xfId="8564"/>
    <cellStyle name="R_Final Calcs 06 11 05_Trend Register Master_RC EXECUTIVE SUMMARY END JULY 2009." xfId="8565"/>
    <cellStyle name="R_Final Calcs 06 11 05_Trend Register Master_RC EXECUTIVE SUMMARY END JULY 2009._1" xfId="8566"/>
    <cellStyle name="R_Final Calcs 06 11 05_Trend Register Master_RC EXECUTIVE SUMMARY END JULY 2009._1_Cost Reduction_Contracts Overview Slide_Oct 2009 v2" xfId="8567"/>
    <cellStyle name="R_Final Calcs 06 11 05_Trend Register Master_RC EXECUTIVE SUMMARY END JULY 2009._1_Proposed Overall Monthly Cost Report - End March 2010" xfId="8568"/>
    <cellStyle name="R_Final Calcs 06 11 05_Trend Register Master_RC EXECUTIVE SUMMARY END JULY 2009._1_Quality_October 2009" xfId="8569"/>
    <cellStyle name="R_Final Calcs 06 11 05_Trend Register Master_RC EXECUTIVE SUMMARY END JULY 2009._1_Reg&amp;Legal_ASGISA_CSR_Stakemngt" xfId="8570"/>
    <cellStyle name="R_Final Calcs 06 11 05_Trend Register Master_RC EXECUTIVE SUMMARY END JULY 2009._Cost Reduction_Contracts Overview Slide_Oct 2009 v2" xfId="8571"/>
    <cellStyle name="R_Final Calcs 06 11 05_Trend Register Master_RC EXECUTIVE SUMMARY END JULY 2009._PC Master Report" xfId="8572"/>
    <cellStyle name="R_Final Calcs 06 11 05_Trend Register Master_RC EXECUTIVE SUMMARY END JULY 2009._Proposed Overall Monthly Cost Report - End March 2010" xfId="8573"/>
    <cellStyle name="R_Final Calcs 06 11 05_Trend Register Master_RC EXECUTIVE SUMMARY END JULY 2009._Quality_October 2009" xfId="8574"/>
    <cellStyle name="R_Final Calcs 06 11 05_Trend Register Master_RC EXECUTIVE SUMMARY END JULY 2009._Reg&amp;Legal_ASGISA_CSR_Stakemngt" xfId="8575"/>
    <cellStyle name="R_Final Calcs 06 11 05_Trend Register Master_RC EXECUTIVE SUMMARY END SEP 2009." xfId="8576"/>
    <cellStyle name="R_Final Calcs 06 11 05_U1" xfId="8577"/>
    <cellStyle name="R_Final Calcs 06 11 05_U2" xfId="8578"/>
    <cellStyle name="R_Final Calcs 06 11 05_U3" xfId="8579"/>
    <cellStyle name="R_Final Calcs 06 11 05_U4" xfId="8580"/>
    <cellStyle name="R_Final Calcs 06 11 05_U5" xfId="8581"/>
    <cellStyle name="R_Final Calcs 06 11 05_U6" xfId="8582"/>
    <cellStyle name="R_ice Services assessment Hrs 25Aug2009" xfId="8583"/>
    <cellStyle name="R_ice Services assessment Hrs 25Jul2009" xfId="8584"/>
    <cellStyle name="R_June 09 r2" xfId="8585"/>
    <cellStyle name="R_June 09 r2_PC Master Report" xfId="8586"/>
    <cellStyle name="R_June 09 r2_Proposed Overall Monthly Cost Report - End March 2010" xfId="8587"/>
    <cellStyle name="R_Mark up Factor" xfId="8588"/>
    <cellStyle name="R_Mark up Factor 2" xfId="8589"/>
    <cellStyle name="R_Mark up Factor_090514_Costing-Model Medupi (Version- E&amp;Y updates)(Mar09 index update)( FINAL Tx adj)" xfId="8590"/>
    <cellStyle name="R_Mark up Factor_090812_CTC-Model Medupi -Jul 09 MYPD 2 (with Esk Jul par)(E&amp;Y Master 090520 v2.2)" xfId="8591"/>
    <cellStyle name="R_Mark up Factor_20080925 ice services Assessment Task order No 4" xfId="8592"/>
    <cellStyle name="R_Mark up Factor_20080925 ice services Assessment Task order No 4_20110725chk1 DGR ice Timesheet data - July 2011" xfId="8593"/>
    <cellStyle name="R_Mark up Factor_20090225rev &amp; 20090425 Task Order 25&amp;26 ice services assessments" xfId="8594"/>
    <cellStyle name="R_Mark up Factor_20090315 CED Project support_update" xfId="8595"/>
    <cellStyle name="R_Mark up Factor_20090315 CED Project support_update_20090225rev &amp; 20090425 Task Order 25&amp;26 ice services assessments" xfId="8596"/>
    <cellStyle name="R_Mark up Factor_20090315 CED Project support_update_20090225rev &amp; 20090425 Task Order 25&amp;26 ice services assessments_20110725chk1 DGR ice Timesheet data - July 2011" xfId="8597"/>
    <cellStyle name="R_Mark up Factor_20090315 CED Project support_update_20091025 Task Order 24 ice services assessment" xfId="8598"/>
    <cellStyle name="R_Mark up Factor_20090315 CED Project support_update_20091025 Task Order 25 ice services assessment" xfId="8599"/>
    <cellStyle name="R_Mark up Factor_20090315 CED Project support_update_20091025 Task Order 25&amp;26 ice services assessment" xfId="8600"/>
    <cellStyle name="R_Mark up Factor_20090315 CED Project support_update_20091025 Task Order 26 ice services assessment" xfId="8601"/>
    <cellStyle name="R_Mark up Factor_20090315 CED Project support_update_20091025 Task Order 28 ice services assessment Mercury SS" xfId="8602"/>
    <cellStyle name="R_Mark up Factor_20090315 CED Project support_update_20091025 Task Order 29 ice services assessment" xfId="8603"/>
    <cellStyle name="R_Mark up Factor_20090315 CED Project support_update_20091025 Task Order 31 ice services assessment" xfId="8604"/>
    <cellStyle name="R_Mark up Factor_20090315 CED Project support_update_20091025 Task Order 33 ice services assessment" xfId="8605"/>
    <cellStyle name="R_Mark up Factor_20090315 CED Project support_update_20091025 Task Order 34 ice services assessment" xfId="8606"/>
    <cellStyle name="R_Mark up Factor_20090315 CED Project support_update_20091025 Task Order 35 ice services assessment" xfId="8607"/>
    <cellStyle name="R_Mark up Factor_20090315 CED Project support_update_20091025 Task Order 36 ice services assessment" xfId="8608"/>
    <cellStyle name="R_Mark up Factor_20090315 CED Project support_update_20091025 Task Order 37 ice services assessment" xfId="8609"/>
    <cellStyle name="R_Mark up Factor_20090315 CED Project support_update_20091025 Task Order 37 Revised split ice services assessment" xfId="8610"/>
    <cellStyle name="R_Mark up Factor_20090315 CED Project support_update_20091025 Task Order 39 ice services assessment" xfId="8611"/>
    <cellStyle name="R_Mark up Factor_20090315 CED Project support_update_20091025 Task Order 40 ice services assessment" xfId="8612"/>
    <cellStyle name="R_Mark up Factor_20090315 CED Project support_update_20091025 Task Order 41 ice services assessment &amp; invoice" xfId="8613"/>
    <cellStyle name="R_Mark up Factor_20090315 CED Project support_update_20091025 Task Order 42 ice services assessment" xfId="8614"/>
    <cellStyle name="R_Mark up Factor_20090315 CED Project support_update_20091025 Task Order 43 ice services assessment" xfId="8615"/>
    <cellStyle name="R_Mark up Factor_20090315 CED Project support_update_20091025 Task Order 44 ice services assessment" xfId="8616"/>
    <cellStyle name="R_Mark up Factor_20090315 CED Project support_update_20091025Rev Task Order 26 ice services assessment" xfId="8617"/>
    <cellStyle name="R_Mark up Factor_20090315 CED Project support_update_200911 chk Task 41 Kusile Silos forecast" xfId="8618"/>
    <cellStyle name="R_Mark up Factor_20090315 CED Project support_update_200911 Task Order 46 ice services Forecast" xfId="8619"/>
    <cellStyle name="R_Mark up Factor_20090315 CED Project support_update_20091103 CED Project support services" xfId="8620"/>
    <cellStyle name="R_Mark up Factor_20090315 CED Project support_update_20091104 CED Project support services" xfId="8621"/>
    <cellStyle name="R_Mark up Factor_20090315 CED Project support_update_20091105 CED Project support services" xfId="8622"/>
    <cellStyle name="R_Mark up Factor_20090315 CED Project support_update_20091125 Coal &amp; Ash Task Orders ice services invoice" xfId="8623"/>
    <cellStyle name="R_Mark up Factor_20090315 CED Project support_update_20091125 Task Medupi Electrical ice services invoice" xfId="8624"/>
    <cellStyle name="R_Mark up Factor_20090315 CED Project support_update_20091125 Task order 02 ice services assessment" xfId="8625"/>
    <cellStyle name="R_Mark up Factor_20090315 CED Project support_update_20091125 Task Order 31 ice services assessment &amp; invoice" xfId="8626"/>
    <cellStyle name="R_Mark up Factor_20090315 CED Project support_update_20091125 Task Order 32 ice services assessment" xfId="8627"/>
    <cellStyle name="R_Mark up Factor_20090315 CED Project support_update_20091125 Task Order 47 ice services assessment" xfId="8628"/>
    <cellStyle name="R_Mark up Factor_20090315 CED Project support_update_20091208 CED Project support services_nic003" xfId="8629"/>
    <cellStyle name="R_Mark up Factor_20090315 CED Project support_update_20091211 Task 51 Forecast ice services" xfId="8630"/>
    <cellStyle name="R_Mark up Factor_20090315 CED Project support_update_20091225 Task order 04 ice services assessment &amp; invoice" xfId="8631"/>
    <cellStyle name="R_Mark up Factor_20090315 CED Project support_update_20091225 Task Order 20 ice services assessment &amp; invoice" xfId="8632"/>
    <cellStyle name="R_Mark up Factor_20090315 CED Project support_update_20091225 Task order 46 assessment &amp; invoice" xfId="8633"/>
    <cellStyle name="R_Mark up Factor_20090315 CED Project support_update_20091230rev1 CED Project support services" xfId="8634"/>
    <cellStyle name="R_Mark up Factor_20090315 CED Project support_update_20100125 Coal &amp; Ash Task Orders ice services invoice" xfId="8635"/>
    <cellStyle name="R_Mark up Factor_20090315 CED Project support_update_20100125 Task 51 Hrs to date ice services" xfId="8636"/>
    <cellStyle name="R_Mark up Factor_20090315 CED Project support_update_20100125 Task Medupi Electrical ice services invoice" xfId="8637"/>
    <cellStyle name="R_Mark up Factor_20090315 CED Project support_update_20100125 Task order 02 ice services assessment" xfId="8638"/>
    <cellStyle name="R_Mark up Factor_20090315 CED Project support_update_20100125 Task Order 20 ice services assessment &amp; invoice" xfId="8639"/>
    <cellStyle name="R_Mark up Factor_20090315 CED Project support_update_20100125 Task Order 45 ice services assessment" xfId="8640"/>
    <cellStyle name="R_Mark up Factor_20090315 CED Project support_update_20100125 Task Order 51 ice services assessment &amp; invoice" xfId="8641"/>
    <cellStyle name="R_Mark up Factor_20090315 CED Project support_update_20100225 Task order 04 ice services assessment &amp; invoice" xfId="8642"/>
    <cellStyle name="R_Mark up Factor_20090315 CED Project support_update_20100304 CED Project support services" xfId="8643"/>
    <cellStyle name="R_Mark up Factor_20090315 CED Project support_update_20100304rev1 CED Project support services" xfId="8644"/>
    <cellStyle name="R_Mark up Factor_20090315 CED Project support_update_20100325 Task 51 Hrs to date ice services" xfId="8645"/>
    <cellStyle name="R_Mark up Factor_20090315 CED Project support_update_20100325 Task Medupi Electrical ice services invoice" xfId="8646"/>
    <cellStyle name="R_Mark up Factor_20090315 CED Project support_update_20100325 Task order 02 ice services assessment &amp; invoice" xfId="8647"/>
    <cellStyle name="R_Mark up Factor_20090315 CED Project support_update_20100325 Task Order 20 ice services assessment &amp; invoice" xfId="8648"/>
    <cellStyle name="R_Mark up Factor_20090315 CED Project support_update_20100329 Updated Task 53 Gen Transf Forecast ice services" xfId="8649"/>
    <cellStyle name="R_Mark up Factor_20090315 CED Project support_update_20100425 ice services Task No 0012 FGD assessment &amp; invoice" xfId="8650"/>
    <cellStyle name="R_Mark up Factor_20090315 CED Project support_update_20100425 Task 52 Cabling assessment &amp; invoice ice services" xfId="8651"/>
    <cellStyle name="R_Mark up Factor_20090315 CED Project support_update_20100425 Task order 04 ice services assessment &amp; invoice" xfId="8652"/>
    <cellStyle name="R_Mark up Factor_20090315 CED Project support_update_20100425 Task Order 29 ice services assessment &amp; invoice" xfId="8653"/>
    <cellStyle name="R_Mark up Factor_20090315 CED Project support_update_20100425 Task Order 51 ice services assessment &amp; invoice" xfId="8654"/>
    <cellStyle name="R_Mark up Factor_20090315 CED Project support_update_20100425 Task Order 55 ice services assessment &amp; invoice" xfId="8655"/>
    <cellStyle name="R_Mark up Factor_20090315 CED Project support_update_20100425 Task Order 56 ice services assessment &amp; invoice" xfId="8656"/>
    <cellStyle name="R_Mark up Factor_20090315 CED Project support_update_20100429 CED Project support Timesheet current" xfId="8657"/>
    <cellStyle name="R_Mark up Factor_20090315 CED Project support_update_20100525 ice services Task No 0012 FGD assessment" xfId="8658"/>
    <cellStyle name="R_Mark up Factor_20090315 CED Project support_update_20100525 Task order 04 ice services assessment &amp; invoice" xfId="8659"/>
    <cellStyle name="R_Mark up Factor_20090315 CED Project support_update_20100613 Task Order 34 ice services assessment &amp; invoice" xfId="8660"/>
    <cellStyle name="R_Mark up Factor_20090315 CED Project support_update_20100625 ice services Electrical &amp; C&amp;I assessment" xfId="8661"/>
    <cellStyle name="R_Mark up Factor_20090315 CED Project support_update_20100625 ice services Task No 0012 FGD assessment" xfId="8662"/>
    <cellStyle name="R_Mark up Factor_20090315 CED Project support_update_20100625 Task order 04 ice services assessment &amp; invoice" xfId="8663"/>
    <cellStyle name="R_Mark up Factor_20090315 CED Project support_update_20100625 Turbine Summary weekly Timesheets" xfId="8664"/>
    <cellStyle name="R_Mark up Factor_20090315 CED Project support_update_20100725 Task order 04 ice services assessment &amp; invoice" xfId="8665"/>
    <cellStyle name="R_Mark up Factor_20090315 CED Project support_update_20100803 Task order 02 Turbine ice services assessment dvw" xfId="8666"/>
    <cellStyle name="R_Mark up Factor_20090315 CED Project support_update_20100820 iWeNhle Consolidated Invoices" xfId="8667"/>
    <cellStyle name="R_Mark up Factor_20090315 CED Project support_update_20100820 iWeNhle Consolidated Invoices_20110725chk1 DGR ice Timesheet data - July 2011" xfId="8668"/>
    <cellStyle name="R_Mark up Factor_20090315 CED Project support_update_20100825 Task Order 13 ice services assessment" xfId="8669"/>
    <cellStyle name="R_Mark up Factor_20090315 CED Project support_update_20100902 Task order 02 Turbine ice services Ass &amp; Inv" xfId="8670"/>
    <cellStyle name="R_Mark up Factor_20090315 CED Project support_update_20100913 ice services Task No 0012 FGD assessment" xfId="8671"/>
    <cellStyle name="R_Mark up Factor_20090315 CED Project support_update_20100913 Task order 04 ice services assessment &amp; invoice" xfId="8672"/>
    <cellStyle name="R_Mark up Factor_20090315 CED Project support_update_20100925 ice services Medupi Electrical C&amp;I assessment" xfId="8673"/>
    <cellStyle name="R_Mark up Factor_20090315 CED Project support_update_20101008 Task 53 Generation ice services assessment &amp; invoice" xfId="8674"/>
    <cellStyle name="R_Mark up Factor_20090315 CED Project support_update_20101008 Task order 04 ice services assessment &amp; invoice (1)" xfId="8675"/>
    <cellStyle name="R_Mark up Factor_20090315 CED Project support_update_20101011 update ice services Task No 0012 FGD assessments &amp; invoices" xfId="8676"/>
    <cellStyle name="R_Mark up Factor_20090315 CED Project support_update_20101024 25Sep2010 Assess &amp; Inv Task order 02 Turbine ice services" xfId="8677"/>
    <cellStyle name="R_Mark up Factor_20090315 CED Project support_update_20101025 Assessment ice services Task No 0012 FGD &amp; invoice" xfId="8678"/>
    <cellStyle name="R_Mark up Factor_20090315 CED Project support_update_20101025 ice services assessment Task 52 Cabling &amp; invoice" xfId="8679"/>
    <cellStyle name="R_Mark up Factor_20090315 CED Project support_update_20101025 ice services Medupi Electrical C&amp;I assessment &amp; invoice" xfId="8680"/>
    <cellStyle name="R_Mark up Factor_20090315 CED Project support_update_20101025 Task Order 13 ice services assessment" xfId="8681"/>
    <cellStyle name="R_Mark up Factor_20090315 CED Project support_update_20101029 Task order 04 ice services assessment &amp; invoice" xfId="8682"/>
    <cellStyle name="R_Mark up Factor_20090315 CED Project support_update_20101109 Task 0064 Terr undergrd ice services" xfId="8683"/>
    <cellStyle name="R_Mark up Factor_20090315 CED Project support_update_20101116 From 1550  iWeNhle Consolidated Invoices" xfId="8684"/>
    <cellStyle name="R_Mark up Factor_20090315 CED Project support_update_20101116 From 1550  iWeNhle Consolidated Invoices_20110725chk1 DGR ice Timesheet data - July 2011" xfId="8685"/>
    <cellStyle name="R_Mark up Factor_20090315 CED Project support_update_2010825 Assessment &amp; invoice Task 0063 BoP ice services" xfId="8686"/>
    <cellStyle name="R_Mark up Factor_20090315 CED Project support_update_Agreed Final Hours" xfId="8687"/>
    <cellStyle name="R_Mark up Factor_20090315 CED Project support_update_CHECK 20091116JvD Updated Kusile Coal &amp; Ash allocation of hrs" xfId="8688"/>
    <cellStyle name="R_Mark up Factor_20090317 CED Project support_update" xfId="8689"/>
    <cellStyle name="R_Mark up Factor_20090425 Napo CHECK Kusile task orders 25  26" xfId="8690"/>
    <cellStyle name="R_Mark up Factor_20090425 Napo CHECK Kusile task orders 25  26_20110725chk1 DGR ice Timesheet data - July 2011" xfId="8691"/>
    <cellStyle name="R_Mark up Factor_20090425 Task order 03 ice services assessment" xfId="8692"/>
    <cellStyle name="R_Mark up Factor_20090425 Task Order 31 ice services assessment" xfId="8693"/>
    <cellStyle name="R_Mark up Factor_20090522 CED Project support services" xfId="8694"/>
    <cellStyle name="R_Mark up Factor_20090522 CED Project support services_20110725chk1 DGR ice Timesheet data - July 2011" xfId="8695"/>
    <cellStyle name="R_Mark up Factor_20090630 Extn Komati Time &amp; Cost" xfId="8696"/>
    <cellStyle name="R_Mark up Factor_20090715 Extn Komati Time &amp; Cost" xfId="8697"/>
    <cellStyle name="R_Mark up Factor_20090725 Task order 02 ice services assessment" xfId="8698"/>
    <cellStyle name="R_Mark up Factor_20090725 Task order 03 ice services assessment" xfId="8699"/>
    <cellStyle name="R_Mark up Factor_20090725 Task order 04 ice services assessment" xfId="8700"/>
    <cellStyle name="R_Mark up Factor_20090725 Task order 08 ice services assessment" xfId="8701"/>
    <cellStyle name="R_Mark up Factor_20090725 Task Order 09 ice services assessment" xfId="8702"/>
    <cellStyle name="R_Mark up Factor_20090725 Task order 34 ice services assessment" xfId="8703"/>
    <cellStyle name="R_Mark up Factor_20090725rev Extn Komati Time &amp; Cost" xfId="8704"/>
    <cellStyle name="R_Mark up Factor_20090825rev Extn Komati Time &amp; Cost" xfId="8705"/>
    <cellStyle name="R_Mark up Factor_20090907 hour alloc Status Task order Nos 35  36 Diesel Gen  UPS" xfId="8706"/>
    <cellStyle name="R_Mark up Factor_20090907 hour alloc Status Task order Nos 35  36 Diesel Gen  UPS_20110725chk1 DGR ice Timesheet data - July 2011" xfId="8707"/>
    <cellStyle name="R_Mark up Factor_20090908 Extn Komati Time &amp; Cost" xfId="8708"/>
    <cellStyle name="R_Mark up Factor_20090925rev Extn Komati Time &amp; Cost" xfId="8709"/>
    <cellStyle name="R_Mark up Factor_20090925tm Komati Hrs &amp; km ice services" xfId="8710"/>
    <cellStyle name="R_Mark up Factor_20090925tm Komati Hrs &amp; km ice services_20100225rev Extn Komati Time &amp; Cost" xfId="8711"/>
    <cellStyle name="R_Mark up Factor_20090925tm Komati Hrs &amp; km ice services_20100225rev1 Extn Komati Time &amp; Cost" xfId="8712"/>
    <cellStyle name="R_Mark up Factor_20090925tm Komati Hrs &amp; km ice services_20100325 Extn Komati Time &amp; Cost" xfId="8713"/>
    <cellStyle name="R_Mark up Factor_20090925tm Komati Hrs &amp; km ice services_20100325rev Extn Komati Time &amp; Cost" xfId="8714"/>
    <cellStyle name="R_Mark up Factor_20090925tm Komati Hrs &amp; km ice services_20100325tm Extn Komati Hours &amp; km" xfId="8715"/>
    <cellStyle name="R_Mark up Factor_20090925tm Komati Hrs &amp; km ice services_20100423 Extn Komati Time &amp; Cost" xfId="8716"/>
    <cellStyle name="R_Mark up Factor_20090925tm Komati Hrs &amp; km ice services_20100525 Extn Komati Time &amp; Cost" xfId="8717"/>
    <cellStyle name="R_Mark up Factor_20090925tm Komati Hrs &amp; km ice services_20100525cm Komati assessment Hrs &amp; km_2" xfId="8718"/>
    <cellStyle name="R_Mark up Factor_20090925tm Komati Hrs &amp; km ice services_20100625 Extn Komati Time &amp; Cost" xfId="8719"/>
    <cellStyle name="R_Mark up Factor_20090925tm Komati Hrs &amp; km ice services_20100625cm Komati services assessment hrs &amp; km" xfId="8720"/>
    <cellStyle name="R_Mark up Factor_20090925tm Komati Hrs &amp; km ice services_20100721cm Komati Services Hours &amp; km" xfId="8721"/>
    <cellStyle name="R_Mark up Factor_20090925tm Komati Hrs &amp; km ice services_20100721tm Komati Services Hours &amp; km" xfId="8722"/>
    <cellStyle name="R_Mark up Factor_20090925tm Komati Hrs &amp; km ice services_20100725rev2 Extn Komati Time &amp; Cost" xfId="8723"/>
    <cellStyle name="R_Mark up Factor_20090925tm Komati Hrs &amp; km ice services_20100825cm Komati Services Hours &amp; km" xfId="8724"/>
    <cellStyle name="R_Mark up Factor_20090925tm Komati Hrs &amp; km ice services_20100825Rev Extn Komati Time &amp; Cost" xfId="8725"/>
    <cellStyle name="R_Mark up Factor_20090925tm Komati Hrs &amp; km ice services_20100925REV Assessment 4600005911 Komati ice services" xfId="8726"/>
    <cellStyle name="R_Mark up Factor_20090925tm Komati Hrs &amp; km ice services_20100925REV Assessment 4600005911 Komati ice services_20110725chk1 DGR ice Timesheet data - July 2011" xfId="8727"/>
    <cellStyle name="R_Mark up Factor_20090925tm Komati Hrs &amp; km ice services_20100928 Extn Komati Time &amp; Cost" xfId="8728"/>
    <cellStyle name="R_Mark up Factor_20090925tm Komati Hrs &amp; km ice services_20100929rev check ICE daily capture 2010" xfId="8729"/>
    <cellStyle name="R_Mark up Factor_20090925tm Komati Hrs &amp; km ice services_20101028 ice assessment &amp; invoice Oct2010" xfId="8730"/>
    <cellStyle name="R_Mark up Factor_20090925tm Komati Hrs &amp; km ice services_2010425cm Extn Komati Hours &amp; km" xfId="8731"/>
    <cellStyle name="R_Mark up Factor_20090925tm Komati Hrs &amp; km ice services_2010425tm Extn Komati Hours &amp; km" xfId="8732"/>
    <cellStyle name="R_Mark up Factor_20090925tm Komati Hrs &amp; km ice services_20110725chk1 DGR ice Timesheet data - July 2011" xfId="8733"/>
    <cellStyle name="R_Mark up Factor_20091025 Task order 02 ice services assessment" xfId="8734"/>
    <cellStyle name="R_Mark up Factor_20091025 Task order 03 ice services assessment" xfId="8735"/>
    <cellStyle name="R_Mark up Factor_20091025 Task order 04 ice services assessment" xfId="8736"/>
    <cellStyle name="R_Mark up Factor_20091025 Task order 08 ice services assessment" xfId="8737"/>
    <cellStyle name="R_Mark up Factor_20091025 Task Order 09 ice services assessment" xfId="8738"/>
    <cellStyle name="R_Mark up Factor_20091025 Task Order 12 ice services assessment" xfId="8739"/>
    <cellStyle name="R_Mark up Factor_20091025 Task Order 18 ice services assessment" xfId="8740"/>
    <cellStyle name="R_Mark up Factor_20091025 Task Order 20 ice services assessment" xfId="8741"/>
    <cellStyle name="R_Mark up Factor_20091025 Task Order 22 ice services assessment" xfId="8742"/>
    <cellStyle name="R_Mark up Factor_20091025 Task Order 24 ice services assessment" xfId="8743"/>
    <cellStyle name="R_Mark up Factor_20091025 Task Order 25&amp;26 ice services assessment" xfId="8744"/>
    <cellStyle name="R_Mark up Factor_20091025 Task Order 26 ice services assessment" xfId="8745"/>
    <cellStyle name="R_Mark up Factor_20091025 Task Order 28 ice services assessment Mercury SS" xfId="8746"/>
    <cellStyle name="R_Mark up Factor_20091025 Task Order 29 ice services assessment" xfId="8747"/>
    <cellStyle name="R_Mark up Factor_20091025 Task Order 31 ice services assessment" xfId="8748"/>
    <cellStyle name="R_Mark up Factor_20091025 Task Order 33 ice services assessment" xfId="8749"/>
    <cellStyle name="R_Mark up Factor_20091025 Task Order 34 ice services assessment" xfId="8750"/>
    <cellStyle name="R_Mark up Factor_20091025 Task Order 35 ice services assessment" xfId="8751"/>
    <cellStyle name="R_Mark up Factor_20091025 Task Order 36 ice services assessment" xfId="8752"/>
    <cellStyle name="R_Mark up Factor_20091025 Task Order 37 ice services assessment" xfId="8753"/>
    <cellStyle name="R_Mark up Factor_20091025 Task Order 37 Revised split ice services assessment" xfId="8754"/>
    <cellStyle name="R_Mark up Factor_20091025 Task Order 39 ice services assessment" xfId="8755"/>
    <cellStyle name="R_Mark up Factor_20091025 Task Order 40 ice services assessment" xfId="8756"/>
    <cellStyle name="R_Mark up Factor_20091025 Task Order 41 ice services assessment &amp; invoice" xfId="8757"/>
    <cellStyle name="R_Mark up Factor_20091025 Task Order 42 ice services assessment" xfId="8758"/>
    <cellStyle name="R_Mark up Factor_20091025 Task Order 43 ice services assessment" xfId="8759"/>
    <cellStyle name="R_Mark up Factor_20091025 Task Order 44 ice services assessment" xfId="8760"/>
    <cellStyle name="R_Mark up Factor_20091025Rev Task Order 26 ice services assessment" xfId="8761"/>
    <cellStyle name="R_Mark up Factor_20091025rev1 Extn Komati Time &amp; Cost" xfId="8762"/>
    <cellStyle name="R_Mark up Factor_20091025rev2 Extn Komati Time &amp; Cost" xfId="8763"/>
    <cellStyle name="R_Mark up Factor_20091030rev3 CED Project support services" xfId="8764"/>
    <cellStyle name="R_Mark up Factor_20091030rev3 CED Project support services_20110725chk1 DGR ice Timesheet data - July 2011" xfId="8765"/>
    <cellStyle name="R_Mark up Factor_200911 chk Task 41 Kusile Silos forecast" xfId="8766"/>
    <cellStyle name="R_Mark up Factor_200911 chk Task 41 Kusile Silos forecast_20110725chk1 DGR ice Timesheet data - July 2011" xfId="8767"/>
    <cellStyle name="R_Mark up Factor_200911 Task Order 46 ice services Forecast" xfId="8768"/>
    <cellStyle name="R_Mark up Factor_200911 Task Order 46 ice services Forecast_20110725chk1 DGR ice Timesheet data - July 2011" xfId="8769"/>
    <cellStyle name="R_Mark up Factor_20091101rev CED Project support services" xfId="8770"/>
    <cellStyle name="R_Mark up Factor_20091101rev CED Project support services_20110725chk1 DGR ice Timesheet data - July 2011" xfId="8771"/>
    <cellStyle name="R_Mark up Factor_20091102 CED Project support services" xfId="8772"/>
    <cellStyle name="R_Mark up Factor_20091102 CED Project support services_20110725chk1 DGR ice Timesheet data - July 2011" xfId="8773"/>
    <cellStyle name="R_Mark up Factor_20091103 CED Project support services" xfId="8774"/>
    <cellStyle name="R_Mark up Factor_20091103 CED Project support services_20110725chk1 DGR ice Timesheet data - July 2011" xfId="8775"/>
    <cellStyle name="R_Mark up Factor_20091104 CED Project support services" xfId="8776"/>
    <cellStyle name="R_Mark up Factor_20091104 CED Project support services_20110725chk1 DGR ice Timesheet data - July 2011" xfId="8777"/>
    <cellStyle name="R_Mark up Factor_20091105 CED Project support services" xfId="8778"/>
    <cellStyle name="R_Mark up Factor_20091105 CED Project support services_20110725chk1 DGR ice Timesheet data - July 2011" xfId="8779"/>
    <cellStyle name="R_Mark up Factor_20091125 Task order 02 ice services assessment" xfId="8780"/>
    <cellStyle name="R_Mark up Factor_20091125 Task order 04 ice services assessment" xfId="8781"/>
    <cellStyle name="R_Mark up Factor_20091125 Task Order 31 ice services assessment &amp; invoice" xfId="8782"/>
    <cellStyle name="R_Mark up Factor_20091125 Task Order 32 ice services assessment" xfId="8783"/>
    <cellStyle name="R_Mark up Factor_20091125 Task Order 47 ice services assessment" xfId="8784"/>
    <cellStyle name="R_Mark up Factor_200911rev Extn Komati Time &amp; Cost" xfId="8785"/>
    <cellStyle name="R_Mark up Factor_20091208 CED Project support services_nic003" xfId="8786"/>
    <cellStyle name="R_Mark up Factor_20091208 CED Project support services_nic003_20110725chk1 DGR ice Timesheet data - July 2011" xfId="8787"/>
    <cellStyle name="R_Mark up Factor_20091209 CED Task order list" xfId="8788"/>
    <cellStyle name="R_Mark up Factor_20091209 CED Task order list_20110725chk1 DGR ice Timesheet data - July 2011" xfId="8789"/>
    <cellStyle name="R_Mark up Factor_20091214 CED Project support services" xfId="8790"/>
    <cellStyle name="R_Mark up Factor_20091214 CED Project support services_20110725chk1 DGR ice Timesheet data - July 2011" xfId="8791"/>
    <cellStyle name="R_Mark up Factor_20091225 Task order 04 ice services assessment &amp; invoice" xfId="8792"/>
    <cellStyle name="R_Mark up Factor_20091225 Task Order 20 ice services assessment &amp; invoice" xfId="8793"/>
    <cellStyle name="R_Mark up Factor_20091225 Task order 46 assessment &amp; invoice" xfId="8794"/>
    <cellStyle name="R_Mark up Factor_20091225 Task order 46 assessment &amp; invoice_20110725chk1 DGR ice Timesheet data - July 2011" xfId="8795"/>
    <cellStyle name="R_Mark up Factor_20091230 CED Project support services" xfId="8796"/>
    <cellStyle name="R_Mark up Factor_20091230 CED Project support services_20110725chk1 DGR ice Timesheet data - July 2011" xfId="8797"/>
    <cellStyle name="R_Mark up Factor_20091230rev1 CED Project support services" xfId="8798"/>
    <cellStyle name="R_Mark up Factor_20091230rev1 CED Project support services_20110725chk1 DGR ice Timesheet data - July 2011" xfId="8799"/>
    <cellStyle name="R_Mark up Factor_20091231 Task 52 Forecast ice services" xfId="8800"/>
    <cellStyle name="R_Mark up Factor_200912rev1 Extn Komati Time &amp; Cost" xfId="8801"/>
    <cellStyle name="R_Mark up Factor_20100104 CED Project support services" xfId="8802"/>
    <cellStyle name="R_Mark up Factor_20100104 CED Project support services_20110725chk1 DGR ice Timesheet data - July 2011" xfId="8803"/>
    <cellStyle name="R_Mark up Factor_20100125 Task 51 Hrs to date ice services" xfId="8804"/>
    <cellStyle name="R_Mark up Factor_20100125 Task 51 Hrs to date ice services_20110725chk1 DGR ice Timesheet data - July 2011" xfId="8805"/>
    <cellStyle name="R_Mark up Factor_20100125 Task order 02 ice services assessment" xfId="8806"/>
    <cellStyle name="R_Mark up Factor_20100125 Task Order 20 ice services assessment &amp; invoice" xfId="8807"/>
    <cellStyle name="R_Mark up Factor_20100125 Task Order 45 ice services assessment" xfId="8808"/>
    <cellStyle name="R_Mark up Factor_20100125 Task Order 51 ice services assessment &amp; invoice" xfId="8809"/>
    <cellStyle name="R_Mark up Factor_20100125cm Komati Hrs &amp; km ice services" xfId="8810"/>
    <cellStyle name="R_Mark up Factor_20100125dm Task Order 20 ice services assessment &amp; invoice" xfId="8811"/>
    <cellStyle name="R_Mark up Factor_20100125rev Extn Komati Time &amp; Cost" xfId="8812"/>
    <cellStyle name="R_Mark up Factor_20100210Rev CED Project support services" xfId="8813"/>
    <cellStyle name="R_Mark up Factor_20100210Rev CED Project support services_20110725chk1 DGR ice Timesheet data - July 2011" xfId="8814"/>
    <cellStyle name="R_Mark up Factor_20100225 Task order 04 ice services assessment &amp; invoice" xfId="8815"/>
    <cellStyle name="R_Mark up Factor_20100225rev Extn Komati Time &amp; Cost" xfId="8816"/>
    <cellStyle name="R_Mark up Factor_20100225rev1 Extn Komati Time &amp; Cost" xfId="8817"/>
    <cellStyle name="R_Mark up Factor_20100302 Task No 13 Gen Transf proposal ice services" xfId="8818"/>
    <cellStyle name="R_Mark up Factor_20100304 CED Project support services" xfId="8819"/>
    <cellStyle name="R_Mark up Factor_20100304 CED Project support services_20110725chk1 DGR ice Timesheet data - July 2011" xfId="8820"/>
    <cellStyle name="R_Mark up Factor_20100304rev1 CED Project support services" xfId="8821"/>
    <cellStyle name="R_Mark up Factor_20100304rev1 CED Project support services_20110725chk1 DGR ice Timesheet data - July 2011" xfId="8822"/>
    <cellStyle name="R_Mark up Factor_20100325 Extn Komati Time &amp; Cost" xfId="8823"/>
    <cellStyle name="R_Mark up Factor_20100325 Task 51 Hrs to date ice services" xfId="8824"/>
    <cellStyle name="R_Mark up Factor_20100325 Task 51 Hrs to date ice services_20110725chk1 DGR ice Timesheet data - July 2011" xfId="8825"/>
    <cellStyle name="R_Mark up Factor_20100325 Task order 02 ice services assessment &amp; invoice" xfId="8826"/>
    <cellStyle name="R_Mark up Factor_20100325 Task order 02 ice services Turbine details" xfId="8827"/>
    <cellStyle name="R_Mark up Factor_20100325 Task order 02 ice services Turbine details_20110725chk1 DGR ice Timesheet data - July 2011" xfId="8828"/>
    <cellStyle name="R_Mark up Factor_20100325rev Extn Komati Time &amp; Cost" xfId="8829"/>
    <cellStyle name="R_Mark up Factor_20100329 Updated Task 53 Gen Transf Forecast ice services" xfId="8830"/>
    <cellStyle name="R_Mark up Factor_20100408 Task No 0012 FGD proposal ice services" xfId="8831"/>
    <cellStyle name="R_Mark up Factor_20100423 Extn Komati Time &amp; Cost" xfId="8832"/>
    <cellStyle name="R_Mark up Factor_20100425 Task 29 Limestone Hrs ice services" xfId="8833"/>
    <cellStyle name="R_Mark up Factor_20100425 Task 29 Limestone Hrs ice services_20110725chk1 DGR ice Timesheet data - July 2011" xfId="8834"/>
    <cellStyle name="R_Mark up Factor_20100425 Task Order 29 ice services assessment &amp; invoice" xfId="8835"/>
    <cellStyle name="R_Mark up Factor_20100425 Task Order 51 ice services assessment &amp; invoice" xfId="8836"/>
    <cellStyle name="R_Mark up Factor_20100429 CED Project support Timesheet current" xfId="8837"/>
    <cellStyle name="R_Mark up Factor_20100429 CED Project support Timesheet current_20110725chk1 DGR ice Timesheet data - July 2011" xfId="8838"/>
    <cellStyle name="R_Mark up Factor_20100511 Task 63 BoP hrs" xfId="8839"/>
    <cellStyle name="R_Mark up Factor_20100511 Task 63 BoP hrs_20110725chk1 DGR ice Timesheet data - July 2011" xfId="8840"/>
    <cellStyle name="R_Mark up Factor_20100518 Medupi March 2010 summary" xfId="8841"/>
    <cellStyle name="R_Mark up Factor_20100525 Extn Komati Time &amp; Cost" xfId="8842"/>
    <cellStyle name="R_Mark up Factor_20100625 Extn Komati Time &amp; Cost" xfId="8843"/>
    <cellStyle name="R_Mark up Factor_20100625 Turbine Summary weekly Timesheets" xfId="8844"/>
    <cellStyle name="R_Mark up Factor_20100721cm Komati Services Hours &amp; km" xfId="8845"/>
    <cellStyle name="R_Mark up Factor_20100725 Hrs to date Task 0063 BoP ice services" xfId="8846"/>
    <cellStyle name="R_Mark up Factor_20100725 Hrs to date Task 0063 BoP ice services_20110725chk1 DGR ice Timesheet data - July 2011" xfId="8847"/>
    <cellStyle name="R_Mark up Factor_20100725rev2 Extn Komati Time &amp; Cost" xfId="8848"/>
    <cellStyle name="R_Mark up Factor_20100803 Task order 02 Turbine ice services assessment dvw" xfId="8849"/>
    <cellStyle name="R_Mark up Factor_20100820 iWeNhle Consolidated Invoices" xfId="8850"/>
    <cellStyle name="R_Mark up Factor_20100820 iWeNhle Consolidated Invoices_20110725chk1 DGR ice Timesheet data - July 2011" xfId="8851"/>
    <cellStyle name="R_Mark up Factor_20100825Rev Extn Komati Time &amp; Cost" xfId="8852"/>
    <cellStyle name="R_Mark up Factor_20100902 Task order 02 Turbine ice services Ass &amp; Inv" xfId="8853"/>
    <cellStyle name="R_Mark up Factor_20100913 CED Project support Timesheet current" xfId="8854"/>
    <cellStyle name="R_Mark up Factor_20100913 CED Project support Timesheet current_20110725chk1 DGR ice Timesheet data - July 2011" xfId="8855"/>
    <cellStyle name="R_Mark up Factor_20100925REV Assessment 4600005911 Komati ice services" xfId="8856"/>
    <cellStyle name="R_Mark up Factor_20100925REV Assessment 4600005911 Komati ice services_20110725chk1 DGR ice Timesheet data - July 2011" xfId="8857"/>
    <cellStyle name="R_Mark up Factor_20100928 Extn Komati Time &amp; Cost" xfId="8858"/>
    <cellStyle name="R_Mark up Factor_20100929rev check ICE daily capture 2010" xfId="8859"/>
    <cellStyle name="R_Mark up Factor_20101008 Task 53 Generation ice services assessment &amp; invoice" xfId="8860"/>
    <cellStyle name="R_Mark up Factor_20101018_Challenge Session Revisions FINAL" xfId="8861"/>
    <cellStyle name="R_Mark up Factor_20101020 info Task order 02 Turbine ice services assessmen" xfId="8862"/>
    <cellStyle name="R_Mark up Factor_20101024 25Sep2010 Assess &amp; Inv Task order 02 Turbine ice services" xfId="8863"/>
    <cellStyle name="R_Mark up Factor_20101028 ice assessment &amp; invoice Oct2010" xfId="8864"/>
    <cellStyle name="R_Mark up Factor_20101109 CED Project support Timesheet current" xfId="8865"/>
    <cellStyle name="R_Mark up Factor_20101109 CED Project support Timesheet current_20110725chk1 DGR ice Timesheet data - July 2011" xfId="8866"/>
    <cellStyle name="R_Mark up Factor_20101109 Task 0064 Terr undergrd ice services" xfId="8867"/>
    <cellStyle name="R_Mark up Factor_2010425cm Extn Komati Hours &amp; km" xfId="8868"/>
    <cellStyle name="R_Mark up Factor_2010825 Assessment &amp; invoice Task 0063 BoP ice services" xfId="8869"/>
    <cellStyle name="R_Mark up Factor_20110725chk1 DGR ice Timesheet data - July 2011" xfId="8870"/>
    <cellStyle name="R_Mark up Factor_Agreed Final Hours" xfId="8871"/>
    <cellStyle name="R_Mark up Factor_Agreed Final Hours_20110725chk1 DGR ice Timesheet data - July 2011" xfId="8872"/>
    <cellStyle name="R_Mark up Factor_Boiler Package_Contract Control Logs Sep 2010" xfId="8873"/>
    <cellStyle name="R_Mark up Factor_Book1" xfId="8874"/>
    <cellStyle name="R_Mark up Factor_Book1_Cost Reduction_Contracts Overview Slide_Oct 2009 v2" xfId="8875"/>
    <cellStyle name="R_Mark up Factor_Book1_PC Master Report" xfId="8876"/>
    <cellStyle name="R_Mark up Factor_Book1_Proposed Overall Monthly Cost Report - End March 2010" xfId="8877"/>
    <cellStyle name="R_Mark up Factor_Book1_Quality_October 2009" xfId="8878"/>
    <cellStyle name="R_Mark up Factor_Book1_Reg&amp;Legal_ASGISA_CSR_Stakemngt" xfId="8879"/>
    <cellStyle name="R_Mark up Factor_CHECK 20091116JvD Updated Kusile Coal &amp; Ash allocation of hrs" xfId="8880"/>
    <cellStyle name="R_Mark up Factor_CHECK 20091116JvD Updated Kusile Coal &amp; Ash allocation of hrs_20110725chk1 DGR ice Timesheet data - July 2011" xfId="8881"/>
    <cellStyle name="R_Mark up Factor_Commited cost - January  2010" xfId="8882"/>
    <cellStyle name="R_Mark up Factor_Contingency Drawdown" xfId="8883"/>
    <cellStyle name="R_Mark up Factor_Contingency Drawdown_Copy of MEDUPI Claim Register- (M-Drive)" xfId="8884"/>
    <cellStyle name="R_Mark up Factor_Contingency Drawdown_Copy of MEDUPI September Claim Register" xfId="8885"/>
    <cellStyle name="R_Mark up Factor_Contingency Drawdown_Cost Reduction_Contracts Overview Slide_Oct 2009 v2" xfId="8886"/>
    <cellStyle name="R_Mark up Factor_Contingency Drawdown_June 09 r2" xfId="8887"/>
    <cellStyle name="R_Mark up Factor_Contingency Drawdown_June 09 r2_PC Master Report" xfId="8888"/>
    <cellStyle name="R_Mark up Factor_Contingency Drawdown_June 09 r2_Proposed Overall Monthly Cost Report - End March 2010" xfId="8889"/>
    <cellStyle name="R_Mark up Factor_Contingency Drawdown_October Claims Report (downloaded_06112009)" xfId="8890"/>
    <cellStyle name="R_Mark up Factor_Contingency Drawdown_October Claims Report (downloaded_06112009)_1" xfId="8891"/>
    <cellStyle name="R_Mark up Factor_Contingency Drawdown_P07 Jan 10" xfId="8892"/>
    <cellStyle name="R_Mark up Factor_Contingency Drawdown_PC Master Report" xfId="8893"/>
    <cellStyle name="R_Mark up Factor_Contingency Drawdown_Proposed Overall Monthly Cost Report - End March 2010" xfId="8894"/>
    <cellStyle name="R_Mark up Factor_Contingency Drawdown_Quality_October 2009" xfId="8895"/>
    <cellStyle name="R_Mark up Factor_Contingency Drawdown_Reg&amp;Legal_ASGISA_CSR_Stakemngt" xfId="8896"/>
    <cellStyle name="R_Mark up Factor_Contract Control Sheet" xfId="8897"/>
    <cellStyle name="R_Mark up Factor_Contract Control Sheet_Commited cost - January  2010" xfId="8898"/>
    <cellStyle name="R_Mark up Factor_Contract Control Sheet_Copy of MEDUPI Claim Register- (M-Drive)" xfId="8899"/>
    <cellStyle name="R_Mark up Factor_Contract Control Sheet_June 09 r2" xfId="8900"/>
    <cellStyle name="R_Mark up Factor_Contract Control Sheet_June 09 r2_PC Master Report" xfId="8901"/>
    <cellStyle name="R_Mark up Factor_Contract Control Sheet_June 09 r2_Proposed Overall Monthly Cost Report - End March 2010" xfId="8902"/>
    <cellStyle name="R_Mark up Factor_Contract Control Sheet_October Claims Report (downloaded_06112009)" xfId="8903"/>
    <cellStyle name="R_Mark up Factor_Contract Control Sheet_P10_Enabling_Civils_02_June_09_Rev1" xfId="8904"/>
    <cellStyle name="R_Mark up Factor_Contract Control Sheet_P10_Enabling_Civils_02_June_09_Rev1_PC Master Report" xfId="8905"/>
    <cellStyle name="R_Mark up Factor_Contract Control Sheet_P10_Enabling_Civils_02_June_09_Rev1_Proposed Overall Monthly Cost Report - End March 2010" xfId="8906"/>
    <cellStyle name="R_Mark up Factor_Contract Control Sheet_P10_Enabling_Civils_02_May_09_final" xfId="8907"/>
    <cellStyle name="R_Mark up Factor_Contract Control Sheet_P10_Enabling_Civils_02_May_09_final_PC Master Report" xfId="8908"/>
    <cellStyle name="R_Mark up Factor_Contract Control Sheet_P10_Enabling_Civils_02_May_09_final_Proposed Overall Monthly Cost Report - End March 2010" xfId="8909"/>
    <cellStyle name="R_Mark up Factor_Contract Control Sheet_PC Master Report" xfId="8910"/>
    <cellStyle name="R_Mark up Factor_Contract Control Sheet_PC Master Report Feb09 Rev1 HL (version 1)" xfId="8911"/>
    <cellStyle name="R_Mark up Factor_Contract Control Sheet_Proposed Overall Monthly Cost Report - End March 2010" xfId="8912"/>
    <cellStyle name="R_Mark up Factor_Contract Control Sheet_RC EXECUTIVE SUMMARY END Jan 2010. (version 2)" xfId="8913"/>
    <cellStyle name="R_Mark up Factor_Contract Control Sheet_RC EXECUTIVE SUMMARY END JULY 2009." xfId="8914"/>
    <cellStyle name="R_Mark up Factor_Contract Control Sheet_RC EXECUTIVE SUMMARY END JULY 2009._1" xfId="8915"/>
    <cellStyle name="R_Mark up Factor_Contract Control Sheet_RC EXECUTIVE SUMMARY END JULY 2009._1_Cost Reduction_Contracts Overview Slide_Oct 2009 v2" xfId="8916"/>
    <cellStyle name="R_Mark up Factor_Contract Control Sheet_RC EXECUTIVE SUMMARY END JULY 2009._1_Proposed Overall Monthly Cost Report - End March 2010" xfId="8917"/>
    <cellStyle name="R_Mark up Factor_Contract Control Sheet_RC EXECUTIVE SUMMARY END JULY 2009._1_Quality_October 2009" xfId="8918"/>
    <cellStyle name="R_Mark up Factor_Contract Control Sheet_RC EXECUTIVE SUMMARY END JULY 2009._1_Reg&amp;Legal_ASGISA_CSR_Stakemngt" xfId="8919"/>
    <cellStyle name="R_Mark up Factor_Contract Control Sheet_RC EXECUTIVE SUMMARY END JULY 2009._Cost Reduction_Contracts Overview Slide_Oct 2009 v2" xfId="8920"/>
    <cellStyle name="R_Mark up Factor_Contract Control Sheet_RC EXECUTIVE SUMMARY END JULY 2009._PC Master Report" xfId="8921"/>
    <cellStyle name="R_Mark up Factor_Contract Control Sheet_RC EXECUTIVE SUMMARY END JULY 2009._Proposed Overall Monthly Cost Report - End March 2010" xfId="8922"/>
    <cellStyle name="R_Mark up Factor_Contract Control Sheet_RC EXECUTIVE SUMMARY END JULY 2009._Quality_October 2009" xfId="8923"/>
    <cellStyle name="R_Mark up Factor_Contract Control Sheet_RC EXECUTIVE SUMMARY END JULY 2009._Reg&amp;Legal_ASGISA_CSR_Stakemngt" xfId="8924"/>
    <cellStyle name="R_Mark up Factor_Contract Control Sheet_RC EXECUTIVE SUMMARY END SEP 2009." xfId="8925"/>
    <cellStyle name="R_Mark up Factor_Copy of MEDUPI Claim Register- (M-Drive)" xfId="8926"/>
    <cellStyle name="R_Mark up Factor_Costflow  Performance Report - May  2011" xfId="8927"/>
    <cellStyle name="R_Mark up Factor_CostFlow Report - April 2011 Mpho" xfId="8928"/>
    <cellStyle name="R_Mark up Factor_CostFlow Report - April 2011 summary les" xfId="8929"/>
    <cellStyle name="R_Mark up Factor_Dispute Register Master" xfId="8930"/>
    <cellStyle name="R_Mark up Factor_Dispute Register Master_Commited cost - January  2010" xfId="8931"/>
    <cellStyle name="R_Mark up Factor_Dispute Register Master_Copy of MEDUPI Claim Register- (M-Drive)" xfId="8932"/>
    <cellStyle name="R_Mark up Factor_Dispute Register Master_June 09 r2" xfId="8933"/>
    <cellStyle name="R_Mark up Factor_Dispute Register Master_June 09 r2_PC Master Report" xfId="8934"/>
    <cellStyle name="R_Mark up Factor_Dispute Register Master_June 09 r2_Proposed Overall Monthly Cost Report - End March 2010" xfId="8935"/>
    <cellStyle name="R_Mark up Factor_Dispute Register Master_October Claims Report (downloaded_06112009)" xfId="8936"/>
    <cellStyle name="R_Mark up Factor_Dispute Register Master_P10_Enabling_Civils_02_June_09_Rev1" xfId="8937"/>
    <cellStyle name="R_Mark up Factor_Dispute Register Master_P10_Enabling_Civils_02_June_09_Rev1_PC Master Report" xfId="8938"/>
    <cellStyle name="R_Mark up Factor_Dispute Register Master_P10_Enabling_Civils_02_June_09_Rev1_Proposed Overall Monthly Cost Report - End March 2010" xfId="8939"/>
    <cellStyle name="R_Mark up Factor_Dispute Register Master_P10_Enabling_Civils_02_May_09_final" xfId="8940"/>
    <cellStyle name="R_Mark up Factor_Dispute Register Master_P10_Enabling_Civils_02_May_09_final_PC Master Report" xfId="8941"/>
    <cellStyle name="R_Mark up Factor_Dispute Register Master_P10_Enabling_Civils_02_May_09_final_Proposed Overall Monthly Cost Report - End March 2010" xfId="8942"/>
    <cellStyle name="R_Mark up Factor_Dispute Register Master_PC Master Report" xfId="8943"/>
    <cellStyle name="R_Mark up Factor_Dispute Register Master_PC Master Report Feb09 Rev1 HL (version 1)" xfId="8944"/>
    <cellStyle name="R_Mark up Factor_Dispute Register Master_Proposed Overall Monthly Cost Report - End March 2010" xfId="8945"/>
    <cellStyle name="R_Mark up Factor_Dispute Register Master_RC EXECUTIVE SUMMARY END Jan 2010. (version 2)" xfId="8946"/>
    <cellStyle name="R_Mark up Factor_Dispute Register Master_RC EXECUTIVE SUMMARY END JULY 2009." xfId="8947"/>
    <cellStyle name="R_Mark up Factor_Dispute Register Master_RC EXECUTIVE SUMMARY END JULY 2009._1" xfId="8948"/>
    <cellStyle name="R_Mark up Factor_Dispute Register Master_RC EXECUTIVE SUMMARY END JULY 2009._1_Cost Reduction_Contracts Overview Slide_Oct 2009 v2" xfId="8949"/>
    <cellStyle name="R_Mark up Factor_Dispute Register Master_RC EXECUTIVE SUMMARY END JULY 2009._1_Proposed Overall Monthly Cost Report - End March 2010" xfId="8950"/>
    <cellStyle name="R_Mark up Factor_Dispute Register Master_RC EXECUTIVE SUMMARY END JULY 2009._1_Quality_October 2009" xfId="8951"/>
    <cellStyle name="R_Mark up Factor_Dispute Register Master_RC EXECUTIVE SUMMARY END JULY 2009._1_Reg&amp;Legal_ASGISA_CSR_Stakemngt" xfId="8952"/>
    <cellStyle name="R_Mark up Factor_Dispute Register Master_RC EXECUTIVE SUMMARY END JULY 2009._Cost Reduction_Contracts Overview Slide_Oct 2009 v2" xfId="8953"/>
    <cellStyle name="R_Mark up Factor_Dispute Register Master_RC EXECUTIVE SUMMARY END JULY 2009._PC Master Report" xfId="8954"/>
    <cellStyle name="R_Mark up Factor_Dispute Register Master_RC EXECUTIVE SUMMARY END JULY 2009._Proposed Overall Monthly Cost Report - End March 2010" xfId="8955"/>
    <cellStyle name="R_Mark up Factor_Dispute Register Master_RC EXECUTIVE SUMMARY END JULY 2009._Quality_October 2009" xfId="8956"/>
    <cellStyle name="R_Mark up Factor_Dispute Register Master_RC EXECUTIVE SUMMARY END JULY 2009._Reg&amp;Legal_ASGISA_CSR_Stakemngt" xfId="8957"/>
    <cellStyle name="R_Mark up Factor_Dispute Register Master_RC EXECUTIVE SUMMARY END SEP 2009." xfId="8958"/>
    <cellStyle name="R_Mark up Factor_High Level Projection - February 2011" xfId="8959"/>
    <cellStyle name="R_Mark up Factor_June 09 r2" xfId="8960"/>
    <cellStyle name="R_Mark up Factor_June 09 r2_PC Master Report" xfId="8961"/>
    <cellStyle name="R_Mark up Factor_June 09 r2_Proposed Overall Monthly Cost Report - End March 2010" xfId="8962"/>
    <cellStyle name="R_Mark up Factor_ncw20090925 Extn Komati Time &amp; Cost" xfId="8963"/>
    <cellStyle name="R_Mark up Factor_October Claims Report (downloaded_06112009)" xfId="8964"/>
    <cellStyle name="R_Mark up Factor_P02_Boiler Package_Contract Control Logs May 2009(1)" xfId="8965"/>
    <cellStyle name="R_Mark up Factor_P02_Boiler Package_Contract Control Logs May 2009(1)_PC Master Report" xfId="8966"/>
    <cellStyle name="R_Mark up Factor_P02_Boiler Package_Contract Control Logs May 2009(1)_Proposed Overall Monthly Cost Report - End March 2010" xfId="8967"/>
    <cellStyle name="R_Mark up Factor_P03_Turbine_Mayl_09_User_Contract_Logs rev 2" xfId="8968"/>
    <cellStyle name="R_Mark up Factor_P03_Turbine_Mayl_09_User_Contract_Logs rev 2_PC Master Report" xfId="8969"/>
    <cellStyle name="R_Mark up Factor_P03_Turbine_Mayl_09_User_Contract_Logs rev 2_Proposed Overall Monthly Cost Report - End March 2010" xfId="8970"/>
    <cellStyle name="R_Mark up Factor_P04_LP_Services_26_October_09_Rev1_Master(Draft)" xfId="8971"/>
    <cellStyle name="R_Mark up Factor_P06_Water_Treatment_28_May_09_Rev0_Master(Draft)" xfId="8972"/>
    <cellStyle name="R_Mark up Factor_P06_Water_Treatment_28_May_09_Rev0_Master(Draft)_PC Master Report" xfId="8973"/>
    <cellStyle name="R_Mark up Factor_P06_Water_Treatment_28_May_09_Rev0_Master(Draft)_Proposed Overall Monthly Cost Report - End March 2010" xfId="8974"/>
    <cellStyle name="R_Mark up Factor_P06_Water_Treatment_29_June_09_Rev0_Master(Draft)" xfId="8975"/>
    <cellStyle name="R_Mark up Factor_P06_Water_Treatment_29_June_09_Rev0_Master(Draft)_PC Master Report" xfId="8976"/>
    <cellStyle name="R_Mark up Factor_P06_Water_Treatment_29_June_09_Rev0_Master(Draft)_Proposed Overall Monthly Cost Report - End March 2010" xfId="8977"/>
    <cellStyle name="R_Mark up Factor_P08_Main Civil May 09 r2" xfId="8978"/>
    <cellStyle name="R_Mark up Factor_P08_Main Civil May 09 r2_PC Master Report" xfId="8979"/>
    <cellStyle name="R_Mark up Factor_P08_Main Civil May 09 r2_Proposed Overall Monthly Cost Report - End March 2010" xfId="8980"/>
    <cellStyle name="R_Mark up Factor_P10_Enabling_Civils_02_June_09_Rev1" xfId="8981"/>
    <cellStyle name="R_Mark up Factor_P10_Enabling_Civils_02_June_09_Rev1_PC Master Report" xfId="8982"/>
    <cellStyle name="R_Mark up Factor_P10_Enabling_Civils_02_June_09_Rev1_Proposed Overall Monthly Cost Report - End March 2010" xfId="8983"/>
    <cellStyle name="R_Mark up Factor_P10_Enabling_Civils_02_May_09_final" xfId="8984"/>
    <cellStyle name="R_Mark up Factor_P10_Enabling_Civils_02_May_09_final_PC Master Report" xfId="8985"/>
    <cellStyle name="R_Mark up Factor_P10_Enabling_Civils_02_May_09_final_Proposed Overall Monthly Cost Report - End March 2010" xfId="8986"/>
    <cellStyle name="R_Mark up Factor_PC Master Report" xfId="8987"/>
    <cellStyle name="R_Mark up Factor_PC Master Report Feb09 Rev1 HL (version 1)" xfId="8988"/>
    <cellStyle name="R_Mark up Factor_Proposal Register" xfId="8989"/>
    <cellStyle name="R_Mark up Factor_Proposal Register_Commited cost - January  2010" xfId="8990"/>
    <cellStyle name="R_Mark up Factor_Proposal Register_Copy of MEDUPI Claim Register- (M-Drive)" xfId="8991"/>
    <cellStyle name="R_Mark up Factor_Proposal Register_June 09 r2" xfId="8992"/>
    <cellStyle name="R_Mark up Factor_Proposal Register_June 09 r2_PC Master Report" xfId="8993"/>
    <cellStyle name="R_Mark up Factor_Proposal Register_June 09 r2_Proposed Overall Monthly Cost Report - End March 2010" xfId="8994"/>
    <cellStyle name="R_Mark up Factor_Proposal Register_October Claims Report (downloaded_06112009)" xfId="8995"/>
    <cellStyle name="R_Mark up Factor_Proposal Register_P10_Enabling_Civils_02_June_09_Rev1" xfId="8996"/>
    <cellStyle name="R_Mark up Factor_Proposal Register_P10_Enabling_Civils_02_June_09_Rev1_PC Master Report" xfId="8997"/>
    <cellStyle name="R_Mark up Factor_Proposal Register_P10_Enabling_Civils_02_June_09_Rev1_Proposed Overall Monthly Cost Report - End March 2010" xfId="8998"/>
    <cellStyle name="R_Mark up Factor_Proposal Register_P10_Enabling_Civils_02_May_09_final" xfId="8999"/>
    <cellStyle name="R_Mark up Factor_Proposal Register_P10_Enabling_Civils_02_May_09_final_PC Master Report" xfId="9000"/>
    <cellStyle name="R_Mark up Factor_Proposal Register_P10_Enabling_Civils_02_May_09_final_Proposed Overall Monthly Cost Report - End March 2010" xfId="9001"/>
    <cellStyle name="R_Mark up Factor_Proposal Register_PC Master Report" xfId="9002"/>
    <cellStyle name="R_Mark up Factor_Proposal Register_PC Master Report Feb09 Rev1 HL (version 1)" xfId="9003"/>
    <cellStyle name="R_Mark up Factor_Proposal Register_Proposed Overall Monthly Cost Report - End March 2010" xfId="9004"/>
    <cellStyle name="R_Mark up Factor_Proposal Register_RC EXECUTIVE SUMMARY END Jan 2010. (version 2)" xfId="9005"/>
    <cellStyle name="R_Mark up Factor_Proposal Register_RC EXECUTIVE SUMMARY END JULY 2009." xfId="9006"/>
    <cellStyle name="R_Mark up Factor_Proposal Register_RC EXECUTIVE SUMMARY END JULY 2009._1" xfId="9007"/>
    <cellStyle name="R_Mark up Factor_Proposal Register_RC EXECUTIVE SUMMARY END JULY 2009._1_Cost Reduction_Contracts Overview Slide_Oct 2009 v2" xfId="9008"/>
    <cellStyle name="R_Mark up Factor_Proposal Register_RC EXECUTIVE SUMMARY END JULY 2009._1_Proposed Overall Monthly Cost Report - End March 2010" xfId="9009"/>
    <cellStyle name="R_Mark up Factor_Proposal Register_RC EXECUTIVE SUMMARY END JULY 2009._1_Quality_October 2009" xfId="9010"/>
    <cellStyle name="R_Mark up Factor_Proposal Register_RC EXECUTIVE SUMMARY END JULY 2009._1_Reg&amp;Legal_ASGISA_CSR_Stakemngt" xfId="9011"/>
    <cellStyle name="R_Mark up Factor_Proposal Register_RC EXECUTIVE SUMMARY END JULY 2009._Cost Reduction_Contracts Overview Slide_Oct 2009 v2" xfId="9012"/>
    <cellStyle name="R_Mark up Factor_Proposal Register_RC EXECUTIVE SUMMARY END JULY 2009._PC Master Report" xfId="9013"/>
    <cellStyle name="R_Mark up Factor_Proposal Register_RC EXECUTIVE SUMMARY END JULY 2009._Proposed Overall Monthly Cost Report - End March 2010" xfId="9014"/>
    <cellStyle name="R_Mark up Factor_Proposal Register_RC EXECUTIVE SUMMARY END JULY 2009._Quality_October 2009" xfId="9015"/>
    <cellStyle name="R_Mark up Factor_Proposal Register_RC EXECUTIVE SUMMARY END JULY 2009._Reg&amp;Legal_ASGISA_CSR_Stakemngt" xfId="9016"/>
    <cellStyle name="R_Mark up Factor_Proposal Register_RC EXECUTIVE SUMMARY END SEP 2009." xfId="9017"/>
    <cellStyle name="R_Mark up Factor_Proposed Overall Monthly Cost Report - End March 2010" xfId="9018"/>
    <cellStyle name="R_Mark up Factor_RC EXECUTIVE SUMMARY END Jan 2010. (version 2)" xfId="9019"/>
    <cellStyle name="R_Mark up Factor_RC EXECUTIVE SUMMARY END JULY 2009." xfId="9020"/>
    <cellStyle name="R_Mark up Factor_RC EXECUTIVE SUMMARY END JULY 2009._1" xfId="9021"/>
    <cellStyle name="R_Mark up Factor_RC EXECUTIVE SUMMARY END JULY 2009._1_Cost Reduction_Contracts Overview Slide_Oct 2009 v2" xfId="9022"/>
    <cellStyle name="R_Mark up Factor_RC EXECUTIVE SUMMARY END JULY 2009._1_Proposed Overall Monthly Cost Report - End March 2010" xfId="9023"/>
    <cellStyle name="R_Mark up Factor_RC EXECUTIVE SUMMARY END JULY 2009._1_Quality_October 2009" xfId="9024"/>
    <cellStyle name="R_Mark up Factor_RC EXECUTIVE SUMMARY END JULY 2009._1_Reg&amp;Legal_ASGISA_CSR_Stakemngt" xfId="9025"/>
    <cellStyle name="R_Mark up Factor_RC EXECUTIVE SUMMARY END JULY 2009._Cost Reduction_Contracts Overview Slide_Oct 2009 v2" xfId="9026"/>
    <cellStyle name="R_Mark up Factor_RC EXECUTIVE SUMMARY END JULY 2009._PC Master Report" xfId="9027"/>
    <cellStyle name="R_Mark up Factor_RC EXECUTIVE SUMMARY END JULY 2009._Proposed Overall Monthly Cost Report - End March 2010" xfId="9028"/>
    <cellStyle name="R_Mark up Factor_RC EXECUTIVE SUMMARY END JULY 2009._Quality_October 2009" xfId="9029"/>
    <cellStyle name="R_Mark up Factor_RC EXECUTIVE SUMMARY END JULY 2009._Reg&amp;Legal_ASGISA_CSR_Stakemngt" xfId="9030"/>
    <cellStyle name="R_Mark up Factor_RC EXECUTIVE SUMMARY END SEP 2009." xfId="9031"/>
    <cellStyle name="R_Mark up Factor_Risk Register Master" xfId="9032"/>
    <cellStyle name="R_Mark up Factor_Risk Register Master_Commited cost - January  2010" xfId="9033"/>
    <cellStyle name="R_Mark up Factor_Risk Register Master_Copy of MEDUPI Claim Register- (M-Drive)" xfId="9034"/>
    <cellStyle name="R_Mark up Factor_Risk Register Master_June 09 r2" xfId="9035"/>
    <cellStyle name="R_Mark up Factor_Risk Register Master_June 09 r2_PC Master Report" xfId="9036"/>
    <cellStyle name="R_Mark up Factor_Risk Register Master_June 09 r2_Proposed Overall Monthly Cost Report - End March 2010" xfId="9037"/>
    <cellStyle name="R_Mark up Factor_Risk Register Master_October Claims Report (downloaded_06112009)" xfId="9038"/>
    <cellStyle name="R_Mark up Factor_Risk Register Master_P10_Enabling_Civils_02_June_09_Rev1" xfId="9039"/>
    <cellStyle name="R_Mark up Factor_Risk Register Master_P10_Enabling_Civils_02_June_09_Rev1_PC Master Report" xfId="9040"/>
    <cellStyle name="R_Mark up Factor_Risk Register Master_P10_Enabling_Civils_02_June_09_Rev1_Proposed Overall Monthly Cost Report - End March 2010" xfId="9041"/>
    <cellStyle name="R_Mark up Factor_Risk Register Master_P10_Enabling_Civils_02_May_09_final" xfId="9042"/>
    <cellStyle name="R_Mark up Factor_Risk Register Master_P10_Enabling_Civils_02_May_09_final_PC Master Report" xfId="9043"/>
    <cellStyle name="R_Mark up Factor_Risk Register Master_P10_Enabling_Civils_02_May_09_final_Proposed Overall Monthly Cost Report - End March 2010" xfId="9044"/>
    <cellStyle name="R_Mark up Factor_Risk Register Master_PC Master Report" xfId="9045"/>
    <cellStyle name="R_Mark up Factor_Risk Register Master_PC Master Report Feb09 Rev1 HL (version 1)" xfId="9046"/>
    <cellStyle name="R_Mark up Factor_Risk Register Master_Proposed Overall Monthly Cost Report - End March 2010" xfId="9047"/>
    <cellStyle name="R_Mark up Factor_Risk Register Master_RC EXECUTIVE SUMMARY END Jan 2010. (version 2)" xfId="9048"/>
    <cellStyle name="R_Mark up Factor_Risk Register Master_RC EXECUTIVE SUMMARY END JULY 2009." xfId="9049"/>
    <cellStyle name="R_Mark up Factor_Risk Register Master_RC EXECUTIVE SUMMARY END JULY 2009._1" xfId="9050"/>
    <cellStyle name="R_Mark up Factor_Risk Register Master_RC EXECUTIVE SUMMARY END JULY 2009._1_Cost Reduction_Contracts Overview Slide_Oct 2009 v2" xfId="9051"/>
    <cellStyle name="R_Mark up Factor_Risk Register Master_RC EXECUTIVE SUMMARY END JULY 2009._1_Proposed Overall Monthly Cost Report - End March 2010" xfId="9052"/>
    <cellStyle name="R_Mark up Factor_Risk Register Master_RC EXECUTIVE SUMMARY END JULY 2009._1_Quality_October 2009" xfId="9053"/>
    <cellStyle name="R_Mark up Factor_Risk Register Master_RC EXECUTIVE SUMMARY END JULY 2009._1_Reg&amp;Legal_ASGISA_CSR_Stakemngt" xfId="9054"/>
    <cellStyle name="R_Mark up Factor_Risk Register Master_RC EXECUTIVE SUMMARY END JULY 2009._Cost Reduction_Contracts Overview Slide_Oct 2009 v2" xfId="9055"/>
    <cellStyle name="R_Mark up Factor_Risk Register Master_RC EXECUTIVE SUMMARY END JULY 2009._PC Master Report" xfId="9056"/>
    <cellStyle name="R_Mark up Factor_Risk Register Master_RC EXECUTIVE SUMMARY END JULY 2009._Proposed Overall Monthly Cost Report - End March 2010" xfId="9057"/>
    <cellStyle name="R_Mark up Factor_Risk Register Master_RC EXECUTIVE SUMMARY END JULY 2009._Quality_October 2009" xfId="9058"/>
    <cellStyle name="R_Mark up Factor_Risk Register Master_RC EXECUTIVE SUMMARY END JULY 2009._Reg&amp;Legal_ASGISA_CSR_Stakemngt" xfId="9059"/>
    <cellStyle name="R_Mark up Factor_Risk Register Master_RC EXECUTIVE SUMMARY END SEP 2009." xfId="9060"/>
    <cellStyle name="R_Mark up Factor_Trend Register Master" xfId="9061"/>
    <cellStyle name="R_Mark up Factor_Trend Register Master_Commited cost - January  2010" xfId="9062"/>
    <cellStyle name="R_Mark up Factor_Trend Register Master_Copy of MEDUPI Claim Register- (M-Drive)" xfId="9063"/>
    <cellStyle name="R_Mark up Factor_Trend Register Master_June 09 r2" xfId="9064"/>
    <cellStyle name="R_Mark up Factor_Trend Register Master_June 09 r2_PC Master Report" xfId="9065"/>
    <cellStyle name="R_Mark up Factor_Trend Register Master_June 09 r2_Proposed Overall Monthly Cost Report - End March 2010" xfId="9066"/>
    <cellStyle name="R_Mark up Factor_Trend Register Master_October Claims Report (downloaded_06112009)" xfId="9067"/>
    <cellStyle name="R_Mark up Factor_Trend Register Master_P10_Enabling_Civils_02_June_09_Rev1" xfId="9068"/>
    <cellStyle name="R_Mark up Factor_Trend Register Master_P10_Enabling_Civils_02_June_09_Rev1_PC Master Report" xfId="9069"/>
    <cellStyle name="R_Mark up Factor_Trend Register Master_P10_Enabling_Civils_02_June_09_Rev1_Proposed Overall Monthly Cost Report - End March 2010" xfId="9070"/>
    <cellStyle name="R_Mark up Factor_Trend Register Master_P10_Enabling_Civils_02_May_09_final" xfId="9071"/>
    <cellStyle name="R_Mark up Factor_Trend Register Master_P10_Enabling_Civils_02_May_09_final_PC Master Report" xfId="9072"/>
    <cellStyle name="R_Mark up Factor_Trend Register Master_P10_Enabling_Civils_02_May_09_final_Proposed Overall Monthly Cost Report - End March 2010" xfId="9073"/>
    <cellStyle name="R_Mark up Factor_Trend Register Master_PC Master Report" xfId="9074"/>
    <cellStyle name="R_Mark up Factor_Trend Register Master_PC Master Report Feb09 Rev1 HL (version 1)" xfId="9075"/>
    <cellStyle name="R_Mark up Factor_Trend Register Master_Proposed Overall Monthly Cost Report - End March 2010" xfId="9076"/>
    <cellStyle name="R_Mark up Factor_Trend Register Master_RC EXECUTIVE SUMMARY END Jan 2010. (version 2)" xfId="9077"/>
    <cellStyle name="R_Mark up Factor_Trend Register Master_RC EXECUTIVE SUMMARY END JULY 2009." xfId="9078"/>
    <cellStyle name="R_Mark up Factor_Trend Register Master_RC EXECUTIVE SUMMARY END JULY 2009._1" xfId="9079"/>
    <cellStyle name="R_Mark up Factor_Trend Register Master_RC EXECUTIVE SUMMARY END JULY 2009._1_Cost Reduction_Contracts Overview Slide_Oct 2009 v2" xfId="9080"/>
    <cellStyle name="R_Mark up Factor_Trend Register Master_RC EXECUTIVE SUMMARY END JULY 2009._1_Proposed Overall Monthly Cost Report - End March 2010" xfId="9081"/>
    <cellStyle name="R_Mark up Factor_Trend Register Master_RC EXECUTIVE SUMMARY END JULY 2009._1_Quality_October 2009" xfId="9082"/>
    <cellStyle name="R_Mark up Factor_Trend Register Master_RC EXECUTIVE SUMMARY END JULY 2009._1_Reg&amp;Legal_ASGISA_CSR_Stakemngt" xfId="9083"/>
    <cellStyle name="R_Mark up Factor_Trend Register Master_RC EXECUTIVE SUMMARY END JULY 2009._Cost Reduction_Contracts Overview Slide_Oct 2009 v2" xfId="9084"/>
    <cellStyle name="R_Mark up Factor_Trend Register Master_RC EXECUTIVE SUMMARY END JULY 2009._PC Master Report" xfId="9085"/>
    <cellStyle name="R_Mark up Factor_Trend Register Master_RC EXECUTIVE SUMMARY END JULY 2009._Proposed Overall Monthly Cost Report - End March 2010" xfId="9086"/>
    <cellStyle name="R_Mark up Factor_Trend Register Master_RC EXECUTIVE SUMMARY END JULY 2009._Quality_October 2009" xfId="9087"/>
    <cellStyle name="R_Mark up Factor_Trend Register Master_RC EXECUTIVE SUMMARY END JULY 2009._Reg&amp;Legal_ASGISA_CSR_Stakemngt" xfId="9088"/>
    <cellStyle name="R_Mark up Factor_Trend Register Master_RC EXECUTIVE SUMMARY END SEP 2009." xfId="9089"/>
    <cellStyle name="R_Mark up Factor_U1" xfId="9090"/>
    <cellStyle name="R_Mark up Factor_U2" xfId="9091"/>
    <cellStyle name="R_Mark up Factor_U3" xfId="9092"/>
    <cellStyle name="R_Mark up Factor_U4" xfId="9093"/>
    <cellStyle name="R_Mark up Factor_U5" xfId="9094"/>
    <cellStyle name="R_Mark up Factor_U6" xfId="9095"/>
    <cellStyle name="R_Mark-up" xfId="9096"/>
    <cellStyle name="R_Mark-up_20080925 ice services Assessment Task order No 4" xfId="9097"/>
    <cellStyle name="R_Mark-up_20080925 ice services Assessment Task order No 4_20110725chk1 DGR ice Timesheet data - July 2011" xfId="9098"/>
    <cellStyle name="R_Mark-up_20090225rev &amp; 20090425 Task Order 25&amp;26 ice services assessments" xfId="9099"/>
    <cellStyle name="R_Mark-up_20090315 CED Project support_update" xfId="9100"/>
    <cellStyle name="R_Mark-up_20090315 CED Project support_update_20090225rev &amp; 20090425 Task Order 25&amp;26 ice services assessments" xfId="9101"/>
    <cellStyle name="R_Mark-up_20090315 CED Project support_update_20090225rev &amp; 20090425 Task Order 25&amp;26 ice services assessments_20110725chk1 DGR ice Timesheet data - July 2011" xfId="9102"/>
    <cellStyle name="R_Mark-up_20090315 CED Project support_update_20091025 Task Order 24 ice services assessment" xfId="9103"/>
    <cellStyle name="R_Mark-up_20090315 CED Project support_update_20091025 Task Order 25 ice services assessment" xfId="9104"/>
    <cellStyle name="R_Mark-up_20090315 CED Project support_update_20091025 Task Order 25&amp;26 ice services assessment" xfId="9105"/>
    <cellStyle name="R_Mark-up_20090315 CED Project support_update_20091025 Task Order 26 ice services assessment" xfId="9106"/>
    <cellStyle name="R_Mark-up_20090315 CED Project support_update_20091025 Task Order 28 ice services assessment Mercury SS" xfId="9107"/>
    <cellStyle name="R_Mark-up_20090315 CED Project support_update_20091025 Task Order 29 ice services assessment" xfId="9108"/>
    <cellStyle name="R_Mark-up_20090315 CED Project support_update_20091025 Task Order 31 ice services assessment" xfId="9109"/>
    <cellStyle name="R_Mark-up_20090315 CED Project support_update_20091025 Task Order 33 ice services assessment" xfId="9110"/>
    <cellStyle name="R_Mark-up_20090315 CED Project support_update_20091025 Task Order 34 ice services assessment" xfId="9111"/>
    <cellStyle name="R_Mark-up_20090315 CED Project support_update_20091025 Task Order 35 ice services assessment" xfId="9112"/>
    <cellStyle name="R_Mark-up_20090315 CED Project support_update_20091025 Task Order 36 ice services assessment" xfId="9113"/>
    <cellStyle name="R_Mark-up_20090315 CED Project support_update_20091025 Task Order 37 ice services assessment" xfId="9114"/>
    <cellStyle name="R_Mark-up_20090315 CED Project support_update_20091025 Task Order 37 Revised split ice services assessment" xfId="9115"/>
    <cellStyle name="R_Mark-up_20090315 CED Project support_update_20091025 Task Order 39 ice services assessment" xfId="9116"/>
    <cellStyle name="R_Mark-up_20090315 CED Project support_update_20091025 Task Order 40 ice services assessment" xfId="9117"/>
    <cellStyle name="R_Mark-up_20090315 CED Project support_update_20091025 Task Order 41 ice services assessment &amp; invoice" xfId="9118"/>
    <cellStyle name="R_Mark-up_20090315 CED Project support_update_20091025 Task Order 42 ice services assessment" xfId="9119"/>
    <cellStyle name="R_Mark-up_20090315 CED Project support_update_20091025 Task Order 43 ice services assessment" xfId="9120"/>
    <cellStyle name="R_Mark-up_20090315 CED Project support_update_20091025 Task Order 44 ice services assessment" xfId="9121"/>
    <cellStyle name="R_Mark-up_20090315 CED Project support_update_20091025Rev Task Order 26 ice services assessment" xfId="9122"/>
    <cellStyle name="R_Mark-up_20090315 CED Project support_update_200911 chk Task 41 Kusile Silos forecast" xfId="9123"/>
    <cellStyle name="R_Mark-up_20090315 CED Project support_update_200911 Task Order 46 ice services Forecast" xfId="9124"/>
    <cellStyle name="R_Mark-up_20090315 CED Project support_update_20091103 CED Project support services" xfId="9125"/>
    <cellStyle name="R_Mark-up_20090315 CED Project support_update_20091104 CED Project support services" xfId="9126"/>
    <cellStyle name="R_Mark-up_20090315 CED Project support_update_20091105 CED Project support services" xfId="9127"/>
    <cellStyle name="R_Mark-up_20090315 CED Project support_update_20091125 Coal &amp; Ash Task Orders ice services invoice" xfId="9128"/>
    <cellStyle name="R_Mark-up_20090315 CED Project support_update_20091125 Task Medupi Electrical ice services invoice" xfId="9129"/>
    <cellStyle name="R_Mark-up_20090315 CED Project support_update_20091125 Task order 02 ice services assessment" xfId="9130"/>
    <cellStyle name="R_Mark-up_20090315 CED Project support_update_20091125 Task Order 31 ice services assessment &amp; invoice" xfId="9131"/>
    <cellStyle name="R_Mark-up_20090315 CED Project support_update_20091125 Task Order 32 ice services assessment" xfId="9132"/>
    <cellStyle name="R_Mark-up_20090315 CED Project support_update_20091125 Task Order 47 ice services assessment" xfId="9133"/>
    <cellStyle name="R_Mark-up_20090315 CED Project support_update_20091208 CED Project support services_nic003" xfId="9134"/>
    <cellStyle name="R_Mark-up_20090315 CED Project support_update_20091211 Task 51 Forecast ice services" xfId="9135"/>
    <cellStyle name="R_Mark-up_20090315 CED Project support_update_20091225 Task order 04 ice services assessment &amp; invoice" xfId="9136"/>
    <cellStyle name="R_Mark-up_20090315 CED Project support_update_20091225 Task Order 20 ice services assessment &amp; invoice" xfId="9137"/>
    <cellStyle name="R_Mark-up_20090315 CED Project support_update_20091225 Task order 46 assessment &amp; invoice" xfId="9138"/>
    <cellStyle name="R_Mark-up_20090315 CED Project support_update_20091230rev1 CED Project support services" xfId="9139"/>
    <cellStyle name="R_Mark-up_20090315 CED Project support_update_20100125 Coal &amp; Ash Task Orders ice services invoice" xfId="9140"/>
    <cellStyle name="R_Mark-up_20090315 CED Project support_update_20100125 Task 51 Hrs to date ice services" xfId="9141"/>
    <cellStyle name="R_Mark-up_20090315 CED Project support_update_20100125 Task Medupi Electrical ice services invoice" xfId="9142"/>
    <cellStyle name="R_Mark-up_20090315 CED Project support_update_20100125 Task order 02 ice services assessment" xfId="9143"/>
    <cellStyle name="R_Mark-up_20090315 CED Project support_update_20100125 Task Order 20 ice services assessment &amp; invoice" xfId="9144"/>
    <cellStyle name="R_Mark-up_20090315 CED Project support_update_20100125 Task Order 45 ice services assessment" xfId="9145"/>
    <cellStyle name="R_Mark-up_20090315 CED Project support_update_20100125 Task Order 51 ice services assessment &amp; invoice" xfId="9146"/>
    <cellStyle name="R_Mark-up_20090315 CED Project support_update_20100225 Task order 04 ice services assessment &amp; invoice" xfId="9147"/>
    <cellStyle name="R_Mark-up_20090315 CED Project support_update_20100304 CED Project support services" xfId="9148"/>
    <cellStyle name="R_Mark-up_20090315 CED Project support_update_20100304rev1 CED Project support services" xfId="9149"/>
    <cellStyle name="R_Mark-up_20090315 CED Project support_update_20100325 Task 51 Hrs to date ice services" xfId="9150"/>
    <cellStyle name="R_Mark-up_20090315 CED Project support_update_20100325 Task Medupi Electrical ice services invoice" xfId="9151"/>
    <cellStyle name="R_Mark-up_20090315 CED Project support_update_20100325 Task order 02 ice services assessment &amp; invoice" xfId="9152"/>
    <cellStyle name="R_Mark-up_20090315 CED Project support_update_20100325 Task Order 20 ice services assessment &amp; invoice" xfId="9153"/>
    <cellStyle name="R_Mark-up_20090315 CED Project support_update_20100329 Updated Task 53 Gen Transf Forecast ice services" xfId="9154"/>
    <cellStyle name="R_Mark-up_20090315 CED Project support_update_20100425 ice services Task No 0012 FGD assessment &amp; invoice" xfId="9155"/>
    <cellStyle name="R_Mark-up_20090315 CED Project support_update_20100425 Task 52 Cabling assessment &amp; invoice ice services" xfId="9156"/>
    <cellStyle name="R_Mark-up_20090315 CED Project support_update_20100425 Task order 04 ice services assessment &amp; invoice" xfId="9157"/>
    <cellStyle name="R_Mark-up_20090315 CED Project support_update_20100425 Task Order 29 ice services assessment &amp; invoice" xfId="9158"/>
    <cellStyle name="R_Mark-up_20090315 CED Project support_update_20100425 Task Order 51 ice services assessment &amp; invoice" xfId="9159"/>
    <cellStyle name="R_Mark-up_20090315 CED Project support_update_20100425 Task Order 55 ice services assessment &amp; invoice" xfId="9160"/>
    <cellStyle name="R_Mark-up_20090315 CED Project support_update_20100425 Task Order 56 ice services assessment &amp; invoice" xfId="9161"/>
    <cellStyle name="R_Mark-up_20090315 CED Project support_update_20100429 CED Project support Timesheet current" xfId="9162"/>
    <cellStyle name="R_Mark-up_20090315 CED Project support_update_20100525 ice services Task No 0012 FGD assessment" xfId="9163"/>
    <cellStyle name="R_Mark-up_20090315 CED Project support_update_20100525 Task order 04 ice services assessment &amp; invoice" xfId="9164"/>
    <cellStyle name="R_Mark-up_20090315 CED Project support_update_20100613 Task Order 34 ice services assessment &amp; invoice" xfId="9165"/>
    <cellStyle name="R_Mark-up_20090315 CED Project support_update_20100625 ice services Electrical &amp; C&amp;I assessment" xfId="9166"/>
    <cellStyle name="R_Mark-up_20090315 CED Project support_update_20100625 ice services Task No 0012 FGD assessment" xfId="9167"/>
    <cellStyle name="R_Mark-up_20090315 CED Project support_update_20100625 Task order 04 ice services assessment &amp; invoice" xfId="9168"/>
    <cellStyle name="R_Mark-up_20090315 CED Project support_update_20100625 Turbine Summary weekly Timesheets" xfId="9169"/>
    <cellStyle name="R_Mark-up_20090315 CED Project support_update_20100725 Task order 04 ice services assessment &amp; invoice" xfId="9170"/>
    <cellStyle name="R_Mark-up_20090315 CED Project support_update_20100803 Task order 02 Turbine ice services assessment dvw" xfId="9171"/>
    <cellStyle name="R_Mark-up_20090315 CED Project support_update_20100820 iWeNhle Consolidated Invoices" xfId="9172"/>
    <cellStyle name="R_Mark-up_20090315 CED Project support_update_20100820 iWeNhle Consolidated Invoices_20110725chk1 DGR ice Timesheet data - July 2011" xfId="9173"/>
    <cellStyle name="R_Mark-up_20090315 CED Project support_update_20100825 Task Order 13 ice services assessment" xfId="9174"/>
    <cellStyle name="R_Mark-up_20090315 CED Project support_update_20100902 Task order 02 Turbine ice services Ass &amp; Inv" xfId="9175"/>
    <cellStyle name="R_Mark-up_20090315 CED Project support_update_20100913 ice services Task No 0012 FGD assessment" xfId="9176"/>
    <cellStyle name="R_Mark-up_20090315 CED Project support_update_20100913 Task order 04 ice services assessment &amp; invoice" xfId="9177"/>
    <cellStyle name="R_Mark-up_20090315 CED Project support_update_20100925 ice services Medupi Electrical C&amp;I assessment" xfId="9178"/>
    <cellStyle name="R_Mark-up_20090315 CED Project support_update_20101008 Task 53 Generation ice services assessment &amp; invoice" xfId="9179"/>
    <cellStyle name="R_Mark-up_20090315 CED Project support_update_20101008 Task order 04 ice services assessment &amp; invoice (1)" xfId="9180"/>
    <cellStyle name="R_Mark-up_20090315 CED Project support_update_20101011 update ice services Task No 0012 FGD assessments &amp; invoices" xfId="9181"/>
    <cellStyle name="R_Mark-up_20090315 CED Project support_update_20101024 25Sep2010 Assess &amp; Inv Task order 02 Turbine ice services" xfId="9182"/>
    <cellStyle name="R_Mark-up_20090315 CED Project support_update_20101025 Assessment ice services Task No 0012 FGD &amp; invoice" xfId="9183"/>
    <cellStyle name="R_Mark-up_20090315 CED Project support_update_20101025 ice services assessment Task 52 Cabling &amp; invoice" xfId="9184"/>
    <cellStyle name="R_Mark-up_20090315 CED Project support_update_20101025 ice services Medupi Electrical C&amp;I assessment &amp; invoice" xfId="9185"/>
    <cellStyle name="R_Mark-up_20090315 CED Project support_update_20101025 Task Order 13 ice services assessment" xfId="9186"/>
    <cellStyle name="R_Mark-up_20090315 CED Project support_update_20101029 Task order 04 ice services assessment &amp; invoice" xfId="9187"/>
    <cellStyle name="R_Mark-up_20090315 CED Project support_update_20101109 Task 0064 Terr undergrd ice services" xfId="9188"/>
    <cellStyle name="R_Mark-up_20090315 CED Project support_update_20101116 From 1550  iWeNhle Consolidated Invoices" xfId="9189"/>
    <cellStyle name="R_Mark-up_20090315 CED Project support_update_20101116 From 1550  iWeNhle Consolidated Invoices_20110725chk1 DGR ice Timesheet data - July 2011" xfId="9190"/>
    <cellStyle name="R_Mark-up_20090315 CED Project support_update_2010825 Assessment &amp; invoice Task 0063 BoP ice services" xfId="9191"/>
    <cellStyle name="R_Mark-up_20090315 CED Project support_update_Agreed Final Hours" xfId="9192"/>
    <cellStyle name="R_Mark-up_20090315 CED Project support_update_CHECK 20091116JvD Updated Kusile Coal &amp; Ash allocation of hrs" xfId="9193"/>
    <cellStyle name="R_Mark-up_20090317 CED Project support_update" xfId="9194"/>
    <cellStyle name="R_Mark-up_20090425 Napo CHECK Kusile task orders 25  26" xfId="9195"/>
    <cellStyle name="R_Mark-up_20090425 Napo CHECK Kusile task orders 25  26_20110725chk1 DGR ice Timesheet data - July 2011" xfId="9196"/>
    <cellStyle name="R_Mark-up_20090425 Task order 03 ice services assessment" xfId="9197"/>
    <cellStyle name="R_Mark-up_20090425 Task order 04 ice services assessment" xfId="9198"/>
    <cellStyle name="R_Mark-up_20090425 Task Order 31 ice services assessment" xfId="9199"/>
    <cellStyle name="R_Mark-up_20090522 CED Project support services" xfId="9200"/>
    <cellStyle name="R_Mark-up_20090522 CED Project support services_20110725chk1 DGR ice Timesheet data - July 2011" xfId="9201"/>
    <cellStyle name="R_Mark-up_20090630 Extn Komati Time &amp; Cost" xfId="9202"/>
    <cellStyle name="R_Mark-up_20090715 Extn Komati Time &amp; Cost" xfId="9203"/>
    <cellStyle name="R_Mark-up_20090725 Task order 02 ice services assessment" xfId="9204"/>
    <cellStyle name="R_Mark-up_20090725 Task order 03 ice services assessment" xfId="9205"/>
    <cellStyle name="R_Mark-up_20090725 Task order 04 ice services assessment" xfId="9206"/>
    <cellStyle name="R_Mark-up_20090725 Task order 08 ice services assessment" xfId="9207"/>
    <cellStyle name="R_Mark-up_20090725 Task Order 09 ice services assessment" xfId="9208"/>
    <cellStyle name="R_Mark-up_20090725 Task order 34 ice services assessment" xfId="9209"/>
    <cellStyle name="R_Mark-up_20090725rev Extn Komati Time &amp; Cost" xfId="9210"/>
    <cellStyle name="R_Mark-up_20090825rev Extn Komati Time &amp; Cost" xfId="9211"/>
    <cellStyle name="R_Mark-up_20090907 hour alloc Status Task order Nos 35  36 Diesel Gen  UPS" xfId="9212"/>
    <cellStyle name="R_Mark-up_20090907 hour alloc Status Task order Nos 35  36 Diesel Gen  UPS_20110725chk1 DGR ice Timesheet data - July 2011" xfId="9213"/>
    <cellStyle name="R_Mark-up_20090908 Extn Komati Time &amp; Cost" xfId="9214"/>
    <cellStyle name="R_Mark-up_20090925rev Extn Komati Time &amp; Cost" xfId="9215"/>
    <cellStyle name="R_Mark-up_20090925tm Komati Hrs &amp; km ice services" xfId="9216"/>
    <cellStyle name="R_Mark-up_20090925tm Komati Hrs &amp; km ice services_20100225rev Extn Komati Time &amp; Cost" xfId="9217"/>
    <cellStyle name="R_Mark-up_20090925tm Komati Hrs &amp; km ice services_20100225rev1 Extn Komati Time &amp; Cost" xfId="9218"/>
    <cellStyle name="R_Mark-up_20090925tm Komati Hrs &amp; km ice services_20100325 Extn Komati Time &amp; Cost" xfId="9219"/>
    <cellStyle name="R_Mark-up_20090925tm Komati Hrs &amp; km ice services_20100325rev Extn Komati Time &amp; Cost" xfId="9220"/>
    <cellStyle name="R_Mark-up_20090925tm Komati Hrs &amp; km ice services_20100325tm Extn Komati Hours &amp; km" xfId="9221"/>
    <cellStyle name="R_Mark-up_20090925tm Komati Hrs &amp; km ice services_20100423 Extn Komati Time &amp; Cost" xfId="9222"/>
    <cellStyle name="R_Mark-up_20090925tm Komati Hrs &amp; km ice services_20100525 Extn Komati Time &amp; Cost" xfId="9223"/>
    <cellStyle name="R_Mark-up_20090925tm Komati Hrs &amp; km ice services_20100525cm Komati assessment Hrs &amp; km_2" xfId="9224"/>
    <cellStyle name="R_Mark-up_20090925tm Komati Hrs &amp; km ice services_20100625 Extn Komati Time &amp; Cost" xfId="9225"/>
    <cellStyle name="R_Mark-up_20090925tm Komati Hrs &amp; km ice services_20100625cm Komati services assessment hrs &amp; km" xfId="9226"/>
    <cellStyle name="R_Mark-up_20090925tm Komati Hrs &amp; km ice services_20100721cm Komati Services Hours &amp; km" xfId="9227"/>
    <cellStyle name="R_Mark-up_20090925tm Komati Hrs &amp; km ice services_20100721tm Komati Services Hours &amp; km" xfId="9228"/>
    <cellStyle name="R_Mark-up_20090925tm Komati Hrs &amp; km ice services_20100725rev2 Extn Komati Time &amp; Cost" xfId="9229"/>
    <cellStyle name="R_Mark-up_20090925tm Komati Hrs &amp; km ice services_20100825cm Komati Services Hours &amp; km" xfId="9230"/>
    <cellStyle name="R_Mark-up_20090925tm Komati Hrs &amp; km ice services_20100825Rev Extn Komati Time &amp; Cost" xfId="9231"/>
    <cellStyle name="R_Mark-up_20090925tm Komati Hrs &amp; km ice services_20100925REV Assessment 4600005911 Komati ice services" xfId="9232"/>
    <cellStyle name="R_Mark-up_20090925tm Komati Hrs &amp; km ice services_20100925REV Assessment 4600005911 Komati ice services_20110725chk1 DGR ice Timesheet data - July 2011" xfId="9233"/>
    <cellStyle name="R_Mark-up_20090925tm Komati Hrs &amp; km ice services_20100928 Extn Komati Time &amp; Cost" xfId="9234"/>
    <cellStyle name="R_Mark-up_20090925tm Komati Hrs &amp; km ice services_20100929rev check ICE daily capture 2010" xfId="9235"/>
    <cellStyle name="R_Mark-up_20090925tm Komati Hrs &amp; km ice services_20101028 ice assessment &amp; invoice Oct2010" xfId="9236"/>
    <cellStyle name="R_Mark-up_20090925tm Komati Hrs &amp; km ice services_2010425cm Extn Komati Hours &amp; km" xfId="9237"/>
    <cellStyle name="R_Mark-up_20090925tm Komati Hrs &amp; km ice services_2010425tm Extn Komati Hours &amp; km" xfId="9238"/>
    <cellStyle name="R_Mark-up_20090925tm Komati Hrs &amp; km ice services_20110725chk1 DGR ice Timesheet data - July 2011" xfId="9239"/>
    <cellStyle name="R_Mark-up_20091025 Task order 02 ice services assessment" xfId="9240"/>
    <cellStyle name="R_Mark-up_20091025 Task order 03 ice services assessment" xfId="9241"/>
    <cellStyle name="R_Mark-up_20091025 Task order 04 ice services assessment" xfId="9242"/>
    <cellStyle name="R_Mark-up_20091025 Task order 08 ice services assessment" xfId="9243"/>
    <cellStyle name="R_Mark-up_20091025 Task Order 09 ice services assessment" xfId="9244"/>
    <cellStyle name="R_Mark-up_20091025 Task Order 12 ice services assessment" xfId="9245"/>
    <cellStyle name="R_Mark-up_20091025 Task Order 18 ice services assessment" xfId="9246"/>
    <cellStyle name="R_Mark-up_20091025 Task Order 20 ice services assessment" xfId="9247"/>
    <cellStyle name="R_Mark-up_20091025 Task Order 22 ice services assessment" xfId="9248"/>
    <cellStyle name="R_Mark-up_20091025 Task Order 24 ice services assessment" xfId="9249"/>
    <cellStyle name="R_Mark-up_20091025 Task Order 25 ice services assessment" xfId="9250"/>
    <cellStyle name="R_Mark-up_20091025 Task Order 25&amp;26 ice services assessment" xfId="9251"/>
    <cellStyle name="R_Mark-up_20091025 Task Order 26 ice services assessment" xfId="9252"/>
    <cellStyle name="R_Mark-up_20091025 Task Order 28 ice services assessment Mercury SS" xfId="9253"/>
    <cellStyle name="R_Mark-up_20091025 Task Order 29 ice services assessment" xfId="9254"/>
    <cellStyle name="R_Mark-up_20091025 Task Order 31 ice services assessment" xfId="9255"/>
    <cellStyle name="R_Mark-up_20091025 Task Order 33 ice services assessment" xfId="9256"/>
    <cellStyle name="R_Mark-up_20091025 Task Order 34 ice services assessment" xfId="9257"/>
    <cellStyle name="R_Mark-up_20091025 Task Order 35 ice services assessment" xfId="9258"/>
    <cellStyle name="R_Mark-up_20091025 Task Order 36 ice services assessment" xfId="9259"/>
    <cellStyle name="R_Mark-up_20091025 Task Order 37 ice services assessment" xfId="9260"/>
    <cellStyle name="R_Mark-up_20091025 Task Order 37 Revised split ice services assessment" xfId="9261"/>
    <cellStyle name="R_Mark-up_20091025 Task Order 39 ice services assessment" xfId="9262"/>
    <cellStyle name="R_Mark-up_20091025 Task Order 40 ice services assessment" xfId="9263"/>
    <cellStyle name="R_Mark-up_20091025 Task Order 41 ice services assessment &amp; invoice" xfId="9264"/>
    <cellStyle name="R_Mark-up_20091025 Task Order 42 ice services assessment" xfId="9265"/>
    <cellStyle name="R_Mark-up_20091025 Task Order 43 ice services assessment" xfId="9266"/>
    <cellStyle name="R_Mark-up_20091025 Task Order 44 ice services assessment" xfId="9267"/>
    <cellStyle name="R_Mark-up_20091025cm Komati Hrs &amp; km ice services" xfId="9268"/>
    <cellStyle name="R_Mark-up_20091025Rev Task Order 26 ice services assessment" xfId="9269"/>
    <cellStyle name="R_Mark-up_20091025rev1 Extn Komati Time &amp; Cost" xfId="9270"/>
    <cellStyle name="R_Mark-up_20091025rev2 Extn Komati Time &amp; Cost" xfId="9271"/>
    <cellStyle name="R_Mark-up_20091030rev3 CED Project support services" xfId="9272"/>
    <cellStyle name="R_Mark-up_20091030rev3 CED Project support services_20110725chk1 DGR ice Timesheet data - July 2011" xfId="9273"/>
    <cellStyle name="R_Mark-up_200911 chk Task 41 Kusile Silos forecast" xfId="9274"/>
    <cellStyle name="R_Mark-up_200911 chk Task 41 Kusile Silos forecast_20110725chk1 DGR ice Timesheet data - July 2011" xfId="9275"/>
    <cellStyle name="R_Mark-up_200911 Task Order 46 ice services Forecast" xfId="9276"/>
    <cellStyle name="R_Mark-up_200911 Task Order 46 ice services Forecast_20110725chk1 DGR ice Timesheet data - July 2011" xfId="9277"/>
    <cellStyle name="R_Mark-up_20091101rev CED Project support services" xfId="9278"/>
    <cellStyle name="R_Mark-up_20091101rev CED Project support services_20110725chk1 DGR ice Timesheet data - July 2011" xfId="9279"/>
    <cellStyle name="R_Mark-up_20091102 CED Project support services" xfId="9280"/>
    <cellStyle name="R_Mark-up_20091102 CED Project support services_20110725chk1 DGR ice Timesheet data - July 2011" xfId="9281"/>
    <cellStyle name="R_Mark-up_20091103 CED Project support services" xfId="9282"/>
    <cellStyle name="R_Mark-up_20091103 CED Project support services_20110725chk1 DGR ice Timesheet data - July 2011" xfId="9283"/>
    <cellStyle name="R_Mark-up_20091104 CED Project support services" xfId="9284"/>
    <cellStyle name="R_Mark-up_20091104 CED Project support services_20110725chk1 DGR ice Timesheet data - July 2011" xfId="9285"/>
    <cellStyle name="R_Mark-up_20091105 CED Project support services" xfId="9286"/>
    <cellStyle name="R_Mark-up_20091105 CED Project support services_20110725chk1 DGR ice Timesheet data - July 2011" xfId="9287"/>
    <cellStyle name="R_Mark-up_20091125 Task order 02 ice services assessment" xfId="9288"/>
    <cellStyle name="R_Mark-up_20091125 Task order 04 ice services assessment" xfId="9289"/>
    <cellStyle name="R_Mark-up_20091125 Task Order 31 ice services assessment &amp; invoice" xfId="9290"/>
    <cellStyle name="R_Mark-up_20091125 Task Order 32 ice services assessment" xfId="9291"/>
    <cellStyle name="R_Mark-up_20091125 Task Order 47 ice services assessment" xfId="9292"/>
    <cellStyle name="R_Mark-up_20091125cindy Komati Hrs &amp; km ice services" xfId="9293"/>
    <cellStyle name="R_Mark-up_20091125tm rev Komati Hrs &amp; km ice services" xfId="9294"/>
    <cellStyle name="R_Mark-up_200911rev Extn Komati Time &amp; Cost" xfId="9295"/>
    <cellStyle name="R_Mark-up_20091208 CED Project support services_nic003" xfId="9296"/>
    <cellStyle name="R_Mark-up_20091208 CED Project support services_nic003_20110725chk1 DGR ice Timesheet data - July 2011" xfId="9297"/>
    <cellStyle name="R_Mark-up_20091209 CED Task order list" xfId="9298"/>
    <cellStyle name="R_Mark-up_20091209 CED Task order list_20110725chk1 DGR ice Timesheet data - July 2011" xfId="9299"/>
    <cellStyle name="R_Mark-up_20091211 Task 29 Forecast ice services" xfId="9300"/>
    <cellStyle name="R_Mark-up_20091211 Task 51 Forecast ice services" xfId="9301"/>
    <cellStyle name="R_Mark-up_20091214 CED Project support services" xfId="9302"/>
    <cellStyle name="R_Mark-up_20091214 CED Project support services_20110725chk1 DGR ice Timesheet data - July 2011" xfId="9303"/>
    <cellStyle name="R_Mark-up_20091225 Task order 04 ice services assessment &amp; invoice" xfId="9304"/>
    <cellStyle name="R_Mark-up_20091225 Task Order 20 ice services assessment &amp; invoice" xfId="9305"/>
    <cellStyle name="R_Mark-up_20091225 Task order 46 assessment &amp; invoice" xfId="9306"/>
    <cellStyle name="R_Mark-up_20091225 Task order 46 assessment &amp; invoice_20110725chk1 DGR ice Timesheet data - July 2011" xfId="9307"/>
    <cellStyle name="R_Mark-up_20091230 CED Project support services" xfId="9308"/>
    <cellStyle name="R_Mark-up_20091230 CED Project support services_20110725chk1 DGR ice Timesheet data - July 2011" xfId="9309"/>
    <cellStyle name="R_Mark-up_20091230rev1 CED Project support services" xfId="9310"/>
    <cellStyle name="R_Mark-up_20091230rev1 CED Project support services_20110725chk1 DGR ice Timesheet data - July 2011" xfId="9311"/>
    <cellStyle name="R_Mark-up_20091231 Task 52 Forecast ice services" xfId="9312"/>
    <cellStyle name="R_Mark-up_200912rev1 Extn Komati Time &amp; Cost" xfId="9313"/>
    <cellStyle name="R_Mark-up_20100104 CED Project support services" xfId="9314"/>
    <cellStyle name="R_Mark-up_20100104 CED Project support services_20110725chk1 DGR ice Timesheet data - July 2011" xfId="9315"/>
    <cellStyle name="R_Mark-up_20100125 Task 51 Hrs to date ice services" xfId="9316"/>
    <cellStyle name="R_Mark-up_20100125 Task 51 Hrs to date ice services_20110725chk1 DGR ice Timesheet data - July 2011" xfId="9317"/>
    <cellStyle name="R_Mark-up_20100125 Task order 02 ice assessment hours" xfId="9318"/>
    <cellStyle name="R_Mark-up_20100125 Task order 02 ice services assessment" xfId="9319"/>
    <cellStyle name="R_Mark-up_20100125 Task Order 20 ice services assessment &amp; invoice" xfId="9320"/>
    <cellStyle name="R_Mark-up_20100125 Task Order 45 ice services assessment" xfId="9321"/>
    <cellStyle name="R_Mark-up_20100125 Task Order 51 ice services assessment &amp; invoice" xfId="9322"/>
    <cellStyle name="R_Mark-up_20100125cm Komati Hrs &amp; km ice services" xfId="9323"/>
    <cellStyle name="R_Mark-up_20100125dm Task Order 20 ice services assessment &amp; invoice" xfId="9324"/>
    <cellStyle name="R_Mark-up_20100125rev Extn Komati Time &amp; Cost" xfId="9325"/>
    <cellStyle name="R_Mark-up_20100210Rev CED Project support services" xfId="9326"/>
    <cellStyle name="R_Mark-up_20100210Rev CED Project support services_20110725chk1 DGR ice Timesheet data - July 2011" xfId="9327"/>
    <cellStyle name="R_Mark-up_20100225 Task order 04 ice services assessment &amp; invoice" xfId="9328"/>
    <cellStyle name="R_Mark-up_20100225rev Extn Komati Time &amp; Cost" xfId="9329"/>
    <cellStyle name="R_Mark-up_20100225rev1 Extn Komati Time &amp; Cost" xfId="9330"/>
    <cellStyle name="R_Mark-up_20100302 Task No 13 Gen Transf proposal ice services" xfId="9331"/>
    <cellStyle name="R_Mark-up_20100304 CED Project support services" xfId="9332"/>
    <cellStyle name="R_Mark-up_20100304 CED Project support services_20110725chk1 DGR ice Timesheet data - July 2011" xfId="9333"/>
    <cellStyle name="R_Mark-up_20100304rev1 CED Project support services" xfId="9334"/>
    <cellStyle name="R_Mark-up_20100304rev1 CED Project support services_20110725chk1 DGR ice Timesheet data - July 2011" xfId="9335"/>
    <cellStyle name="R_Mark-up_20100325 Extn Komati Time &amp; Cost" xfId="9336"/>
    <cellStyle name="R_Mark-up_20100325 Task 51 Hrs to date ice services" xfId="9337"/>
    <cellStyle name="R_Mark-up_20100325 Task 51 Hrs to date ice services_20110725chk1 DGR ice Timesheet data - July 2011" xfId="9338"/>
    <cellStyle name="R_Mark-up_20100325 Task order 02 ice services assessment &amp; invoice" xfId="9339"/>
    <cellStyle name="R_Mark-up_20100325 Task order 02 ice services Turbine details" xfId="9340"/>
    <cellStyle name="R_Mark-up_20100325 Task order 02 ice services Turbine details_20110725chk1 DGR ice Timesheet data - July 2011" xfId="9341"/>
    <cellStyle name="R_Mark-up_20100325rev Extn Komati Time &amp; Cost" xfId="9342"/>
    <cellStyle name="R_Mark-up_20100325tm Extn Komati Hours &amp; km" xfId="9343"/>
    <cellStyle name="R_Mark-up_20100329 Updated Task 53 Gen Transf Forecast ice services" xfId="9344"/>
    <cellStyle name="R_Mark-up_20100408 Task No 0012 FGD proposal ice services" xfId="9345"/>
    <cellStyle name="R_Mark-up_20100423 Extn Komati Time &amp; Cost" xfId="9346"/>
    <cellStyle name="R_Mark-up_20100425 Task 29 Limestone Hrs ice services" xfId="9347"/>
    <cellStyle name="R_Mark-up_20100425 Task 29 Limestone Hrs ice services_20110725chk1 DGR ice Timesheet data - July 2011" xfId="9348"/>
    <cellStyle name="R_Mark-up_20100425 Task Order 29 ice services assessment &amp; invoice" xfId="9349"/>
    <cellStyle name="R_Mark-up_20100425 Task Order 51 ice services assessment &amp; invoice" xfId="9350"/>
    <cellStyle name="R_Mark-up_20100429 CED Project support Timesheet current" xfId="9351"/>
    <cellStyle name="R_Mark-up_20100429 CED Project support Timesheet current_20110725chk1 DGR ice Timesheet data - July 2011" xfId="9352"/>
    <cellStyle name="R_Mark-up_20100511 Task 63 BoP hrs" xfId="9353"/>
    <cellStyle name="R_Mark-up_20100511 Task 63 BoP hrs_20110725chk1 DGR ice Timesheet data - July 2011" xfId="9354"/>
    <cellStyle name="R_Mark-up_20100518 Medupi March 2010 summary" xfId="9355"/>
    <cellStyle name="R_Mark-up_20100525 Extn Komati Time &amp; Cost" xfId="9356"/>
    <cellStyle name="R_Mark-up_20100525cm Komati assessment Hrs &amp; km_2" xfId="9357"/>
    <cellStyle name="R_Mark-up_20100625 Extn Komati Time &amp; Cost" xfId="9358"/>
    <cellStyle name="R_Mark-up_20100625 Turbine Summary weekly Timesheets" xfId="9359"/>
    <cellStyle name="R_Mark-up_20100625cm Komati services assessment hrs &amp; km" xfId="9360"/>
    <cellStyle name="R_Mark-up_20100721cm Komati Services Hours &amp; km" xfId="9361"/>
    <cellStyle name="R_Mark-up_20100721tm Komati Services Hours &amp; km" xfId="9362"/>
    <cellStyle name="R_Mark-up_20100725 Hrs to date Task 0063 BoP ice services" xfId="9363"/>
    <cellStyle name="R_Mark-up_20100725 Hrs to date Task 0063 BoP ice services_20110725chk1 DGR ice Timesheet data - July 2011" xfId="9364"/>
    <cellStyle name="R_Mark-up_20100725rev2 Extn Komati Time &amp; Cost" xfId="9365"/>
    <cellStyle name="R_Mark-up_20100803 Task order 02 Turbine ice services assessment dvw" xfId="9366"/>
    <cellStyle name="R_Mark-up_20100820 iWeNhle Consolidated Invoices" xfId="9367"/>
    <cellStyle name="R_Mark-up_20100820 iWeNhle Consolidated Invoices_20110725chk1 DGR ice Timesheet data - July 2011" xfId="9368"/>
    <cellStyle name="R_Mark-up_20100825cm Komati Services Hours &amp; km" xfId="9369"/>
    <cellStyle name="R_Mark-up_20100825Rev Extn Komati Time &amp; Cost" xfId="9370"/>
    <cellStyle name="R_Mark-up_20100902 Task order 02 Turbine ice services Ass &amp; Inv" xfId="9371"/>
    <cellStyle name="R_Mark-up_20100913 CED Project support Timesheet current" xfId="9372"/>
    <cellStyle name="R_Mark-up_20100913 CED Project support Timesheet current_20110725chk1 DGR ice Timesheet data - July 2011" xfId="9373"/>
    <cellStyle name="R_Mark-up_20100925REV Assessment 4600005911 Komati ice services" xfId="9374"/>
    <cellStyle name="R_Mark-up_20100925REV Assessment 4600005911 Komati ice services_20110725chk1 DGR ice Timesheet data - July 2011" xfId="9375"/>
    <cellStyle name="R_Mark-up_20100928 Extn Komati Time &amp; Cost" xfId="9376"/>
    <cellStyle name="R_Mark-up_20100929rev check ICE daily capture 2010" xfId="9377"/>
    <cellStyle name="R_Mark-up_20101008 Task 53 Generation ice services assessment &amp; invoice" xfId="9378"/>
    <cellStyle name="R_Mark-up_20101018_Challenge Session Revisions FINAL" xfId="9379"/>
    <cellStyle name="R_Mark-up_20101020 info Task order 02 Turbine ice services assessmen" xfId="9380"/>
    <cellStyle name="R_Mark-up_20101024 25Sep2010 Assess &amp; Inv Task order 02 Turbine ice services" xfId="9381"/>
    <cellStyle name="R_Mark-up_20101028 ice assessment &amp; invoice Oct2010" xfId="9382"/>
    <cellStyle name="R_Mark-up_20101109 CED Project support Timesheet current" xfId="9383"/>
    <cellStyle name="R_Mark-up_20101109 CED Project support Timesheet current_20110725chk1 DGR ice Timesheet data - July 2011" xfId="9384"/>
    <cellStyle name="R_Mark-up_20101109 Task 0064 Terr undergrd ice services" xfId="9385"/>
    <cellStyle name="R_Mark-up_2010425cm Extn Komati Hours &amp; km" xfId="9386"/>
    <cellStyle name="R_Mark-up_2010425tm Extn Komati Hours &amp; km" xfId="9387"/>
    <cellStyle name="R_Mark-up_2010825 Assessment &amp; invoice Task 0063 BoP ice services" xfId="9388"/>
    <cellStyle name="R_Mark-up_20110725chk1 DGR ice Timesheet data - July 2011" xfId="9389"/>
    <cellStyle name="R_Mark-up_Agreed Final Hours" xfId="9390"/>
    <cellStyle name="R_Mark-up_Agreed Final Hours_20110725chk1 DGR ice Timesheet data - July 2011" xfId="9391"/>
    <cellStyle name="R_Mark-up_Boiler Package_Contract Control Logs Sep 2010" xfId="9392"/>
    <cellStyle name="R_Mark-up_Book1" xfId="9393"/>
    <cellStyle name="R_Mark-up_Book1_PC Master Report" xfId="9394"/>
    <cellStyle name="R_Mark-up_Book1_Proposed Overall Monthly Cost Report - End March 2010" xfId="9395"/>
    <cellStyle name="R_Mark-up_CHECK 20091116JvD Updated Kusile Coal &amp; Ash allocation of hrs" xfId="9396"/>
    <cellStyle name="R_Mark-up_CHECK 20091116JvD Updated Kusile Coal &amp; Ash allocation of hrs_20110725chk1 DGR ice Timesheet data - July 2011" xfId="9397"/>
    <cellStyle name="R_Mark-up_Cindy ice Services assessment Hrs 25Jun2009" xfId="9398"/>
    <cellStyle name="R_Mark-up_Commited cost - January  2010" xfId="9399"/>
    <cellStyle name="R_Mark-up_Contract Log Register" xfId="9400"/>
    <cellStyle name="R_Mark-up_Contract Log Register 2" xfId="9401"/>
    <cellStyle name="R_Mark-up_Contract Log Register_Commited cost - January  2010" xfId="9402"/>
    <cellStyle name="R_Mark-up_Contract Log Register_Copy of MEDUPI Claim Register- (M-Drive)" xfId="9403"/>
    <cellStyle name="R_Mark-up_Contract Log Register_October Claims Report (downloaded_06112009)" xfId="9404"/>
    <cellStyle name="R_Mark-up_Contract Log Register_P10_Enabling_Civils_02_June_09_Rev1" xfId="9405"/>
    <cellStyle name="R_Mark-up_Contract Log Register_P10_Enabling_Civils_02_June_09_Rev1_PC Master Report" xfId="9406"/>
    <cellStyle name="R_Mark-up_Contract Log Register_P10_Enabling_Civils_02_June_09_Rev1_Proposed Overall Monthly Cost Report - End March 2010" xfId="9407"/>
    <cellStyle name="R_Mark-up_Contract Log Register_P10_Enabling_Civils_02_May_09_final" xfId="9408"/>
    <cellStyle name="R_Mark-up_Contract Log Register_P10_Enabling_Civils_02_May_09_final_PC Master Report" xfId="9409"/>
    <cellStyle name="R_Mark-up_Contract Log Register_P10_Enabling_Civils_02_May_09_final_Proposed Overall Monthly Cost Report - End March 2010" xfId="9410"/>
    <cellStyle name="R_Mark-up_Contract Log Register_PC Master Report" xfId="9411"/>
    <cellStyle name="R_Mark-up_Contract Log Register_PC Master Report Feb09 Rev1 HL (version 1)" xfId="9412"/>
    <cellStyle name="R_Mark-up_Contract Log Register_Proposed Overall Monthly Cost Report - End March 2010" xfId="9413"/>
    <cellStyle name="R_Mark-up_Contract Log Register_RC EXECUTIVE SUMMARY END Jan 2010. (version 2)" xfId="9414"/>
    <cellStyle name="R_Mark-up_Contract Log Register_RC EXECUTIVE SUMMARY END JULY 2009." xfId="9415"/>
    <cellStyle name="R_Mark-up_Contract Log Register_RC EXECUTIVE SUMMARY END JULY 2009._1" xfId="9416"/>
    <cellStyle name="R_Mark-up_Contract Log Register_RC EXECUTIVE SUMMARY END JULY 2009._1_Proposed Overall Monthly Cost Report - End March 2010" xfId="9417"/>
    <cellStyle name="R_Mark-up_Contract Log Register_RC EXECUTIVE SUMMARY END JULY 2009._PC Master Report" xfId="9418"/>
    <cellStyle name="R_Mark-up_Contract Log Register_RC EXECUTIVE SUMMARY END JULY 2009._Proposed Overall Monthly Cost Report - End March 2010" xfId="9419"/>
    <cellStyle name="R_Mark-up_Contract Log Register_RC EXECUTIVE SUMMARY END SEP 2009." xfId="9420"/>
    <cellStyle name="R_Mark-up_Copy of MEDUPI Claim Register- (M-Drive)" xfId="9421"/>
    <cellStyle name="R_Mark-up_Dispute Register Master" xfId="9422"/>
    <cellStyle name="R_Mark-up_Dispute Register Master_Copy of MEDUPI Claim Register- (M-Drive)" xfId="9423"/>
    <cellStyle name="R_Mark-up_Dispute Register Master_October Claims Report (downloaded_06112009)" xfId="9424"/>
    <cellStyle name="R_Mark-up_Dispute Register Master_PC Master Report" xfId="9425"/>
    <cellStyle name="R_Mark-up_Dispute Register Master_Proposed Overall Monthly Cost Report - End March 2010" xfId="9426"/>
    <cellStyle name="R_Mark-up_ice Services assessment Hrs 25Aug2009" xfId="9427"/>
    <cellStyle name="R_Mark-up_ice Services assessment Hrs 25Jul2009" xfId="9428"/>
    <cellStyle name="R_Mark-up_June 09 r2" xfId="9429"/>
    <cellStyle name="R_Mark-up_June 09 r2_PC Master Report" xfId="9430"/>
    <cellStyle name="R_Mark-up_June 09 r2_Proposed Overall Monthly Cost Report - End March 2010" xfId="9431"/>
    <cellStyle name="R_Mark-up_ncw20090925 Extn Komati Time &amp; Cost" xfId="9432"/>
    <cellStyle name="R_Mark-up_October Claims Report (downloaded_06112009)" xfId="9433"/>
    <cellStyle name="R_Mark-up_P02_Boiler Package_Contract Control Logs May 2009(1)" xfId="9434"/>
    <cellStyle name="R_Mark-up_P02_Boiler Package_Contract Control Logs May 2009(1)_PC Master Report" xfId="9435"/>
    <cellStyle name="R_Mark-up_P02_Boiler Package_Contract Control Logs May 2009(1)_Proposed Overall Monthly Cost Report - End March 2010" xfId="9436"/>
    <cellStyle name="R_Mark-up_P03_Turbine_Mayl_09_User_Contract_Logs rev 2" xfId="9437"/>
    <cellStyle name="R_Mark-up_P03_Turbine_Mayl_09_User_Contract_Logs rev 2_PC Master Report" xfId="9438"/>
    <cellStyle name="R_Mark-up_P03_Turbine_Mayl_09_User_Contract_Logs rev 2_Proposed Overall Monthly Cost Report - End March 2010" xfId="9439"/>
    <cellStyle name="R_Mark-up_P04_LP_Services_26_October_09_Rev1_Master(Draft)" xfId="9440"/>
    <cellStyle name="R_Mark-up_P06_Water_Treatment_28_May_09_Rev0_Master(Draft)" xfId="9441"/>
    <cellStyle name="R_Mark-up_P06_Water_Treatment_28_May_09_Rev0_Master(Draft)_PC Master Report" xfId="9442"/>
    <cellStyle name="R_Mark-up_P06_Water_Treatment_28_May_09_Rev0_Master(Draft)_Proposed Overall Monthly Cost Report - End March 2010" xfId="9443"/>
    <cellStyle name="R_Mark-up_P06_Water_Treatment_29_June_09_Rev0_Master(Draft)" xfId="9444"/>
    <cellStyle name="R_Mark-up_P06_Water_Treatment_29_June_09_Rev0_Master(Draft)_PC Master Report" xfId="9445"/>
    <cellStyle name="R_Mark-up_P06_Water_Treatment_29_June_09_Rev0_Master(Draft)_Proposed Overall Monthly Cost Report - End March 2010" xfId="9446"/>
    <cellStyle name="R_Mark-up_P08_Main Civil May 09 r2" xfId="9447"/>
    <cellStyle name="R_Mark-up_P08_Main Civil May 09 r2_PC Master Report" xfId="9448"/>
    <cellStyle name="R_Mark-up_P08_Main Civil May 09 r2_Proposed Overall Monthly Cost Report - End March 2010" xfId="9449"/>
    <cellStyle name="R_Mark-up_P10_Enabling_Civils_02_June_09_Rev1" xfId="9450"/>
    <cellStyle name="R_Mark-up_P10_Enabling_Civils_02_June_09_Rev1_PC Master Report" xfId="9451"/>
    <cellStyle name="R_Mark-up_P10_Enabling_Civils_02_June_09_Rev1_Proposed Overall Monthly Cost Report - End March 2010" xfId="9452"/>
    <cellStyle name="R_Mark-up_P10_Enabling_Civils_02_May_09_final" xfId="9453"/>
    <cellStyle name="R_Mark-up_P10_Enabling_Civils_02_May_09_final_PC Master Report" xfId="9454"/>
    <cellStyle name="R_Mark-up_P10_Enabling_Civils_02_May_09_final_Proposed Overall Monthly Cost Report - End March 2010" xfId="9455"/>
    <cellStyle name="R_Mark-up_PC Master Report" xfId="9456"/>
    <cellStyle name="R_Mark-up_PC Master Report Feb09 Rev1 HL (version 1)" xfId="9457"/>
    <cellStyle name="R_Mark-up_Proposed Overall Monthly Cost Report - End March 2010" xfId="9458"/>
    <cellStyle name="R_Mark-up_RC EXECUTIVE SUMMARY END Jan 2010. (version 2)" xfId="9459"/>
    <cellStyle name="R_Mark-up_RC EXECUTIVE SUMMARY END JULY 2009." xfId="9460"/>
    <cellStyle name="R_Mark-up_RC EXECUTIVE SUMMARY END JULY 2009._1" xfId="9461"/>
    <cellStyle name="R_Mark-up_RC EXECUTIVE SUMMARY END JULY 2009._1_Proposed Overall Monthly Cost Report - End March 2010" xfId="9462"/>
    <cellStyle name="R_Mark-up_RC EXECUTIVE SUMMARY END JULY 2009._PC Master Report" xfId="9463"/>
    <cellStyle name="R_Mark-up_RC EXECUTIVE SUMMARY END JULY 2009._Proposed Overall Monthly Cost Report - End March 2010" xfId="9464"/>
    <cellStyle name="R_Mark-up_RC EXECUTIVE SUMMARY END SEP 2009." xfId="9465"/>
    <cellStyle name="R_Mark-up_Risk Register Master" xfId="9466"/>
    <cellStyle name="R_Mark-up_Risk Register Master_Copy of MEDUPI Claim Register- (M-Drive)" xfId="9467"/>
    <cellStyle name="R_Mark-up_Risk Register Master_October Claims Report (downloaded_06112009)" xfId="9468"/>
    <cellStyle name="R_Mark-up_Risk Register Master_PC Master Report" xfId="9469"/>
    <cellStyle name="R_Mark-up_Risk Register Master_Proposed Overall Monthly Cost Report - End March 2010" xfId="9470"/>
    <cellStyle name="R_Mark-up_Support Consolidation" xfId="9471"/>
    <cellStyle name="R_Mark-up_Trend Register Master" xfId="9472"/>
    <cellStyle name="R_Mark-up_Trend Register Master_Copy of MEDUPI Claim Register- (M-Drive)" xfId="9473"/>
    <cellStyle name="R_Mark-up_Trend Register Master_October Claims Report (downloaded_06112009)" xfId="9474"/>
    <cellStyle name="R_Mark-up_Trend Register Master_PC Master Report" xfId="9475"/>
    <cellStyle name="R_Mark-up_Trend Register Master_Proposed Overall Monthly Cost Report - End March 2010" xfId="9476"/>
    <cellStyle name="R_ncw20090925 Extn Komati Time &amp; Cost" xfId="9477"/>
    <cellStyle name="R_October Claims Report (downloaded_06112009)" xfId="9478"/>
    <cellStyle name="R_P02_Boiler Package_Contract Control Logs May 2009(1)" xfId="9479"/>
    <cellStyle name="R_P02_Boiler Package_Contract Control Logs May 2009(1)_PC Master Report" xfId="9480"/>
    <cellStyle name="R_P02_Boiler Package_Contract Control Logs May 2009(1)_Proposed Overall Monthly Cost Report - End March 2010" xfId="9481"/>
    <cellStyle name="R_P03_Turbine_Mayl_09_User_Contract_Logs rev 2" xfId="9482"/>
    <cellStyle name="R_P03_Turbine_Mayl_09_User_Contract_Logs rev 2_PC Master Report" xfId="9483"/>
    <cellStyle name="R_P03_Turbine_Mayl_09_User_Contract_Logs rev 2_Proposed Overall Monthly Cost Report - End March 2010" xfId="9484"/>
    <cellStyle name="R_P04_LP_Services_26_October_09_Rev1_Master(Draft)" xfId="9485"/>
    <cellStyle name="R_P06_Water_Treatment_28_May_09_Rev0_Master(Draft)" xfId="9486"/>
    <cellStyle name="R_P06_Water_Treatment_28_May_09_Rev0_Master(Draft)_PC Master Report" xfId="9487"/>
    <cellStyle name="R_P06_Water_Treatment_28_May_09_Rev0_Master(Draft)_Proposed Overall Monthly Cost Report - End March 2010" xfId="9488"/>
    <cellStyle name="R_P06_Water_Treatment_29_June_09_Rev0_Master(Draft)" xfId="9489"/>
    <cellStyle name="R_P06_Water_Treatment_29_June_09_Rev0_Master(Draft)_PC Master Report" xfId="9490"/>
    <cellStyle name="R_P06_Water_Treatment_29_June_09_Rev0_Master(Draft)_Proposed Overall Monthly Cost Report - End March 2010" xfId="9491"/>
    <cellStyle name="R_P08_Main Civil May 09 r2" xfId="9492"/>
    <cellStyle name="R_P08_Main Civil May 09 r2_PC Master Report" xfId="9493"/>
    <cellStyle name="R_P08_Main Civil May 09 r2_Proposed Overall Monthly Cost Report - End March 2010" xfId="9494"/>
    <cellStyle name="R_P10_Enabling_Civils_02_June_09_Rev1" xfId="9495"/>
    <cellStyle name="R_P10_Enabling_Civils_02_June_09_Rev1_PC Master Report" xfId="9496"/>
    <cellStyle name="R_P10_Enabling_Civils_02_June_09_Rev1_Proposed Overall Monthly Cost Report - End March 2010" xfId="9497"/>
    <cellStyle name="R_P10_Enabling_Civils_02_May_09_final" xfId="9498"/>
    <cellStyle name="R_P10_Enabling_Civils_02_May_09_final_PC Master Report" xfId="9499"/>
    <cellStyle name="R_P10_Enabling_Civils_02_May_09_final_Proposed Overall Monthly Cost Report - End March 2010" xfId="9500"/>
    <cellStyle name="R_PC Master Report" xfId="9501"/>
    <cellStyle name="R_PC Master Report Feb09 Rev1 HL (version 1)" xfId="9502"/>
    <cellStyle name="R_PRICE SCHEDULES" xfId="9503"/>
    <cellStyle name="R_PRICE SCHEDULES_20080925 ice services Assessment Task order No 4" xfId="9504"/>
    <cellStyle name="R_PRICE SCHEDULES_20080925 ice services Assessment Task order No 4_20110725chk1 DGR ice Timesheet data - July 2011" xfId="9505"/>
    <cellStyle name="R_PRICE SCHEDULES_20090225rev &amp; 20090425 Task Order 25&amp;26 ice services assessments" xfId="9506"/>
    <cellStyle name="R_PRICE SCHEDULES_20090315 CED Project support_update" xfId="9507"/>
    <cellStyle name="R_PRICE SCHEDULES_20090315 CED Project support_update_20090225rev &amp; 20090425 Task Order 25&amp;26 ice services assessments" xfId="9508"/>
    <cellStyle name="R_PRICE SCHEDULES_20090315 CED Project support_update_20090225rev &amp; 20090425 Task Order 25&amp;26 ice services assessments_20110725chk1 DGR ice Timesheet data - July 2011" xfId="9509"/>
    <cellStyle name="R_PRICE SCHEDULES_20090315 CED Project support_update_20091025 Task Order 24 ice services assessment" xfId="9510"/>
    <cellStyle name="R_PRICE SCHEDULES_20090315 CED Project support_update_20091025 Task Order 25 ice services assessment" xfId="9511"/>
    <cellStyle name="R_PRICE SCHEDULES_20090315 CED Project support_update_20091025 Task Order 25&amp;26 ice services assessment" xfId="9512"/>
    <cellStyle name="R_PRICE SCHEDULES_20090315 CED Project support_update_20091025 Task Order 26 ice services assessment" xfId="9513"/>
    <cellStyle name="R_PRICE SCHEDULES_20090315 CED Project support_update_20091025 Task Order 28 ice services assessment Mercury SS" xfId="9514"/>
    <cellStyle name="R_PRICE SCHEDULES_20090315 CED Project support_update_20091025 Task Order 29 ice services assessment" xfId="9515"/>
    <cellStyle name="R_PRICE SCHEDULES_20090315 CED Project support_update_20091025 Task Order 31 ice services assessment" xfId="9516"/>
    <cellStyle name="R_PRICE SCHEDULES_20090315 CED Project support_update_20091025 Task Order 33 ice services assessment" xfId="9517"/>
    <cellStyle name="R_PRICE SCHEDULES_20090315 CED Project support_update_20091025 Task Order 34 ice services assessment" xfId="9518"/>
    <cellStyle name="R_PRICE SCHEDULES_20090315 CED Project support_update_20091025 Task Order 35 ice services assessment" xfId="9519"/>
    <cellStyle name="R_PRICE SCHEDULES_20090315 CED Project support_update_20091025 Task Order 36 ice services assessment" xfId="9520"/>
    <cellStyle name="R_PRICE SCHEDULES_20090315 CED Project support_update_20091025 Task Order 37 ice services assessment" xfId="9521"/>
    <cellStyle name="R_PRICE SCHEDULES_20090315 CED Project support_update_20091025 Task Order 37 Revised split ice services assessment" xfId="9522"/>
    <cellStyle name="R_PRICE SCHEDULES_20090315 CED Project support_update_20091025 Task Order 39 ice services assessment" xfId="9523"/>
    <cellStyle name="R_PRICE SCHEDULES_20090315 CED Project support_update_20091025 Task Order 40 ice services assessment" xfId="9524"/>
    <cellStyle name="R_PRICE SCHEDULES_20090315 CED Project support_update_20091025 Task Order 41 ice services assessment &amp; invoice" xfId="9525"/>
    <cellStyle name="R_PRICE SCHEDULES_20090315 CED Project support_update_20091025 Task Order 42 ice services assessment" xfId="9526"/>
    <cellStyle name="R_PRICE SCHEDULES_20090315 CED Project support_update_20091025 Task Order 43 ice services assessment" xfId="9527"/>
    <cellStyle name="R_PRICE SCHEDULES_20090315 CED Project support_update_20091025 Task Order 44 ice services assessment" xfId="9528"/>
    <cellStyle name="R_PRICE SCHEDULES_20090315 CED Project support_update_20091025Rev Task Order 26 ice services assessment" xfId="9529"/>
    <cellStyle name="R_PRICE SCHEDULES_20090315 CED Project support_update_200911 chk Task 41 Kusile Silos forecast" xfId="9530"/>
    <cellStyle name="R_PRICE SCHEDULES_20090315 CED Project support_update_200911 Task Order 46 ice services Forecast" xfId="9531"/>
    <cellStyle name="R_PRICE SCHEDULES_20090315 CED Project support_update_20091103 CED Project support services" xfId="9532"/>
    <cellStyle name="R_PRICE SCHEDULES_20090315 CED Project support_update_20091104 CED Project support services" xfId="9533"/>
    <cellStyle name="R_PRICE SCHEDULES_20090315 CED Project support_update_20091105 CED Project support services" xfId="9534"/>
    <cellStyle name="R_PRICE SCHEDULES_20090315 CED Project support_update_20091125 Coal &amp; Ash Task Orders ice services invoice" xfId="9535"/>
    <cellStyle name="R_PRICE SCHEDULES_20090315 CED Project support_update_20091125 Task Medupi Electrical ice services invoice" xfId="9536"/>
    <cellStyle name="R_PRICE SCHEDULES_20090315 CED Project support_update_20091125 Task order 02 ice services assessment" xfId="9537"/>
    <cellStyle name="R_PRICE SCHEDULES_20090315 CED Project support_update_20091125 Task Order 31 ice services assessment &amp; invoice" xfId="9538"/>
    <cellStyle name="R_PRICE SCHEDULES_20090315 CED Project support_update_20091125 Task Order 32 ice services assessment" xfId="9539"/>
    <cellStyle name="R_PRICE SCHEDULES_20090315 CED Project support_update_20091125 Task Order 47 ice services assessment" xfId="9540"/>
    <cellStyle name="R_PRICE SCHEDULES_20090315 CED Project support_update_20091208 CED Project support services_nic003" xfId="9541"/>
    <cellStyle name="R_PRICE SCHEDULES_20090315 CED Project support_update_20091211 Task 51 Forecast ice services" xfId="9542"/>
    <cellStyle name="R_PRICE SCHEDULES_20090315 CED Project support_update_20091225 Task order 04 ice services assessment &amp; invoice" xfId="9543"/>
    <cellStyle name="R_PRICE SCHEDULES_20090315 CED Project support_update_20091225 Task Order 20 ice services assessment &amp; invoice" xfId="9544"/>
    <cellStyle name="R_PRICE SCHEDULES_20090315 CED Project support_update_20091225 Task order 46 assessment &amp; invoice" xfId="9545"/>
    <cellStyle name="R_PRICE SCHEDULES_20090315 CED Project support_update_20091230rev1 CED Project support services" xfId="9546"/>
    <cellStyle name="R_PRICE SCHEDULES_20090315 CED Project support_update_20100125 Coal &amp; Ash Task Orders ice services invoice" xfId="9547"/>
    <cellStyle name="R_PRICE SCHEDULES_20090315 CED Project support_update_20100125 Task 51 Hrs to date ice services" xfId="9548"/>
    <cellStyle name="R_PRICE SCHEDULES_20090315 CED Project support_update_20100125 Task Medupi Electrical ice services invoice" xfId="9549"/>
    <cellStyle name="R_PRICE SCHEDULES_20090315 CED Project support_update_20100125 Task order 02 ice services assessment" xfId="9550"/>
    <cellStyle name="R_PRICE SCHEDULES_20090315 CED Project support_update_20100125 Task Order 20 ice services assessment &amp; invoice" xfId="9551"/>
    <cellStyle name="R_PRICE SCHEDULES_20090315 CED Project support_update_20100125 Task Order 45 ice services assessment" xfId="9552"/>
    <cellStyle name="R_PRICE SCHEDULES_20090315 CED Project support_update_20100125 Task Order 51 ice services assessment &amp; invoice" xfId="9553"/>
    <cellStyle name="R_PRICE SCHEDULES_20090315 CED Project support_update_20100225 Task order 04 ice services assessment &amp; invoice" xfId="9554"/>
    <cellStyle name="R_PRICE SCHEDULES_20090315 CED Project support_update_20100304 CED Project support services" xfId="9555"/>
    <cellStyle name="R_PRICE SCHEDULES_20090315 CED Project support_update_20100304rev1 CED Project support services" xfId="9556"/>
    <cellStyle name="R_PRICE SCHEDULES_20090315 CED Project support_update_20100325 Task 51 Hrs to date ice services" xfId="9557"/>
    <cellStyle name="R_PRICE SCHEDULES_20090315 CED Project support_update_20100325 Task Medupi Electrical ice services invoice" xfId="9558"/>
    <cellStyle name="R_PRICE SCHEDULES_20090315 CED Project support_update_20100325 Task order 02 ice services assessment &amp; invoice" xfId="9559"/>
    <cellStyle name="R_PRICE SCHEDULES_20090315 CED Project support_update_20100325 Task Order 20 ice services assessment &amp; invoice" xfId="9560"/>
    <cellStyle name="R_PRICE SCHEDULES_20090315 CED Project support_update_20100329 Updated Task 53 Gen Transf Forecast ice services" xfId="9561"/>
    <cellStyle name="R_PRICE SCHEDULES_20090315 CED Project support_update_20100425 ice services Task No 0012 FGD assessment &amp; invoice" xfId="9562"/>
    <cellStyle name="R_PRICE SCHEDULES_20090315 CED Project support_update_20100425 Task 52 Cabling assessment &amp; invoice ice services" xfId="9563"/>
    <cellStyle name="R_PRICE SCHEDULES_20090315 CED Project support_update_20100425 Task order 04 ice services assessment &amp; invoice" xfId="9564"/>
    <cellStyle name="R_PRICE SCHEDULES_20090315 CED Project support_update_20100425 Task Order 29 ice services assessment &amp; invoice" xfId="9565"/>
    <cellStyle name="R_PRICE SCHEDULES_20090315 CED Project support_update_20100425 Task Order 51 ice services assessment &amp; invoice" xfId="9566"/>
    <cellStyle name="R_PRICE SCHEDULES_20090315 CED Project support_update_20100425 Task Order 55 ice services assessment &amp; invoice" xfId="9567"/>
    <cellStyle name="R_PRICE SCHEDULES_20090315 CED Project support_update_20100425 Task Order 56 ice services assessment &amp; invoice" xfId="9568"/>
    <cellStyle name="R_PRICE SCHEDULES_20090315 CED Project support_update_20100429 CED Project support Timesheet current" xfId="9569"/>
    <cellStyle name="R_PRICE SCHEDULES_20090315 CED Project support_update_20100525 ice services Task No 0012 FGD assessment" xfId="9570"/>
    <cellStyle name="R_PRICE SCHEDULES_20090315 CED Project support_update_20100525 Task order 04 ice services assessment &amp; invoice" xfId="9571"/>
    <cellStyle name="R_PRICE SCHEDULES_20090315 CED Project support_update_20100613 Task Order 34 ice services assessment &amp; invoice" xfId="9572"/>
    <cellStyle name="R_PRICE SCHEDULES_20090315 CED Project support_update_20100625 ice services Electrical &amp; C&amp;I assessment" xfId="9573"/>
    <cellStyle name="R_PRICE SCHEDULES_20090315 CED Project support_update_20100625 ice services Task No 0012 FGD assessment" xfId="9574"/>
    <cellStyle name="R_PRICE SCHEDULES_20090315 CED Project support_update_20100625 Task order 04 ice services assessment &amp; invoice" xfId="9575"/>
    <cellStyle name="R_PRICE SCHEDULES_20090315 CED Project support_update_20100625 Turbine Summary weekly Timesheets" xfId="9576"/>
    <cellStyle name="R_PRICE SCHEDULES_20090315 CED Project support_update_20100725 Task order 04 ice services assessment &amp; invoice" xfId="9577"/>
    <cellStyle name="R_PRICE SCHEDULES_20090315 CED Project support_update_20100803 Task order 02 Turbine ice services assessment dvw" xfId="9578"/>
    <cellStyle name="R_PRICE SCHEDULES_20090315 CED Project support_update_20100820 iWeNhle Consolidated Invoices" xfId="9579"/>
    <cellStyle name="R_PRICE SCHEDULES_20090315 CED Project support_update_20100820 iWeNhle Consolidated Invoices_20110725chk1 DGR ice Timesheet data - July 2011" xfId="9580"/>
    <cellStyle name="R_PRICE SCHEDULES_20090315 CED Project support_update_20100825 Task Order 13 ice services assessment" xfId="9581"/>
    <cellStyle name="R_PRICE SCHEDULES_20090315 CED Project support_update_20100902 Task order 02 Turbine ice services Ass &amp; Inv" xfId="9582"/>
    <cellStyle name="R_PRICE SCHEDULES_20090315 CED Project support_update_20100913 ice services Task No 0012 FGD assessment" xfId="9583"/>
    <cellStyle name="R_PRICE SCHEDULES_20090315 CED Project support_update_20100913 Task order 04 ice services assessment &amp; invoice" xfId="9584"/>
    <cellStyle name="R_PRICE SCHEDULES_20090315 CED Project support_update_20100925 ice services Medupi Electrical C&amp;I assessment" xfId="9585"/>
    <cellStyle name="R_PRICE SCHEDULES_20090315 CED Project support_update_20101008 Task 53 Generation ice services assessment &amp; invoice" xfId="9586"/>
    <cellStyle name="R_PRICE SCHEDULES_20090315 CED Project support_update_20101008 Task order 04 ice services assessment &amp; invoice (1)" xfId="9587"/>
    <cellStyle name="R_PRICE SCHEDULES_20090315 CED Project support_update_20101011 update ice services Task No 0012 FGD assessments &amp; invoices" xfId="9588"/>
    <cellStyle name="R_PRICE SCHEDULES_20090315 CED Project support_update_20101024 25Sep2010 Assess &amp; Inv Task order 02 Turbine ice services" xfId="9589"/>
    <cellStyle name="R_PRICE SCHEDULES_20090315 CED Project support_update_20101025 Assessment ice services Task No 0012 FGD &amp; invoice" xfId="9590"/>
    <cellStyle name="R_PRICE SCHEDULES_20090315 CED Project support_update_20101025 ice services assessment Task 52 Cabling &amp; invoice" xfId="9591"/>
    <cellStyle name="R_PRICE SCHEDULES_20090315 CED Project support_update_20101025 ice services Medupi Electrical C&amp;I assessment &amp; invoice" xfId="9592"/>
    <cellStyle name="R_PRICE SCHEDULES_20090315 CED Project support_update_20101025 Task Order 13 ice services assessment" xfId="9593"/>
    <cellStyle name="R_PRICE SCHEDULES_20090315 CED Project support_update_20101029 Task order 04 ice services assessment &amp; invoice" xfId="9594"/>
    <cellStyle name="R_PRICE SCHEDULES_20090315 CED Project support_update_20101109 Task 0064 Terr undergrd ice services" xfId="9595"/>
    <cellStyle name="R_PRICE SCHEDULES_20090315 CED Project support_update_20101116 From 1550  iWeNhle Consolidated Invoices" xfId="9596"/>
    <cellStyle name="R_PRICE SCHEDULES_20090315 CED Project support_update_20101116 From 1550  iWeNhle Consolidated Invoices_20110725chk1 DGR ice Timesheet data - July 2011" xfId="9597"/>
    <cellStyle name="R_PRICE SCHEDULES_20090315 CED Project support_update_2010825 Assessment &amp; invoice Task 0063 BoP ice services" xfId="9598"/>
    <cellStyle name="R_PRICE SCHEDULES_20090315 CED Project support_update_Agreed Final Hours" xfId="9599"/>
    <cellStyle name="R_PRICE SCHEDULES_20090315 CED Project support_update_CHECK 20091116JvD Updated Kusile Coal &amp; Ash allocation of hrs" xfId="9600"/>
    <cellStyle name="R_PRICE SCHEDULES_20090317 CED Project support_update" xfId="9601"/>
    <cellStyle name="R_PRICE SCHEDULES_20090425 Napo CHECK Kusile task orders 25  26" xfId="9602"/>
    <cellStyle name="R_PRICE SCHEDULES_20090425 Napo CHECK Kusile task orders 25  26_20110725chk1 DGR ice Timesheet data - July 2011" xfId="9603"/>
    <cellStyle name="R_PRICE SCHEDULES_20090425 Task order 03 ice services assessment" xfId="9604"/>
    <cellStyle name="R_PRICE SCHEDULES_20090425 Task order 04 ice services assessment" xfId="9605"/>
    <cellStyle name="R_PRICE SCHEDULES_20090425 Task Order 31 ice services assessment" xfId="9606"/>
    <cellStyle name="R_PRICE SCHEDULES_20090522 CED Project support services" xfId="9607"/>
    <cellStyle name="R_PRICE SCHEDULES_20090522 CED Project support services_20110725chk1 DGR ice Timesheet data - July 2011" xfId="9608"/>
    <cellStyle name="R_PRICE SCHEDULES_20090630 Extn Komati Time &amp; Cost" xfId="9609"/>
    <cellStyle name="R_PRICE SCHEDULES_20090715 Extn Komati Time &amp; Cost" xfId="9610"/>
    <cellStyle name="R_PRICE SCHEDULES_20090725 Task order 02 ice services assessment" xfId="9611"/>
    <cellStyle name="R_PRICE SCHEDULES_20090725 Task order 03 ice services assessment" xfId="9612"/>
    <cellStyle name="R_PRICE SCHEDULES_20090725 Task order 04 ice services assessment" xfId="9613"/>
    <cellStyle name="R_PRICE SCHEDULES_20090725 Task order 08 ice services assessment" xfId="9614"/>
    <cellStyle name="R_PRICE SCHEDULES_20090725 Task Order 09 ice services assessment" xfId="9615"/>
    <cellStyle name="R_PRICE SCHEDULES_20090725 Task order 34 ice services assessment" xfId="9616"/>
    <cellStyle name="R_PRICE SCHEDULES_20090725rev Extn Komati Time &amp; Cost" xfId="9617"/>
    <cellStyle name="R_PRICE SCHEDULES_20090825rev Extn Komati Time &amp; Cost" xfId="9618"/>
    <cellStyle name="R_PRICE SCHEDULES_20090907 hour alloc Status Task order Nos 35  36 Diesel Gen  UPS" xfId="9619"/>
    <cellStyle name="R_PRICE SCHEDULES_20090907 hour alloc Status Task order Nos 35  36 Diesel Gen  UPS_20110725chk1 DGR ice Timesheet data - July 2011" xfId="9620"/>
    <cellStyle name="R_PRICE SCHEDULES_20090908 Extn Komati Time &amp; Cost" xfId="9621"/>
    <cellStyle name="R_PRICE SCHEDULES_20090925rev Extn Komati Time &amp; Cost" xfId="9622"/>
    <cellStyle name="R_PRICE SCHEDULES_20090925tm Komati Hrs &amp; km ice services" xfId="9623"/>
    <cellStyle name="R_PRICE SCHEDULES_20090925tm Komati Hrs &amp; km ice services_20100225rev Extn Komati Time &amp; Cost" xfId="9624"/>
    <cellStyle name="R_PRICE SCHEDULES_20090925tm Komati Hrs &amp; km ice services_20100225rev1 Extn Komati Time &amp; Cost" xfId="9625"/>
    <cellStyle name="R_PRICE SCHEDULES_20090925tm Komati Hrs &amp; km ice services_20100325 Extn Komati Time &amp; Cost" xfId="9626"/>
    <cellStyle name="R_PRICE SCHEDULES_20090925tm Komati Hrs &amp; km ice services_20100325rev Extn Komati Time &amp; Cost" xfId="9627"/>
    <cellStyle name="R_PRICE SCHEDULES_20090925tm Komati Hrs &amp; km ice services_20100325tm Extn Komati Hours &amp; km" xfId="9628"/>
    <cellStyle name="R_PRICE SCHEDULES_20090925tm Komati Hrs &amp; km ice services_20100423 Extn Komati Time &amp; Cost" xfId="9629"/>
    <cellStyle name="R_PRICE SCHEDULES_20090925tm Komati Hrs &amp; km ice services_20100525 Extn Komati Time &amp; Cost" xfId="9630"/>
    <cellStyle name="R_PRICE SCHEDULES_20090925tm Komati Hrs &amp; km ice services_20100525cm Komati assessment Hrs &amp; km_2" xfId="9631"/>
    <cellStyle name="R_PRICE SCHEDULES_20090925tm Komati Hrs &amp; km ice services_20100625 Extn Komati Time &amp; Cost" xfId="9632"/>
    <cellStyle name="R_PRICE SCHEDULES_20090925tm Komati Hrs &amp; km ice services_20100625cm Komati services assessment hrs &amp; km" xfId="9633"/>
    <cellStyle name="R_PRICE SCHEDULES_20090925tm Komati Hrs &amp; km ice services_20100721cm Komati Services Hours &amp; km" xfId="9634"/>
    <cellStyle name="R_PRICE SCHEDULES_20090925tm Komati Hrs &amp; km ice services_20100721tm Komati Services Hours &amp; km" xfId="9635"/>
    <cellStyle name="R_PRICE SCHEDULES_20090925tm Komati Hrs &amp; km ice services_20100725rev2 Extn Komati Time &amp; Cost" xfId="9636"/>
    <cellStyle name="R_PRICE SCHEDULES_20090925tm Komati Hrs &amp; km ice services_20100825cm Komati Services Hours &amp; km" xfId="9637"/>
    <cellStyle name="R_PRICE SCHEDULES_20090925tm Komati Hrs &amp; km ice services_20100825Rev Extn Komati Time &amp; Cost" xfId="9638"/>
    <cellStyle name="R_PRICE SCHEDULES_20090925tm Komati Hrs &amp; km ice services_20100925REV Assessment 4600005911 Komati ice services" xfId="9639"/>
    <cellStyle name="R_PRICE SCHEDULES_20090925tm Komati Hrs &amp; km ice services_20100925REV Assessment 4600005911 Komati ice services_20110725chk1 DGR ice Timesheet data - July 2011" xfId="9640"/>
    <cellStyle name="R_PRICE SCHEDULES_20090925tm Komati Hrs &amp; km ice services_20100928 Extn Komati Time &amp; Cost" xfId="9641"/>
    <cellStyle name="R_PRICE SCHEDULES_20090925tm Komati Hrs &amp; km ice services_20100929rev check ICE daily capture 2010" xfId="9642"/>
    <cellStyle name="R_PRICE SCHEDULES_20090925tm Komati Hrs &amp; km ice services_20101028 ice assessment &amp; invoice Oct2010" xfId="9643"/>
    <cellStyle name="R_PRICE SCHEDULES_20090925tm Komati Hrs &amp; km ice services_2010425cm Extn Komati Hours &amp; km" xfId="9644"/>
    <cellStyle name="R_PRICE SCHEDULES_20090925tm Komati Hrs &amp; km ice services_2010425tm Extn Komati Hours &amp; km" xfId="9645"/>
    <cellStyle name="R_PRICE SCHEDULES_20090925tm Komati Hrs &amp; km ice services_20110725chk1 DGR ice Timesheet data - July 2011" xfId="9646"/>
    <cellStyle name="R_PRICE SCHEDULES_20091025 Task order 02 ice services assessment" xfId="9647"/>
    <cellStyle name="R_PRICE SCHEDULES_20091025 Task order 03 ice services assessment" xfId="9648"/>
    <cellStyle name="R_PRICE SCHEDULES_20091025 Task order 04 ice services assessment" xfId="9649"/>
    <cellStyle name="R_PRICE SCHEDULES_20091025 Task order 08 ice services assessment" xfId="9650"/>
    <cellStyle name="R_PRICE SCHEDULES_20091025 Task Order 09 ice services assessment" xfId="9651"/>
    <cellStyle name="R_PRICE SCHEDULES_20091025 Task Order 12 ice services assessment" xfId="9652"/>
    <cellStyle name="R_PRICE SCHEDULES_20091025 Task Order 18 ice services assessment" xfId="9653"/>
    <cellStyle name="R_PRICE SCHEDULES_20091025 Task Order 20 ice services assessment" xfId="9654"/>
    <cellStyle name="R_PRICE SCHEDULES_20091025 Task Order 22 ice services assessment" xfId="9655"/>
    <cellStyle name="R_PRICE SCHEDULES_20091025 Task Order 24 ice services assessment" xfId="9656"/>
    <cellStyle name="R_PRICE SCHEDULES_20091025 Task Order 25 ice services assessment" xfId="9657"/>
    <cellStyle name="R_PRICE SCHEDULES_20091025 Task Order 25&amp;26 ice services assessment" xfId="9658"/>
    <cellStyle name="R_PRICE SCHEDULES_20091025 Task Order 26 ice services assessment" xfId="9659"/>
    <cellStyle name="R_PRICE SCHEDULES_20091025 Task Order 28 ice services assessment Mercury SS" xfId="9660"/>
    <cellStyle name="R_PRICE SCHEDULES_20091025 Task Order 29 ice services assessment" xfId="9661"/>
    <cellStyle name="R_PRICE SCHEDULES_20091025 Task Order 31 ice services assessment" xfId="9662"/>
    <cellStyle name="R_PRICE SCHEDULES_20091025 Task Order 33 ice services assessment" xfId="9663"/>
    <cellStyle name="R_PRICE SCHEDULES_20091025 Task Order 34 ice services assessment" xfId="9664"/>
    <cellStyle name="R_PRICE SCHEDULES_20091025 Task Order 35 ice services assessment" xfId="9665"/>
    <cellStyle name="R_PRICE SCHEDULES_20091025 Task Order 36 ice services assessment" xfId="9666"/>
    <cellStyle name="R_PRICE SCHEDULES_20091025 Task Order 37 ice services assessment" xfId="9667"/>
    <cellStyle name="R_PRICE SCHEDULES_20091025 Task Order 37 Revised split ice services assessment" xfId="9668"/>
    <cellStyle name="R_PRICE SCHEDULES_20091025 Task Order 39 ice services assessment" xfId="9669"/>
    <cellStyle name="R_PRICE SCHEDULES_20091025 Task Order 40 ice services assessment" xfId="9670"/>
    <cellStyle name="R_PRICE SCHEDULES_20091025 Task Order 41 ice services assessment &amp; invoice" xfId="9671"/>
    <cellStyle name="R_PRICE SCHEDULES_20091025 Task Order 42 ice services assessment" xfId="9672"/>
    <cellStyle name="R_PRICE SCHEDULES_20091025 Task Order 43 ice services assessment" xfId="9673"/>
    <cellStyle name="R_PRICE SCHEDULES_20091025 Task Order 44 ice services assessment" xfId="9674"/>
    <cellStyle name="R_PRICE SCHEDULES_20091025cm Komati Hrs &amp; km ice services" xfId="9675"/>
    <cellStyle name="R_PRICE SCHEDULES_20091025Rev Task Order 26 ice services assessment" xfId="9676"/>
    <cellStyle name="R_PRICE SCHEDULES_20091025rev1 Extn Komati Time &amp; Cost" xfId="9677"/>
    <cellStyle name="R_PRICE SCHEDULES_20091025rev2 Extn Komati Time &amp; Cost" xfId="9678"/>
    <cellStyle name="R_PRICE SCHEDULES_20091030rev3 CED Project support services" xfId="9679"/>
    <cellStyle name="R_PRICE SCHEDULES_20091030rev3 CED Project support services_20110725chk1 DGR ice Timesheet data - July 2011" xfId="9680"/>
    <cellStyle name="R_PRICE SCHEDULES_200911 chk Task 41 Kusile Silos forecast" xfId="9681"/>
    <cellStyle name="R_PRICE SCHEDULES_200911 chk Task 41 Kusile Silos forecast_20110725chk1 DGR ice Timesheet data - July 2011" xfId="9682"/>
    <cellStyle name="R_PRICE SCHEDULES_200911 Task Order 46 ice services Forecast" xfId="9683"/>
    <cellStyle name="R_PRICE SCHEDULES_200911 Task Order 46 ice services Forecast_20110725chk1 DGR ice Timesheet data - July 2011" xfId="9684"/>
    <cellStyle name="R_PRICE SCHEDULES_20091101rev CED Project support services" xfId="9685"/>
    <cellStyle name="R_PRICE SCHEDULES_20091101rev CED Project support services_20110725chk1 DGR ice Timesheet data - July 2011" xfId="9686"/>
    <cellStyle name="R_PRICE SCHEDULES_20091102 CED Project support services" xfId="9687"/>
    <cellStyle name="R_PRICE SCHEDULES_20091102 CED Project support services_20110725chk1 DGR ice Timesheet data - July 2011" xfId="9688"/>
    <cellStyle name="R_PRICE SCHEDULES_20091103 CED Project support services" xfId="9689"/>
    <cellStyle name="R_PRICE SCHEDULES_20091103 CED Project support services_20110725chk1 DGR ice Timesheet data - July 2011" xfId="9690"/>
    <cellStyle name="R_PRICE SCHEDULES_20091104 CED Project support services" xfId="9691"/>
    <cellStyle name="R_PRICE SCHEDULES_20091104 CED Project support services_20110725chk1 DGR ice Timesheet data - July 2011" xfId="9692"/>
    <cellStyle name="R_PRICE SCHEDULES_20091105 CED Project support services" xfId="9693"/>
    <cellStyle name="R_PRICE SCHEDULES_20091105 CED Project support services_20110725chk1 DGR ice Timesheet data - July 2011" xfId="9694"/>
    <cellStyle name="R_PRICE SCHEDULES_20091125 Task order 02 ice services assessment" xfId="9695"/>
    <cellStyle name="R_PRICE SCHEDULES_20091125 Task order 04 ice services assessment" xfId="9696"/>
    <cellStyle name="R_PRICE SCHEDULES_20091125 Task Order 31 ice services assessment &amp; invoice" xfId="9697"/>
    <cellStyle name="R_PRICE SCHEDULES_20091125 Task Order 32 ice services assessment" xfId="9698"/>
    <cellStyle name="R_PRICE SCHEDULES_20091125 Task Order 47 ice services assessment" xfId="9699"/>
    <cellStyle name="R_PRICE SCHEDULES_20091125cindy Komati Hrs &amp; km ice services" xfId="9700"/>
    <cellStyle name="R_PRICE SCHEDULES_20091125tm rev Komati Hrs &amp; km ice services" xfId="9701"/>
    <cellStyle name="R_PRICE SCHEDULES_200911rev Extn Komati Time &amp; Cost" xfId="9702"/>
    <cellStyle name="R_PRICE SCHEDULES_20091208 CED Project support services_nic003" xfId="9703"/>
    <cellStyle name="R_PRICE SCHEDULES_20091208 CED Project support services_nic003_20110725chk1 DGR ice Timesheet data - July 2011" xfId="9704"/>
    <cellStyle name="R_PRICE SCHEDULES_20091209 CED Task order list" xfId="9705"/>
    <cellStyle name="R_PRICE SCHEDULES_20091209 CED Task order list_20110725chk1 DGR ice Timesheet data - July 2011" xfId="9706"/>
    <cellStyle name="R_PRICE SCHEDULES_20091211 Task 29 Forecast ice services" xfId="9707"/>
    <cellStyle name="R_PRICE SCHEDULES_20091211 Task 51 Forecast ice services" xfId="9708"/>
    <cellStyle name="R_PRICE SCHEDULES_20091214 CED Project support services" xfId="9709"/>
    <cellStyle name="R_PRICE SCHEDULES_20091214 CED Project support services_20110725chk1 DGR ice Timesheet data - July 2011" xfId="9710"/>
    <cellStyle name="R_PRICE SCHEDULES_20091225 Task order 04 ice services assessment &amp; invoice" xfId="9711"/>
    <cellStyle name="R_PRICE SCHEDULES_20091225 Task Order 20 ice services assessment &amp; invoice" xfId="9712"/>
    <cellStyle name="R_PRICE SCHEDULES_20091225 Task order 46 assessment &amp; invoice" xfId="9713"/>
    <cellStyle name="R_PRICE SCHEDULES_20091225 Task order 46 assessment &amp; invoice_20110725chk1 DGR ice Timesheet data - July 2011" xfId="9714"/>
    <cellStyle name="R_PRICE SCHEDULES_20091230 CED Project support services" xfId="9715"/>
    <cellStyle name="R_PRICE SCHEDULES_20091230 CED Project support services_20110725chk1 DGR ice Timesheet data - July 2011" xfId="9716"/>
    <cellStyle name="R_PRICE SCHEDULES_20091230rev1 CED Project support services" xfId="9717"/>
    <cellStyle name="R_PRICE SCHEDULES_20091230rev1 CED Project support services_20110725chk1 DGR ice Timesheet data - July 2011" xfId="9718"/>
    <cellStyle name="R_PRICE SCHEDULES_20091231 Task 52 Forecast ice services" xfId="9719"/>
    <cellStyle name="R_PRICE SCHEDULES_200912rev1 Extn Komati Time &amp; Cost" xfId="9720"/>
    <cellStyle name="R_PRICE SCHEDULES_20100104 CED Project support services" xfId="9721"/>
    <cellStyle name="R_PRICE SCHEDULES_20100104 CED Project support services_20110725chk1 DGR ice Timesheet data - July 2011" xfId="9722"/>
    <cellStyle name="R_PRICE SCHEDULES_20100125 Task 51 Hrs to date ice services" xfId="9723"/>
    <cellStyle name="R_PRICE SCHEDULES_20100125 Task 51 Hrs to date ice services_20110725chk1 DGR ice Timesheet data - July 2011" xfId="9724"/>
    <cellStyle name="R_PRICE SCHEDULES_20100125 Task order 02 ice assessment hours" xfId="9725"/>
    <cellStyle name="R_PRICE SCHEDULES_20100125 Task order 02 ice services assessment" xfId="9726"/>
    <cellStyle name="R_PRICE SCHEDULES_20100125 Task Order 20 ice services assessment &amp; invoice" xfId="9727"/>
    <cellStyle name="R_PRICE SCHEDULES_20100125 Task Order 45 ice services assessment" xfId="9728"/>
    <cellStyle name="R_PRICE SCHEDULES_20100125 Task Order 51 ice services assessment &amp; invoice" xfId="9729"/>
    <cellStyle name="R_PRICE SCHEDULES_20100125cm Komati Hrs &amp; km ice services" xfId="9730"/>
    <cellStyle name="R_PRICE SCHEDULES_20100125dm Task Order 20 ice services assessment &amp; invoice" xfId="9731"/>
    <cellStyle name="R_PRICE SCHEDULES_20100125rev Extn Komati Time &amp; Cost" xfId="9732"/>
    <cellStyle name="R_PRICE SCHEDULES_20100210Rev CED Project support services" xfId="9733"/>
    <cellStyle name="R_PRICE SCHEDULES_20100210Rev CED Project support services_20110725chk1 DGR ice Timesheet data - July 2011" xfId="9734"/>
    <cellStyle name="R_PRICE SCHEDULES_20100225 Task order 04 ice services assessment &amp; invoice" xfId="9735"/>
    <cellStyle name="R_PRICE SCHEDULES_20100225rev Extn Komati Time &amp; Cost" xfId="9736"/>
    <cellStyle name="R_PRICE SCHEDULES_20100225rev1 Extn Komati Time &amp; Cost" xfId="9737"/>
    <cellStyle name="R_PRICE SCHEDULES_20100302 Task No 13 Gen Transf proposal ice services" xfId="9738"/>
    <cellStyle name="R_PRICE SCHEDULES_20100304 CED Project support services" xfId="9739"/>
    <cellStyle name="R_PRICE SCHEDULES_20100304 CED Project support services_20110725chk1 DGR ice Timesheet data - July 2011" xfId="9740"/>
    <cellStyle name="R_PRICE SCHEDULES_20100304rev1 CED Project support services" xfId="9741"/>
    <cellStyle name="R_PRICE SCHEDULES_20100304rev1 CED Project support services_20110725chk1 DGR ice Timesheet data - July 2011" xfId="9742"/>
    <cellStyle name="R_PRICE SCHEDULES_20100325 Extn Komati Time &amp; Cost" xfId="9743"/>
    <cellStyle name="R_PRICE SCHEDULES_20100325 Task 51 Hrs to date ice services" xfId="9744"/>
    <cellStyle name="R_PRICE SCHEDULES_20100325 Task 51 Hrs to date ice services_20110725chk1 DGR ice Timesheet data - July 2011" xfId="9745"/>
    <cellStyle name="R_PRICE SCHEDULES_20100325 Task order 02 ice services assessment &amp; invoice" xfId="9746"/>
    <cellStyle name="R_PRICE SCHEDULES_20100325 Task order 02 ice services Turbine details" xfId="9747"/>
    <cellStyle name="R_PRICE SCHEDULES_20100325 Task order 02 ice services Turbine details_20110725chk1 DGR ice Timesheet data - July 2011" xfId="9748"/>
    <cellStyle name="R_PRICE SCHEDULES_20100325rev Extn Komati Time &amp; Cost" xfId="9749"/>
    <cellStyle name="R_PRICE SCHEDULES_20100325tm Extn Komati Hours &amp; km" xfId="9750"/>
    <cellStyle name="R_PRICE SCHEDULES_20100329 Updated Task 53 Gen Transf Forecast ice services" xfId="9751"/>
    <cellStyle name="R_PRICE SCHEDULES_20100408 Task No 0012 FGD proposal ice services" xfId="9752"/>
    <cellStyle name="R_PRICE SCHEDULES_20100423 Extn Komati Time &amp; Cost" xfId="9753"/>
    <cellStyle name="R_PRICE SCHEDULES_20100425 Task 29 Limestone Hrs ice services" xfId="9754"/>
    <cellStyle name="R_PRICE SCHEDULES_20100425 Task 29 Limestone Hrs ice services_20110725chk1 DGR ice Timesheet data - July 2011" xfId="9755"/>
    <cellStyle name="R_PRICE SCHEDULES_20100425 Task Order 29 ice services assessment &amp; invoice" xfId="9756"/>
    <cellStyle name="R_PRICE SCHEDULES_20100425 Task Order 51 ice services assessment &amp; invoice" xfId="9757"/>
    <cellStyle name="R_PRICE SCHEDULES_20100429 CED Project support Timesheet current" xfId="9758"/>
    <cellStyle name="R_PRICE SCHEDULES_20100429 CED Project support Timesheet current_20110725chk1 DGR ice Timesheet data - July 2011" xfId="9759"/>
    <cellStyle name="R_PRICE SCHEDULES_20100511 Task 63 BoP hrs" xfId="9760"/>
    <cellStyle name="R_PRICE SCHEDULES_20100511 Task 63 BoP hrs_20110725chk1 DGR ice Timesheet data - July 2011" xfId="9761"/>
    <cellStyle name="R_PRICE SCHEDULES_20100518 Medupi March 2010 summary" xfId="9762"/>
    <cellStyle name="R_PRICE SCHEDULES_20100525 Extn Komati Time &amp; Cost" xfId="9763"/>
    <cellStyle name="R_PRICE SCHEDULES_20100525cm Komati assessment Hrs &amp; km_2" xfId="9764"/>
    <cellStyle name="R_PRICE SCHEDULES_20100625 Extn Komati Time &amp; Cost" xfId="9765"/>
    <cellStyle name="R_PRICE SCHEDULES_20100625 Turbine Summary weekly Timesheets" xfId="9766"/>
    <cellStyle name="R_PRICE SCHEDULES_20100625cm Komati services assessment hrs &amp; km" xfId="9767"/>
    <cellStyle name="R_PRICE SCHEDULES_20100721cm Komati Services Hours &amp; km" xfId="9768"/>
    <cellStyle name="R_PRICE SCHEDULES_20100721tm Komati Services Hours &amp; km" xfId="9769"/>
    <cellStyle name="R_PRICE SCHEDULES_20100725 Hrs to date Task 0063 BoP ice services" xfId="9770"/>
    <cellStyle name="R_PRICE SCHEDULES_20100725 Hrs to date Task 0063 BoP ice services_20110725chk1 DGR ice Timesheet data - July 2011" xfId="9771"/>
    <cellStyle name="R_PRICE SCHEDULES_20100725rev2 Extn Komati Time &amp; Cost" xfId="9772"/>
    <cellStyle name="R_PRICE SCHEDULES_20100803 Task order 02 Turbine ice services assessment dvw" xfId="9773"/>
    <cellStyle name="R_PRICE SCHEDULES_20100820 iWeNhle Consolidated Invoices" xfId="9774"/>
    <cellStyle name="R_PRICE SCHEDULES_20100820 iWeNhle Consolidated Invoices_20110725chk1 DGR ice Timesheet data - July 2011" xfId="9775"/>
    <cellStyle name="R_PRICE SCHEDULES_20100825cm Komati Services Hours &amp; km" xfId="9776"/>
    <cellStyle name="R_PRICE SCHEDULES_20100825Rev Extn Komati Time &amp; Cost" xfId="9777"/>
    <cellStyle name="R_PRICE SCHEDULES_20100902 Task order 02 Turbine ice services Ass &amp; Inv" xfId="9778"/>
    <cellStyle name="R_PRICE SCHEDULES_20100913 CED Project support Timesheet current" xfId="9779"/>
    <cellStyle name="R_PRICE SCHEDULES_20100913 CED Project support Timesheet current_20110725chk1 DGR ice Timesheet data - July 2011" xfId="9780"/>
    <cellStyle name="R_PRICE SCHEDULES_20100925REV Assessment 4600005911 Komati ice services" xfId="9781"/>
    <cellStyle name="R_PRICE SCHEDULES_20100925REV Assessment 4600005911 Komati ice services_20110725chk1 DGR ice Timesheet data - July 2011" xfId="9782"/>
    <cellStyle name="R_PRICE SCHEDULES_20100928 Extn Komati Time &amp; Cost" xfId="9783"/>
    <cellStyle name="R_PRICE SCHEDULES_20100929rev check ICE daily capture 2010" xfId="9784"/>
    <cellStyle name="R_PRICE SCHEDULES_20101008 Task 53 Generation ice services assessment &amp; invoice" xfId="9785"/>
    <cellStyle name="R_PRICE SCHEDULES_20101018_Challenge Session Revisions FINAL" xfId="9786"/>
    <cellStyle name="R_PRICE SCHEDULES_20101020 info Task order 02 Turbine ice services assessmen" xfId="9787"/>
    <cellStyle name="R_PRICE SCHEDULES_20101024 25Sep2010 Assess &amp; Inv Task order 02 Turbine ice services" xfId="9788"/>
    <cellStyle name="R_PRICE SCHEDULES_20101028 ice assessment &amp; invoice Oct2010" xfId="9789"/>
    <cellStyle name="R_PRICE SCHEDULES_20101109 CED Project support Timesheet current" xfId="9790"/>
    <cellStyle name="R_PRICE SCHEDULES_20101109 CED Project support Timesheet current_20110725chk1 DGR ice Timesheet data - July 2011" xfId="9791"/>
    <cellStyle name="R_PRICE SCHEDULES_20101109 Task 0064 Terr undergrd ice services" xfId="9792"/>
    <cellStyle name="R_PRICE SCHEDULES_2010425cm Extn Komati Hours &amp; km" xfId="9793"/>
    <cellStyle name="R_PRICE SCHEDULES_2010425tm Extn Komati Hours &amp; km" xfId="9794"/>
    <cellStyle name="R_PRICE SCHEDULES_2010825 Assessment &amp; invoice Task 0063 BoP ice services" xfId="9795"/>
    <cellStyle name="R_PRICE SCHEDULES_20110725chk1 DGR ice Timesheet data - July 2011" xfId="9796"/>
    <cellStyle name="R_PRICE SCHEDULES_Agreed Final Hours" xfId="9797"/>
    <cellStyle name="R_PRICE SCHEDULES_Agreed Final Hours_20110725chk1 DGR ice Timesheet data - July 2011" xfId="9798"/>
    <cellStyle name="R_PRICE SCHEDULES_Boiler Package_Contract Control Logs Sep 2010" xfId="9799"/>
    <cellStyle name="R_PRICE SCHEDULES_Book1" xfId="9800"/>
    <cellStyle name="R_PRICE SCHEDULES_Book1_PC Master Report" xfId="9801"/>
    <cellStyle name="R_PRICE SCHEDULES_Book1_Proposed Overall Monthly Cost Report - End March 2010" xfId="9802"/>
    <cellStyle name="R_PRICE SCHEDULES_CHECK 20091116JvD Updated Kusile Coal &amp; Ash allocation of hrs" xfId="9803"/>
    <cellStyle name="R_PRICE SCHEDULES_CHECK 20091116JvD Updated Kusile Coal &amp; Ash allocation of hrs_20110725chk1 DGR ice Timesheet data - July 2011" xfId="9804"/>
    <cellStyle name="R_PRICE SCHEDULES_Cindy ice Services assessment Hrs 25Jun2009" xfId="9805"/>
    <cellStyle name="R_PRICE SCHEDULES_Commited cost - January  2010" xfId="9806"/>
    <cellStyle name="R_PRICE SCHEDULES_Contract Log Register" xfId="9807"/>
    <cellStyle name="R_PRICE SCHEDULES_Contract Log Register 2" xfId="9808"/>
    <cellStyle name="R_PRICE SCHEDULES_Contract Log Register_Commited cost - January  2010" xfId="9809"/>
    <cellStyle name="R_PRICE SCHEDULES_Contract Log Register_Copy of MEDUPI Claim Register- (M-Drive)" xfId="9810"/>
    <cellStyle name="R_PRICE SCHEDULES_Contract Log Register_October Claims Report (downloaded_06112009)" xfId="9811"/>
    <cellStyle name="R_PRICE SCHEDULES_Contract Log Register_P10_Enabling_Civils_02_June_09_Rev1" xfId="9812"/>
    <cellStyle name="R_PRICE SCHEDULES_Contract Log Register_P10_Enabling_Civils_02_June_09_Rev1_PC Master Report" xfId="9813"/>
    <cellStyle name="R_PRICE SCHEDULES_Contract Log Register_P10_Enabling_Civils_02_June_09_Rev1_Proposed Overall Monthly Cost Report - End March 2010" xfId="9814"/>
    <cellStyle name="R_PRICE SCHEDULES_Contract Log Register_P10_Enabling_Civils_02_May_09_final" xfId="9815"/>
    <cellStyle name="R_PRICE SCHEDULES_Contract Log Register_P10_Enabling_Civils_02_May_09_final_PC Master Report" xfId="9816"/>
    <cellStyle name="R_PRICE SCHEDULES_Contract Log Register_P10_Enabling_Civils_02_May_09_final_Proposed Overall Monthly Cost Report - End March 2010" xfId="9817"/>
    <cellStyle name="R_PRICE SCHEDULES_Contract Log Register_PC Master Report" xfId="9818"/>
    <cellStyle name="R_PRICE SCHEDULES_Contract Log Register_PC Master Report Feb09 Rev1 HL (version 1)" xfId="9819"/>
    <cellStyle name="R_PRICE SCHEDULES_Contract Log Register_Proposed Overall Monthly Cost Report - End March 2010" xfId="9820"/>
    <cellStyle name="R_PRICE SCHEDULES_Contract Log Register_RC EXECUTIVE SUMMARY END Jan 2010. (version 2)" xfId="9821"/>
    <cellStyle name="R_PRICE SCHEDULES_Contract Log Register_RC EXECUTIVE SUMMARY END JULY 2009." xfId="9822"/>
    <cellStyle name="R_PRICE SCHEDULES_Contract Log Register_RC EXECUTIVE SUMMARY END JULY 2009._1" xfId="9823"/>
    <cellStyle name="R_PRICE SCHEDULES_Contract Log Register_RC EXECUTIVE SUMMARY END JULY 2009._1_Proposed Overall Monthly Cost Report - End March 2010" xfId="9824"/>
    <cellStyle name="R_PRICE SCHEDULES_Contract Log Register_RC EXECUTIVE SUMMARY END JULY 2009._PC Master Report" xfId="9825"/>
    <cellStyle name="R_PRICE SCHEDULES_Contract Log Register_RC EXECUTIVE SUMMARY END JULY 2009._Proposed Overall Monthly Cost Report - End March 2010" xfId="9826"/>
    <cellStyle name="R_PRICE SCHEDULES_Contract Log Register_RC EXECUTIVE SUMMARY END SEP 2009." xfId="9827"/>
    <cellStyle name="R_PRICE SCHEDULES_Copy of MEDUPI Claim Register- (M-Drive)" xfId="9828"/>
    <cellStyle name="R_PRICE SCHEDULES_Dispute Register Master" xfId="9829"/>
    <cellStyle name="R_PRICE SCHEDULES_Dispute Register Master_Copy of MEDUPI Claim Register- (M-Drive)" xfId="9830"/>
    <cellStyle name="R_PRICE SCHEDULES_Dispute Register Master_October Claims Report (downloaded_06112009)" xfId="9831"/>
    <cellStyle name="R_PRICE SCHEDULES_Dispute Register Master_PC Master Report" xfId="9832"/>
    <cellStyle name="R_PRICE SCHEDULES_Dispute Register Master_Proposed Overall Monthly Cost Report - End March 2010" xfId="9833"/>
    <cellStyle name="R_PRICE SCHEDULES_ice Services assessment Hrs 25Aug2009" xfId="9834"/>
    <cellStyle name="R_PRICE SCHEDULES_ice Services assessment Hrs 25Jul2009" xfId="9835"/>
    <cellStyle name="R_PRICE SCHEDULES_June 09 r2" xfId="9836"/>
    <cellStyle name="R_PRICE SCHEDULES_June 09 r2_PC Master Report" xfId="9837"/>
    <cellStyle name="R_PRICE SCHEDULES_June 09 r2_Proposed Overall Monthly Cost Report - End March 2010" xfId="9838"/>
    <cellStyle name="R_PRICE SCHEDULES_ncw20090925 Extn Komati Time &amp; Cost" xfId="9839"/>
    <cellStyle name="R_PRICE SCHEDULES_October Claims Report (downloaded_06112009)" xfId="9840"/>
    <cellStyle name="R_PRICE SCHEDULES_P02_Boiler Package_Contract Control Logs May 2009(1)" xfId="9841"/>
    <cellStyle name="R_PRICE SCHEDULES_P02_Boiler Package_Contract Control Logs May 2009(1)_PC Master Report" xfId="9842"/>
    <cellStyle name="R_PRICE SCHEDULES_P02_Boiler Package_Contract Control Logs May 2009(1)_Proposed Overall Monthly Cost Report - End March 2010" xfId="9843"/>
    <cellStyle name="R_PRICE SCHEDULES_P03_Turbine_Mayl_09_User_Contract_Logs rev 2" xfId="9844"/>
    <cellStyle name="R_PRICE SCHEDULES_P03_Turbine_Mayl_09_User_Contract_Logs rev 2_PC Master Report" xfId="9845"/>
    <cellStyle name="R_PRICE SCHEDULES_P03_Turbine_Mayl_09_User_Contract_Logs rev 2_Proposed Overall Monthly Cost Report - End March 2010" xfId="9846"/>
    <cellStyle name="R_PRICE SCHEDULES_P04_LP_Services_26_October_09_Rev1_Master(Draft)" xfId="9847"/>
    <cellStyle name="R_PRICE SCHEDULES_P06_Water_Treatment_28_May_09_Rev0_Master(Draft)" xfId="9848"/>
    <cellStyle name="R_PRICE SCHEDULES_P06_Water_Treatment_28_May_09_Rev0_Master(Draft)_PC Master Report" xfId="9849"/>
    <cellStyle name="R_PRICE SCHEDULES_P06_Water_Treatment_28_May_09_Rev0_Master(Draft)_Proposed Overall Monthly Cost Report - End March 2010" xfId="9850"/>
    <cellStyle name="R_PRICE SCHEDULES_P06_Water_Treatment_29_June_09_Rev0_Master(Draft)" xfId="9851"/>
    <cellStyle name="R_PRICE SCHEDULES_P06_Water_Treatment_29_June_09_Rev0_Master(Draft)_PC Master Report" xfId="9852"/>
    <cellStyle name="R_PRICE SCHEDULES_P06_Water_Treatment_29_June_09_Rev0_Master(Draft)_Proposed Overall Monthly Cost Report - End March 2010" xfId="9853"/>
    <cellStyle name="R_PRICE SCHEDULES_P08_Main Civil May 09 r2" xfId="9854"/>
    <cellStyle name="R_PRICE SCHEDULES_P08_Main Civil May 09 r2_PC Master Report" xfId="9855"/>
    <cellStyle name="R_PRICE SCHEDULES_P08_Main Civil May 09 r2_Proposed Overall Monthly Cost Report - End March 2010" xfId="9856"/>
    <cellStyle name="R_PRICE SCHEDULES_P10_Enabling_Civils_02_June_09_Rev1" xfId="9857"/>
    <cellStyle name="R_PRICE SCHEDULES_P10_Enabling_Civils_02_June_09_Rev1_PC Master Report" xfId="9858"/>
    <cellStyle name="R_PRICE SCHEDULES_P10_Enabling_Civils_02_June_09_Rev1_Proposed Overall Monthly Cost Report - End March 2010" xfId="9859"/>
    <cellStyle name="R_PRICE SCHEDULES_P10_Enabling_Civils_02_May_09_final" xfId="9860"/>
    <cellStyle name="R_PRICE SCHEDULES_P10_Enabling_Civils_02_May_09_final_PC Master Report" xfId="9861"/>
    <cellStyle name="R_PRICE SCHEDULES_P10_Enabling_Civils_02_May_09_final_Proposed Overall Monthly Cost Report - End March 2010" xfId="9862"/>
    <cellStyle name="R_PRICE SCHEDULES_PC Master Report" xfId="9863"/>
    <cellStyle name="R_PRICE SCHEDULES_PC Master Report Feb09 Rev1 HL (version 1)" xfId="9864"/>
    <cellStyle name="R_PRICE SCHEDULES_Proposed Overall Monthly Cost Report - End March 2010" xfId="9865"/>
    <cellStyle name="R_PRICE SCHEDULES_RC EXECUTIVE SUMMARY END Jan 2010. (version 2)" xfId="9866"/>
    <cellStyle name="R_PRICE SCHEDULES_RC EXECUTIVE SUMMARY END JULY 2009." xfId="9867"/>
    <cellStyle name="R_PRICE SCHEDULES_RC EXECUTIVE SUMMARY END JULY 2009._1" xfId="9868"/>
    <cellStyle name="R_PRICE SCHEDULES_RC EXECUTIVE SUMMARY END JULY 2009._1_Proposed Overall Monthly Cost Report - End March 2010" xfId="9869"/>
    <cellStyle name="R_PRICE SCHEDULES_RC EXECUTIVE SUMMARY END JULY 2009._Cost Forecast_March " xfId="9870"/>
    <cellStyle name="R_PRICE SCHEDULES_RC EXECUTIVE SUMMARY END JULY 2009._PC Master Report" xfId="9871"/>
    <cellStyle name="R_PRICE SCHEDULES_RC EXECUTIVE SUMMARY END JULY 2009._Proposed Overall Monthly Cost Report - End March 2010" xfId="9872"/>
    <cellStyle name="R_PRICE SCHEDULES_RC EXECUTIVE SUMMARY END SEP 2009." xfId="9873"/>
    <cellStyle name="R_PRICE SCHEDULES_Risk Register Master" xfId="9874"/>
    <cellStyle name="R_PRICE SCHEDULES_Risk Register Master_Copy of MEDUPI Claim Register- (M-Drive)" xfId="9875"/>
    <cellStyle name="R_PRICE SCHEDULES_Risk Register Master_October Claims Report (downloaded_06112009)" xfId="9876"/>
    <cellStyle name="R_PRICE SCHEDULES_Risk Register Master_PC Master Report" xfId="9877"/>
    <cellStyle name="R_PRICE SCHEDULES_Risk Register Master_Proposed Overall Monthly Cost Report - End March 2010" xfId="9878"/>
    <cellStyle name="R_PRICE SCHEDULES_Support Consolidation" xfId="9879"/>
    <cellStyle name="R_PRICE SCHEDULES_Trend Register Master" xfId="9880"/>
    <cellStyle name="R_PRICE SCHEDULES_Trend Register Master_Copy of MEDUPI Claim Register- (M-Drive)" xfId="9881"/>
    <cellStyle name="R_PRICE SCHEDULES_Trend Register Master_October Claims Report (downloaded_06112009)" xfId="9882"/>
    <cellStyle name="R_PRICE SCHEDULES_Trend Register Master_PC Master Report" xfId="9883"/>
    <cellStyle name="R_PRICE SCHEDULES_Trend Register Master_Proposed Overall Monthly Cost Report - End March 2010" xfId="9884"/>
    <cellStyle name="R_Proposed Overall Monthly Cost Report - End March 2010" xfId="9885"/>
    <cellStyle name="R_RC EXECUTIVE SUMMARY END Jan 2010. (version 2)" xfId="9886"/>
    <cellStyle name="R_RC EXECUTIVE SUMMARY END JULY 2009." xfId="9887"/>
    <cellStyle name="R_RC EXECUTIVE SUMMARY END JULY 2009._1" xfId="9888"/>
    <cellStyle name="R_RC EXECUTIVE SUMMARY END JULY 2009._1_Proposed Overall Monthly Cost Report - End March 2010" xfId="9889"/>
    <cellStyle name="R_RC EXECUTIVE SUMMARY END JULY 2009._PC Master Report" xfId="9890"/>
    <cellStyle name="R_RC EXECUTIVE SUMMARY END JULY 2009._Proposed Overall Monthly Cost Report - End March 2010" xfId="9891"/>
    <cellStyle name="R_RC EXECUTIVE SUMMARY END SEP 2009." xfId="9892"/>
    <cellStyle name="R_Risk Register Master" xfId="9893"/>
    <cellStyle name="R_Risk Register Master_Copy of MEDUPI Claim Register- (M-Drive)" xfId="9894"/>
    <cellStyle name="R_Risk Register Master_October Claims Report (downloaded_06112009)" xfId="9895"/>
    <cellStyle name="R_Risk Register Master_PC Master Report" xfId="9896"/>
    <cellStyle name="R_Risk Register Master_Proposed Overall Monthly Cost Report - End March 2010" xfId="9897"/>
    <cellStyle name="R_Support Consolidation" xfId="9898"/>
    <cellStyle name="R_Trend Register Master" xfId="9899"/>
    <cellStyle name="R_Trend Register Master_Copy of MEDUPI Claim Register- (M-Drive)" xfId="9900"/>
    <cellStyle name="R_Trend Register Master_October Claims Report (downloaded_06112009)" xfId="9901"/>
    <cellStyle name="R_Trend Register Master_PC Master Report" xfId="9902"/>
    <cellStyle name="R_Trend Register Master_Proposed Overall Monthly Cost Report - End March 2010" xfId="9903"/>
    <cellStyle name="RevRep" xfId="9904"/>
    <cellStyle name="Sheet Title" xfId="9905"/>
    <cellStyle name="Sonstiges" xfId="9906"/>
    <cellStyle name="Standard_04_2000" xfId="9907"/>
    <cellStyle name="Stunden" xfId="9908"/>
    <cellStyle name="Style 1" xfId="313"/>
    <cellStyle name="SubTotal1Num" xfId="314"/>
    <cellStyle name="SubTotal1Text" xfId="315"/>
    <cellStyle name="SubTotal1Text 2" xfId="316"/>
    <cellStyle name="Text Indent A" xfId="9909"/>
    <cellStyle name="Text Indent A 2" xfId="9910"/>
    <cellStyle name="Text Indent B" xfId="9911"/>
    <cellStyle name="Text Indent C" xfId="9912"/>
    <cellStyle name="Titel" xfId="9913"/>
    <cellStyle name="Title 10" xfId="9914"/>
    <cellStyle name="Title 2" xfId="317"/>
    <cellStyle name="Title 2 2" xfId="9915"/>
    <cellStyle name="Title 2 3" xfId="9916"/>
    <cellStyle name="Title 2 4" xfId="9917"/>
    <cellStyle name="Title 3" xfId="318"/>
    <cellStyle name="Title 3 2" xfId="9918"/>
    <cellStyle name="Title 4" xfId="9919"/>
    <cellStyle name="Title 4 2" xfId="9920"/>
    <cellStyle name="Title 5" xfId="9921"/>
    <cellStyle name="Title 5 2" xfId="9922"/>
    <cellStyle name="Title 6" xfId="9923"/>
    <cellStyle name="Title 6 2" xfId="9924"/>
    <cellStyle name="Title 7" xfId="9925"/>
    <cellStyle name="Title 7 2" xfId="9926"/>
    <cellStyle name="Title 8" xfId="9927"/>
    <cellStyle name="Title 8 2" xfId="9928"/>
    <cellStyle name="Title 9" xfId="9929"/>
    <cellStyle name="Title 9 2" xfId="9930"/>
    <cellStyle name="Titles" xfId="9931"/>
    <cellStyle name="Total 10" xfId="9932"/>
    <cellStyle name="Total 2" xfId="319"/>
    <cellStyle name="Total 2 2" xfId="9933"/>
    <cellStyle name="Total 2 2 2" xfId="9934"/>
    <cellStyle name="Total 2 3" xfId="9935"/>
    <cellStyle name="Total 2 4" xfId="9936"/>
    <cellStyle name="Total 2 5" xfId="9937"/>
    <cellStyle name="Total 2 6" xfId="9938"/>
    <cellStyle name="Total 2 7" xfId="9939"/>
    <cellStyle name="Total 3" xfId="320"/>
    <cellStyle name="Total 3 2" xfId="9940"/>
    <cellStyle name="Total 3 2 2" xfId="9941"/>
    <cellStyle name="Total 3 3" xfId="9942"/>
    <cellStyle name="Total 4" xfId="9943"/>
    <cellStyle name="Total 4 2" xfId="9944"/>
    <cellStyle name="Total 4 3" xfId="9945"/>
    <cellStyle name="Total 5" xfId="9946"/>
    <cellStyle name="Total 5 2" xfId="9947"/>
    <cellStyle name="Total 5 3" xfId="9948"/>
    <cellStyle name="Total 6" xfId="9949"/>
    <cellStyle name="Total 6 2" xfId="9950"/>
    <cellStyle name="Total 7" xfId="9951"/>
    <cellStyle name="Total 7 2" xfId="9952"/>
    <cellStyle name="Total 8" xfId="9953"/>
    <cellStyle name="Total 8 2" xfId="9954"/>
    <cellStyle name="Total 9" xfId="9955"/>
    <cellStyle name="Total 9 2" xfId="9956"/>
    <cellStyle name="Undefiniert" xfId="321"/>
    <cellStyle name="Unit" xfId="9957"/>
    <cellStyle name="Update" xfId="322"/>
    <cellStyle name="Ü-Titel" xfId="9958"/>
    <cellStyle name="Vertical" xfId="9959"/>
    <cellStyle name="W?hrung [0]_3200.0600" xfId="9960"/>
    <cellStyle name="W?hrung_3200.0600" xfId="9961"/>
    <cellStyle name="Währung [0]_Compiling Utility Macros" xfId="323"/>
    <cellStyle name="Währung_Compiling Utility Macros" xfId="324"/>
    <cellStyle name="Warning Text 10" xfId="9962"/>
    <cellStyle name="Warning Text 2" xfId="325"/>
    <cellStyle name="Warning Text 2 2" xfId="9963"/>
    <cellStyle name="Warning Text 2 3" xfId="9964"/>
    <cellStyle name="Warning Text 2 4" xfId="9965"/>
    <cellStyle name="Warning Text 2 5" xfId="9966"/>
    <cellStyle name="Warning Text 3" xfId="9967"/>
    <cellStyle name="Warning Text 3 2" xfId="9968"/>
    <cellStyle name="Warning Text 4" xfId="9969"/>
    <cellStyle name="Warning Text 4 2" xfId="9970"/>
    <cellStyle name="Warning Text 5" xfId="9971"/>
    <cellStyle name="Warning Text 5 2" xfId="9972"/>
    <cellStyle name="Warning Text 6" xfId="9973"/>
    <cellStyle name="Warning Text 6 2" xfId="9974"/>
    <cellStyle name="Warning Text 7" xfId="9975"/>
    <cellStyle name="Warning Text 7 2" xfId="9976"/>
    <cellStyle name="Warning Text 8" xfId="9977"/>
    <cellStyle name="Warning Text 8 2" xfId="9978"/>
    <cellStyle name="Warning Text 9" xfId="9979"/>
    <cellStyle name="Warning Text 9 2" xfId="9980"/>
    <cellStyle name="지정되지 않음" xfId="9981"/>
    <cellStyle name="콤마 [0]_EKG" xfId="9982"/>
    <cellStyle name="콤마_EKG" xfId="9983"/>
    <cellStyle name="통화 [0]_EKG" xfId="9984"/>
    <cellStyle name="통화_EKG" xfId="9985"/>
    <cellStyle name="표준_BMechR" xfId="9986"/>
    <cellStyle name="千位分隔_Sheet1" xfId="326"/>
    <cellStyle name="桁区切り [0.00]_1.2.1.1-d Summary of Payment R1" xfId="9987"/>
    <cellStyle name="桁区切り_1.2.1.1-g FOREX" xfId="9988"/>
    <cellStyle name="標準_1.2.1.1 Pricing Information Annexure IT11.1(3 Units)" xfId="99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E158"/>
  <sheetViews>
    <sheetView tabSelected="1" topLeftCell="A4" zoomScale="60" zoomScaleNormal="60" zoomScaleSheetLayoutView="100" workbookViewId="0">
      <selection activeCell="K8" sqref="K8"/>
    </sheetView>
  </sheetViews>
  <sheetFormatPr defaultRowHeight="14.25"/>
  <cols>
    <col min="1" max="1" width="10.140625" style="47" customWidth="1"/>
    <col min="2" max="2" width="23.140625" style="47" customWidth="1"/>
    <col min="3" max="3" width="30.140625" style="47" customWidth="1"/>
    <col min="4" max="4" width="34.7109375" style="51" customWidth="1"/>
    <col min="5" max="7" width="11.85546875" style="52" customWidth="1"/>
    <col min="8" max="8" width="10.28515625" style="52" customWidth="1"/>
    <col min="9" max="9" width="16.5703125" style="52" customWidth="1"/>
    <col min="10" max="10" width="20.140625" style="28" customWidth="1"/>
    <col min="11" max="11" width="19.42578125" style="28" customWidth="1"/>
    <col min="12" max="13" width="21" style="28" customWidth="1"/>
    <col min="14" max="14" width="19.42578125" style="28" customWidth="1"/>
    <col min="15" max="16" width="18.7109375" style="28" customWidth="1"/>
    <col min="17" max="17" width="19.42578125" style="28" customWidth="1"/>
    <col min="18" max="19" width="18.7109375" style="28" customWidth="1"/>
    <col min="20" max="20" width="19.42578125" style="28" customWidth="1"/>
    <col min="21" max="33" width="9.140625" style="28" customWidth="1"/>
    <col min="34" max="34" width="9.140625" style="28"/>
    <col min="35" max="35" width="0" style="28" hidden="1" customWidth="1"/>
    <col min="36" max="164" width="9.140625" style="28"/>
    <col min="165" max="165" width="6" style="28" customWidth="1"/>
    <col min="166" max="166" width="11.140625" style="28" customWidth="1"/>
    <col min="167" max="167" width="37.28515625" style="28" customWidth="1"/>
    <col min="168" max="168" width="14.140625" style="28" customWidth="1"/>
    <col min="169" max="170" width="12" style="28" customWidth="1"/>
    <col min="171" max="171" width="17.85546875" style="28" customWidth="1"/>
    <col min="172" max="172" width="15.7109375" style="28" customWidth="1"/>
    <col min="173" max="178" width="0" style="28" hidden="1" customWidth="1"/>
    <col min="179" max="179" width="11.85546875" style="28" customWidth="1"/>
    <col min="180" max="180" width="31.85546875" style="28" customWidth="1"/>
    <col min="181" max="181" width="12.140625" style="28" customWidth="1"/>
    <col min="182" max="182" width="12" style="28" customWidth="1"/>
    <col min="183" max="183" width="12.5703125" style="28" customWidth="1"/>
    <col min="184" max="184" width="12" style="28" customWidth="1"/>
    <col min="185" max="185" width="11.140625" style="28" customWidth="1"/>
    <col min="186" max="187" width="11.7109375" style="28" customWidth="1"/>
    <col min="188" max="188" width="12.5703125" style="28" customWidth="1"/>
    <col min="189" max="189" width="9.7109375" style="28" customWidth="1"/>
    <col min="190" max="190" width="12" style="28" customWidth="1"/>
    <col min="191" max="239" width="9.7109375" style="28" customWidth="1"/>
    <col min="240" max="420" width="9.140625" style="28"/>
    <col min="421" max="421" width="6" style="28" customWidth="1"/>
    <col min="422" max="422" width="11.140625" style="28" customWidth="1"/>
    <col min="423" max="423" width="37.28515625" style="28" customWidth="1"/>
    <col min="424" max="424" width="14.140625" style="28" customWidth="1"/>
    <col min="425" max="426" width="12" style="28" customWidth="1"/>
    <col min="427" max="427" width="17.85546875" style="28" customWidth="1"/>
    <col min="428" max="428" width="15.7109375" style="28" customWidth="1"/>
    <col min="429" max="434" width="0" style="28" hidden="1" customWidth="1"/>
    <col min="435" max="435" width="11.85546875" style="28" customWidth="1"/>
    <col min="436" max="436" width="31.85546875" style="28" customWidth="1"/>
    <col min="437" max="437" width="12.140625" style="28" customWidth="1"/>
    <col min="438" max="438" width="12" style="28" customWidth="1"/>
    <col min="439" max="439" width="12.5703125" style="28" customWidth="1"/>
    <col min="440" max="440" width="12" style="28" customWidth="1"/>
    <col min="441" max="441" width="11.140625" style="28" customWidth="1"/>
    <col min="442" max="443" width="11.7109375" style="28" customWidth="1"/>
    <col min="444" max="444" width="12.5703125" style="28" customWidth="1"/>
    <col min="445" max="445" width="9.7109375" style="28" customWidth="1"/>
    <col min="446" max="446" width="12" style="28" customWidth="1"/>
    <col min="447" max="495" width="9.7109375" style="28" customWidth="1"/>
    <col min="496" max="676" width="9.140625" style="28"/>
    <col min="677" max="677" width="6" style="28" customWidth="1"/>
    <col min="678" max="678" width="11.140625" style="28" customWidth="1"/>
    <col min="679" max="679" width="37.28515625" style="28" customWidth="1"/>
    <col min="680" max="680" width="14.140625" style="28" customWidth="1"/>
    <col min="681" max="682" width="12" style="28" customWidth="1"/>
    <col min="683" max="683" width="17.85546875" style="28" customWidth="1"/>
    <col min="684" max="684" width="15.7109375" style="28" customWidth="1"/>
    <col min="685" max="690" width="0" style="28" hidden="1" customWidth="1"/>
    <col min="691" max="691" width="11.85546875" style="28" customWidth="1"/>
    <col min="692" max="692" width="31.85546875" style="28" customWidth="1"/>
    <col min="693" max="693" width="12.140625" style="28" customWidth="1"/>
    <col min="694" max="694" width="12" style="28" customWidth="1"/>
    <col min="695" max="695" width="12.5703125" style="28" customWidth="1"/>
    <col min="696" max="696" width="12" style="28" customWidth="1"/>
    <col min="697" max="697" width="11.140625" style="28" customWidth="1"/>
    <col min="698" max="699" width="11.7109375" style="28" customWidth="1"/>
    <col min="700" max="700" width="12.5703125" style="28" customWidth="1"/>
    <col min="701" max="701" width="9.7109375" style="28" customWidth="1"/>
    <col min="702" max="702" width="12" style="28" customWidth="1"/>
    <col min="703" max="751" width="9.7109375" style="28" customWidth="1"/>
    <col min="752" max="932" width="9.140625" style="28"/>
    <col min="933" max="933" width="6" style="28" customWidth="1"/>
    <col min="934" max="934" width="11.140625" style="28" customWidth="1"/>
    <col min="935" max="935" width="37.28515625" style="28" customWidth="1"/>
    <col min="936" max="936" width="14.140625" style="28" customWidth="1"/>
    <col min="937" max="938" width="12" style="28" customWidth="1"/>
    <col min="939" max="939" width="17.85546875" style="28" customWidth="1"/>
    <col min="940" max="940" width="15.7109375" style="28" customWidth="1"/>
    <col min="941" max="946" width="0" style="28" hidden="1" customWidth="1"/>
    <col min="947" max="947" width="11.85546875" style="28" customWidth="1"/>
    <col min="948" max="948" width="31.85546875" style="28" customWidth="1"/>
    <col min="949" max="949" width="12.140625" style="28" customWidth="1"/>
    <col min="950" max="950" width="12" style="28" customWidth="1"/>
    <col min="951" max="951" width="12.5703125" style="28" customWidth="1"/>
    <col min="952" max="952" width="12" style="28" customWidth="1"/>
    <col min="953" max="953" width="11.140625" style="28" customWidth="1"/>
    <col min="954" max="955" width="11.7109375" style="28" customWidth="1"/>
    <col min="956" max="956" width="12.5703125" style="28" customWidth="1"/>
    <col min="957" max="957" width="9.7109375" style="28" customWidth="1"/>
    <col min="958" max="958" width="12" style="28" customWidth="1"/>
    <col min="959" max="1007" width="9.7109375" style="28" customWidth="1"/>
    <col min="1008" max="1188" width="9.140625" style="28"/>
    <col min="1189" max="1189" width="6" style="28" customWidth="1"/>
    <col min="1190" max="1190" width="11.140625" style="28" customWidth="1"/>
    <col min="1191" max="1191" width="37.28515625" style="28" customWidth="1"/>
    <col min="1192" max="1192" width="14.140625" style="28" customWidth="1"/>
    <col min="1193" max="1194" width="12" style="28" customWidth="1"/>
    <col min="1195" max="1195" width="17.85546875" style="28" customWidth="1"/>
    <col min="1196" max="1196" width="15.7109375" style="28" customWidth="1"/>
    <col min="1197" max="1202" width="0" style="28" hidden="1" customWidth="1"/>
    <col min="1203" max="1203" width="11.85546875" style="28" customWidth="1"/>
    <col min="1204" max="1204" width="31.85546875" style="28" customWidth="1"/>
    <col min="1205" max="1205" width="12.140625" style="28" customWidth="1"/>
    <col min="1206" max="1206" width="12" style="28" customWidth="1"/>
    <col min="1207" max="1207" width="12.5703125" style="28" customWidth="1"/>
    <col min="1208" max="1208" width="12" style="28" customWidth="1"/>
    <col min="1209" max="1209" width="11.140625" style="28" customWidth="1"/>
    <col min="1210" max="1211" width="11.7109375" style="28" customWidth="1"/>
    <col min="1212" max="1212" width="12.5703125" style="28" customWidth="1"/>
    <col min="1213" max="1213" width="9.7109375" style="28" customWidth="1"/>
    <col min="1214" max="1214" width="12" style="28" customWidth="1"/>
    <col min="1215" max="1263" width="9.7109375" style="28" customWidth="1"/>
    <col min="1264" max="1444" width="9.140625" style="28"/>
    <col min="1445" max="1445" width="6" style="28" customWidth="1"/>
    <col min="1446" max="1446" width="11.140625" style="28" customWidth="1"/>
    <col min="1447" max="1447" width="37.28515625" style="28" customWidth="1"/>
    <col min="1448" max="1448" width="14.140625" style="28" customWidth="1"/>
    <col min="1449" max="1450" width="12" style="28" customWidth="1"/>
    <col min="1451" max="1451" width="17.85546875" style="28" customWidth="1"/>
    <col min="1452" max="1452" width="15.7109375" style="28" customWidth="1"/>
    <col min="1453" max="1458" width="0" style="28" hidden="1" customWidth="1"/>
    <col min="1459" max="1459" width="11.85546875" style="28" customWidth="1"/>
    <col min="1460" max="1460" width="31.85546875" style="28" customWidth="1"/>
    <col min="1461" max="1461" width="12.140625" style="28" customWidth="1"/>
    <col min="1462" max="1462" width="12" style="28" customWidth="1"/>
    <col min="1463" max="1463" width="12.5703125" style="28" customWidth="1"/>
    <col min="1464" max="1464" width="12" style="28" customWidth="1"/>
    <col min="1465" max="1465" width="11.140625" style="28" customWidth="1"/>
    <col min="1466" max="1467" width="11.7109375" style="28" customWidth="1"/>
    <col min="1468" max="1468" width="12.5703125" style="28" customWidth="1"/>
    <col min="1469" max="1469" width="9.7109375" style="28" customWidth="1"/>
    <col min="1470" max="1470" width="12" style="28" customWidth="1"/>
    <col min="1471" max="1519" width="9.7109375" style="28" customWidth="1"/>
    <col min="1520" max="1700" width="9.140625" style="28"/>
    <col min="1701" max="1701" width="6" style="28" customWidth="1"/>
    <col min="1702" max="1702" width="11.140625" style="28" customWidth="1"/>
    <col min="1703" max="1703" width="37.28515625" style="28" customWidth="1"/>
    <col min="1704" max="1704" width="14.140625" style="28" customWidth="1"/>
    <col min="1705" max="1706" width="12" style="28" customWidth="1"/>
    <col min="1707" max="1707" width="17.85546875" style="28" customWidth="1"/>
    <col min="1708" max="1708" width="15.7109375" style="28" customWidth="1"/>
    <col min="1709" max="1714" width="0" style="28" hidden="1" customWidth="1"/>
    <col min="1715" max="1715" width="11.85546875" style="28" customWidth="1"/>
    <col min="1716" max="1716" width="31.85546875" style="28" customWidth="1"/>
    <col min="1717" max="1717" width="12.140625" style="28" customWidth="1"/>
    <col min="1718" max="1718" width="12" style="28" customWidth="1"/>
    <col min="1719" max="1719" width="12.5703125" style="28" customWidth="1"/>
    <col min="1720" max="1720" width="12" style="28" customWidth="1"/>
    <col min="1721" max="1721" width="11.140625" style="28" customWidth="1"/>
    <col min="1722" max="1723" width="11.7109375" style="28" customWidth="1"/>
    <col min="1724" max="1724" width="12.5703125" style="28" customWidth="1"/>
    <col min="1725" max="1725" width="9.7109375" style="28" customWidth="1"/>
    <col min="1726" max="1726" width="12" style="28" customWidth="1"/>
    <col min="1727" max="1775" width="9.7109375" style="28" customWidth="1"/>
    <col min="1776" max="1956" width="9.140625" style="28"/>
    <col min="1957" max="1957" width="6" style="28" customWidth="1"/>
    <col min="1958" max="1958" width="11.140625" style="28" customWidth="1"/>
    <col min="1959" max="1959" width="37.28515625" style="28" customWidth="1"/>
    <col min="1960" max="1960" width="14.140625" style="28" customWidth="1"/>
    <col min="1961" max="1962" width="12" style="28" customWidth="1"/>
    <col min="1963" max="1963" width="17.85546875" style="28" customWidth="1"/>
    <col min="1964" max="1964" width="15.7109375" style="28" customWidth="1"/>
    <col min="1965" max="1970" width="0" style="28" hidden="1" customWidth="1"/>
    <col min="1971" max="1971" width="11.85546875" style="28" customWidth="1"/>
    <col min="1972" max="1972" width="31.85546875" style="28" customWidth="1"/>
    <col min="1973" max="1973" width="12.140625" style="28" customWidth="1"/>
    <col min="1974" max="1974" width="12" style="28" customWidth="1"/>
    <col min="1975" max="1975" width="12.5703125" style="28" customWidth="1"/>
    <col min="1976" max="1976" width="12" style="28" customWidth="1"/>
    <col min="1977" max="1977" width="11.140625" style="28" customWidth="1"/>
    <col min="1978" max="1979" width="11.7109375" style="28" customWidth="1"/>
    <col min="1980" max="1980" width="12.5703125" style="28" customWidth="1"/>
    <col min="1981" max="1981" width="9.7109375" style="28" customWidth="1"/>
    <col min="1982" max="1982" width="12" style="28" customWidth="1"/>
    <col min="1983" max="2031" width="9.7109375" style="28" customWidth="1"/>
    <col min="2032" max="2212" width="9.140625" style="28"/>
    <col min="2213" max="2213" width="6" style="28" customWidth="1"/>
    <col min="2214" max="2214" width="11.140625" style="28" customWidth="1"/>
    <col min="2215" max="2215" width="37.28515625" style="28" customWidth="1"/>
    <col min="2216" max="2216" width="14.140625" style="28" customWidth="1"/>
    <col min="2217" max="2218" width="12" style="28" customWidth="1"/>
    <col min="2219" max="2219" width="17.85546875" style="28" customWidth="1"/>
    <col min="2220" max="2220" width="15.7109375" style="28" customWidth="1"/>
    <col min="2221" max="2226" width="0" style="28" hidden="1" customWidth="1"/>
    <col min="2227" max="2227" width="11.85546875" style="28" customWidth="1"/>
    <col min="2228" max="2228" width="31.85546875" style="28" customWidth="1"/>
    <col min="2229" max="2229" width="12.140625" style="28" customWidth="1"/>
    <col min="2230" max="2230" width="12" style="28" customWidth="1"/>
    <col min="2231" max="2231" width="12.5703125" style="28" customWidth="1"/>
    <col min="2232" max="2232" width="12" style="28" customWidth="1"/>
    <col min="2233" max="2233" width="11.140625" style="28" customWidth="1"/>
    <col min="2234" max="2235" width="11.7109375" style="28" customWidth="1"/>
    <col min="2236" max="2236" width="12.5703125" style="28" customWidth="1"/>
    <col min="2237" max="2237" width="9.7109375" style="28" customWidth="1"/>
    <col min="2238" max="2238" width="12" style="28" customWidth="1"/>
    <col min="2239" max="2287" width="9.7109375" style="28" customWidth="1"/>
    <col min="2288" max="2468" width="9.140625" style="28"/>
    <col min="2469" max="2469" width="6" style="28" customWidth="1"/>
    <col min="2470" max="2470" width="11.140625" style="28" customWidth="1"/>
    <col min="2471" max="2471" width="37.28515625" style="28" customWidth="1"/>
    <col min="2472" max="2472" width="14.140625" style="28" customWidth="1"/>
    <col min="2473" max="2474" width="12" style="28" customWidth="1"/>
    <col min="2475" max="2475" width="17.85546875" style="28" customWidth="1"/>
    <col min="2476" max="2476" width="15.7109375" style="28" customWidth="1"/>
    <col min="2477" max="2482" width="0" style="28" hidden="1" customWidth="1"/>
    <col min="2483" max="2483" width="11.85546875" style="28" customWidth="1"/>
    <col min="2484" max="2484" width="31.85546875" style="28" customWidth="1"/>
    <col min="2485" max="2485" width="12.140625" style="28" customWidth="1"/>
    <col min="2486" max="2486" width="12" style="28" customWidth="1"/>
    <col min="2487" max="2487" width="12.5703125" style="28" customWidth="1"/>
    <col min="2488" max="2488" width="12" style="28" customWidth="1"/>
    <col min="2489" max="2489" width="11.140625" style="28" customWidth="1"/>
    <col min="2490" max="2491" width="11.7109375" style="28" customWidth="1"/>
    <col min="2492" max="2492" width="12.5703125" style="28" customWidth="1"/>
    <col min="2493" max="2493" width="9.7109375" style="28" customWidth="1"/>
    <col min="2494" max="2494" width="12" style="28" customWidth="1"/>
    <col min="2495" max="2543" width="9.7109375" style="28" customWidth="1"/>
    <col min="2544" max="2724" width="9.140625" style="28"/>
    <col min="2725" max="2725" width="6" style="28" customWidth="1"/>
    <col min="2726" max="2726" width="11.140625" style="28" customWidth="1"/>
    <col min="2727" max="2727" width="37.28515625" style="28" customWidth="1"/>
    <col min="2728" max="2728" width="14.140625" style="28" customWidth="1"/>
    <col min="2729" max="2730" width="12" style="28" customWidth="1"/>
    <col min="2731" max="2731" width="17.85546875" style="28" customWidth="1"/>
    <col min="2732" max="2732" width="15.7109375" style="28" customWidth="1"/>
    <col min="2733" max="2738" width="0" style="28" hidden="1" customWidth="1"/>
    <col min="2739" max="2739" width="11.85546875" style="28" customWidth="1"/>
    <col min="2740" max="2740" width="31.85546875" style="28" customWidth="1"/>
    <col min="2741" max="2741" width="12.140625" style="28" customWidth="1"/>
    <col min="2742" max="2742" width="12" style="28" customWidth="1"/>
    <col min="2743" max="2743" width="12.5703125" style="28" customWidth="1"/>
    <col min="2744" max="2744" width="12" style="28" customWidth="1"/>
    <col min="2745" max="2745" width="11.140625" style="28" customWidth="1"/>
    <col min="2746" max="2747" width="11.7109375" style="28" customWidth="1"/>
    <col min="2748" max="2748" width="12.5703125" style="28" customWidth="1"/>
    <col min="2749" max="2749" width="9.7109375" style="28" customWidth="1"/>
    <col min="2750" max="2750" width="12" style="28" customWidth="1"/>
    <col min="2751" max="2799" width="9.7109375" style="28" customWidth="1"/>
    <col min="2800" max="2980" width="9.140625" style="28"/>
    <col min="2981" max="2981" width="6" style="28" customWidth="1"/>
    <col min="2982" max="2982" width="11.140625" style="28" customWidth="1"/>
    <col min="2983" max="2983" width="37.28515625" style="28" customWidth="1"/>
    <col min="2984" max="2984" width="14.140625" style="28" customWidth="1"/>
    <col min="2985" max="2986" width="12" style="28" customWidth="1"/>
    <col min="2987" max="2987" width="17.85546875" style="28" customWidth="1"/>
    <col min="2988" max="2988" width="15.7109375" style="28" customWidth="1"/>
    <col min="2989" max="2994" width="0" style="28" hidden="1" customWidth="1"/>
    <col min="2995" max="2995" width="11.85546875" style="28" customWidth="1"/>
    <col min="2996" max="2996" width="31.85546875" style="28" customWidth="1"/>
    <col min="2997" max="2997" width="12.140625" style="28" customWidth="1"/>
    <col min="2998" max="2998" width="12" style="28" customWidth="1"/>
    <col min="2999" max="2999" width="12.5703125" style="28" customWidth="1"/>
    <col min="3000" max="3000" width="12" style="28" customWidth="1"/>
    <col min="3001" max="3001" width="11.140625" style="28" customWidth="1"/>
    <col min="3002" max="3003" width="11.7109375" style="28" customWidth="1"/>
    <col min="3004" max="3004" width="12.5703125" style="28" customWidth="1"/>
    <col min="3005" max="3005" width="9.7109375" style="28" customWidth="1"/>
    <col min="3006" max="3006" width="12" style="28" customWidth="1"/>
    <col min="3007" max="3055" width="9.7109375" style="28" customWidth="1"/>
    <col min="3056" max="3236" width="9.140625" style="28"/>
    <col min="3237" max="3237" width="6" style="28" customWidth="1"/>
    <col min="3238" max="3238" width="11.140625" style="28" customWidth="1"/>
    <col min="3239" max="3239" width="37.28515625" style="28" customWidth="1"/>
    <col min="3240" max="3240" width="14.140625" style="28" customWidth="1"/>
    <col min="3241" max="3242" width="12" style="28" customWidth="1"/>
    <col min="3243" max="3243" width="17.85546875" style="28" customWidth="1"/>
    <col min="3244" max="3244" width="15.7109375" style="28" customWidth="1"/>
    <col min="3245" max="3250" width="0" style="28" hidden="1" customWidth="1"/>
    <col min="3251" max="3251" width="11.85546875" style="28" customWidth="1"/>
    <col min="3252" max="3252" width="31.85546875" style="28" customWidth="1"/>
    <col min="3253" max="3253" width="12.140625" style="28" customWidth="1"/>
    <col min="3254" max="3254" width="12" style="28" customWidth="1"/>
    <col min="3255" max="3255" width="12.5703125" style="28" customWidth="1"/>
    <col min="3256" max="3256" width="12" style="28" customWidth="1"/>
    <col min="3257" max="3257" width="11.140625" style="28" customWidth="1"/>
    <col min="3258" max="3259" width="11.7109375" style="28" customWidth="1"/>
    <col min="3260" max="3260" width="12.5703125" style="28" customWidth="1"/>
    <col min="3261" max="3261" width="9.7109375" style="28" customWidth="1"/>
    <col min="3262" max="3262" width="12" style="28" customWidth="1"/>
    <col min="3263" max="3311" width="9.7109375" style="28" customWidth="1"/>
    <col min="3312" max="3492" width="9.140625" style="28"/>
    <col min="3493" max="3493" width="6" style="28" customWidth="1"/>
    <col min="3494" max="3494" width="11.140625" style="28" customWidth="1"/>
    <col min="3495" max="3495" width="37.28515625" style="28" customWidth="1"/>
    <col min="3496" max="3496" width="14.140625" style="28" customWidth="1"/>
    <col min="3497" max="3498" width="12" style="28" customWidth="1"/>
    <col min="3499" max="3499" width="17.85546875" style="28" customWidth="1"/>
    <col min="3500" max="3500" width="15.7109375" style="28" customWidth="1"/>
    <col min="3501" max="3506" width="0" style="28" hidden="1" customWidth="1"/>
    <col min="3507" max="3507" width="11.85546875" style="28" customWidth="1"/>
    <col min="3508" max="3508" width="31.85546875" style="28" customWidth="1"/>
    <col min="3509" max="3509" width="12.140625" style="28" customWidth="1"/>
    <col min="3510" max="3510" width="12" style="28" customWidth="1"/>
    <col min="3511" max="3511" width="12.5703125" style="28" customWidth="1"/>
    <col min="3512" max="3512" width="12" style="28" customWidth="1"/>
    <col min="3513" max="3513" width="11.140625" style="28" customWidth="1"/>
    <col min="3514" max="3515" width="11.7109375" style="28" customWidth="1"/>
    <col min="3516" max="3516" width="12.5703125" style="28" customWidth="1"/>
    <col min="3517" max="3517" width="9.7109375" style="28" customWidth="1"/>
    <col min="3518" max="3518" width="12" style="28" customWidth="1"/>
    <col min="3519" max="3567" width="9.7109375" style="28" customWidth="1"/>
    <col min="3568" max="3748" width="9.140625" style="28"/>
    <col min="3749" max="3749" width="6" style="28" customWidth="1"/>
    <col min="3750" max="3750" width="11.140625" style="28" customWidth="1"/>
    <col min="3751" max="3751" width="37.28515625" style="28" customWidth="1"/>
    <col min="3752" max="3752" width="14.140625" style="28" customWidth="1"/>
    <col min="3753" max="3754" width="12" style="28" customWidth="1"/>
    <col min="3755" max="3755" width="17.85546875" style="28" customWidth="1"/>
    <col min="3756" max="3756" width="15.7109375" style="28" customWidth="1"/>
    <col min="3757" max="3762" width="0" style="28" hidden="1" customWidth="1"/>
    <col min="3763" max="3763" width="11.85546875" style="28" customWidth="1"/>
    <col min="3764" max="3764" width="31.85546875" style="28" customWidth="1"/>
    <col min="3765" max="3765" width="12.140625" style="28" customWidth="1"/>
    <col min="3766" max="3766" width="12" style="28" customWidth="1"/>
    <col min="3767" max="3767" width="12.5703125" style="28" customWidth="1"/>
    <col min="3768" max="3768" width="12" style="28" customWidth="1"/>
    <col min="3769" max="3769" width="11.140625" style="28" customWidth="1"/>
    <col min="3770" max="3771" width="11.7109375" style="28" customWidth="1"/>
    <col min="3772" max="3772" width="12.5703125" style="28" customWidth="1"/>
    <col min="3773" max="3773" width="9.7109375" style="28" customWidth="1"/>
    <col min="3774" max="3774" width="12" style="28" customWidth="1"/>
    <col min="3775" max="3823" width="9.7109375" style="28" customWidth="1"/>
    <col min="3824" max="4004" width="9.140625" style="28"/>
    <col min="4005" max="4005" width="6" style="28" customWidth="1"/>
    <col min="4006" max="4006" width="11.140625" style="28" customWidth="1"/>
    <col min="4007" max="4007" width="37.28515625" style="28" customWidth="1"/>
    <col min="4008" max="4008" width="14.140625" style="28" customWidth="1"/>
    <col min="4009" max="4010" width="12" style="28" customWidth="1"/>
    <col min="4011" max="4011" width="17.85546875" style="28" customWidth="1"/>
    <col min="4012" max="4012" width="15.7109375" style="28" customWidth="1"/>
    <col min="4013" max="4018" width="0" style="28" hidden="1" customWidth="1"/>
    <col min="4019" max="4019" width="11.85546875" style="28" customWidth="1"/>
    <col min="4020" max="4020" width="31.85546875" style="28" customWidth="1"/>
    <col min="4021" max="4021" width="12.140625" style="28" customWidth="1"/>
    <col min="4022" max="4022" width="12" style="28" customWidth="1"/>
    <col min="4023" max="4023" width="12.5703125" style="28" customWidth="1"/>
    <col min="4024" max="4024" width="12" style="28" customWidth="1"/>
    <col min="4025" max="4025" width="11.140625" style="28" customWidth="1"/>
    <col min="4026" max="4027" width="11.7109375" style="28" customWidth="1"/>
    <col min="4028" max="4028" width="12.5703125" style="28" customWidth="1"/>
    <col min="4029" max="4029" width="9.7109375" style="28" customWidth="1"/>
    <col min="4030" max="4030" width="12" style="28" customWidth="1"/>
    <col min="4031" max="4079" width="9.7109375" style="28" customWidth="1"/>
    <col min="4080" max="4260" width="9.140625" style="28"/>
    <col min="4261" max="4261" width="6" style="28" customWidth="1"/>
    <col min="4262" max="4262" width="11.140625" style="28" customWidth="1"/>
    <col min="4263" max="4263" width="37.28515625" style="28" customWidth="1"/>
    <col min="4264" max="4264" width="14.140625" style="28" customWidth="1"/>
    <col min="4265" max="4266" width="12" style="28" customWidth="1"/>
    <col min="4267" max="4267" width="17.85546875" style="28" customWidth="1"/>
    <col min="4268" max="4268" width="15.7109375" style="28" customWidth="1"/>
    <col min="4269" max="4274" width="0" style="28" hidden="1" customWidth="1"/>
    <col min="4275" max="4275" width="11.85546875" style="28" customWidth="1"/>
    <col min="4276" max="4276" width="31.85546875" style="28" customWidth="1"/>
    <col min="4277" max="4277" width="12.140625" style="28" customWidth="1"/>
    <col min="4278" max="4278" width="12" style="28" customWidth="1"/>
    <col min="4279" max="4279" width="12.5703125" style="28" customWidth="1"/>
    <col min="4280" max="4280" width="12" style="28" customWidth="1"/>
    <col min="4281" max="4281" width="11.140625" style="28" customWidth="1"/>
    <col min="4282" max="4283" width="11.7109375" style="28" customWidth="1"/>
    <col min="4284" max="4284" width="12.5703125" style="28" customWidth="1"/>
    <col min="4285" max="4285" width="9.7109375" style="28" customWidth="1"/>
    <col min="4286" max="4286" width="12" style="28" customWidth="1"/>
    <col min="4287" max="4335" width="9.7109375" style="28" customWidth="1"/>
    <col min="4336" max="4516" width="9.140625" style="28"/>
    <col min="4517" max="4517" width="6" style="28" customWidth="1"/>
    <col min="4518" max="4518" width="11.140625" style="28" customWidth="1"/>
    <col min="4519" max="4519" width="37.28515625" style="28" customWidth="1"/>
    <col min="4520" max="4520" width="14.140625" style="28" customWidth="1"/>
    <col min="4521" max="4522" width="12" style="28" customWidth="1"/>
    <col min="4523" max="4523" width="17.85546875" style="28" customWidth="1"/>
    <col min="4524" max="4524" width="15.7109375" style="28" customWidth="1"/>
    <col min="4525" max="4530" width="0" style="28" hidden="1" customWidth="1"/>
    <col min="4531" max="4531" width="11.85546875" style="28" customWidth="1"/>
    <col min="4532" max="4532" width="31.85546875" style="28" customWidth="1"/>
    <col min="4533" max="4533" width="12.140625" style="28" customWidth="1"/>
    <col min="4534" max="4534" width="12" style="28" customWidth="1"/>
    <col min="4535" max="4535" width="12.5703125" style="28" customWidth="1"/>
    <col min="4536" max="4536" width="12" style="28" customWidth="1"/>
    <col min="4537" max="4537" width="11.140625" style="28" customWidth="1"/>
    <col min="4538" max="4539" width="11.7109375" style="28" customWidth="1"/>
    <col min="4540" max="4540" width="12.5703125" style="28" customWidth="1"/>
    <col min="4541" max="4541" width="9.7109375" style="28" customWidth="1"/>
    <col min="4542" max="4542" width="12" style="28" customWidth="1"/>
    <col min="4543" max="4591" width="9.7109375" style="28" customWidth="1"/>
    <col min="4592" max="4772" width="9.140625" style="28"/>
    <col min="4773" max="4773" width="6" style="28" customWidth="1"/>
    <col min="4774" max="4774" width="11.140625" style="28" customWidth="1"/>
    <col min="4775" max="4775" width="37.28515625" style="28" customWidth="1"/>
    <col min="4776" max="4776" width="14.140625" style="28" customWidth="1"/>
    <col min="4777" max="4778" width="12" style="28" customWidth="1"/>
    <col min="4779" max="4779" width="17.85546875" style="28" customWidth="1"/>
    <col min="4780" max="4780" width="15.7109375" style="28" customWidth="1"/>
    <col min="4781" max="4786" width="0" style="28" hidden="1" customWidth="1"/>
    <col min="4787" max="4787" width="11.85546875" style="28" customWidth="1"/>
    <col min="4788" max="4788" width="31.85546875" style="28" customWidth="1"/>
    <col min="4789" max="4789" width="12.140625" style="28" customWidth="1"/>
    <col min="4790" max="4790" width="12" style="28" customWidth="1"/>
    <col min="4791" max="4791" width="12.5703125" style="28" customWidth="1"/>
    <col min="4792" max="4792" width="12" style="28" customWidth="1"/>
    <col min="4793" max="4793" width="11.140625" style="28" customWidth="1"/>
    <col min="4794" max="4795" width="11.7109375" style="28" customWidth="1"/>
    <col min="4796" max="4796" width="12.5703125" style="28" customWidth="1"/>
    <col min="4797" max="4797" width="9.7109375" style="28" customWidth="1"/>
    <col min="4798" max="4798" width="12" style="28" customWidth="1"/>
    <col min="4799" max="4847" width="9.7109375" style="28" customWidth="1"/>
    <col min="4848" max="5028" width="9.140625" style="28"/>
    <col min="5029" max="5029" width="6" style="28" customWidth="1"/>
    <col min="5030" max="5030" width="11.140625" style="28" customWidth="1"/>
    <col min="5031" max="5031" width="37.28515625" style="28" customWidth="1"/>
    <col min="5032" max="5032" width="14.140625" style="28" customWidth="1"/>
    <col min="5033" max="5034" width="12" style="28" customWidth="1"/>
    <col min="5035" max="5035" width="17.85546875" style="28" customWidth="1"/>
    <col min="5036" max="5036" width="15.7109375" style="28" customWidth="1"/>
    <col min="5037" max="5042" width="0" style="28" hidden="1" customWidth="1"/>
    <col min="5043" max="5043" width="11.85546875" style="28" customWidth="1"/>
    <col min="5044" max="5044" width="31.85546875" style="28" customWidth="1"/>
    <col min="5045" max="5045" width="12.140625" style="28" customWidth="1"/>
    <col min="5046" max="5046" width="12" style="28" customWidth="1"/>
    <col min="5047" max="5047" width="12.5703125" style="28" customWidth="1"/>
    <col min="5048" max="5048" width="12" style="28" customWidth="1"/>
    <col min="5049" max="5049" width="11.140625" style="28" customWidth="1"/>
    <col min="5050" max="5051" width="11.7109375" style="28" customWidth="1"/>
    <col min="5052" max="5052" width="12.5703125" style="28" customWidth="1"/>
    <col min="5053" max="5053" width="9.7109375" style="28" customWidth="1"/>
    <col min="5054" max="5054" width="12" style="28" customWidth="1"/>
    <col min="5055" max="5103" width="9.7109375" style="28" customWidth="1"/>
    <col min="5104" max="5284" width="9.140625" style="28"/>
    <col min="5285" max="5285" width="6" style="28" customWidth="1"/>
    <col min="5286" max="5286" width="11.140625" style="28" customWidth="1"/>
    <col min="5287" max="5287" width="37.28515625" style="28" customWidth="1"/>
    <col min="5288" max="5288" width="14.140625" style="28" customWidth="1"/>
    <col min="5289" max="5290" width="12" style="28" customWidth="1"/>
    <col min="5291" max="5291" width="17.85546875" style="28" customWidth="1"/>
    <col min="5292" max="5292" width="15.7109375" style="28" customWidth="1"/>
    <col min="5293" max="5298" width="0" style="28" hidden="1" customWidth="1"/>
    <col min="5299" max="5299" width="11.85546875" style="28" customWidth="1"/>
    <col min="5300" max="5300" width="31.85546875" style="28" customWidth="1"/>
    <col min="5301" max="5301" width="12.140625" style="28" customWidth="1"/>
    <col min="5302" max="5302" width="12" style="28" customWidth="1"/>
    <col min="5303" max="5303" width="12.5703125" style="28" customWidth="1"/>
    <col min="5304" max="5304" width="12" style="28" customWidth="1"/>
    <col min="5305" max="5305" width="11.140625" style="28" customWidth="1"/>
    <col min="5306" max="5307" width="11.7109375" style="28" customWidth="1"/>
    <col min="5308" max="5308" width="12.5703125" style="28" customWidth="1"/>
    <col min="5309" max="5309" width="9.7109375" style="28" customWidth="1"/>
    <col min="5310" max="5310" width="12" style="28" customWidth="1"/>
    <col min="5311" max="5359" width="9.7109375" style="28" customWidth="1"/>
    <col min="5360" max="5540" width="9.140625" style="28"/>
    <col min="5541" max="5541" width="6" style="28" customWidth="1"/>
    <col min="5542" max="5542" width="11.140625" style="28" customWidth="1"/>
    <col min="5543" max="5543" width="37.28515625" style="28" customWidth="1"/>
    <col min="5544" max="5544" width="14.140625" style="28" customWidth="1"/>
    <col min="5545" max="5546" width="12" style="28" customWidth="1"/>
    <col min="5547" max="5547" width="17.85546875" style="28" customWidth="1"/>
    <col min="5548" max="5548" width="15.7109375" style="28" customWidth="1"/>
    <col min="5549" max="5554" width="0" style="28" hidden="1" customWidth="1"/>
    <col min="5555" max="5555" width="11.85546875" style="28" customWidth="1"/>
    <col min="5556" max="5556" width="31.85546875" style="28" customWidth="1"/>
    <col min="5557" max="5557" width="12.140625" style="28" customWidth="1"/>
    <col min="5558" max="5558" width="12" style="28" customWidth="1"/>
    <col min="5559" max="5559" width="12.5703125" style="28" customWidth="1"/>
    <col min="5560" max="5560" width="12" style="28" customWidth="1"/>
    <col min="5561" max="5561" width="11.140625" style="28" customWidth="1"/>
    <col min="5562" max="5563" width="11.7109375" style="28" customWidth="1"/>
    <col min="5564" max="5564" width="12.5703125" style="28" customWidth="1"/>
    <col min="5565" max="5565" width="9.7109375" style="28" customWidth="1"/>
    <col min="5566" max="5566" width="12" style="28" customWidth="1"/>
    <col min="5567" max="5615" width="9.7109375" style="28" customWidth="1"/>
    <col min="5616" max="5796" width="9.140625" style="28"/>
    <col min="5797" max="5797" width="6" style="28" customWidth="1"/>
    <col min="5798" max="5798" width="11.140625" style="28" customWidth="1"/>
    <col min="5799" max="5799" width="37.28515625" style="28" customWidth="1"/>
    <col min="5800" max="5800" width="14.140625" style="28" customWidth="1"/>
    <col min="5801" max="5802" width="12" style="28" customWidth="1"/>
    <col min="5803" max="5803" width="17.85546875" style="28" customWidth="1"/>
    <col min="5804" max="5804" width="15.7109375" style="28" customWidth="1"/>
    <col min="5805" max="5810" width="0" style="28" hidden="1" customWidth="1"/>
    <col min="5811" max="5811" width="11.85546875" style="28" customWidth="1"/>
    <col min="5812" max="5812" width="31.85546875" style="28" customWidth="1"/>
    <col min="5813" max="5813" width="12.140625" style="28" customWidth="1"/>
    <col min="5814" max="5814" width="12" style="28" customWidth="1"/>
    <col min="5815" max="5815" width="12.5703125" style="28" customWidth="1"/>
    <col min="5816" max="5816" width="12" style="28" customWidth="1"/>
    <col min="5817" max="5817" width="11.140625" style="28" customWidth="1"/>
    <col min="5818" max="5819" width="11.7109375" style="28" customWidth="1"/>
    <col min="5820" max="5820" width="12.5703125" style="28" customWidth="1"/>
    <col min="5821" max="5821" width="9.7109375" style="28" customWidth="1"/>
    <col min="5822" max="5822" width="12" style="28" customWidth="1"/>
    <col min="5823" max="5871" width="9.7109375" style="28" customWidth="1"/>
    <col min="5872" max="6052" width="9.140625" style="28"/>
    <col min="6053" max="6053" width="6" style="28" customWidth="1"/>
    <col min="6054" max="6054" width="11.140625" style="28" customWidth="1"/>
    <col min="6055" max="6055" width="37.28515625" style="28" customWidth="1"/>
    <col min="6056" max="6056" width="14.140625" style="28" customWidth="1"/>
    <col min="6057" max="6058" width="12" style="28" customWidth="1"/>
    <col min="6059" max="6059" width="17.85546875" style="28" customWidth="1"/>
    <col min="6060" max="6060" width="15.7109375" style="28" customWidth="1"/>
    <col min="6061" max="6066" width="0" style="28" hidden="1" customWidth="1"/>
    <col min="6067" max="6067" width="11.85546875" style="28" customWidth="1"/>
    <col min="6068" max="6068" width="31.85546875" style="28" customWidth="1"/>
    <col min="6069" max="6069" width="12.140625" style="28" customWidth="1"/>
    <col min="6070" max="6070" width="12" style="28" customWidth="1"/>
    <col min="6071" max="6071" width="12.5703125" style="28" customWidth="1"/>
    <col min="6072" max="6072" width="12" style="28" customWidth="1"/>
    <col min="6073" max="6073" width="11.140625" style="28" customWidth="1"/>
    <col min="6074" max="6075" width="11.7109375" style="28" customWidth="1"/>
    <col min="6076" max="6076" width="12.5703125" style="28" customWidth="1"/>
    <col min="6077" max="6077" width="9.7109375" style="28" customWidth="1"/>
    <col min="6078" max="6078" width="12" style="28" customWidth="1"/>
    <col min="6079" max="6127" width="9.7109375" style="28" customWidth="1"/>
    <col min="6128" max="6308" width="9.140625" style="28"/>
    <col min="6309" max="6309" width="6" style="28" customWidth="1"/>
    <col min="6310" max="6310" width="11.140625" style="28" customWidth="1"/>
    <col min="6311" max="6311" width="37.28515625" style="28" customWidth="1"/>
    <col min="6312" max="6312" width="14.140625" style="28" customWidth="1"/>
    <col min="6313" max="6314" width="12" style="28" customWidth="1"/>
    <col min="6315" max="6315" width="17.85546875" style="28" customWidth="1"/>
    <col min="6316" max="6316" width="15.7109375" style="28" customWidth="1"/>
    <col min="6317" max="6322" width="0" style="28" hidden="1" customWidth="1"/>
    <col min="6323" max="6323" width="11.85546875" style="28" customWidth="1"/>
    <col min="6324" max="6324" width="31.85546875" style="28" customWidth="1"/>
    <col min="6325" max="6325" width="12.140625" style="28" customWidth="1"/>
    <col min="6326" max="6326" width="12" style="28" customWidth="1"/>
    <col min="6327" max="6327" width="12.5703125" style="28" customWidth="1"/>
    <col min="6328" max="6328" width="12" style="28" customWidth="1"/>
    <col min="6329" max="6329" width="11.140625" style="28" customWidth="1"/>
    <col min="6330" max="6331" width="11.7109375" style="28" customWidth="1"/>
    <col min="6332" max="6332" width="12.5703125" style="28" customWidth="1"/>
    <col min="6333" max="6333" width="9.7109375" style="28" customWidth="1"/>
    <col min="6334" max="6334" width="12" style="28" customWidth="1"/>
    <col min="6335" max="6383" width="9.7109375" style="28" customWidth="1"/>
    <col min="6384" max="6564" width="9.140625" style="28"/>
    <col min="6565" max="6565" width="6" style="28" customWidth="1"/>
    <col min="6566" max="6566" width="11.140625" style="28" customWidth="1"/>
    <col min="6567" max="6567" width="37.28515625" style="28" customWidth="1"/>
    <col min="6568" max="6568" width="14.140625" style="28" customWidth="1"/>
    <col min="6569" max="6570" width="12" style="28" customWidth="1"/>
    <col min="6571" max="6571" width="17.85546875" style="28" customWidth="1"/>
    <col min="6572" max="6572" width="15.7109375" style="28" customWidth="1"/>
    <col min="6573" max="6578" width="0" style="28" hidden="1" customWidth="1"/>
    <col min="6579" max="6579" width="11.85546875" style="28" customWidth="1"/>
    <col min="6580" max="6580" width="31.85546875" style="28" customWidth="1"/>
    <col min="6581" max="6581" width="12.140625" style="28" customWidth="1"/>
    <col min="6582" max="6582" width="12" style="28" customWidth="1"/>
    <col min="6583" max="6583" width="12.5703125" style="28" customWidth="1"/>
    <col min="6584" max="6584" width="12" style="28" customWidth="1"/>
    <col min="6585" max="6585" width="11.140625" style="28" customWidth="1"/>
    <col min="6586" max="6587" width="11.7109375" style="28" customWidth="1"/>
    <col min="6588" max="6588" width="12.5703125" style="28" customWidth="1"/>
    <col min="6589" max="6589" width="9.7109375" style="28" customWidth="1"/>
    <col min="6590" max="6590" width="12" style="28" customWidth="1"/>
    <col min="6591" max="6639" width="9.7109375" style="28" customWidth="1"/>
    <col min="6640" max="6820" width="9.140625" style="28"/>
    <col min="6821" max="6821" width="6" style="28" customWidth="1"/>
    <col min="6822" max="6822" width="11.140625" style="28" customWidth="1"/>
    <col min="6823" max="6823" width="37.28515625" style="28" customWidth="1"/>
    <col min="6824" max="6824" width="14.140625" style="28" customWidth="1"/>
    <col min="6825" max="6826" width="12" style="28" customWidth="1"/>
    <col min="6827" max="6827" width="17.85546875" style="28" customWidth="1"/>
    <col min="6828" max="6828" width="15.7109375" style="28" customWidth="1"/>
    <col min="6829" max="6834" width="0" style="28" hidden="1" customWidth="1"/>
    <col min="6835" max="6835" width="11.85546875" style="28" customWidth="1"/>
    <col min="6836" max="6836" width="31.85546875" style="28" customWidth="1"/>
    <col min="6837" max="6837" width="12.140625" style="28" customWidth="1"/>
    <col min="6838" max="6838" width="12" style="28" customWidth="1"/>
    <col min="6839" max="6839" width="12.5703125" style="28" customWidth="1"/>
    <col min="6840" max="6840" width="12" style="28" customWidth="1"/>
    <col min="6841" max="6841" width="11.140625" style="28" customWidth="1"/>
    <col min="6842" max="6843" width="11.7109375" style="28" customWidth="1"/>
    <col min="6844" max="6844" width="12.5703125" style="28" customWidth="1"/>
    <col min="6845" max="6845" width="9.7109375" style="28" customWidth="1"/>
    <col min="6846" max="6846" width="12" style="28" customWidth="1"/>
    <col min="6847" max="6895" width="9.7109375" style="28" customWidth="1"/>
    <col min="6896" max="7076" width="9.140625" style="28"/>
    <col min="7077" max="7077" width="6" style="28" customWidth="1"/>
    <col min="7078" max="7078" width="11.140625" style="28" customWidth="1"/>
    <col min="7079" max="7079" width="37.28515625" style="28" customWidth="1"/>
    <col min="7080" max="7080" width="14.140625" style="28" customWidth="1"/>
    <col min="7081" max="7082" width="12" style="28" customWidth="1"/>
    <col min="7083" max="7083" width="17.85546875" style="28" customWidth="1"/>
    <col min="7084" max="7084" width="15.7109375" style="28" customWidth="1"/>
    <col min="7085" max="7090" width="0" style="28" hidden="1" customWidth="1"/>
    <col min="7091" max="7091" width="11.85546875" style="28" customWidth="1"/>
    <col min="7092" max="7092" width="31.85546875" style="28" customWidth="1"/>
    <col min="7093" max="7093" width="12.140625" style="28" customWidth="1"/>
    <col min="7094" max="7094" width="12" style="28" customWidth="1"/>
    <col min="7095" max="7095" width="12.5703125" style="28" customWidth="1"/>
    <col min="7096" max="7096" width="12" style="28" customWidth="1"/>
    <col min="7097" max="7097" width="11.140625" style="28" customWidth="1"/>
    <col min="7098" max="7099" width="11.7109375" style="28" customWidth="1"/>
    <col min="7100" max="7100" width="12.5703125" style="28" customWidth="1"/>
    <col min="7101" max="7101" width="9.7109375" style="28" customWidth="1"/>
    <col min="7102" max="7102" width="12" style="28" customWidth="1"/>
    <col min="7103" max="7151" width="9.7109375" style="28" customWidth="1"/>
    <col min="7152" max="7332" width="9.140625" style="28"/>
    <col min="7333" max="7333" width="6" style="28" customWidth="1"/>
    <col min="7334" max="7334" width="11.140625" style="28" customWidth="1"/>
    <col min="7335" max="7335" width="37.28515625" style="28" customWidth="1"/>
    <col min="7336" max="7336" width="14.140625" style="28" customWidth="1"/>
    <col min="7337" max="7338" width="12" style="28" customWidth="1"/>
    <col min="7339" max="7339" width="17.85546875" style="28" customWidth="1"/>
    <col min="7340" max="7340" width="15.7109375" style="28" customWidth="1"/>
    <col min="7341" max="7346" width="0" style="28" hidden="1" customWidth="1"/>
    <col min="7347" max="7347" width="11.85546875" style="28" customWidth="1"/>
    <col min="7348" max="7348" width="31.85546875" style="28" customWidth="1"/>
    <col min="7349" max="7349" width="12.140625" style="28" customWidth="1"/>
    <col min="7350" max="7350" width="12" style="28" customWidth="1"/>
    <col min="7351" max="7351" width="12.5703125" style="28" customWidth="1"/>
    <col min="7352" max="7352" width="12" style="28" customWidth="1"/>
    <col min="7353" max="7353" width="11.140625" style="28" customWidth="1"/>
    <col min="7354" max="7355" width="11.7109375" style="28" customWidth="1"/>
    <col min="7356" max="7356" width="12.5703125" style="28" customWidth="1"/>
    <col min="7357" max="7357" width="9.7109375" style="28" customWidth="1"/>
    <col min="7358" max="7358" width="12" style="28" customWidth="1"/>
    <col min="7359" max="7407" width="9.7109375" style="28" customWidth="1"/>
    <col min="7408" max="7588" width="9.140625" style="28"/>
    <col min="7589" max="7589" width="6" style="28" customWidth="1"/>
    <col min="7590" max="7590" width="11.140625" style="28" customWidth="1"/>
    <col min="7591" max="7591" width="37.28515625" style="28" customWidth="1"/>
    <col min="7592" max="7592" width="14.140625" style="28" customWidth="1"/>
    <col min="7593" max="7594" width="12" style="28" customWidth="1"/>
    <col min="7595" max="7595" width="17.85546875" style="28" customWidth="1"/>
    <col min="7596" max="7596" width="15.7109375" style="28" customWidth="1"/>
    <col min="7597" max="7602" width="0" style="28" hidden="1" customWidth="1"/>
    <col min="7603" max="7603" width="11.85546875" style="28" customWidth="1"/>
    <col min="7604" max="7604" width="31.85546875" style="28" customWidth="1"/>
    <col min="7605" max="7605" width="12.140625" style="28" customWidth="1"/>
    <col min="7606" max="7606" width="12" style="28" customWidth="1"/>
    <col min="7607" max="7607" width="12.5703125" style="28" customWidth="1"/>
    <col min="7608" max="7608" width="12" style="28" customWidth="1"/>
    <col min="7609" max="7609" width="11.140625" style="28" customWidth="1"/>
    <col min="7610" max="7611" width="11.7109375" style="28" customWidth="1"/>
    <col min="7612" max="7612" width="12.5703125" style="28" customWidth="1"/>
    <col min="7613" max="7613" width="9.7109375" style="28" customWidth="1"/>
    <col min="7614" max="7614" width="12" style="28" customWidth="1"/>
    <col min="7615" max="7663" width="9.7109375" style="28" customWidth="1"/>
    <col min="7664" max="7844" width="9.140625" style="28"/>
    <col min="7845" max="7845" width="6" style="28" customWidth="1"/>
    <col min="7846" max="7846" width="11.140625" style="28" customWidth="1"/>
    <col min="7847" max="7847" width="37.28515625" style="28" customWidth="1"/>
    <col min="7848" max="7848" width="14.140625" style="28" customWidth="1"/>
    <col min="7849" max="7850" width="12" style="28" customWidth="1"/>
    <col min="7851" max="7851" width="17.85546875" style="28" customWidth="1"/>
    <col min="7852" max="7852" width="15.7109375" style="28" customWidth="1"/>
    <col min="7853" max="7858" width="0" style="28" hidden="1" customWidth="1"/>
    <col min="7859" max="7859" width="11.85546875" style="28" customWidth="1"/>
    <col min="7860" max="7860" width="31.85546875" style="28" customWidth="1"/>
    <col min="7861" max="7861" width="12.140625" style="28" customWidth="1"/>
    <col min="7862" max="7862" width="12" style="28" customWidth="1"/>
    <col min="7863" max="7863" width="12.5703125" style="28" customWidth="1"/>
    <col min="7864" max="7864" width="12" style="28" customWidth="1"/>
    <col min="7865" max="7865" width="11.140625" style="28" customWidth="1"/>
    <col min="7866" max="7867" width="11.7109375" style="28" customWidth="1"/>
    <col min="7868" max="7868" width="12.5703125" style="28" customWidth="1"/>
    <col min="7869" max="7869" width="9.7109375" style="28" customWidth="1"/>
    <col min="7870" max="7870" width="12" style="28" customWidth="1"/>
    <col min="7871" max="7919" width="9.7109375" style="28" customWidth="1"/>
    <col min="7920" max="8100" width="9.140625" style="28"/>
    <col min="8101" max="8101" width="6" style="28" customWidth="1"/>
    <col min="8102" max="8102" width="11.140625" style="28" customWidth="1"/>
    <col min="8103" max="8103" width="37.28515625" style="28" customWidth="1"/>
    <col min="8104" max="8104" width="14.140625" style="28" customWidth="1"/>
    <col min="8105" max="8106" width="12" style="28" customWidth="1"/>
    <col min="8107" max="8107" width="17.85546875" style="28" customWidth="1"/>
    <col min="8108" max="8108" width="15.7109375" style="28" customWidth="1"/>
    <col min="8109" max="8114" width="0" style="28" hidden="1" customWidth="1"/>
    <col min="8115" max="8115" width="11.85546875" style="28" customWidth="1"/>
    <col min="8116" max="8116" width="31.85546875" style="28" customWidth="1"/>
    <col min="8117" max="8117" width="12.140625" style="28" customWidth="1"/>
    <col min="8118" max="8118" width="12" style="28" customWidth="1"/>
    <col min="8119" max="8119" width="12.5703125" style="28" customWidth="1"/>
    <col min="8120" max="8120" width="12" style="28" customWidth="1"/>
    <col min="8121" max="8121" width="11.140625" style="28" customWidth="1"/>
    <col min="8122" max="8123" width="11.7109375" style="28" customWidth="1"/>
    <col min="8124" max="8124" width="12.5703125" style="28" customWidth="1"/>
    <col min="8125" max="8125" width="9.7109375" style="28" customWidth="1"/>
    <col min="8126" max="8126" width="12" style="28" customWidth="1"/>
    <col min="8127" max="8175" width="9.7109375" style="28" customWidth="1"/>
    <col min="8176" max="8356" width="9.140625" style="28"/>
    <col min="8357" max="8357" width="6" style="28" customWidth="1"/>
    <col min="8358" max="8358" width="11.140625" style="28" customWidth="1"/>
    <col min="8359" max="8359" width="37.28515625" style="28" customWidth="1"/>
    <col min="8360" max="8360" width="14.140625" style="28" customWidth="1"/>
    <col min="8361" max="8362" width="12" style="28" customWidth="1"/>
    <col min="8363" max="8363" width="17.85546875" style="28" customWidth="1"/>
    <col min="8364" max="8364" width="15.7109375" style="28" customWidth="1"/>
    <col min="8365" max="8370" width="0" style="28" hidden="1" customWidth="1"/>
    <col min="8371" max="8371" width="11.85546875" style="28" customWidth="1"/>
    <col min="8372" max="8372" width="31.85546875" style="28" customWidth="1"/>
    <col min="8373" max="8373" width="12.140625" style="28" customWidth="1"/>
    <col min="8374" max="8374" width="12" style="28" customWidth="1"/>
    <col min="8375" max="8375" width="12.5703125" style="28" customWidth="1"/>
    <col min="8376" max="8376" width="12" style="28" customWidth="1"/>
    <col min="8377" max="8377" width="11.140625" style="28" customWidth="1"/>
    <col min="8378" max="8379" width="11.7109375" style="28" customWidth="1"/>
    <col min="8380" max="8380" width="12.5703125" style="28" customWidth="1"/>
    <col min="8381" max="8381" width="9.7109375" style="28" customWidth="1"/>
    <col min="8382" max="8382" width="12" style="28" customWidth="1"/>
    <col min="8383" max="8431" width="9.7109375" style="28" customWidth="1"/>
    <col min="8432" max="8612" width="9.140625" style="28"/>
    <col min="8613" max="8613" width="6" style="28" customWidth="1"/>
    <col min="8614" max="8614" width="11.140625" style="28" customWidth="1"/>
    <col min="8615" max="8615" width="37.28515625" style="28" customWidth="1"/>
    <col min="8616" max="8616" width="14.140625" style="28" customWidth="1"/>
    <col min="8617" max="8618" width="12" style="28" customWidth="1"/>
    <col min="8619" max="8619" width="17.85546875" style="28" customWidth="1"/>
    <col min="8620" max="8620" width="15.7109375" style="28" customWidth="1"/>
    <col min="8621" max="8626" width="0" style="28" hidden="1" customWidth="1"/>
    <col min="8627" max="8627" width="11.85546875" style="28" customWidth="1"/>
    <col min="8628" max="8628" width="31.85546875" style="28" customWidth="1"/>
    <col min="8629" max="8629" width="12.140625" style="28" customWidth="1"/>
    <col min="8630" max="8630" width="12" style="28" customWidth="1"/>
    <col min="8631" max="8631" width="12.5703125" style="28" customWidth="1"/>
    <col min="8632" max="8632" width="12" style="28" customWidth="1"/>
    <col min="8633" max="8633" width="11.140625" style="28" customWidth="1"/>
    <col min="8634" max="8635" width="11.7109375" style="28" customWidth="1"/>
    <col min="8636" max="8636" width="12.5703125" style="28" customWidth="1"/>
    <col min="8637" max="8637" width="9.7109375" style="28" customWidth="1"/>
    <col min="8638" max="8638" width="12" style="28" customWidth="1"/>
    <col min="8639" max="8687" width="9.7109375" style="28" customWidth="1"/>
    <col min="8688" max="8868" width="9.140625" style="28"/>
    <col min="8869" max="8869" width="6" style="28" customWidth="1"/>
    <col min="8870" max="8870" width="11.140625" style="28" customWidth="1"/>
    <col min="8871" max="8871" width="37.28515625" style="28" customWidth="1"/>
    <col min="8872" max="8872" width="14.140625" style="28" customWidth="1"/>
    <col min="8873" max="8874" width="12" style="28" customWidth="1"/>
    <col min="8875" max="8875" width="17.85546875" style="28" customWidth="1"/>
    <col min="8876" max="8876" width="15.7109375" style="28" customWidth="1"/>
    <col min="8877" max="8882" width="0" style="28" hidden="1" customWidth="1"/>
    <col min="8883" max="8883" width="11.85546875" style="28" customWidth="1"/>
    <col min="8884" max="8884" width="31.85546875" style="28" customWidth="1"/>
    <col min="8885" max="8885" width="12.140625" style="28" customWidth="1"/>
    <col min="8886" max="8886" width="12" style="28" customWidth="1"/>
    <col min="8887" max="8887" width="12.5703125" style="28" customWidth="1"/>
    <col min="8888" max="8888" width="12" style="28" customWidth="1"/>
    <col min="8889" max="8889" width="11.140625" style="28" customWidth="1"/>
    <col min="8890" max="8891" width="11.7109375" style="28" customWidth="1"/>
    <col min="8892" max="8892" width="12.5703125" style="28" customWidth="1"/>
    <col min="8893" max="8893" width="9.7109375" style="28" customWidth="1"/>
    <col min="8894" max="8894" width="12" style="28" customWidth="1"/>
    <col min="8895" max="8943" width="9.7109375" style="28" customWidth="1"/>
    <col min="8944" max="9124" width="9.140625" style="28"/>
    <col min="9125" max="9125" width="6" style="28" customWidth="1"/>
    <col min="9126" max="9126" width="11.140625" style="28" customWidth="1"/>
    <col min="9127" max="9127" width="37.28515625" style="28" customWidth="1"/>
    <col min="9128" max="9128" width="14.140625" style="28" customWidth="1"/>
    <col min="9129" max="9130" width="12" style="28" customWidth="1"/>
    <col min="9131" max="9131" width="17.85546875" style="28" customWidth="1"/>
    <col min="9132" max="9132" width="15.7109375" style="28" customWidth="1"/>
    <col min="9133" max="9138" width="0" style="28" hidden="1" customWidth="1"/>
    <col min="9139" max="9139" width="11.85546875" style="28" customWidth="1"/>
    <col min="9140" max="9140" width="31.85546875" style="28" customWidth="1"/>
    <col min="9141" max="9141" width="12.140625" style="28" customWidth="1"/>
    <col min="9142" max="9142" width="12" style="28" customWidth="1"/>
    <col min="9143" max="9143" width="12.5703125" style="28" customWidth="1"/>
    <col min="9144" max="9144" width="12" style="28" customWidth="1"/>
    <col min="9145" max="9145" width="11.140625" style="28" customWidth="1"/>
    <col min="9146" max="9147" width="11.7109375" style="28" customWidth="1"/>
    <col min="9148" max="9148" width="12.5703125" style="28" customWidth="1"/>
    <col min="9149" max="9149" width="9.7109375" style="28" customWidth="1"/>
    <col min="9150" max="9150" width="12" style="28" customWidth="1"/>
    <col min="9151" max="9199" width="9.7109375" style="28" customWidth="1"/>
    <col min="9200" max="9380" width="9.140625" style="28"/>
    <col min="9381" max="9381" width="6" style="28" customWidth="1"/>
    <col min="9382" max="9382" width="11.140625" style="28" customWidth="1"/>
    <col min="9383" max="9383" width="37.28515625" style="28" customWidth="1"/>
    <col min="9384" max="9384" width="14.140625" style="28" customWidth="1"/>
    <col min="9385" max="9386" width="12" style="28" customWidth="1"/>
    <col min="9387" max="9387" width="17.85546875" style="28" customWidth="1"/>
    <col min="9388" max="9388" width="15.7109375" style="28" customWidth="1"/>
    <col min="9389" max="9394" width="0" style="28" hidden="1" customWidth="1"/>
    <col min="9395" max="9395" width="11.85546875" style="28" customWidth="1"/>
    <col min="9396" max="9396" width="31.85546875" style="28" customWidth="1"/>
    <col min="9397" max="9397" width="12.140625" style="28" customWidth="1"/>
    <col min="9398" max="9398" width="12" style="28" customWidth="1"/>
    <col min="9399" max="9399" width="12.5703125" style="28" customWidth="1"/>
    <col min="9400" max="9400" width="12" style="28" customWidth="1"/>
    <col min="9401" max="9401" width="11.140625" style="28" customWidth="1"/>
    <col min="9402" max="9403" width="11.7109375" style="28" customWidth="1"/>
    <col min="9404" max="9404" width="12.5703125" style="28" customWidth="1"/>
    <col min="9405" max="9405" width="9.7109375" style="28" customWidth="1"/>
    <col min="9406" max="9406" width="12" style="28" customWidth="1"/>
    <col min="9407" max="9455" width="9.7109375" style="28" customWidth="1"/>
    <col min="9456" max="9636" width="9.140625" style="28"/>
    <col min="9637" max="9637" width="6" style="28" customWidth="1"/>
    <col min="9638" max="9638" width="11.140625" style="28" customWidth="1"/>
    <col min="9639" max="9639" width="37.28515625" style="28" customWidth="1"/>
    <col min="9640" max="9640" width="14.140625" style="28" customWidth="1"/>
    <col min="9641" max="9642" width="12" style="28" customWidth="1"/>
    <col min="9643" max="9643" width="17.85546875" style="28" customWidth="1"/>
    <col min="9644" max="9644" width="15.7109375" style="28" customWidth="1"/>
    <col min="9645" max="9650" width="0" style="28" hidden="1" customWidth="1"/>
    <col min="9651" max="9651" width="11.85546875" style="28" customWidth="1"/>
    <col min="9652" max="9652" width="31.85546875" style="28" customWidth="1"/>
    <col min="9653" max="9653" width="12.140625" style="28" customWidth="1"/>
    <col min="9654" max="9654" width="12" style="28" customWidth="1"/>
    <col min="9655" max="9655" width="12.5703125" style="28" customWidth="1"/>
    <col min="9656" max="9656" width="12" style="28" customWidth="1"/>
    <col min="9657" max="9657" width="11.140625" style="28" customWidth="1"/>
    <col min="9658" max="9659" width="11.7109375" style="28" customWidth="1"/>
    <col min="9660" max="9660" width="12.5703125" style="28" customWidth="1"/>
    <col min="9661" max="9661" width="9.7109375" style="28" customWidth="1"/>
    <col min="9662" max="9662" width="12" style="28" customWidth="1"/>
    <col min="9663" max="9711" width="9.7109375" style="28" customWidth="1"/>
    <col min="9712" max="9892" width="9.140625" style="28"/>
    <col min="9893" max="9893" width="6" style="28" customWidth="1"/>
    <col min="9894" max="9894" width="11.140625" style="28" customWidth="1"/>
    <col min="9895" max="9895" width="37.28515625" style="28" customWidth="1"/>
    <col min="9896" max="9896" width="14.140625" style="28" customWidth="1"/>
    <col min="9897" max="9898" width="12" style="28" customWidth="1"/>
    <col min="9899" max="9899" width="17.85546875" style="28" customWidth="1"/>
    <col min="9900" max="9900" width="15.7109375" style="28" customWidth="1"/>
    <col min="9901" max="9906" width="0" style="28" hidden="1" customWidth="1"/>
    <col min="9907" max="9907" width="11.85546875" style="28" customWidth="1"/>
    <col min="9908" max="9908" width="31.85546875" style="28" customWidth="1"/>
    <col min="9909" max="9909" width="12.140625" style="28" customWidth="1"/>
    <col min="9910" max="9910" width="12" style="28" customWidth="1"/>
    <col min="9911" max="9911" width="12.5703125" style="28" customWidth="1"/>
    <col min="9912" max="9912" width="12" style="28" customWidth="1"/>
    <col min="9913" max="9913" width="11.140625" style="28" customWidth="1"/>
    <col min="9914" max="9915" width="11.7109375" style="28" customWidth="1"/>
    <col min="9916" max="9916" width="12.5703125" style="28" customWidth="1"/>
    <col min="9917" max="9917" width="9.7109375" style="28" customWidth="1"/>
    <col min="9918" max="9918" width="12" style="28" customWidth="1"/>
    <col min="9919" max="9967" width="9.7109375" style="28" customWidth="1"/>
    <col min="9968" max="10148" width="9.140625" style="28"/>
    <col min="10149" max="10149" width="6" style="28" customWidth="1"/>
    <col min="10150" max="10150" width="11.140625" style="28" customWidth="1"/>
    <col min="10151" max="10151" width="37.28515625" style="28" customWidth="1"/>
    <col min="10152" max="10152" width="14.140625" style="28" customWidth="1"/>
    <col min="10153" max="10154" width="12" style="28" customWidth="1"/>
    <col min="10155" max="10155" width="17.85546875" style="28" customWidth="1"/>
    <col min="10156" max="10156" width="15.7109375" style="28" customWidth="1"/>
    <col min="10157" max="10162" width="0" style="28" hidden="1" customWidth="1"/>
    <col min="10163" max="10163" width="11.85546875" style="28" customWidth="1"/>
    <col min="10164" max="10164" width="31.85546875" style="28" customWidth="1"/>
    <col min="10165" max="10165" width="12.140625" style="28" customWidth="1"/>
    <col min="10166" max="10166" width="12" style="28" customWidth="1"/>
    <col min="10167" max="10167" width="12.5703125" style="28" customWidth="1"/>
    <col min="10168" max="10168" width="12" style="28" customWidth="1"/>
    <col min="10169" max="10169" width="11.140625" style="28" customWidth="1"/>
    <col min="10170" max="10171" width="11.7109375" style="28" customWidth="1"/>
    <col min="10172" max="10172" width="12.5703125" style="28" customWidth="1"/>
    <col min="10173" max="10173" width="9.7109375" style="28" customWidth="1"/>
    <col min="10174" max="10174" width="12" style="28" customWidth="1"/>
    <col min="10175" max="10223" width="9.7109375" style="28" customWidth="1"/>
    <col min="10224" max="10404" width="9.140625" style="28"/>
    <col min="10405" max="10405" width="6" style="28" customWidth="1"/>
    <col min="10406" max="10406" width="11.140625" style="28" customWidth="1"/>
    <col min="10407" max="10407" width="37.28515625" style="28" customWidth="1"/>
    <col min="10408" max="10408" width="14.140625" style="28" customWidth="1"/>
    <col min="10409" max="10410" width="12" style="28" customWidth="1"/>
    <col min="10411" max="10411" width="17.85546875" style="28" customWidth="1"/>
    <col min="10412" max="10412" width="15.7109375" style="28" customWidth="1"/>
    <col min="10413" max="10418" width="0" style="28" hidden="1" customWidth="1"/>
    <col min="10419" max="10419" width="11.85546875" style="28" customWidth="1"/>
    <col min="10420" max="10420" width="31.85546875" style="28" customWidth="1"/>
    <col min="10421" max="10421" width="12.140625" style="28" customWidth="1"/>
    <col min="10422" max="10422" width="12" style="28" customWidth="1"/>
    <col min="10423" max="10423" width="12.5703125" style="28" customWidth="1"/>
    <col min="10424" max="10424" width="12" style="28" customWidth="1"/>
    <col min="10425" max="10425" width="11.140625" style="28" customWidth="1"/>
    <col min="10426" max="10427" width="11.7109375" style="28" customWidth="1"/>
    <col min="10428" max="10428" width="12.5703125" style="28" customWidth="1"/>
    <col min="10429" max="10429" width="9.7109375" style="28" customWidth="1"/>
    <col min="10430" max="10430" width="12" style="28" customWidth="1"/>
    <col min="10431" max="10479" width="9.7109375" style="28" customWidth="1"/>
    <col min="10480" max="10660" width="9.140625" style="28"/>
    <col min="10661" max="10661" width="6" style="28" customWidth="1"/>
    <col min="10662" max="10662" width="11.140625" style="28" customWidth="1"/>
    <col min="10663" max="10663" width="37.28515625" style="28" customWidth="1"/>
    <col min="10664" max="10664" width="14.140625" style="28" customWidth="1"/>
    <col min="10665" max="10666" width="12" style="28" customWidth="1"/>
    <col min="10667" max="10667" width="17.85546875" style="28" customWidth="1"/>
    <col min="10668" max="10668" width="15.7109375" style="28" customWidth="1"/>
    <col min="10669" max="10674" width="0" style="28" hidden="1" customWidth="1"/>
    <col min="10675" max="10675" width="11.85546875" style="28" customWidth="1"/>
    <col min="10676" max="10676" width="31.85546875" style="28" customWidth="1"/>
    <col min="10677" max="10677" width="12.140625" style="28" customWidth="1"/>
    <col min="10678" max="10678" width="12" style="28" customWidth="1"/>
    <col min="10679" max="10679" width="12.5703125" style="28" customWidth="1"/>
    <col min="10680" max="10680" width="12" style="28" customWidth="1"/>
    <col min="10681" max="10681" width="11.140625" style="28" customWidth="1"/>
    <col min="10682" max="10683" width="11.7109375" style="28" customWidth="1"/>
    <col min="10684" max="10684" width="12.5703125" style="28" customWidth="1"/>
    <col min="10685" max="10685" width="9.7109375" style="28" customWidth="1"/>
    <col min="10686" max="10686" width="12" style="28" customWidth="1"/>
    <col min="10687" max="10735" width="9.7109375" style="28" customWidth="1"/>
    <col min="10736" max="10916" width="9.140625" style="28"/>
    <col min="10917" max="10917" width="6" style="28" customWidth="1"/>
    <col min="10918" max="10918" width="11.140625" style="28" customWidth="1"/>
    <col min="10919" max="10919" width="37.28515625" style="28" customWidth="1"/>
    <col min="10920" max="10920" width="14.140625" style="28" customWidth="1"/>
    <col min="10921" max="10922" width="12" style="28" customWidth="1"/>
    <col min="10923" max="10923" width="17.85546875" style="28" customWidth="1"/>
    <col min="10924" max="10924" width="15.7109375" style="28" customWidth="1"/>
    <col min="10925" max="10930" width="0" style="28" hidden="1" customWidth="1"/>
    <col min="10931" max="10931" width="11.85546875" style="28" customWidth="1"/>
    <col min="10932" max="10932" width="31.85546875" style="28" customWidth="1"/>
    <col min="10933" max="10933" width="12.140625" style="28" customWidth="1"/>
    <col min="10934" max="10934" width="12" style="28" customWidth="1"/>
    <col min="10935" max="10935" width="12.5703125" style="28" customWidth="1"/>
    <col min="10936" max="10936" width="12" style="28" customWidth="1"/>
    <col min="10937" max="10937" width="11.140625" style="28" customWidth="1"/>
    <col min="10938" max="10939" width="11.7109375" style="28" customWidth="1"/>
    <col min="10940" max="10940" width="12.5703125" style="28" customWidth="1"/>
    <col min="10941" max="10941" width="9.7109375" style="28" customWidth="1"/>
    <col min="10942" max="10942" width="12" style="28" customWidth="1"/>
    <col min="10943" max="10991" width="9.7109375" style="28" customWidth="1"/>
    <col min="10992" max="11172" width="9.140625" style="28"/>
    <col min="11173" max="11173" width="6" style="28" customWidth="1"/>
    <col min="11174" max="11174" width="11.140625" style="28" customWidth="1"/>
    <col min="11175" max="11175" width="37.28515625" style="28" customWidth="1"/>
    <col min="11176" max="11176" width="14.140625" style="28" customWidth="1"/>
    <col min="11177" max="11178" width="12" style="28" customWidth="1"/>
    <col min="11179" max="11179" width="17.85546875" style="28" customWidth="1"/>
    <col min="11180" max="11180" width="15.7109375" style="28" customWidth="1"/>
    <col min="11181" max="11186" width="0" style="28" hidden="1" customWidth="1"/>
    <col min="11187" max="11187" width="11.85546875" style="28" customWidth="1"/>
    <col min="11188" max="11188" width="31.85546875" style="28" customWidth="1"/>
    <col min="11189" max="11189" width="12.140625" style="28" customWidth="1"/>
    <col min="11190" max="11190" width="12" style="28" customWidth="1"/>
    <col min="11191" max="11191" width="12.5703125" style="28" customWidth="1"/>
    <col min="11192" max="11192" width="12" style="28" customWidth="1"/>
    <col min="11193" max="11193" width="11.140625" style="28" customWidth="1"/>
    <col min="11194" max="11195" width="11.7109375" style="28" customWidth="1"/>
    <col min="11196" max="11196" width="12.5703125" style="28" customWidth="1"/>
    <col min="11197" max="11197" width="9.7109375" style="28" customWidth="1"/>
    <col min="11198" max="11198" width="12" style="28" customWidth="1"/>
    <col min="11199" max="11247" width="9.7109375" style="28" customWidth="1"/>
    <col min="11248" max="11428" width="9.140625" style="28"/>
    <col min="11429" max="11429" width="6" style="28" customWidth="1"/>
    <col min="11430" max="11430" width="11.140625" style="28" customWidth="1"/>
    <col min="11431" max="11431" width="37.28515625" style="28" customWidth="1"/>
    <col min="11432" max="11432" width="14.140625" style="28" customWidth="1"/>
    <col min="11433" max="11434" width="12" style="28" customWidth="1"/>
    <col min="11435" max="11435" width="17.85546875" style="28" customWidth="1"/>
    <col min="11436" max="11436" width="15.7109375" style="28" customWidth="1"/>
    <col min="11437" max="11442" width="0" style="28" hidden="1" customWidth="1"/>
    <col min="11443" max="11443" width="11.85546875" style="28" customWidth="1"/>
    <col min="11444" max="11444" width="31.85546875" style="28" customWidth="1"/>
    <col min="11445" max="11445" width="12.140625" style="28" customWidth="1"/>
    <col min="11446" max="11446" width="12" style="28" customWidth="1"/>
    <col min="11447" max="11447" width="12.5703125" style="28" customWidth="1"/>
    <col min="11448" max="11448" width="12" style="28" customWidth="1"/>
    <col min="11449" max="11449" width="11.140625" style="28" customWidth="1"/>
    <col min="11450" max="11451" width="11.7109375" style="28" customWidth="1"/>
    <col min="11452" max="11452" width="12.5703125" style="28" customWidth="1"/>
    <col min="11453" max="11453" width="9.7109375" style="28" customWidth="1"/>
    <col min="11454" max="11454" width="12" style="28" customWidth="1"/>
    <col min="11455" max="11503" width="9.7109375" style="28" customWidth="1"/>
    <col min="11504" max="11684" width="9.140625" style="28"/>
    <col min="11685" max="11685" width="6" style="28" customWidth="1"/>
    <col min="11686" max="11686" width="11.140625" style="28" customWidth="1"/>
    <col min="11687" max="11687" width="37.28515625" style="28" customWidth="1"/>
    <col min="11688" max="11688" width="14.140625" style="28" customWidth="1"/>
    <col min="11689" max="11690" width="12" style="28" customWidth="1"/>
    <col min="11691" max="11691" width="17.85546875" style="28" customWidth="1"/>
    <col min="11692" max="11692" width="15.7109375" style="28" customWidth="1"/>
    <col min="11693" max="11698" width="0" style="28" hidden="1" customWidth="1"/>
    <col min="11699" max="11699" width="11.85546875" style="28" customWidth="1"/>
    <col min="11700" max="11700" width="31.85546875" style="28" customWidth="1"/>
    <col min="11701" max="11701" width="12.140625" style="28" customWidth="1"/>
    <col min="11702" max="11702" width="12" style="28" customWidth="1"/>
    <col min="11703" max="11703" width="12.5703125" style="28" customWidth="1"/>
    <col min="11704" max="11704" width="12" style="28" customWidth="1"/>
    <col min="11705" max="11705" width="11.140625" style="28" customWidth="1"/>
    <col min="11706" max="11707" width="11.7109375" style="28" customWidth="1"/>
    <col min="11708" max="11708" width="12.5703125" style="28" customWidth="1"/>
    <col min="11709" max="11709" width="9.7109375" style="28" customWidth="1"/>
    <col min="11710" max="11710" width="12" style="28" customWidth="1"/>
    <col min="11711" max="11759" width="9.7109375" style="28" customWidth="1"/>
    <col min="11760" max="11940" width="9.140625" style="28"/>
    <col min="11941" max="11941" width="6" style="28" customWidth="1"/>
    <col min="11942" max="11942" width="11.140625" style="28" customWidth="1"/>
    <col min="11943" max="11943" width="37.28515625" style="28" customWidth="1"/>
    <col min="11944" max="11944" width="14.140625" style="28" customWidth="1"/>
    <col min="11945" max="11946" width="12" style="28" customWidth="1"/>
    <col min="11947" max="11947" width="17.85546875" style="28" customWidth="1"/>
    <col min="11948" max="11948" width="15.7109375" style="28" customWidth="1"/>
    <col min="11949" max="11954" width="0" style="28" hidden="1" customWidth="1"/>
    <col min="11955" max="11955" width="11.85546875" style="28" customWidth="1"/>
    <col min="11956" max="11956" width="31.85546875" style="28" customWidth="1"/>
    <col min="11957" max="11957" width="12.140625" style="28" customWidth="1"/>
    <col min="11958" max="11958" width="12" style="28" customWidth="1"/>
    <col min="11959" max="11959" width="12.5703125" style="28" customWidth="1"/>
    <col min="11960" max="11960" width="12" style="28" customWidth="1"/>
    <col min="11961" max="11961" width="11.140625" style="28" customWidth="1"/>
    <col min="11962" max="11963" width="11.7109375" style="28" customWidth="1"/>
    <col min="11964" max="11964" width="12.5703125" style="28" customWidth="1"/>
    <col min="11965" max="11965" width="9.7109375" style="28" customWidth="1"/>
    <col min="11966" max="11966" width="12" style="28" customWidth="1"/>
    <col min="11967" max="12015" width="9.7109375" style="28" customWidth="1"/>
    <col min="12016" max="12196" width="9.140625" style="28"/>
    <col min="12197" max="12197" width="6" style="28" customWidth="1"/>
    <col min="12198" max="12198" width="11.140625" style="28" customWidth="1"/>
    <col min="12199" max="12199" width="37.28515625" style="28" customWidth="1"/>
    <col min="12200" max="12200" width="14.140625" style="28" customWidth="1"/>
    <col min="12201" max="12202" width="12" style="28" customWidth="1"/>
    <col min="12203" max="12203" width="17.85546875" style="28" customWidth="1"/>
    <col min="12204" max="12204" width="15.7109375" style="28" customWidth="1"/>
    <col min="12205" max="12210" width="0" style="28" hidden="1" customWidth="1"/>
    <col min="12211" max="12211" width="11.85546875" style="28" customWidth="1"/>
    <col min="12212" max="12212" width="31.85546875" style="28" customWidth="1"/>
    <col min="12213" max="12213" width="12.140625" style="28" customWidth="1"/>
    <col min="12214" max="12214" width="12" style="28" customWidth="1"/>
    <col min="12215" max="12215" width="12.5703125" style="28" customWidth="1"/>
    <col min="12216" max="12216" width="12" style="28" customWidth="1"/>
    <col min="12217" max="12217" width="11.140625" style="28" customWidth="1"/>
    <col min="12218" max="12219" width="11.7109375" style="28" customWidth="1"/>
    <col min="12220" max="12220" width="12.5703125" style="28" customWidth="1"/>
    <col min="12221" max="12221" width="9.7109375" style="28" customWidth="1"/>
    <col min="12222" max="12222" width="12" style="28" customWidth="1"/>
    <col min="12223" max="12271" width="9.7109375" style="28" customWidth="1"/>
    <col min="12272" max="12452" width="9.140625" style="28"/>
    <col min="12453" max="12453" width="6" style="28" customWidth="1"/>
    <col min="12454" max="12454" width="11.140625" style="28" customWidth="1"/>
    <col min="12455" max="12455" width="37.28515625" style="28" customWidth="1"/>
    <col min="12456" max="12456" width="14.140625" style="28" customWidth="1"/>
    <col min="12457" max="12458" width="12" style="28" customWidth="1"/>
    <col min="12459" max="12459" width="17.85546875" style="28" customWidth="1"/>
    <col min="12460" max="12460" width="15.7109375" style="28" customWidth="1"/>
    <col min="12461" max="12466" width="0" style="28" hidden="1" customWidth="1"/>
    <col min="12467" max="12467" width="11.85546875" style="28" customWidth="1"/>
    <col min="12468" max="12468" width="31.85546875" style="28" customWidth="1"/>
    <col min="12469" max="12469" width="12.140625" style="28" customWidth="1"/>
    <col min="12470" max="12470" width="12" style="28" customWidth="1"/>
    <col min="12471" max="12471" width="12.5703125" style="28" customWidth="1"/>
    <col min="12472" max="12472" width="12" style="28" customWidth="1"/>
    <col min="12473" max="12473" width="11.140625" style="28" customWidth="1"/>
    <col min="12474" max="12475" width="11.7109375" style="28" customWidth="1"/>
    <col min="12476" max="12476" width="12.5703125" style="28" customWidth="1"/>
    <col min="12477" max="12477" width="9.7109375" style="28" customWidth="1"/>
    <col min="12478" max="12478" width="12" style="28" customWidth="1"/>
    <col min="12479" max="12527" width="9.7109375" style="28" customWidth="1"/>
    <col min="12528" max="12708" width="9.140625" style="28"/>
    <col min="12709" max="12709" width="6" style="28" customWidth="1"/>
    <col min="12710" max="12710" width="11.140625" style="28" customWidth="1"/>
    <col min="12711" max="12711" width="37.28515625" style="28" customWidth="1"/>
    <col min="12712" max="12712" width="14.140625" style="28" customWidth="1"/>
    <col min="12713" max="12714" width="12" style="28" customWidth="1"/>
    <col min="12715" max="12715" width="17.85546875" style="28" customWidth="1"/>
    <col min="12716" max="12716" width="15.7109375" style="28" customWidth="1"/>
    <col min="12717" max="12722" width="0" style="28" hidden="1" customWidth="1"/>
    <col min="12723" max="12723" width="11.85546875" style="28" customWidth="1"/>
    <col min="12724" max="12724" width="31.85546875" style="28" customWidth="1"/>
    <col min="12725" max="12725" width="12.140625" style="28" customWidth="1"/>
    <col min="12726" max="12726" width="12" style="28" customWidth="1"/>
    <col min="12727" max="12727" width="12.5703125" style="28" customWidth="1"/>
    <col min="12728" max="12728" width="12" style="28" customWidth="1"/>
    <col min="12729" max="12729" width="11.140625" style="28" customWidth="1"/>
    <col min="12730" max="12731" width="11.7109375" style="28" customWidth="1"/>
    <col min="12732" max="12732" width="12.5703125" style="28" customWidth="1"/>
    <col min="12733" max="12733" width="9.7109375" style="28" customWidth="1"/>
    <col min="12734" max="12734" width="12" style="28" customWidth="1"/>
    <col min="12735" max="12783" width="9.7109375" style="28" customWidth="1"/>
    <col min="12784" max="12964" width="9.140625" style="28"/>
    <col min="12965" max="12965" width="6" style="28" customWidth="1"/>
    <col min="12966" max="12966" width="11.140625" style="28" customWidth="1"/>
    <col min="12967" max="12967" width="37.28515625" style="28" customWidth="1"/>
    <col min="12968" max="12968" width="14.140625" style="28" customWidth="1"/>
    <col min="12969" max="12970" width="12" style="28" customWidth="1"/>
    <col min="12971" max="12971" width="17.85546875" style="28" customWidth="1"/>
    <col min="12972" max="12972" width="15.7109375" style="28" customWidth="1"/>
    <col min="12973" max="12978" width="0" style="28" hidden="1" customWidth="1"/>
    <col min="12979" max="12979" width="11.85546875" style="28" customWidth="1"/>
    <col min="12980" max="12980" width="31.85546875" style="28" customWidth="1"/>
    <col min="12981" max="12981" width="12.140625" style="28" customWidth="1"/>
    <col min="12982" max="12982" width="12" style="28" customWidth="1"/>
    <col min="12983" max="12983" width="12.5703125" style="28" customWidth="1"/>
    <col min="12984" max="12984" width="12" style="28" customWidth="1"/>
    <col min="12985" max="12985" width="11.140625" style="28" customWidth="1"/>
    <col min="12986" max="12987" width="11.7109375" style="28" customWidth="1"/>
    <col min="12988" max="12988" width="12.5703125" style="28" customWidth="1"/>
    <col min="12989" max="12989" width="9.7109375" style="28" customWidth="1"/>
    <col min="12990" max="12990" width="12" style="28" customWidth="1"/>
    <col min="12991" max="13039" width="9.7109375" style="28" customWidth="1"/>
    <col min="13040" max="13220" width="9.140625" style="28"/>
    <col min="13221" max="13221" width="6" style="28" customWidth="1"/>
    <col min="13222" max="13222" width="11.140625" style="28" customWidth="1"/>
    <col min="13223" max="13223" width="37.28515625" style="28" customWidth="1"/>
    <col min="13224" max="13224" width="14.140625" style="28" customWidth="1"/>
    <col min="13225" max="13226" width="12" style="28" customWidth="1"/>
    <col min="13227" max="13227" width="17.85546875" style="28" customWidth="1"/>
    <col min="13228" max="13228" width="15.7109375" style="28" customWidth="1"/>
    <col min="13229" max="13234" width="0" style="28" hidden="1" customWidth="1"/>
    <col min="13235" max="13235" width="11.85546875" style="28" customWidth="1"/>
    <col min="13236" max="13236" width="31.85546875" style="28" customWidth="1"/>
    <col min="13237" max="13237" width="12.140625" style="28" customWidth="1"/>
    <col min="13238" max="13238" width="12" style="28" customWidth="1"/>
    <col min="13239" max="13239" width="12.5703125" style="28" customWidth="1"/>
    <col min="13240" max="13240" width="12" style="28" customWidth="1"/>
    <col min="13241" max="13241" width="11.140625" style="28" customWidth="1"/>
    <col min="13242" max="13243" width="11.7109375" style="28" customWidth="1"/>
    <col min="13244" max="13244" width="12.5703125" style="28" customWidth="1"/>
    <col min="13245" max="13245" width="9.7109375" style="28" customWidth="1"/>
    <col min="13246" max="13246" width="12" style="28" customWidth="1"/>
    <col min="13247" max="13295" width="9.7109375" style="28" customWidth="1"/>
    <col min="13296" max="13476" width="9.140625" style="28"/>
    <col min="13477" max="13477" width="6" style="28" customWidth="1"/>
    <col min="13478" max="13478" width="11.140625" style="28" customWidth="1"/>
    <col min="13479" max="13479" width="37.28515625" style="28" customWidth="1"/>
    <col min="13480" max="13480" width="14.140625" style="28" customWidth="1"/>
    <col min="13481" max="13482" width="12" style="28" customWidth="1"/>
    <col min="13483" max="13483" width="17.85546875" style="28" customWidth="1"/>
    <col min="13484" max="13484" width="15.7109375" style="28" customWidth="1"/>
    <col min="13485" max="13490" width="0" style="28" hidden="1" customWidth="1"/>
    <col min="13491" max="13491" width="11.85546875" style="28" customWidth="1"/>
    <col min="13492" max="13492" width="31.85546875" style="28" customWidth="1"/>
    <col min="13493" max="13493" width="12.140625" style="28" customWidth="1"/>
    <col min="13494" max="13494" width="12" style="28" customWidth="1"/>
    <col min="13495" max="13495" width="12.5703125" style="28" customWidth="1"/>
    <col min="13496" max="13496" width="12" style="28" customWidth="1"/>
    <col min="13497" max="13497" width="11.140625" style="28" customWidth="1"/>
    <col min="13498" max="13499" width="11.7109375" style="28" customWidth="1"/>
    <col min="13500" max="13500" width="12.5703125" style="28" customWidth="1"/>
    <col min="13501" max="13501" width="9.7109375" style="28" customWidth="1"/>
    <col min="13502" max="13502" width="12" style="28" customWidth="1"/>
    <col min="13503" max="13551" width="9.7109375" style="28" customWidth="1"/>
    <col min="13552" max="13732" width="9.140625" style="28"/>
    <col min="13733" max="13733" width="6" style="28" customWidth="1"/>
    <col min="13734" max="13734" width="11.140625" style="28" customWidth="1"/>
    <col min="13735" max="13735" width="37.28515625" style="28" customWidth="1"/>
    <col min="13736" max="13736" width="14.140625" style="28" customWidth="1"/>
    <col min="13737" max="13738" width="12" style="28" customWidth="1"/>
    <col min="13739" max="13739" width="17.85546875" style="28" customWidth="1"/>
    <col min="13740" max="13740" width="15.7109375" style="28" customWidth="1"/>
    <col min="13741" max="13746" width="0" style="28" hidden="1" customWidth="1"/>
    <col min="13747" max="13747" width="11.85546875" style="28" customWidth="1"/>
    <col min="13748" max="13748" width="31.85546875" style="28" customWidth="1"/>
    <col min="13749" max="13749" width="12.140625" style="28" customWidth="1"/>
    <col min="13750" max="13750" width="12" style="28" customWidth="1"/>
    <col min="13751" max="13751" width="12.5703125" style="28" customWidth="1"/>
    <col min="13752" max="13752" width="12" style="28" customWidth="1"/>
    <col min="13753" max="13753" width="11.140625" style="28" customWidth="1"/>
    <col min="13754" max="13755" width="11.7109375" style="28" customWidth="1"/>
    <col min="13756" max="13756" width="12.5703125" style="28" customWidth="1"/>
    <col min="13757" max="13757" width="9.7109375" style="28" customWidth="1"/>
    <col min="13758" max="13758" width="12" style="28" customWidth="1"/>
    <col min="13759" max="13807" width="9.7109375" style="28" customWidth="1"/>
    <col min="13808" max="13988" width="9.140625" style="28"/>
    <col min="13989" max="13989" width="6" style="28" customWidth="1"/>
    <col min="13990" max="13990" width="11.140625" style="28" customWidth="1"/>
    <col min="13991" max="13991" width="37.28515625" style="28" customWidth="1"/>
    <col min="13992" max="13992" width="14.140625" style="28" customWidth="1"/>
    <col min="13993" max="13994" width="12" style="28" customWidth="1"/>
    <col min="13995" max="13995" width="17.85546875" style="28" customWidth="1"/>
    <col min="13996" max="13996" width="15.7109375" style="28" customWidth="1"/>
    <col min="13997" max="14002" width="0" style="28" hidden="1" customWidth="1"/>
    <col min="14003" max="14003" width="11.85546875" style="28" customWidth="1"/>
    <col min="14004" max="14004" width="31.85546875" style="28" customWidth="1"/>
    <col min="14005" max="14005" width="12.140625" style="28" customWidth="1"/>
    <col min="14006" max="14006" width="12" style="28" customWidth="1"/>
    <col min="14007" max="14007" width="12.5703125" style="28" customWidth="1"/>
    <col min="14008" max="14008" width="12" style="28" customWidth="1"/>
    <col min="14009" max="14009" width="11.140625" style="28" customWidth="1"/>
    <col min="14010" max="14011" width="11.7109375" style="28" customWidth="1"/>
    <col min="14012" max="14012" width="12.5703125" style="28" customWidth="1"/>
    <col min="14013" max="14013" width="9.7109375" style="28" customWidth="1"/>
    <col min="14014" max="14014" width="12" style="28" customWidth="1"/>
    <col min="14015" max="14063" width="9.7109375" style="28" customWidth="1"/>
    <col min="14064" max="14244" width="9.140625" style="28"/>
    <col min="14245" max="14245" width="6" style="28" customWidth="1"/>
    <col min="14246" max="14246" width="11.140625" style="28" customWidth="1"/>
    <col min="14247" max="14247" width="37.28515625" style="28" customWidth="1"/>
    <col min="14248" max="14248" width="14.140625" style="28" customWidth="1"/>
    <col min="14249" max="14250" width="12" style="28" customWidth="1"/>
    <col min="14251" max="14251" width="17.85546875" style="28" customWidth="1"/>
    <col min="14252" max="14252" width="15.7109375" style="28" customWidth="1"/>
    <col min="14253" max="14258" width="0" style="28" hidden="1" customWidth="1"/>
    <col min="14259" max="14259" width="11.85546875" style="28" customWidth="1"/>
    <col min="14260" max="14260" width="31.85546875" style="28" customWidth="1"/>
    <col min="14261" max="14261" width="12.140625" style="28" customWidth="1"/>
    <col min="14262" max="14262" width="12" style="28" customWidth="1"/>
    <col min="14263" max="14263" width="12.5703125" style="28" customWidth="1"/>
    <col min="14264" max="14264" width="12" style="28" customWidth="1"/>
    <col min="14265" max="14265" width="11.140625" style="28" customWidth="1"/>
    <col min="14266" max="14267" width="11.7109375" style="28" customWidth="1"/>
    <col min="14268" max="14268" width="12.5703125" style="28" customWidth="1"/>
    <col min="14269" max="14269" width="9.7109375" style="28" customWidth="1"/>
    <col min="14270" max="14270" width="12" style="28" customWidth="1"/>
    <col min="14271" max="14319" width="9.7109375" style="28" customWidth="1"/>
    <col min="14320" max="14500" width="9.140625" style="28"/>
    <col min="14501" max="14501" width="6" style="28" customWidth="1"/>
    <col min="14502" max="14502" width="11.140625" style="28" customWidth="1"/>
    <col min="14503" max="14503" width="37.28515625" style="28" customWidth="1"/>
    <col min="14504" max="14504" width="14.140625" style="28" customWidth="1"/>
    <col min="14505" max="14506" width="12" style="28" customWidth="1"/>
    <col min="14507" max="14507" width="17.85546875" style="28" customWidth="1"/>
    <col min="14508" max="14508" width="15.7109375" style="28" customWidth="1"/>
    <col min="14509" max="14514" width="0" style="28" hidden="1" customWidth="1"/>
    <col min="14515" max="14515" width="11.85546875" style="28" customWidth="1"/>
    <col min="14516" max="14516" width="31.85546875" style="28" customWidth="1"/>
    <col min="14517" max="14517" width="12.140625" style="28" customWidth="1"/>
    <col min="14518" max="14518" width="12" style="28" customWidth="1"/>
    <col min="14519" max="14519" width="12.5703125" style="28" customWidth="1"/>
    <col min="14520" max="14520" width="12" style="28" customWidth="1"/>
    <col min="14521" max="14521" width="11.140625" style="28" customWidth="1"/>
    <col min="14522" max="14523" width="11.7109375" style="28" customWidth="1"/>
    <col min="14524" max="14524" width="12.5703125" style="28" customWidth="1"/>
    <col min="14525" max="14525" width="9.7109375" style="28" customWidth="1"/>
    <col min="14526" max="14526" width="12" style="28" customWidth="1"/>
    <col min="14527" max="14575" width="9.7109375" style="28" customWidth="1"/>
    <col min="14576" max="14756" width="9.140625" style="28"/>
    <col min="14757" max="14757" width="6" style="28" customWidth="1"/>
    <col min="14758" max="14758" width="11.140625" style="28" customWidth="1"/>
    <col min="14759" max="14759" width="37.28515625" style="28" customWidth="1"/>
    <col min="14760" max="14760" width="14.140625" style="28" customWidth="1"/>
    <col min="14761" max="14762" width="12" style="28" customWidth="1"/>
    <col min="14763" max="14763" width="17.85546875" style="28" customWidth="1"/>
    <col min="14764" max="14764" width="15.7109375" style="28" customWidth="1"/>
    <col min="14765" max="14770" width="0" style="28" hidden="1" customWidth="1"/>
    <col min="14771" max="14771" width="11.85546875" style="28" customWidth="1"/>
    <col min="14772" max="14772" width="31.85546875" style="28" customWidth="1"/>
    <col min="14773" max="14773" width="12.140625" style="28" customWidth="1"/>
    <col min="14774" max="14774" width="12" style="28" customWidth="1"/>
    <col min="14775" max="14775" width="12.5703125" style="28" customWidth="1"/>
    <col min="14776" max="14776" width="12" style="28" customWidth="1"/>
    <col min="14777" max="14777" width="11.140625" style="28" customWidth="1"/>
    <col min="14778" max="14779" width="11.7109375" style="28" customWidth="1"/>
    <col min="14780" max="14780" width="12.5703125" style="28" customWidth="1"/>
    <col min="14781" max="14781" width="9.7109375" style="28" customWidth="1"/>
    <col min="14782" max="14782" width="12" style="28" customWidth="1"/>
    <col min="14783" max="14831" width="9.7109375" style="28" customWidth="1"/>
    <col min="14832" max="15012" width="9.140625" style="28"/>
    <col min="15013" max="15013" width="6" style="28" customWidth="1"/>
    <col min="15014" max="15014" width="11.140625" style="28" customWidth="1"/>
    <col min="15015" max="15015" width="37.28515625" style="28" customWidth="1"/>
    <col min="15016" max="15016" width="14.140625" style="28" customWidth="1"/>
    <col min="15017" max="15018" width="12" style="28" customWidth="1"/>
    <col min="15019" max="15019" width="17.85546875" style="28" customWidth="1"/>
    <col min="15020" max="15020" width="15.7109375" style="28" customWidth="1"/>
    <col min="15021" max="15026" width="0" style="28" hidden="1" customWidth="1"/>
    <col min="15027" max="15027" width="11.85546875" style="28" customWidth="1"/>
    <col min="15028" max="15028" width="31.85546875" style="28" customWidth="1"/>
    <col min="15029" max="15029" width="12.140625" style="28" customWidth="1"/>
    <col min="15030" max="15030" width="12" style="28" customWidth="1"/>
    <col min="15031" max="15031" width="12.5703125" style="28" customWidth="1"/>
    <col min="15032" max="15032" width="12" style="28" customWidth="1"/>
    <col min="15033" max="15033" width="11.140625" style="28" customWidth="1"/>
    <col min="15034" max="15035" width="11.7109375" style="28" customWidth="1"/>
    <col min="15036" max="15036" width="12.5703125" style="28" customWidth="1"/>
    <col min="15037" max="15037" width="9.7109375" style="28" customWidth="1"/>
    <col min="15038" max="15038" width="12" style="28" customWidth="1"/>
    <col min="15039" max="15087" width="9.7109375" style="28" customWidth="1"/>
    <col min="15088" max="15268" width="9.140625" style="28"/>
    <col min="15269" max="15269" width="6" style="28" customWidth="1"/>
    <col min="15270" max="15270" width="11.140625" style="28" customWidth="1"/>
    <col min="15271" max="15271" width="37.28515625" style="28" customWidth="1"/>
    <col min="15272" max="15272" width="14.140625" style="28" customWidth="1"/>
    <col min="15273" max="15274" width="12" style="28" customWidth="1"/>
    <col min="15275" max="15275" width="17.85546875" style="28" customWidth="1"/>
    <col min="15276" max="15276" width="15.7109375" style="28" customWidth="1"/>
    <col min="15277" max="15282" width="0" style="28" hidden="1" customWidth="1"/>
    <col min="15283" max="15283" width="11.85546875" style="28" customWidth="1"/>
    <col min="15284" max="15284" width="31.85546875" style="28" customWidth="1"/>
    <col min="15285" max="15285" width="12.140625" style="28" customWidth="1"/>
    <col min="15286" max="15286" width="12" style="28" customWidth="1"/>
    <col min="15287" max="15287" width="12.5703125" style="28" customWidth="1"/>
    <col min="15288" max="15288" width="12" style="28" customWidth="1"/>
    <col min="15289" max="15289" width="11.140625" style="28" customWidth="1"/>
    <col min="15290" max="15291" width="11.7109375" style="28" customWidth="1"/>
    <col min="15292" max="15292" width="12.5703125" style="28" customWidth="1"/>
    <col min="15293" max="15293" width="9.7109375" style="28" customWidth="1"/>
    <col min="15294" max="15294" width="12" style="28" customWidth="1"/>
    <col min="15295" max="15343" width="9.7109375" style="28" customWidth="1"/>
    <col min="15344" max="15524" width="9.140625" style="28"/>
    <col min="15525" max="15525" width="6" style="28" customWidth="1"/>
    <col min="15526" max="15526" width="11.140625" style="28" customWidth="1"/>
    <col min="15527" max="15527" width="37.28515625" style="28" customWidth="1"/>
    <col min="15528" max="15528" width="14.140625" style="28" customWidth="1"/>
    <col min="15529" max="15530" width="12" style="28" customWidth="1"/>
    <col min="15531" max="15531" width="17.85546875" style="28" customWidth="1"/>
    <col min="15532" max="15532" width="15.7109375" style="28" customWidth="1"/>
    <col min="15533" max="15538" width="0" style="28" hidden="1" customWidth="1"/>
    <col min="15539" max="15539" width="11.85546875" style="28" customWidth="1"/>
    <col min="15540" max="15540" width="31.85546875" style="28" customWidth="1"/>
    <col min="15541" max="15541" width="12.140625" style="28" customWidth="1"/>
    <col min="15542" max="15542" width="12" style="28" customWidth="1"/>
    <col min="15543" max="15543" width="12.5703125" style="28" customWidth="1"/>
    <col min="15544" max="15544" width="12" style="28" customWidth="1"/>
    <col min="15545" max="15545" width="11.140625" style="28" customWidth="1"/>
    <col min="15546" max="15547" width="11.7109375" style="28" customWidth="1"/>
    <col min="15548" max="15548" width="12.5703125" style="28" customWidth="1"/>
    <col min="15549" max="15549" width="9.7109375" style="28" customWidth="1"/>
    <col min="15550" max="15550" width="12" style="28" customWidth="1"/>
    <col min="15551" max="15599" width="9.7109375" style="28" customWidth="1"/>
    <col min="15600" max="15780" width="9.140625" style="28"/>
    <col min="15781" max="15781" width="6" style="28" customWidth="1"/>
    <col min="15782" max="15782" width="11.140625" style="28" customWidth="1"/>
    <col min="15783" max="15783" width="37.28515625" style="28" customWidth="1"/>
    <col min="15784" max="15784" width="14.140625" style="28" customWidth="1"/>
    <col min="15785" max="15786" width="12" style="28" customWidth="1"/>
    <col min="15787" max="15787" width="17.85546875" style="28" customWidth="1"/>
    <col min="15788" max="15788" width="15.7109375" style="28" customWidth="1"/>
    <col min="15789" max="15794" width="0" style="28" hidden="1" customWidth="1"/>
    <col min="15795" max="15795" width="11.85546875" style="28" customWidth="1"/>
    <col min="15796" max="15796" width="31.85546875" style="28" customWidth="1"/>
    <col min="15797" max="15797" width="12.140625" style="28" customWidth="1"/>
    <col min="15798" max="15798" width="12" style="28" customWidth="1"/>
    <col min="15799" max="15799" width="12.5703125" style="28" customWidth="1"/>
    <col min="15800" max="15800" width="12" style="28" customWidth="1"/>
    <col min="15801" max="15801" width="11.140625" style="28" customWidth="1"/>
    <col min="15802" max="15803" width="11.7109375" style="28" customWidth="1"/>
    <col min="15804" max="15804" width="12.5703125" style="28" customWidth="1"/>
    <col min="15805" max="15805" width="9.7109375" style="28" customWidth="1"/>
    <col min="15806" max="15806" width="12" style="28" customWidth="1"/>
    <col min="15807" max="15855" width="9.7109375" style="28" customWidth="1"/>
    <col min="15856" max="16036" width="9.140625" style="28"/>
    <col min="16037" max="16037" width="6" style="28" customWidth="1"/>
    <col min="16038" max="16038" width="11.140625" style="28" customWidth="1"/>
    <col min="16039" max="16039" width="37.28515625" style="28" customWidth="1"/>
    <col min="16040" max="16040" width="14.140625" style="28" customWidth="1"/>
    <col min="16041" max="16042" width="12" style="28" customWidth="1"/>
    <col min="16043" max="16043" width="17.85546875" style="28" customWidth="1"/>
    <col min="16044" max="16044" width="15.7109375" style="28" customWidth="1"/>
    <col min="16045" max="16050" width="0" style="28" hidden="1" customWidth="1"/>
    <col min="16051" max="16051" width="11.85546875" style="28" customWidth="1"/>
    <col min="16052" max="16052" width="31.85546875" style="28" customWidth="1"/>
    <col min="16053" max="16053" width="12.140625" style="28" customWidth="1"/>
    <col min="16054" max="16054" width="12" style="28" customWidth="1"/>
    <col min="16055" max="16055" width="12.5703125" style="28" customWidth="1"/>
    <col min="16056" max="16056" width="12" style="28" customWidth="1"/>
    <col min="16057" max="16057" width="11.140625" style="28" customWidth="1"/>
    <col min="16058" max="16059" width="11.7109375" style="28" customWidth="1"/>
    <col min="16060" max="16060" width="12.5703125" style="28" customWidth="1"/>
    <col min="16061" max="16061" width="9.7109375" style="28" customWidth="1"/>
    <col min="16062" max="16062" width="12" style="28" customWidth="1"/>
    <col min="16063" max="16111" width="9.7109375" style="28" customWidth="1"/>
    <col min="16112" max="16335" width="9.140625" style="28"/>
    <col min="16336" max="16351" width="9.140625" style="28" customWidth="1"/>
    <col min="16352" max="16359" width="9.140625" style="28"/>
    <col min="16360" max="16384" width="9.140625" style="28" customWidth="1"/>
  </cols>
  <sheetData>
    <row r="1" spans="1:35" s="26" customFormat="1" ht="20.25">
      <c r="A1" s="24"/>
      <c r="B1" s="62" t="s">
        <v>199</v>
      </c>
      <c r="C1" s="62"/>
      <c r="D1" s="62"/>
      <c r="E1" s="63"/>
      <c r="F1" s="63"/>
      <c r="G1" s="63"/>
      <c r="H1" s="63"/>
      <c r="I1" s="63"/>
      <c r="K1" s="25"/>
      <c r="N1" s="25"/>
      <c r="Q1" s="25"/>
      <c r="T1" s="25"/>
      <c r="AI1" s="25"/>
    </row>
    <row r="2" spans="1:35" s="26" customFormat="1" ht="21" thickBot="1">
      <c r="A2" s="24"/>
      <c r="B2" s="62"/>
      <c r="C2" s="62"/>
      <c r="D2" s="62"/>
      <c r="E2" s="63"/>
      <c r="F2" s="63"/>
      <c r="G2" s="63"/>
      <c r="H2" s="63"/>
      <c r="I2" s="63"/>
      <c r="K2" s="25"/>
      <c r="N2" s="25"/>
      <c r="Q2" s="25"/>
      <c r="T2" s="25"/>
      <c r="AI2" s="25"/>
    </row>
    <row r="3" spans="1:35" s="26" customFormat="1" ht="22.9" customHeight="1" thickBot="1">
      <c r="A3" s="24"/>
      <c r="B3" s="148" t="s">
        <v>12</v>
      </c>
      <c r="C3" s="149"/>
      <c r="D3" s="149"/>
      <c r="E3" s="149"/>
      <c r="F3" s="149"/>
      <c r="G3" s="150"/>
      <c r="H3" s="22"/>
      <c r="I3" s="22"/>
      <c r="K3" s="25"/>
      <c r="N3" s="25"/>
      <c r="Q3" s="25"/>
      <c r="T3" s="25"/>
      <c r="AI3" s="25"/>
    </row>
    <row r="4" spans="1:35" s="26" customFormat="1" ht="15.75">
      <c r="A4" s="23"/>
      <c r="B4" s="21"/>
      <c r="C4" s="21"/>
      <c r="D4" s="13"/>
      <c r="E4" s="12"/>
      <c r="F4" s="12"/>
      <c r="G4" s="12"/>
      <c r="H4" s="12"/>
      <c r="I4" s="12"/>
      <c r="K4" s="25"/>
      <c r="N4" s="25"/>
      <c r="Q4" s="25"/>
      <c r="T4" s="25"/>
      <c r="AI4" s="25"/>
    </row>
    <row r="5" spans="1:35" s="26" customFormat="1" ht="16.5" thickBot="1">
      <c r="A5" s="27"/>
      <c r="B5" s="21"/>
      <c r="C5" s="21"/>
      <c r="D5" s="13"/>
      <c r="E5" s="12"/>
      <c r="F5" s="12"/>
      <c r="G5" s="12"/>
      <c r="H5" s="12"/>
      <c r="I5" s="12"/>
    </row>
    <row r="6" spans="1:35" ht="18">
      <c r="A6" s="58"/>
      <c r="B6" s="15"/>
      <c r="C6" s="16"/>
      <c r="D6" s="16"/>
      <c r="E6" s="16"/>
      <c r="F6" s="16"/>
      <c r="G6" s="16"/>
      <c r="H6" s="17"/>
      <c r="I6" s="14"/>
    </row>
    <row r="7" spans="1:35" ht="15">
      <c r="A7" s="29"/>
      <c r="B7" s="64" t="s">
        <v>23</v>
      </c>
      <c r="C7" s="112"/>
      <c r="D7" s="14"/>
      <c r="E7" s="14"/>
      <c r="F7" s="14"/>
      <c r="G7" s="14"/>
      <c r="H7" s="18"/>
      <c r="I7" s="14"/>
      <c r="M7" s="141">
        <v>12</v>
      </c>
    </row>
    <row r="8" spans="1:35" ht="18">
      <c r="A8" s="58"/>
      <c r="B8" s="65" t="s">
        <v>27</v>
      </c>
      <c r="C8" s="113"/>
      <c r="D8" s="66"/>
      <c r="E8" s="66"/>
      <c r="F8" s="66"/>
      <c r="G8" s="66"/>
      <c r="H8" s="18"/>
      <c r="I8" s="14"/>
    </row>
    <row r="9" spans="1:35" s="30" customFormat="1">
      <c r="A9" s="34"/>
      <c r="B9" s="67" t="s">
        <v>24</v>
      </c>
      <c r="C9" s="114"/>
      <c r="D9" s="14"/>
      <c r="E9" s="14"/>
      <c r="F9" s="14"/>
      <c r="G9" s="14"/>
      <c r="H9" s="18"/>
      <c r="I9" s="14"/>
    </row>
    <row r="10" spans="1:35" s="30" customFormat="1">
      <c r="A10" s="34"/>
      <c r="B10" s="67"/>
      <c r="C10" s="114"/>
      <c r="D10" s="14"/>
      <c r="E10" s="14"/>
      <c r="F10" s="14"/>
      <c r="G10" s="14"/>
      <c r="H10" s="18"/>
      <c r="I10" s="14"/>
    </row>
    <row r="11" spans="1:35" s="30" customFormat="1" ht="15">
      <c r="A11" s="34"/>
      <c r="B11" s="68" t="s">
        <v>198</v>
      </c>
      <c r="C11" s="115"/>
      <c r="D11" s="69"/>
      <c r="E11" s="69"/>
      <c r="F11" s="69"/>
      <c r="G11" s="69"/>
      <c r="H11" s="18"/>
      <c r="I11" s="14"/>
    </row>
    <row r="12" spans="1:35" s="30" customFormat="1">
      <c r="A12" s="34"/>
      <c r="B12" s="67" t="s">
        <v>25</v>
      </c>
      <c r="C12" s="114"/>
      <c r="D12" s="14"/>
      <c r="E12" s="14"/>
      <c r="F12" s="14"/>
      <c r="G12" s="14"/>
      <c r="H12" s="18"/>
      <c r="I12" s="14"/>
    </row>
    <row r="13" spans="1:35" s="30" customFormat="1">
      <c r="A13" s="59"/>
      <c r="B13" s="67" t="s">
        <v>62</v>
      </c>
      <c r="C13" s="114"/>
      <c r="D13" s="14"/>
      <c r="E13" s="14"/>
      <c r="F13" s="14"/>
      <c r="G13" s="14"/>
      <c r="H13" s="18"/>
      <c r="I13" s="14"/>
    </row>
    <row r="14" spans="1:35" s="32" customFormat="1">
      <c r="A14" s="61"/>
      <c r="B14" s="67"/>
      <c r="C14" s="114"/>
      <c r="D14" s="14"/>
      <c r="E14" s="14"/>
      <c r="F14" s="14"/>
      <c r="G14" s="14"/>
      <c r="H14" s="18"/>
      <c r="I14" s="14"/>
    </row>
    <row r="15" spans="1:35" s="32" customFormat="1" ht="15">
      <c r="A15" s="61"/>
      <c r="B15" s="71" t="s">
        <v>13</v>
      </c>
      <c r="C15" s="116"/>
      <c r="D15" s="14"/>
      <c r="E15" s="14"/>
      <c r="F15" s="14"/>
      <c r="G15" s="14"/>
      <c r="H15" s="18"/>
      <c r="I15" s="14"/>
    </row>
    <row r="16" spans="1:35" s="31" customFormat="1" ht="15" thickBot="1">
      <c r="A16" s="61"/>
      <c r="B16" s="19"/>
      <c r="C16" s="70"/>
      <c r="D16" s="70"/>
      <c r="E16" s="70"/>
      <c r="F16" s="70"/>
      <c r="G16" s="70"/>
      <c r="H16" s="20"/>
      <c r="I16" s="14"/>
    </row>
    <row r="17" spans="1:20" s="31" customFormat="1" ht="15" thickBot="1">
      <c r="A17" s="61"/>
      <c r="B17" s="14"/>
      <c r="C17" s="14"/>
      <c r="D17" s="14"/>
      <c r="E17" s="14"/>
      <c r="F17" s="14"/>
      <c r="G17" s="14"/>
      <c r="H17" s="14"/>
      <c r="I17" s="14"/>
    </row>
    <row r="18" spans="1:20" s="33" customFormat="1" ht="18.75" thickBot="1">
      <c r="A18" s="60"/>
      <c r="B18" s="12"/>
      <c r="C18" s="12"/>
      <c r="D18" s="13"/>
      <c r="E18" s="12"/>
      <c r="F18" s="12"/>
      <c r="G18" s="12"/>
      <c r="H18" s="12"/>
      <c r="I18" s="12"/>
      <c r="L18" s="142" t="s">
        <v>197</v>
      </c>
      <c r="M18" s="143"/>
      <c r="N18" s="143"/>
      <c r="O18" s="143"/>
      <c r="P18" s="143"/>
      <c r="Q18" s="143"/>
      <c r="R18" s="143"/>
      <c r="S18" s="143"/>
      <c r="T18" s="144"/>
    </row>
    <row r="19" spans="1:20" s="39" customFormat="1" ht="26.45" customHeight="1" thickBot="1">
      <c r="A19" s="35"/>
      <c r="B19" s="36" t="s">
        <v>15</v>
      </c>
      <c r="C19" s="36"/>
      <c r="D19" s="37"/>
      <c r="E19" s="38"/>
      <c r="F19" s="151"/>
      <c r="G19" s="151"/>
      <c r="H19" s="151"/>
      <c r="I19" s="107"/>
      <c r="J19" s="145" t="s">
        <v>196</v>
      </c>
      <c r="K19" s="147"/>
      <c r="L19" s="145" t="s">
        <v>116</v>
      </c>
      <c r="M19" s="146"/>
      <c r="N19" s="147"/>
      <c r="O19" s="145" t="s">
        <v>117</v>
      </c>
      <c r="P19" s="146"/>
      <c r="Q19" s="147"/>
      <c r="R19" s="145" t="s">
        <v>28</v>
      </c>
      <c r="S19" s="146"/>
      <c r="T19" s="147"/>
    </row>
    <row r="20" spans="1:20" s="40" customFormat="1" ht="51" customHeight="1" thickBot="1">
      <c r="A20" s="53" t="s">
        <v>16</v>
      </c>
      <c r="B20" s="53" t="s">
        <v>64</v>
      </c>
      <c r="C20" s="53" t="s">
        <v>65</v>
      </c>
      <c r="D20" s="53" t="s">
        <v>66</v>
      </c>
      <c r="E20" s="53" t="s">
        <v>14</v>
      </c>
      <c r="F20" s="152" t="s">
        <v>22</v>
      </c>
      <c r="G20" s="153"/>
      <c r="H20" s="153"/>
      <c r="I20" s="53" t="s">
        <v>17</v>
      </c>
      <c r="J20" s="53" t="s">
        <v>10</v>
      </c>
      <c r="K20" s="53" t="s">
        <v>11</v>
      </c>
      <c r="L20" s="53" t="s">
        <v>200</v>
      </c>
      <c r="M20" s="53" t="s">
        <v>201</v>
      </c>
      <c r="N20" s="53" t="s">
        <v>11</v>
      </c>
      <c r="O20" s="53" t="s">
        <v>200</v>
      </c>
      <c r="P20" s="53" t="s">
        <v>201</v>
      </c>
      <c r="Q20" s="53" t="s">
        <v>11</v>
      </c>
      <c r="R20" s="53" t="s">
        <v>200</v>
      </c>
      <c r="S20" s="53" t="s">
        <v>201</v>
      </c>
      <c r="T20" s="53" t="s">
        <v>11</v>
      </c>
    </row>
    <row r="21" spans="1:20" s="40" customFormat="1" ht="20.45" customHeight="1">
      <c r="A21" s="118">
        <v>1</v>
      </c>
      <c r="B21" s="121" t="s">
        <v>67</v>
      </c>
      <c r="C21" s="124" t="s">
        <v>68</v>
      </c>
      <c r="D21" s="121" t="s">
        <v>69</v>
      </c>
      <c r="E21" s="127" t="s">
        <v>202</v>
      </c>
      <c r="F21" s="130" t="str">
        <f t="shared" ref="F21" si="0">IF(G21="","",IF(G21="ZAR","Local","Foreign"))</f>
        <v>Local</v>
      </c>
      <c r="G21" s="72" t="s">
        <v>9</v>
      </c>
      <c r="H21" s="131">
        <f>IF(F21="","",IF(F21="Foreign",VLOOKUP(G21,Currency!$E$20:$F$33,2,FALSE),1))</f>
        <v>1</v>
      </c>
      <c r="I21" s="136"/>
      <c r="J21" s="101">
        <v>0</v>
      </c>
      <c r="K21" s="55">
        <f>J21</f>
        <v>0</v>
      </c>
      <c r="L21" s="105">
        <v>0</v>
      </c>
      <c r="M21" s="99">
        <f t="shared" ref="M21:M52" si="1">L21*I21</f>
        <v>0</v>
      </c>
      <c r="N21" s="99">
        <f>M21*$M$7</f>
        <v>0</v>
      </c>
      <c r="O21" s="101">
        <v>0</v>
      </c>
      <c r="P21" s="99">
        <f t="shared" ref="P21:P52" si="2">O21*I21</f>
        <v>0</v>
      </c>
      <c r="Q21" s="55">
        <f>P21*$M$7</f>
        <v>0</v>
      </c>
      <c r="R21" s="105">
        <v>0</v>
      </c>
      <c r="S21" s="99">
        <f t="shared" ref="S21:S52" si="3">R21*I21</f>
        <v>0</v>
      </c>
      <c r="T21" s="55">
        <f>S21*$M$7</f>
        <v>0</v>
      </c>
    </row>
    <row r="22" spans="1:20" s="40" customFormat="1" ht="20.45" customHeight="1">
      <c r="A22" s="119">
        <v>2</v>
      </c>
      <c r="B22" s="122" t="s">
        <v>67</v>
      </c>
      <c r="C22" s="125" t="s">
        <v>70</v>
      </c>
      <c r="D22" s="122" t="s">
        <v>71</v>
      </c>
      <c r="E22" s="128" t="s">
        <v>202</v>
      </c>
      <c r="F22" s="132" t="str">
        <f t="shared" ref="F22:F85" si="4">IF(G22="","",IF(G22="ZAR","Local","Foreign"))</f>
        <v>Local</v>
      </c>
      <c r="G22" s="73" t="s">
        <v>9</v>
      </c>
      <c r="H22" s="133">
        <f>IF(F22="","",IF(F22="Foreign",VLOOKUP(G22,Currency!$E$20:$F$33,2,FALSE),1))</f>
        <v>1</v>
      </c>
      <c r="I22" s="137"/>
      <c r="J22" s="102">
        <v>0</v>
      </c>
      <c r="K22" s="56">
        <f t="shared" ref="K22:K85" si="5">J22</f>
        <v>0</v>
      </c>
      <c r="L22" s="106">
        <v>0</v>
      </c>
      <c r="M22" s="104">
        <f t="shared" si="1"/>
        <v>0</v>
      </c>
      <c r="N22" s="104">
        <f t="shared" ref="N22:N85" si="6">M22*$M$7</f>
        <v>0</v>
      </c>
      <c r="O22" s="102">
        <v>0</v>
      </c>
      <c r="P22" s="104">
        <f t="shared" si="2"/>
        <v>0</v>
      </c>
      <c r="Q22" s="56">
        <f t="shared" ref="Q22:Q85" si="7">P22*$M$7</f>
        <v>0</v>
      </c>
      <c r="R22" s="106">
        <v>0</v>
      </c>
      <c r="S22" s="104">
        <f t="shared" si="3"/>
        <v>0</v>
      </c>
      <c r="T22" s="56">
        <f t="shared" ref="T22:T85" si="8">S22*$M$7</f>
        <v>0</v>
      </c>
    </row>
    <row r="23" spans="1:20" s="40" customFormat="1" ht="20.45" customHeight="1">
      <c r="A23" s="119">
        <v>3</v>
      </c>
      <c r="B23" s="122" t="s">
        <v>67</v>
      </c>
      <c r="C23" s="125" t="s">
        <v>72</v>
      </c>
      <c r="D23" s="122" t="s">
        <v>71</v>
      </c>
      <c r="E23" s="128" t="s">
        <v>202</v>
      </c>
      <c r="F23" s="132" t="str">
        <f t="shared" si="4"/>
        <v>Local</v>
      </c>
      <c r="G23" s="73" t="s">
        <v>9</v>
      </c>
      <c r="H23" s="133">
        <f>IF(F23="","",IF(F23="Foreign",VLOOKUP(G23,Currency!$E$20:$F$33,2,FALSE),1))</f>
        <v>1</v>
      </c>
      <c r="I23" s="137"/>
      <c r="J23" s="102">
        <v>0</v>
      </c>
      <c r="K23" s="56">
        <f t="shared" si="5"/>
        <v>0</v>
      </c>
      <c r="L23" s="106">
        <v>0</v>
      </c>
      <c r="M23" s="104">
        <f t="shared" si="1"/>
        <v>0</v>
      </c>
      <c r="N23" s="104">
        <f t="shared" si="6"/>
        <v>0</v>
      </c>
      <c r="O23" s="102">
        <v>0</v>
      </c>
      <c r="P23" s="104">
        <f t="shared" si="2"/>
        <v>0</v>
      </c>
      <c r="Q23" s="56">
        <f t="shared" si="7"/>
        <v>0</v>
      </c>
      <c r="R23" s="106">
        <v>0</v>
      </c>
      <c r="S23" s="104">
        <f t="shared" si="3"/>
        <v>0</v>
      </c>
      <c r="T23" s="56">
        <f t="shared" si="8"/>
        <v>0</v>
      </c>
    </row>
    <row r="24" spans="1:20" s="40" customFormat="1" ht="20.45" customHeight="1">
      <c r="A24" s="119">
        <v>4</v>
      </c>
      <c r="B24" s="122" t="s">
        <v>67</v>
      </c>
      <c r="C24" s="125" t="s">
        <v>73</v>
      </c>
      <c r="D24" s="122" t="s">
        <v>71</v>
      </c>
      <c r="E24" s="128" t="s">
        <v>202</v>
      </c>
      <c r="F24" s="132" t="str">
        <f t="shared" si="4"/>
        <v>Local</v>
      </c>
      <c r="G24" s="73" t="s">
        <v>9</v>
      </c>
      <c r="H24" s="133">
        <f>IF(F24="","",IF(F24="Foreign",VLOOKUP(G24,Currency!$E$20:$F$33,2,FALSE),1))</f>
        <v>1</v>
      </c>
      <c r="I24" s="137"/>
      <c r="J24" s="102">
        <v>0</v>
      </c>
      <c r="K24" s="56">
        <f t="shared" si="5"/>
        <v>0</v>
      </c>
      <c r="L24" s="106">
        <v>0</v>
      </c>
      <c r="M24" s="104">
        <f t="shared" si="1"/>
        <v>0</v>
      </c>
      <c r="N24" s="104">
        <f t="shared" si="6"/>
        <v>0</v>
      </c>
      <c r="O24" s="102">
        <v>0</v>
      </c>
      <c r="P24" s="104">
        <f t="shared" si="2"/>
        <v>0</v>
      </c>
      <c r="Q24" s="56">
        <f t="shared" si="7"/>
        <v>0</v>
      </c>
      <c r="R24" s="106">
        <v>0</v>
      </c>
      <c r="S24" s="104">
        <f t="shared" si="3"/>
        <v>0</v>
      </c>
      <c r="T24" s="56">
        <f t="shared" si="8"/>
        <v>0</v>
      </c>
    </row>
    <row r="25" spans="1:20" s="40" customFormat="1" ht="20.45" customHeight="1">
      <c r="A25" s="119">
        <v>5</v>
      </c>
      <c r="B25" s="122" t="s">
        <v>67</v>
      </c>
      <c r="C25" s="125" t="s">
        <v>74</v>
      </c>
      <c r="D25" s="122" t="s">
        <v>75</v>
      </c>
      <c r="E25" s="128" t="s">
        <v>202</v>
      </c>
      <c r="F25" s="132" t="str">
        <f t="shared" si="4"/>
        <v>Local</v>
      </c>
      <c r="G25" s="73" t="s">
        <v>9</v>
      </c>
      <c r="H25" s="133">
        <f>IF(F25="","",IF(F25="Foreign",VLOOKUP(G25,Currency!$E$20:$F$33,2,FALSE),1))</f>
        <v>1</v>
      </c>
      <c r="I25" s="137"/>
      <c r="J25" s="102">
        <v>0</v>
      </c>
      <c r="K25" s="56">
        <f t="shared" si="5"/>
        <v>0</v>
      </c>
      <c r="L25" s="106">
        <v>0</v>
      </c>
      <c r="M25" s="104">
        <f t="shared" si="1"/>
        <v>0</v>
      </c>
      <c r="N25" s="104">
        <f t="shared" si="6"/>
        <v>0</v>
      </c>
      <c r="O25" s="102">
        <v>0</v>
      </c>
      <c r="P25" s="104">
        <f t="shared" si="2"/>
        <v>0</v>
      </c>
      <c r="Q25" s="56">
        <f t="shared" si="7"/>
        <v>0</v>
      </c>
      <c r="R25" s="106">
        <v>0</v>
      </c>
      <c r="S25" s="104">
        <f t="shared" si="3"/>
        <v>0</v>
      </c>
      <c r="T25" s="56">
        <f t="shared" si="8"/>
        <v>0</v>
      </c>
    </row>
    <row r="26" spans="1:20" s="40" customFormat="1" ht="20.45" customHeight="1">
      <c r="A26" s="119">
        <v>6</v>
      </c>
      <c r="B26" s="122" t="s">
        <v>67</v>
      </c>
      <c r="C26" s="125" t="s">
        <v>76</v>
      </c>
      <c r="D26" s="122" t="s">
        <v>77</v>
      </c>
      <c r="E26" s="128" t="s">
        <v>202</v>
      </c>
      <c r="F26" s="132" t="str">
        <f t="shared" si="4"/>
        <v>Local</v>
      </c>
      <c r="G26" s="73" t="s">
        <v>9</v>
      </c>
      <c r="H26" s="133">
        <f>IF(F26="","",IF(F26="Foreign",VLOOKUP(G26,Currency!$E$20:$F$33,2,FALSE),1))</f>
        <v>1</v>
      </c>
      <c r="I26" s="137"/>
      <c r="J26" s="102">
        <v>0</v>
      </c>
      <c r="K26" s="56">
        <f t="shared" si="5"/>
        <v>0</v>
      </c>
      <c r="L26" s="106">
        <v>0</v>
      </c>
      <c r="M26" s="104">
        <f t="shared" si="1"/>
        <v>0</v>
      </c>
      <c r="N26" s="104">
        <f t="shared" si="6"/>
        <v>0</v>
      </c>
      <c r="O26" s="102">
        <v>0</v>
      </c>
      <c r="P26" s="104">
        <f t="shared" si="2"/>
        <v>0</v>
      </c>
      <c r="Q26" s="56">
        <f t="shared" si="7"/>
        <v>0</v>
      </c>
      <c r="R26" s="106">
        <v>0</v>
      </c>
      <c r="S26" s="104">
        <f t="shared" si="3"/>
        <v>0</v>
      </c>
      <c r="T26" s="56">
        <f t="shared" si="8"/>
        <v>0</v>
      </c>
    </row>
    <row r="27" spans="1:20" s="40" customFormat="1" ht="20.45" customHeight="1">
      <c r="A27" s="119">
        <v>7</v>
      </c>
      <c r="B27" s="122" t="s">
        <v>67</v>
      </c>
      <c r="C27" s="125" t="s">
        <v>78</v>
      </c>
      <c r="D27" s="122" t="s">
        <v>75</v>
      </c>
      <c r="E27" s="128" t="s">
        <v>202</v>
      </c>
      <c r="F27" s="132" t="str">
        <f t="shared" si="4"/>
        <v>Local</v>
      </c>
      <c r="G27" s="73" t="s">
        <v>9</v>
      </c>
      <c r="H27" s="133">
        <f>IF(F27="","",IF(F27="Foreign",VLOOKUP(G27,Currency!$E$20:$F$33,2,FALSE),1))</f>
        <v>1</v>
      </c>
      <c r="I27" s="137"/>
      <c r="J27" s="102">
        <v>0</v>
      </c>
      <c r="K27" s="56">
        <f t="shared" si="5"/>
        <v>0</v>
      </c>
      <c r="L27" s="106">
        <v>0</v>
      </c>
      <c r="M27" s="104">
        <f t="shared" si="1"/>
        <v>0</v>
      </c>
      <c r="N27" s="104">
        <f t="shared" si="6"/>
        <v>0</v>
      </c>
      <c r="O27" s="102">
        <v>0</v>
      </c>
      <c r="P27" s="104">
        <f t="shared" si="2"/>
        <v>0</v>
      </c>
      <c r="Q27" s="56">
        <f t="shared" si="7"/>
        <v>0</v>
      </c>
      <c r="R27" s="106">
        <v>0</v>
      </c>
      <c r="S27" s="104">
        <f t="shared" si="3"/>
        <v>0</v>
      </c>
      <c r="T27" s="56">
        <f t="shared" si="8"/>
        <v>0</v>
      </c>
    </row>
    <row r="28" spans="1:20" s="40" customFormat="1" ht="20.45" customHeight="1">
      <c r="A28" s="119">
        <v>8</v>
      </c>
      <c r="B28" s="122" t="s">
        <v>67</v>
      </c>
      <c r="C28" s="125" t="s">
        <v>79</v>
      </c>
      <c r="D28" s="122" t="s">
        <v>77</v>
      </c>
      <c r="E28" s="128" t="s">
        <v>202</v>
      </c>
      <c r="F28" s="132" t="str">
        <f t="shared" si="4"/>
        <v>Local</v>
      </c>
      <c r="G28" s="73" t="s">
        <v>9</v>
      </c>
      <c r="H28" s="133">
        <f>IF(F28="","",IF(F28="Foreign",VLOOKUP(G28,Currency!$E$20:$F$33,2,FALSE),1))</f>
        <v>1</v>
      </c>
      <c r="I28" s="137"/>
      <c r="J28" s="102">
        <v>0</v>
      </c>
      <c r="K28" s="56">
        <f t="shared" si="5"/>
        <v>0</v>
      </c>
      <c r="L28" s="106">
        <v>0</v>
      </c>
      <c r="M28" s="104">
        <f t="shared" si="1"/>
        <v>0</v>
      </c>
      <c r="N28" s="104">
        <f t="shared" si="6"/>
        <v>0</v>
      </c>
      <c r="O28" s="102">
        <v>0</v>
      </c>
      <c r="P28" s="104">
        <f t="shared" si="2"/>
        <v>0</v>
      </c>
      <c r="Q28" s="56">
        <f t="shared" si="7"/>
        <v>0</v>
      </c>
      <c r="R28" s="106">
        <v>0</v>
      </c>
      <c r="S28" s="104">
        <f t="shared" si="3"/>
        <v>0</v>
      </c>
      <c r="T28" s="56">
        <f t="shared" si="8"/>
        <v>0</v>
      </c>
    </row>
    <row r="29" spans="1:20" s="40" customFormat="1" ht="20.45" customHeight="1">
      <c r="A29" s="119">
        <v>9</v>
      </c>
      <c r="B29" s="122" t="s">
        <v>67</v>
      </c>
      <c r="C29" s="125" t="s">
        <v>80</v>
      </c>
      <c r="D29" s="122" t="s">
        <v>71</v>
      </c>
      <c r="E29" s="128" t="s">
        <v>202</v>
      </c>
      <c r="F29" s="132" t="str">
        <f t="shared" si="4"/>
        <v>Local</v>
      </c>
      <c r="G29" s="73" t="s">
        <v>9</v>
      </c>
      <c r="H29" s="133">
        <f>IF(F29="","",IF(F29="Foreign",VLOOKUP(G29,Currency!$E$20:$F$33,2,FALSE),1))</f>
        <v>1</v>
      </c>
      <c r="I29" s="137"/>
      <c r="J29" s="102">
        <v>0</v>
      </c>
      <c r="K29" s="56">
        <f t="shared" si="5"/>
        <v>0</v>
      </c>
      <c r="L29" s="106">
        <v>0</v>
      </c>
      <c r="M29" s="104">
        <f t="shared" si="1"/>
        <v>0</v>
      </c>
      <c r="N29" s="104">
        <f t="shared" si="6"/>
        <v>0</v>
      </c>
      <c r="O29" s="102">
        <v>0</v>
      </c>
      <c r="P29" s="104">
        <f t="shared" si="2"/>
        <v>0</v>
      </c>
      <c r="Q29" s="56">
        <f t="shared" si="7"/>
        <v>0</v>
      </c>
      <c r="R29" s="106">
        <v>0</v>
      </c>
      <c r="S29" s="104">
        <f t="shared" si="3"/>
        <v>0</v>
      </c>
      <c r="T29" s="56">
        <f t="shared" si="8"/>
        <v>0</v>
      </c>
    </row>
    <row r="30" spans="1:20" s="40" customFormat="1" ht="20.45" customHeight="1">
      <c r="A30" s="119">
        <v>10</v>
      </c>
      <c r="B30" s="122" t="s">
        <v>67</v>
      </c>
      <c r="C30" s="125" t="s">
        <v>81</v>
      </c>
      <c r="D30" s="122" t="s">
        <v>77</v>
      </c>
      <c r="E30" s="128" t="s">
        <v>202</v>
      </c>
      <c r="F30" s="132" t="str">
        <f t="shared" si="4"/>
        <v>Local</v>
      </c>
      <c r="G30" s="73" t="s">
        <v>9</v>
      </c>
      <c r="H30" s="133">
        <f>IF(F30="","",IF(F30="Foreign",VLOOKUP(G30,Currency!$E$20:$F$33,2,FALSE),1))</f>
        <v>1</v>
      </c>
      <c r="I30" s="137"/>
      <c r="J30" s="102">
        <v>0</v>
      </c>
      <c r="K30" s="56">
        <f t="shared" si="5"/>
        <v>0</v>
      </c>
      <c r="L30" s="106">
        <v>0</v>
      </c>
      <c r="M30" s="104">
        <f t="shared" si="1"/>
        <v>0</v>
      </c>
      <c r="N30" s="104">
        <f t="shared" si="6"/>
        <v>0</v>
      </c>
      <c r="O30" s="102">
        <v>0</v>
      </c>
      <c r="P30" s="104">
        <f t="shared" si="2"/>
        <v>0</v>
      </c>
      <c r="Q30" s="56">
        <f t="shared" si="7"/>
        <v>0</v>
      </c>
      <c r="R30" s="106">
        <v>0</v>
      </c>
      <c r="S30" s="104">
        <f t="shared" si="3"/>
        <v>0</v>
      </c>
      <c r="T30" s="56">
        <f t="shared" si="8"/>
        <v>0</v>
      </c>
    </row>
    <row r="31" spans="1:20" s="40" customFormat="1" ht="20.45" customHeight="1">
      <c r="A31" s="119">
        <v>11</v>
      </c>
      <c r="B31" s="122" t="s">
        <v>67</v>
      </c>
      <c r="C31" s="125" t="s">
        <v>82</v>
      </c>
      <c r="D31" s="122" t="s">
        <v>83</v>
      </c>
      <c r="E31" s="128" t="s">
        <v>202</v>
      </c>
      <c r="F31" s="132" t="str">
        <f t="shared" si="4"/>
        <v>Local</v>
      </c>
      <c r="G31" s="73" t="s">
        <v>9</v>
      </c>
      <c r="H31" s="133">
        <f>IF(F31="","",IF(F31="Foreign",VLOOKUP(G31,Currency!$E$20:$F$33,2,FALSE),1))</f>
        <v>1</v>
      </c>
      <c r="I31" s="137"/>
      <c r="J31" s="102">
        <v>0</v>
      </c>
      <c r="K31" s="56">
        <f t="shared" si="5"/>
        <v>0</v>
      </c>
      <c r="L31" s="106">
        <v>0</v>
      </c>
      <c r="M31" s="104">
        <f t="shared" si="1"/>
        <v>0</v>
      </c>
      <c r="N31" s="104">
        <f t="shared" si="6"/>
        <v>0</v>
      </c>
      <c r="O31" s="102">
        <v>0</v>
      </c>
      <c r="P31" s="104">
        <f t="shared" si="2"/>
        <v>0</v>
      </c>
      <c r="Q31" s="56">
        <f t="shared" si="7"/>
        <v>0</v>
      </c>
      <c r="R31" s="106">
        <v>0</v>
      </c>
      <c r="S31" s="104">
        <f t="shared" si="3"/>
        <v>0</v>
      </c>
      <c r="T31" s="56">
        <f t="shared" si="8"/>
        <v>0</v>
      </c>
    </row>
    <row r="32" spans="1:20" s="40" customFormat="1" ht="20.45" customHeight="1">
      <c r="A32" s="119">
        <v>12</v>
      </c>
      <c r="B32" s="122" t="s">
        <v>67</v>
      </c>
      <c r="C32" s="125" t="s">
        <v>84</v>
      </c>
      <c r="D32" s="122" t="s">
        <v>77</v>
      </c>
      <c r="E32" s="128" t="s">
        <v>202</v>
      </c>
      <c r="F32" s="132" t="str">
        <f t="shared" si="4"/>
        <v>Local</v>
      </c>
      <c r="G32" s="73" t="s">
        <v>9</v>
      </c>
      <c r="H32" s="133">
        <f>IF(F32="","",IF(F32="Foreign",VLOOKUP(G32,Currency!$E$20:$F$33,2,FALSE),1))</f>
        <v>1</v>
      </c>
      <c r="I32" s="137"/>
      <c r="J32" s="102">
        <v>0</v>
      </c>
      <c r="K32" s="56">
        <f t="shared" si="5"/>
        <v>0</v>
      </c>
      <c r="L32" s="106">
        <v>0</v>
      </c>
      <c r="M32" s="104">
        <f t="shared" si="1"/>
        <v>0</v>
      </c>
      <c r="N32" s="104">
        <f t="shared" si="6"/>
        <v>0</v>
      </c>
      <c r="O32" s="102">
        <v>0</v>
      </c>
      <c r="P32" s="104">
        <f t="shared" si="2"/>
        <v>0</v>
      </c>
      <c r="Q32" s="56">
        <f t="shared" si="7"/>
        <v>0</v>
      </c>
      <c r="R32" s="106">
        <v>0</v>
      </c>
      <c r="S32" s="104">
        <f t="shared" si="3"/>
        <v>0</v>
      </c>
      <c r="T32" s="56">
        <f t="shared" si="8"/>
        <v>0</v>
      </c>
    </row>
    <row r="33" spans="1:20" s="40" customFormat="1" ht="20.45" customHeight="1">
      <c r="A33" s="119">
        <v>13</v>
      </c>
      <c r="B33" s="122" t="s">
        <v>67</v>
      </c>
      <c r="C33" s="125" t="s">
        <v>85</v>
      </c>
      <c r="D33" s="122" t="s">
        <v>71</v>
      </c>
      <c r="E33" s="128" t="s">
        <v>202</v>
      </c>
      <c r="F33" s="132" t="str">
        <f t="shared" si="4"/>
        <v>Local</v>
      </c>
      <c r="G33" s="73" t="s">
        <v>9</v>
      </c>
      <c r="H33" s="133">
        <f>IF(F33="","",IF(F33="Foreign",VLOOKUP(G33,Currency!$E$20:$F$33,2,FALSE),1))</f>
        <v>1</v>
      </c>
      <c r="I33" s="137"/>
      <c r="J33" s="102">
        <v>0</v>
      </c>
      <c r="K33" s="56">
        <f t="shared" si="5"/>
        <v>0</v>
      </c>
      <c r="L33" s="106">
        <v>0</v>
      </c>
      <c r="M33" s="104">
        <f t="shared" si="1"/>
        <v>0</v>
      </c>
      <c r="N33" s="104">
        <f t="shared" si="6"/>
        <v>0</v>
      </c>
      <c r="O33" s="102">
        <v>0</v>
      </c>
      <c r="P33" s="104">
        <f t="shared" si="2"/>
        <v>0</v>
      </c>
      <c r="Q33" s="56">
        <f t="shared" si="7"/>
        <v>0</v>
      </c>
      <c r="R33" s="106">
        <v>0</v>
      </c>
      <c r="S33" s="104">
        <f t="shared" si="3"/>
        <v>0</v>
      </c>
      <c r="T33" s="56">
        <f t="shared" si="8"/>
        <v>0</v>
      </c>
    </row>
    <row r="34" spans="1:20" s="40" customFormat="1" ht="20.45" customHeight="1">
      <c r="A34" s="119">
        <v>14</v>
      </c>
      <c r="B34" s="122" t="s">
        <v>67</v>
      </c>
      <c r="C34" s="125" t="s">
        <v>86</v>
      </c>
      <c r="D34" s="122" t="s">
        <v>77</v>
      </c>
      <c r="E34" s="128" t="s">
        <v>202</v>
      </c>
      <c r="F34" s="132" t="str">
        <f t="shared" si="4"/>
        <v>Local</v>
      </c>
      <c r="G34" s="73" t="s">
        <v>9</v>
      </c>
      <c r="H34" s="133">
        <f>IF(F34="","",IF(F34="Foreign",VLOOKUP(G34,Currency!$E$20:$F$33,2,FALSE),1))</f>
        <v>1</v>
      </c>
      <c r="I34" s="137"/>
      <c r="J34" s="102">
        <v>0</v>
      </c>
      <c r="K34" s="56">
        <f t="shared" si="5"/>
        <v>0</v>
      </c>
      <c r="L34" s="106">
        <v>0</v>
      </c>
      <c r="M34" s="104">
        <f t="shared" si="1"/>
        <v>0</v>
      </c>
      <c r="N34" s="104">
        <f t="shared" si="6"/>
        <v>0</v>
      </c>
      <c r="O34" s="102">
        <v>0</v>
      </c>
      <c r="P34" s="104">
        <f t="shared" si="2"/>
        <v>0</v>
      </c>
      <c r="Q34" s="56">
        <f t="shared" si="7"/>
        <v>0</v>
      </c>
      <c r="R34" s="106">
        <v>0</v>
      </c>
      <c r="S34" s="104">
        <f t="shared" si="3"/>
        <v>0</v>
      </c>
      <c r="T34" s="56">
        <f t="shared" si="8"/>
        <v>0</v>
      </c>
    </row>
    <row r="35" spans="1:20" s="40" customFormat="1" ht="20.45" customHeight="1">
      <c r="A35" s="119">
        <v>15</v>
      </c>
      <c r="B35" s="122" t="s">
        <v>67</v>
      </c>
      <c r="C35" s="125" t="s">
        <v>87</v>
      </c>
      <c r="D35" s="122" t="s">
        <v>71</v>
      </c>
      <c r="E35" s="128" t="s">
        <v>202</v>
      </c>
      <c r="F35" s="132" t="str">
        <f t="shared" si="4"/>
        <v>Local</v>
      </c>
      <c r="G35" s="73" t="s">
        <v>9</v>
      </c>
      <c r="H35" s="133">
        <f>IF(F35="","",IF(F35="Foreign",VLOOKUP(G35,Currency!$E$20:$F$33,2,FALSE),1))</f>
        <v>1</v>
      </c>
      <c r="I35" s="137"/>
      <c r="J35" s="102">
        <v>0</v>
      </c>
      <c r="K35" s="56">
        <f t="shared" si="5"/>
        <v>0</v>
      </c>
      <c r="L35" s="106">
        <v>0</v>
      </c>
      <c r="M35" s="104">
        <f t="shared" si="1"/>
        <v>0</v>
      </c>
      <c r="N35" s="104">
        <f t="shared" si="6"/>
        <v>0</v>
      </c>
      <c r="O35" s="102">
        <v>0</v>
      </c>
      <c r="P35" s="104">
        <f t="shared" si="2"/>
        <v>0</v>
      </c>
      <c r="Q35" s="56">
        <f t="shared" si="7"/>
        <v>0</v>
      </c>
      <c r="R35" s="106">
        <v>0</v>
      </c>
      <c r="S35" s="104">
        <f t="shared" si="3"/>
        <v>0</v>
      </c>
      <c r="T35" s="56">
        <f t="shared" si="8"/>
        <v>0</v>
      </c>
    </row>
    <row r="36" spans="1:20" s="40" customFormat="1" ht="20.45" customHeight="1">
      <c r="A36" s="119">
        <v>16</v>
      </c>
      <c r="B36" s="122" t="s">
        <v>67</v>
      </c>
      <c r="C36" s="125" t="s">
        <v>88</v>
      </c>
      <c r="D36" s="122" t="s">
        <v>77</v>
      </c>
      <c r="E36" s="128" t="s">
        <v>202</v>
      </c>
      <c r="F36" s="132" t="str">
        <f t="shared" si="4"/>
        <v>Local</v>
      </c>
      <c r="G36" s="73" t="s">
        <v>9</v>
      </c>
      <c r="H36" s="133">
        <f>IF(F36="","",IF(F36="Foreign",VLOOKUP(G36,Currency!$E$20:$F$33,2,FALSE),1))</f>
        <v>1</v>
      </c>
      <c r="I36" s="137"/>
      <c r="J36" s="102">
        <v>0</v>
      </c>
      <c r="K36" s="56">
        <f t="shared" si="5"/>
        <v>0</v>
      </c>
      <c r="L36" s="106">
        <v>0</v>
      </c>
      <c r="M36" s="104">
        <f t="shared" si="1"/>
        <v>0</v>
      </c>
      <c r="N36" s="104">
        <f t="shared" si="6"/>
        <v>0</v>
      </c>
      <c r="O36" s="102">
        <v>0</v>
      </c>
      <c r="P36" s="104">
        <f t="shared" si="2"/>
        <v>0</v>
      </c>
      <c r="Q36" s="56">
        <f t="shared" si="7"/>
        <v>0</v>
      </c>
      <c r="R36" s="106">
        <v>0</v>
      </c>
      <c r="S36" s="104">
        <f t="shared" si="3"/>
        <v>0</v>
      </c>
      <c r="T36" s="56">
        <f t="shared" si="8"/>
        <v>0</v>
      </c>
    </row>
    <row r="37" spans="1:20" s="40" customFormat="1" ht="20.45" customHeight="1">
      <c r="A37" s="119">
        <v>17</v>
      </c>
      <c r="B37" s="122" t="s">
        <v>67</v>
      </c>
      <c r="C37" s="125" t="s">
        <v>89</v>
      </c>
      <c r="D37" s="122" t="s">
        <v>77</v>
      </c>
      <c r="E37" s="128" t="s">
        <v>202</v>
      </c>
      <c r="F37" s="132" t="str">
        <f t="shared" si="4"/>
        <v>Local</v>
      </c>
      <c r="G37" s="73" t="s">
        <v>9</v>
      </c>
      <c r="H37" s="133">
        <f>IF(F37="","",IF(F37="Foreign",VLOOKUP(G37,Currency!$E$20:$F$33,2,FALSE),1))</f>
        <v>1</v>
      </c>
      <c r="I37" s="137"/>
      <c r="J37" s="102">
        <v>0</v>
      </c>
      <c r="K37" s="56">
        <f t="shared" si="5"/>
        <v>0</v>
      </c>
      <c r="L37" s="106">
        <v>0</v>
      </c>
      <c r="M37" s="104">
        <f t="shared" si="1"/>
        <v>0</v>
      </c>
      <c r="N37" s="104">
        <f t="shared" si="6"/>
        <v>0</v>
      </c>
      <c r="O37" s="102">
        <v>0</v>
      </c>
      <c r="P37" s="104">
        <f t="shared" si="2"/>
        <v>0</v>
      </c>
      <c r="Q37" s="56">
        <f t="shared" si="7"/>
        <v>0</v>
      </c>
      <c r="R37" s="106">
        <v>0</v>
      </c>
      <c r="S37" s="104">
        <f t="shared" si="3"/>
        <v>0</v>
      </c>
      <c r="T37" s="56">
        <f t="shared" si="8"/>
        <v>0</v>
      </c>
    </row>
    <row r="38" spans="1:20" s="40" customFormat="1" ht="20.45" customHeight="1">
      <c r="A38" s="119">
        <v>18</v>
      </c>
      <c r="B38" s="122" t="s">
        <v>67</v>
      </c>
      <c r="C38" s="125" t="s">
        <v>90</v>
      </c>
      <c r="D38" s="122" t="s">
        <v>77</v>
      </c>
      <c r="E38" s="128" t="s">
        <v>202</v>
      </c>
      <c r="F38" s="132" t="str">
        <f t="shared" si="4"/>
        <v>Local</v>
      </c>
      <c r="G38" s="73" t="s">
        <v>9</v>
      </c>
      <c r="H38" s="133">
        <f>IF(F38="","",IF(F38="Foreign",VLOOKUP(G38,Currency!$E$20:$F$33,2,FALSE),1))</f>
        <v>1</v>
      </c>
      <c r="I38" s="137"/>
      <c r="J38" s="102">
        <v>0</v>
      </c>
      <c r="K38" s="56">
        <f t="shared" si="5"/>
        <v>0</v>
      </c>
      <c r="L38" s="106">
        <v>0</v>
      </c>
      <c r="M38" s="104">
        <f t="shared" si="1"/>
        <v>0</v>
      </c>
      <c r="N38" s="104">
        <f t="shared" si="6"/>
        <v>0</v>
      </c>
      <c r="O38" s="102">
        <v>0</v>
      </c>
      <c r="P38" s="104">
        <f t="shared" si="2"/>
        <v>0</v>
      </c>
      <c r="Q38" s="56">
        <f t="shared" si="7"/>
        <v>0</v>
      </c>
      <c r="R38" s="106">
        <v>0</v>
      </c>
      <c r="S38" s="104">
        <f t="shared" si="3"/>
        <v>0</v>
      </c>
      <c r="T38" s="56">
        <f t="shared" si="8"/>
        <v>0</v>
      </c>
    </row>
    <row r="39" spans="1:20" s="40" customFormat="1" ht="20.45" customHeight="1">
      <c r="A39" s="119">
        <v>19</v>
      </c>
      <c r="B39" s="122" t="s">
        <v>67</v>
      </c>
      <c r="C39" s="125" t="s">
        <v>91</v>
      </c>
      <c r="D39" s="122" t="s">
        <v>92</v>
      </c>
      <c r="E39" s="128" t="s">
        <v>202</v>
      </c>
      <c r="F39" s="132" t="str">
        <f t="shared" si="4"/>
        <v>Local</v>
      </c>
      <c r="G39" s="73" t="s">
        <v>9</v>
      </c>
      <c r="H39" s="133">
        <f>IF(F39="","",IF(F39="Foreign",VLOOKUP(G39,Currency!$E$20:$F$33,2,FALSE),1))</f>
        <v>1</v>
      </c>
      <c r="I39" s="137"/>
      <c r="J39" s="102">
        <v>0</v>
      </c>
      <c r="K39" s="56">
        <f t="shared" si="5"/>
        <v>0</v>
      </c>
      <c r="L39" s="106">
        <v>0</v>
      </c>
      <c r="M39" s="104">
        <f t="shared" si="1"/>
        <v>0</v>
      </c>
      <c r="N39" s="104">
        <f t="shared" si="6"/>
        <v>0</v>
      </c>
      <c r="O39" s="102">
        <v>0</v>
      </c>
      <c r="P39" s="104">
        <f t="shared" si="2"/>
        <v>0</v>
      </c>
      <c r="Q39" s="56">
        <f t="shared" si="7"/>
        <v>0</v>
      </c>
      <c r="R39" s="106">
        <v>0</v>
      </c>
      <c r="S39" s="104">
        <f t="shared" si="3"/>
        <v>0</v>
      </c>
      <c r="T39" s="56">
        <f t="shared" si="8"/>
        <v>0</v>
      </c>
    </row>
    <row r="40" spans="1:20" s="40" customFormat="1" ht="20.45" customHeight="1">
      <c r="A40" s="119">
        <v>20</v>
      </c>
      <c r="B40" s="122" t="s">
        <v>67</v>
      </c>
      <c r="C40" s="125" t="s">
        <v>93</v>
      </c>
      <c r="D40" s="122" t="s">
        <v>71</v>
      </c>
      <c r="E40" s="128" t="s">
        <v>202</v>
      </c>
      <c r="F40" s="132" t="str">
        <f t="shared" si="4"/>
        <v>Local</v>
      </c>
      <c r="G40" s="73" t="s">
        <v>9</v>
      </c>
      <c r="H40" s="133">
        <f>IF(F40="","",IF(F40="Foreign",VLOOKUP(G40,Currency!$E$20:$F$33,2,FALSE),1))</f>
        <v>1</v>
      </c>
      <c r="I40" s="137"/>
      <c r="J40" s="102">
        <v>0</v>
      </c>
      <c r="K40" s="56">
        <f t="shared" si="5"/>
        <v>0</v>
      </c>
      <c r="L40" s="106">
        <v>0</v>
      </c>
      <c r="M40" s="104">
        <f t="shared" si="1"/>
        <v>0</v>
      </c>
      <c r="N40" s="104">
        <f t="shared" si="6"/>
        <v>0</v>
      </c>
      <c r="O40" s="102">
        <v>0</v>
      </c>
      <c r="P40" s="104">
        <f t="shared" si="2"/>
        <v>0</v>
      </c>
      <c r="Q40" s="56">
        <f t="shared" si="7"/>
        <v>0</v>
      </c>
      <c r="R40" s="106">
        <v>0</v>
      </c>
      <c r="S40" s="104">
        <f t="shared" si="3"/>
        <v>0</v>
      </c>
      <c r="T40" s="56">
        <f t="shared" si="8"/>
        <v>0</v>
      </c>
    </row>
    <row r="41" spans="1:20" s="40" customFormat="1" ht="20.45" customHeight="1">
      <c r="A41" s="119">
        <v>21</v>
      </c>
      <c r="B41" s="122" t="s">
        <v>67</v>
      </c>
      <c r="C41" s="125" t="s">
        <v>94</v>
      </c>
      <c r="D41" s="122" t="s">
        <v>77</v>
      </c>
      <c r="E41" s="128" t="s">
        <v>202</v>
      </c>
      <c r="F41" s="132" t="str">
        <f t="shared" si="4"/>
        <v>Local</v>
      </c>
      <c r="G41" s="73" t="s">
        <v>9</v>
      </c>
      <c r="H41" s="133">
        <f>IF(F41="","",IF(F41="Foreign",VLOOKUP(G41,Currency!$E$20:$F$33,2,FALSE),1))</f>
        <v>1</v>
      </c>
      <c r="I41" s="137"/>
      <c r="J41" s="102">
        <v>0</v>
      </c>
      <c r="K41" s="56">
        <f t="shared" si="5"/>
        <v>0</v>
      </c>
      <c r="L41" s="106">
        <v>0</v>
      </c>
      <c r="M41" s="104">
        <f t="shared" si="1"/>
        <v>0</v>
      </c>
      <c r="N41" s="104">
        <f t="shared" si="6"/>
        <v>0</v>
      </c>
      <c r="O41" s="102">
        <v>0</v>
      </c>
      <c r="P41" s="104">
        <f t="shared" si="2"/>
        <v>0</v>
      </c>
      <c r="Q41" s="56">
        <f t="shared" si="7"/>
        <v>0</v>
      </c>
      <c r="R41" s="106">
        <v>0</v>
      </c>
      <c r="S41" s="104">
        <f t="shared" si="3"/>
        <v>0</v>
      </c>
      <c r="T41" s="56">
        <f t="shared" si="8"/>
        <v>0</v>
      </c>
    </row>
    <row r="42" spans="1:20" s="40" customFormat="1" ht="20.45" customHeight="1">
      <c r="A42" s="119">
        <v>22</v>
      </c>
      <c r="B42" s="122" t="s">
        <v>67</v>
      </c>
      <c r="C42" s="125" t="s">
        <v>95</v>
      </c>
      <c r="D42" s="122" t="s">
        <v>71</v>
      </c>
      <c r="E42" s="128" t="s">
        <v>202</v>
      </c>
      <c r="F42" s="132" t="str">
        <f t="shared" si="4"/>
        <v>Local</v>
      </c>
      <c r="G42" s="73" t="s">
        <v>9</v>
      </c>
      <c r="H42" s="133">
        <f>IF(F42="","",IF(F42="Foreign",VLOOKUP(G42,Currency!$E$20:$F$33,2,FALSE),1))</f>
        <v>1</v>
      </c>
      <c r="I42" s="137"/>
      <c r="J42" s="102">
        <v>0</v>
      </c>
      <c r="K42" s="56">
        <f t="shared" si="5"/>
        <v>0</v>
      </c>
      <c r="L42" s="106">
        <v>0</v>
      </c>
      <c r="M42" s="104">
        <f t="shared" si="1"/>
        <v>0</v>
      </c>
      <c r="N42" s="104">
        <f t="shared" si="6"/>
        <v>0</v>
      </c>
      <c r="O42" s="102">
        <v>0</v>
      </c>
      <c r="P42" s="104">
        <f t="shared" si="2"/>
        <v>0</v>
      </c>
      <c r="Q42" s="56">
        <f t="shared" si="7"/>
        <v>0</v>
      </c>
      <c r="R42" s="106">
        <v>0</v>
      </c>
      <c r="S42" s="104">
        <f t="shared" si="3"/>
        <v>0</v>
      </c>
      <c r="T42" s="56">
        <f t="shared" si="8"/>
        <v>0</v>
      </c>
    </row>
    <row r="43" spans="1:20" s="40" customFormat="1" ht="20.45" customHeight="1">
      <c r="A43" s="119">
        <v>23</v>
      </c>
      <c r="B43" s="122" t="s">
        <v>67</v>
      </c>
      <c r="C43" s="125" t="s">
        <v>96</v>
      </c>
      <c r="D43" s="122" t="s">
        <v>71</v>
      </c>
      <c r="E43" s="128" t="s">
        <v>202</v>
      </c>
      <c r="F43" s="132" t="str">
        <f t="shared" si="4"/>
        <v>Local</v>
      </c>
      <c r="G43" s="73" t="s">
        <v>9</v>
      </c>
      <c r="H43" s="133">
        <f>IF(F43="","",IF(F43="Foreign",VLOOKUP(G43,Currency!$E$20:$F$33,2,FALSE),1))</f>
        <v>1</v>
      </c>
      <c r="I43" s="137"/>
      <c r="J43" s="102">
        <v>0</v>
      </c>
      <c r="K43" s="56">
        <f t="shared" si="5"/>
        <v>0</v>
      </c>
      <c r="L43" s="106">
        <v>0</v>
      </c>
      <c r="M43" s="104">
        <f t="shared" si="1"/>
        <v>0</v>
      </c>
      <c r="N43" s="104">
        <f t="shared" si="6"/>
        <v>0</v>
      </c>
      <c r="O43" s="102">
        <v>0</v>
      </c>
      <c r="P43" s="104">
        <f t="shared" si="2"/>
        <v>0</v>
      </c>
      <c r="Q43" s="56">
        <f t="shared" si="7"/>
        <v>0</v>
      </c>
      <c r="R43" s="106">
        <v>0</v>
      </c>
      <c r="S43" s="104">
        <f t="shared" si="3"/>
        <v>0</v>
      </c>
      <c r="T43" s="56">
        <f t="shared" si="8"/>
        <v>0</v>
      </c>
    </row>
    <row r="44" spans="1:20" s="40" customFormat="1" ht="20.45" customHeight="1">
      <c r="A44" s="119">
        <v>24</v>
      </c>
      <c r="B44" s="122" t="s">
        <v>67</v>
      </c>
      <c r="C44" s="125" t="s">
        <v>97</v>
      </c>
      <c r="D44" s="122" t="s">
        <v>71</v>
      </c>
      <c r="E44" s="128" t="s">
        <v>202</v>
      </c>
      <c r="F44" s="132" t="str">
        <f t="shared" si="4"/>
        <v>Local</v>
      </c>
      <c r="G44" s="73" t="s">
        <v>9</v>
      </c>
      <c r="H44" s="133">
        <f>IF(F44="","",IF(F44="Foreign",VLOOKUP(G44,Currency!$E$20:$F$33,2,FALSE),1))</f>
        <v>1</v>
      </c>
      <c r="I44" s="137"/>
      <c r="J44" s="102">
        <v>0</v>
      </c>
      <c r="K44" s="56">
        <f t="shared" si="5"/>
        <v>0</v>
      </c>
      <c r="L44" s="106">
        <v>0</v>
      </c>
      <c r="M44" s="104">
        <f t="shared" si="1"/>
        <v>0</v>
      </c>
      <c r="N44" s="104">
        <f t="shared" si="6"/>
        <v>0</v>
      </c>
      <c r="O44" s="102">
        <v>0</v>
      </c>
      <c r="P44" s="104">
        <f t="shared" si="2"/>
        <v>0</v>
      </c>
      <c r="Q44" s="56">
        <f t="shared" si="7"/>
        <v>0</v>
      </c>
      <c r="R44" s="106">
        <v>0</v>
      </c>
      <c r="S44" s="104">
        <f t="shared" si="3"/>
        <v>0</v>
      </c>
      <c r="T44" s="56">
        <f t="shared" si="8"/>
        <v>0</v>
      </c>
    </row>
    <row r="45" spans="1:20" s="40" customFormat="1" ht="20.45" customHeight="1">
      <c r="A45" s="119">
        <v>25</v>
      </c>
      <c r="B45" s="122" t="s">
        <v>67</v>
      </c>
      <c r="C45" s="125" t="s">
        <v>98</v>
      </c>
      <c r="D45" s="122" t="s">
        <v>83</v>
      </c>
      <c r="E45" s="128" t="s">
        <v>202</v>
      </c>
      <c r="F45" s="132" t="str">
        <f t="shared" si="4"/>
        <v>Local</v>
      </c>
      <c r="G45" s="73" t="s">
        <v>9</v>
      </c>
      <c r="H45" s="133">
        <f>IF(F45="","",IF(F45="Foreign",VLOOKUP(G45,Currency!$E$20:$F$33,2,FALSE),1))</f>
        <v>1</v>
      </c>
      <c r="I45" s="137"/>
      <c r="J45" s="102">
        <v>0</v>
      </c>
      <c r="K45" s="56">
        <f t="shared" si="5"/>
        <v>0</v>
      </c>
      <c r="L45" s="106">
        <v>0</v>
      </c>
      <c r="M45" s="104">
        <f t="shared" si="1"/>
        <v>0</v>
      </c>
      <c r="N45" s="104">
        <f t="shared" si="6"/>
        <v>0</v>
      </c>
      <c r="O45" s="102">
        <v>0</v>
      </c>
      <c r="P45" s="104">
        <f t="shared" si="2"/>
        <v>0</v>
      </c>
      <c r="Q45" s="56">
        <f t="shared" si="7"/>
        <v>0</v>
      </c>
      <c r="R45" s="106">
        <v>0</v>
      </c>
      <c r="S45" s="104">
        <f t="shared" si="3"/>
        <v>0</v>
      </c>
      <c r="T45" s="56">
        <f t="shared" si="8"/>
        <v>0</v>
      </c>
    </row>
    <row r="46" spans="1:20" s="40" customFormat="1" ht="20.45" customHeight="1">
      <c r="A46" s="119">
        <v>26</v>
      </c>
      <c r="B46" s="122" t="s">
        <v>67</v>
      </c>
      <c r="C46" s="125" t="s">
        <v>99</v>
      </c>
      <c r="D46" s="122" t="s">
        <v>77</v>
      </c>
      <c r="E46" s="128" t="s">
        <v>202</v>
      </c>
      <c r="F46" s="132" t="str">
        <f t="shared" si="4"/>
        <v>Local</v>
      </c>
      <c r="G46" s="73" t="s">
        <v>9</v>
      </c>
      <c r="H46" s="133">
        <f>IF(F46="","",IF(F46="Foreign",VLOOKUP(G46,Currency!$E$20:$F$33,2,FALSE),1))</f>
        <v>1</v>
      </c>
      <c r="I46" s="137"/>
      <c r="J46" s="102">
        <v>0</v>
      </c>
      <c r="K46" s="56">
        <f t="shared" si="5"/>
        <v>0</v>
      </c>
      <c r="L46" s="106">
        <v>0</v>
      </c>
      <c r="M46" s="104">
        <f t="shared" si="1"/>
        <v>0</v>
      </c>
      <c r="N46" s="104">
        <f t="shared" si="6"/>
        <v>0</v>
      </c>
      <c r="O46" s="102">
        <v>0</v>
      </c>
      <c r="P46" s="104">
        <f t="shared" si="2"/>
        <v>0</v>
      </c>
      <c r="Q46" s="56">
        <f t="shared" si="7"/>
        <v>0</v>
      </c>
      <c r="R46" s="106">
        <v>0</v>
      </c>
      <c r="S46" s="104">
        <f t="shared" si="3"/>
        <v>0</v>
      </c>
      <c r="T46" s="56">
        <f t="shared" si="8"/>
        <v>0</v>
      </c>
    </row>
    <row r="47" spans="1:20" s="40" customFormat="1" ht="20.45" customHeight="1">
      <c r="A47" s="119">
        <v>27</v>
      </c>
      <c r="B47" s="122" t="s">
        <v>67</v>
      </c>
      <c r="C47" s="125" t="s">
        <v>100</v>
      </c>
      <c r="D47" s="122" t="s">
        <v>71</v>
      </c>
      <c r="E47" s="128" t="s">
        <v>202</v>
      </c>
      <c r="F47" s="132" t="str">
        <f t="shared" si="4"/>
        <v>Local</v>
      </c>
      <c r="G47" s="73" t="s">
        <v>9</v>
      </c>
      <c r="H47" s="133">
        <f>IF(F47="","",IF(F47="Foreign",VLOOKUP(G47,Currency!$E$20:$F$33,2,FALSE),1))</f>
        <v>1</v>
      </c>
      <c r="I47" s="137"/>
      <c r="J47" s="102">
        <v>0</v>
      </c>
      <c r="K47" s="56">
        <f t="shared" si="5"/>
        <v>0</v>
      </c>
      <c r="L47" s="106">
        <v>0</v>
      </c>
      <c r="M47" s="104">
        <f t="shared" si="1"/>
        <v>0</v>
      </c>
      <c r="N47" s="104">
        <f t="shared" si="6"/>
        <v>0</v>
      </c>
      <c r="O47" s="102">
        <v>0</v>
      </c>
      <c r="P47" s="104">
        <f t="shared" si="2"/>
        <v>0</v>
      </c>
      <c r="Q47" s="56">
        <f t="shared" si="7"/>
        <v>0</v>
      </c>
      <c r="R47" s="106">
        <v>0</v>
      </c>
      <c r="S47" s="104">
        <f t="shared" si="3"/>
        <v>0</v>
      </c>
      <c r="T47" s="56">
        <f t="shared" si="8"/>
        <v>0</v>
      </c>
    </row>
    <row r="48" spans="1:20" s="40" customFormat="1" ht="20.45" customHeight="1">
      <c r="A48" s="119">
        <v>28</v>
      </c>
      <c r="B48" s="122" t="s">
        <v>67</v>
      </c>
      <c r="C48" s="125" t="s">
        <v>101</v>
      </c>
      <c r="D48" s="122" t="s">
        <v>71</v>
      </c>
      <c r="E48" s="128" t="s">
        <v>202</v>
      </c>
      <c r="F48" s="132" t="str">
        <f t="shared" si="4"/>
        <v>Local</v>
      </c>
      <c r="G48" s="73" t="s">
        <v>9</v>
      </c>
      <c r="H48" s="133">
        <f>IF(F48="","",IF(F48="Foreign",VLOOKUP(G48,Currency!$E$20:$F$33,2,FALSE),1))</f>
        <v>1</v>
      </c>
      <c r="I48" s="137"/>
      <c r="J48" s="102">
        <v>0</v>
      </c>
      <c r="K48" s="56">
        <f t="shared" si="5"/>
        <v>0</v>
      </c>
      <c r="L48" s="106">
        <v>0</v>
      </c>
      <c r="M48" s="104">
        <f t="shared" si="1"/>
        <v>0</v>
      </c>
      <c r="N48" s="104">
        <f t="shared" si="6"/>
        <v>0</v>
      </c>
      <c r="O48" s="102">
        <v>0</v>
      </c>
      <c r="P48" s="104">
        <f t="shared" si="2"/>
        <v>0</v>
      </c>
      <c r="Q48" s="56">
        <f t="shared" si="7"/>
        <v>0</v>
      </c>
      <c r="R48" s="106">
        <v>0</v>
      </c>
      <c r="S48" s="104">
        <f t="shared" si="3"/>
        <v>0</v>
      </c>
      <c r="T48" s="56">
        <f t="shared" si="8"/>
        <v>0</v>
      </c>
    </row>
    <row r="49" spans="1:20" s="40" customFormat="1" ht="20.45" customHeight="1">
      <c r="A49" s="119">
        <v>29</v>
      </c>
      <c r="B49" s="122" t="s">
        <v>67</v>
      </c>
      <c r="C49" s="125" t="s">
        <v>102</v>
      </c>
      <c r="D49" s="122" t="s">
        <v>71</v>
      </c>
      <c r="E49" s="128" t="s">
        <v>202</v>
      </c>
      <c r="F49" s="132" t="str">
        <f t="shared" si="4"/>
        <v>Local</v>
      </c>
      <c r="G49" s="73" t="s">
        <v>9</v>
      </c>
      <c r="H49" s="133">
        <f>IF(F49="","",IF(F49="Foreign",VLOOKUP(G49,Currency!$E$20:$F$33,2,FALSE),1))</f>
        <v>1</v>
      </c>
      <c r="I49" s="137"/>
      <c r="J49" s="102">
        <v>0</v>
      </c>
      <c r="K49" s="56">
        <f t="shared" si="5"/>
        <v>0</v>
      </c>
      <c r="L49" s="106">
        <v>0</v>
      </c>
      <c r="M49" s="104">
        <f t="shared" si="1"/>
        <v>0</v>
      </c>
      <c r="N49" s="104">
        <f t="shared" si="6"/>
        <v>0</v>
      </c>
      <c r="O49" s="102">
        <v>0</v>
      </c>
      <c r="P49" s="104">
        <f t="shared" si="2"/>
        <v>0</v>
      </c>
      <c r="Q49" s="56">
        <f t="shared" si="7"/>
        <v>0</v>
      </c>
      <c r="R49" s="106">
        <v>0</v>
      </c>
      <c r="S49" s="104">
        <f t="shared" si="3"/>
        <v>0</v>
      </c>
      <c r="T49" s="56">
        <f t="shared" si="8"/>
        <v>0</v>
      </c>
    </row>
    <row r="50" spans="1:20" s="40" customFormat="1" ht="20.45" customHeight="1">
      <c r="A50" s="119">
        <v>30</v>
      </c>
      <c r="B50" s="122" t="s">
        <v>67</v>
      </c>
      <c r="C50" s="125" t="s">
        <v>103</v>
      </c>
      <c r="D50" s="122" t="s">
        <v>71</v>
      </c>
      <c r="E50" s="128" t="s">
        <v>202</v>
      </c>
      <c r="F50" s="132" t="str">
        <f t="shared" si="4"/>
        <v>Local</v>
      </c>
      <c r="G50" s="73" t="s">
        <v>9</v>
      </c>
      <c r="H50" s="133">
        <f>IF(F50="","",IF(F50="Foreign",VLOOKUP(G50,Currency!$E$20:$F$33,2,FALSE),1))</f>
        <v>1</v>
      </c>
      <c r="I50" s="137"/>
      <c r="J50" s="102">
        <v>0</v>
      </c>
      <c r="K50" s="56">
        <f t="shared" si="5"/>
        <v>0</v>
      </c>
      <c r="L50" s="106">
        <v>0</v>
      </c>
      <c r="M50" s="104">
        <f t="shared" si="1"/>
        <v>0</v>
      </c>
      <c r="N50" s="104">
        <f t="shared" si="6"/>
        <v>0</v>
      </c>
      <c r="O50" s="102">
        <v>0</v>
      </c>
      <c r="P50" s="104">
        <f t="shared" si="2"/>
        <v>0</v>
      </c>
      <c r="Q50" s="56">
        <f t="shared" si="7"/>
        <v>0</v>
      </c>
      <c r="R50" s="106">
        <v>0</v>
      </c>
      <c r="S50" s="104">
        <f t="shared" si="3"/>
        <v>0</v>
      </c>
      <c r="T50" s="56">
        <f t="shared" si="8"/>
        <v>0</v>
      </c>
    </row>
    <row r="51" spans="1:20" s="40" customFormat="1" ht="20.45" customHeight="1">
      <c r="A51" s="119">
        <v>31</v>
      </c>
      <c r="B51" s="122" t="s">
        <v>67</v>
      </c>
      <c r="C51" s="125" t="s">
        <v>104</v>
      </c>
      <c r="D51" s="122" t="s">
        <v>71</v>
      </c>
      <c r="E51" s="128" t="s">
        <v>202</v>
      </c>
      <c r="F51" s="132" t="str">
        <f t="shared" si="4"/>
        <v>Local</v>
      </c>
      <c r="G51" s="73" t="s">
        <v>9</v>
      </c>
      <c r="H51" s="133">
        <f>IF(F51="","",IF(F51="Foreign",VLOOKUP(G51,Currency!$E$20:$F$33,2,FALSE),1))</f>
        <v>1</v>
      </c>
      <c r="I51" s="137"/>
      <c r="J51" s="102">
        <v>0</v>
      </c>
      <c r="K51" s="56">
        <f t="shared" si="5"/>
        <v>0</v>
      </c>
      <c r="L51" s="106">
        <v>0</v>
      </c>
      <c r="M51" s="104">
        <f t="shared" si="1"/>
        <v>0</v>
      </c>
      <c r="N51" s="104">
        <f t="shared" si="6"/>
        <v>0</v>
      </c>
      <c r="O51" s="102">
        <v>0</v>
      </c>
      <c r="P51" s="104">
        <f t="shared" si="2"/>
        <v>0</v>
      </c>
      <c r="Q51" s="56">
        <f t="shared" si="7"/>
        <v>0</v>
      </c>
      <c r="R51" s="106">
        <v>0</v>
      </c>
      <c r="S51" s="104">
        <f t="shared" si="3"/>
        <v>0</v>
      </c>
      <c r="T51" s="56">
        <f t="shared" si="8"/>
        <v>0</v>
      </c>
    </row>
    <row r="52" spans="1:20" s="40" customFormat="1" ht="20.45" customHeight="1">
      <c r="A52" s="119">
        <v>32</v>
      </c>
      <c r="B52" s="122" t="s">
        <v>67</v>
      </c>
      <c r="C52" s="125" t="s">
        <v>105</v>
      </c>
      <c r="D52" s="122" t="s">
        <v>92</v>
      </c>
      <c r="E52" s="128" t="s">
        <v>202</v>
      </c>
      <c r="F52" s="132" t="str">
        <f t="shared" si="4"/>
        <v>Local</v>
      </c>
      <c r="G52" s="73" t="s">
        <v>9</v>
      </c>
      <c r="H52" s="133">
        <f>IF(F52="","",IF(F52="Foreign",VLOOKUP(G52,Currency!$E$20:$F$33,2,FALSE),1))</f>
        <v>1</v>
      </c>
      <c r="I52" s="137"/>
      <c r="J52" s="102">
        <v>0</v>
      </c>
      <c r="K52" s="56">
        <f t="shared" si="5"/>
        <v>0</v>
      </c>
      <c r="L52" s="106">
        <v>0</v>
      </c>
      <c r="M52" s="104">
        <f t="shared" si="1"/>
        <v>0</v>
      </c>
      <c r="N52" s="104">
        <f t="shared" si="6"/>
        <v>0</v>
      </c>
      <c r="O52" s="102">
        <v>0</v>
      </c>
      <c r="P52" s="104">
        <f t="shared" si="2"/>
        <v>0</v>
      </c>
      <c r="Q52" s="56">
        <f t="shared" si="7"/>
        <v>0</v>
      </c>
      <c r="R52" s="106">
        <v>0</v>
      </c>
      <c r="S52" s="104">
        <f t="shared" si="3"/>
        <v>0</v>
      </c>
      <c r="T52" s="56">
        <f t="shared" si="8"/>
        <v>0</v>
      </c>
    </row>
    <row r="53" spans="1:20" s="40" customFormat="1" ht="20.45" customHeight="1">
      <c r="A53" s="119">
        <v>33</v>
      </c>
      <c r="B53" s="122" t="s">
        <v>67</v>
      </c>
      <c r="C53" s="125" t="s">
        <v>106</v>
      </c>
      <c r="D53" s="122" t="s">
        <v>92</v>
      </c>
      <c r="E53" s="128" t="s">
        <v>202</v>
      </c>
      <c r="F53" s="132" t="str">
        <f t="shared" si="4"/>
        <v>Local</v>
      </c>
      <c r="G53" s="73" t="s">
        <v>9</v>
      </c>
      <c r="H53" s="133">
        <f>IF(F53="","",IF(F53="Foreign",VLOOKUP(G53,Currency!$E$20:$F$33,2,FALSE),1))</f>
        <v>1</v>
      </c>
      <c r="I53" s="137"/>
      <c r="J53" s="102">
        <v>0</v>
      </c>
      <c r="K53" s="56">
        <f t="shared" si="5"/>
        <v>0</v>
      </c>
      <c r="L53" s="106">
        <v>0</v>
      </c>
      <c r="M53" s="104">
        <f t="shared" ref="M53:M84" si="9">L53*I53</f>
        <v>0</v>
      </c>
      <c r="N53" s="104">
        <f t="shared" si="6"/>
        <v>0</v>
      </c>
      <c r="O53" s="102">
        <v>0</v>
      </c>
      <c r="P53" s="104">
        <f t="shared" ref="P53:P84" si="10">O53*I53</f>
        <v>0</v>
      </c>
      <c r="Q53" s="56">
        <f t="shared" si="7"/>
        <v>0</v>
      </c>
      <c r="R53" s="106">
        <v>0</v>
      </c>
      <c r="S53" s="104">
        <f t="shared" ref="S53:S84" si="11">R53*I53</f>
        <v>0</v>
      </c>
      <c r="T53" s="56">
        <f t="shared" si="8"/>
        <v>0</v>
      </c>
    </row>
    <row r="54" spans="1:20" s="40" customFormat="1" ht="20.45" customHeight="1">
      <c r="A54" s="119">
        <v>34</v>
      </c>
      <c r="B54" s="122" t="s">
        <v>67</v>
      </c>
      <c r="C54" s="125" t="s">
        <v>107</v>
      </c>
      <c r="D54" s="122" t="s">
        <v>69</v>
      </c>
      <c r="E54" s="128" t="s">
        <v>202</v>
      </c>
      <c r="F54" s="132" t="str">
        <f t="shared" si="4"/>
        <v>Local</v>
      </c>
      <c r="G54" s="73" t="s">
        <v>9</v>
      </c>
      <c r="H54" s="133">
        <f>IF(F54="","",IF(F54="Foreign",VLOOKUP(G54,Currency!$E$20:$F$33,2,FALSE),1))</f>
        <v>1</v>
      </c>
      <c r="I54" s="137"/>
      <c r="J54" s="102">
        <v>0</v>
      </c>
      <c r="K54" s="56">
        <f t="shared" si="5"/>
        <v>0</v>
      </c>
      <c r="L54" s="106">
        <v>0</v>
      </c>
      <c r="M54" s="104">
        <f t="shared" si="9"/>
        <v>0</v>
      </c>
      <c r="N54" s="104">
        <f t="shared" si="6"/>
        <v>0</v>
      </c>
      <c r="O54" s="102">
        <v>0</v>
      </c>
      <c r="P54" s="104">
        <f t="shared" si="10"/>
        <v>0</v>
      </c>
      <c r="Q54" s="56">
        <f t="shared" si="7"/>
        <v>0</v>
      </c>
      <c r="R54" s="106">
        <v>0</v>
      </c>
      <c r="S54" s="104">
        <f t="shared" si="11"/>
        <v>0</v>
      </c>
      <c r="T54" s="56">
        <f t="shared" si="8"/>
        <v>0</v>
      </c>
    </row>
    <row r="55" spans="1:20" s="40" customFormat="1" ht="20.45" customHeight="1">
      <c r="A55" s="119">
        <v>35</v>
      </c>
      <c r="B55" s="122" t="s">
        <v>67</v>
      </c>
      <c r="C55" s="125" t="s">
        <v>108</v>
      </c>
      <c r="D55" s="122" t="s">
        <v>71</v>
      </c>
      <c r="E55" s="128" t="s">
        <v>202</v>
      </c>
      <c r="F55" s="132" t="str">
        <f t="shared" si="4"/>
        <v>Local</v>
      </c>
      <c r="G55" s="73" t="s">
        <v>9</v>
      </c>
      <c r="H55" s="133">
        <f>IF(F55="","",IF(F55="Foreign",VLOOKUP(G55,Currency!$E$20:$F$33,2,FALSE),1))</f>
        <v>1</v>
      </c>
      <c r="I55" s="137"/>
      <c r="J55" s="102">
        <v>0</v>
      </c>
      <c r="K55" s="56">
        <f t="shared" si="5"/>
        <v>0</v>
      </c>
      <c r="L55" s="106">
        <v>0</v>
      </c>
      <c r="M55" s="104">
        <f t="shared" si="9"/>
        <v>0</v>
      </c>
      <c r="N55" s="104">
        <f t="shared" si="6"/>
        <v>0</v>
      </c>
      <c r="O55" s="102">
        <v>0</v>
      </c>
      <c r="P55" s="104">
        <f t="shared" si="10"/>
        <v>0</v>
      </c>
      <c r="Q55" s="56">
        <f t="shared" si="7"/>
        <v>0</v>
      </c>
      <c r="R55" s="106">
        <v>0</v>
      </c>
      <c r="S55" s="104">
        <f t="shared" si="11"/>
        <v>0</v>
      </c>
      <c r="T55" s="56">
        <f t="shared" si="8"/>
        <v>0</v>
      </c>
    </row>
    <row r="56" spans="1:20" s="40" customFormat="1" ht="20.45" customHeight="1">
      <c r="A56" s="119">
        <v>36</v>
      </c>
      <c r="B56" s="122" t="s">
        <v>67</v>
      </c>
      <c r="C56" s="125" t="s">
        <v>109</v>
      </c>
      <c r="D56" s="122" t="s">
        <v>75</v>
      </c>
      <c r="E56" s="128" t="s">
        <v>202</v>
      </c>
      <c r="F56" s="132" t="str">
        <f t="shared" si="4"/>
        <v>Local</v>
      </c>
      <c r="G56" s="73" t="s">
        <v>9</v>
      </c>
      <c r="H56" s="133">
        <f>IF(F56="","",IF(F56="Foreign",VLOOKUP(G56,Currency!$E$20:$F$33,2,FALSE),1))</f>
        <v>1</v>
      </c>
      <c r="I56" s="137"/>
      <c r="J56" s="102">
        <v>0</v>
      </c>
      <c r="K56" s="56">
        <f t="shared" si="5"/>
        <v>0</v>
      </c>
      <c r="L56" s="106">
        <v>0</v>
      </c>
      <c r="M56" s="104">
        <f t="shared" si="9"/>
        <v>0</v>
      </c>
      <c r="N56" s="104">
        <f t="shared" si="6"/>
        <v>0</v>
      </c>
      <c r="O56" s="102">
        <v>0</v>
      </c>
      <c r="P56" s="104">
        <f t="shared" si="10"/>
        <v>0</v>
      </c>
      <c r="Q56" s="56">
        <f t="shared" si="7"/>
        <v>0</v>
      </c>
      <c r="R56" s="106">
        <v>0</v>
      </c>
      <c r="S56" s="104">
        <f t="shared" si="11"/>
        <v>0</v>
      </c>
      <c r="T56" s="56">
        <f t="shared" si="8"/>
        <v>0</v>
      </c>
    </row>
    <row r="57" spans="1:20" s="40" customFormat="1" ht="20.45" customHeight="1">
      <c r="A57" s="119">
        <v>37</v>
      </c>
      <c r="B57" s="122" t="s">
        <v>67</v>
      </c>
      <c r="C57" s="125" t="s">
        <v>110</v>
      </c>
      <c r="D57" s="122" t="s">
        <v>71</v>
      </c>
      <c r="E57" s="128" t="s">
        <v>202</v>
      </c>
      <c r="F57" s="132" t="str">
        <f t="shared" si="4"/>
        <v>Local</v>
      </c>
      <c r="G57" s="73" t="s">
        <v>9</v>
      </c>
      <c r="H57" s="133">
        <f>IF(F57="","",IF(F57="Foreign",VLOOKUP(G57,Currency!$E$20:$F$33,2,FALSE),1))</f>
        <v>1</v>
      </c>
      <c r="I57" s="137"/>
      <c r="J57" s="102">
        <v>0</v>
      </c>
      <c r="K57" s="56">
        <f t="shared" si="5"/>
        <v>0</v>
      </c>
      <c r="L57" s="106">
        <v>0</v>
      </c>
      <c r="M57" s="104">
        <f t="shared" si="9"/>
        <v>0</v>
      </c>
      <c r="N57" s="104">
        <f t="shared" si="6"/>
        <v>0</v>
      </c>
      <c r="O57" s="102">
        <v>0</v>
      </c>
      <c r="P57" s="104">
        <f t="shared" si="10"/>
        <v>0</v>
      </c>
      <c r="Q57" s="56">
        <f t="shared" si="7"/>
        <v>0</v>
      </c>
      <c r="R57" s="106">
        <v>0</v>
      </c>
      <c r="S57" s="104">
        <f t="shared" si="11"/>
        <v>0</v>
      </c>
      <c r="T57" s="56">
        <f t="shared" si="8"/>
        <v>0</v>
      </c>
    </row>
    <row r="58" spans="1:20" s="40" customFormat="1" ht="20.45" customHeight="1">
      <c r="A58" s="119">
        <v>38</v>
      </c>
      <c r="B58" s="122" t="s">
        <v>67</v>
      </c>
      <c r="C58" s="125" t="s">
        <v>111</v>
      </c>
      <c r="D58" s="122" t="s">
        <v>77</v>
      </c>
      <c r="E58" s="128" t="s">
        <v>202</v>
      </c>
      <c r="F58" s="132" t="str">
        <f t="shared" si="4"/>
        <v>Local</v>
      </c>
      <c r="G58" s="73" t="s">
        <v>9</v>
      </c>
      <c r="H58" s="133">
        <f>IF(F58="","",IF(F58="Foreign",VLOOKUP(G58,Currency!$E$20:$F$33,2,FALSE),1))</f>
        <v>1</v>
      </c>
      <c r="I58" s="137"/>
      <c r="J58" s="102">
        <v>0</v>
      </c>
      <c r="K58" s="56">
        <f t="shared" si="5"/>
        <v>0</v>
      </c>
      <c r="L58" s="106">
        <v>0</v>
      </c>
      <c r="M58" s="104">
        <f t="shared" si="9"/>
        <v>0</v>
      </c>
      <c r="N58" s="104">
        <f t="shared" si="6"/>
        <v>0</v>
      </c>
      <c r="O58" s="102">
        <v>0</v>
      </c>
      <c r="P58" s="104">
        <f t="shared" si="10"/>
        <v>0</v>
      </c>
      <c r="Q58" s="56">
        <f t="shared" si="7"/>
        <v>0</v>
      </c>
      <c r="R58" s="106">
        <v>0</v>
      </c>
      <c r="S58" s="104">
        <f t="shared" si="11"/>
        <v>0</v>
      </c>
      <c r="T58" s="56">
        <f t="shared" si="8"/>
        <v>0</v>
      </c>
    </row>
    <row r="59" spans="1:20" s="40" customFormat="1" ht="20.45" customHeight="1">
      <c r="A59" s="119">
        <v>39</v>
      </c>
      <c r="B59" s="122" t="s">
        <v>112</v>
      </c>
      <c r="C59" s="125" t="s">
        <v>113</v>
      </c>
      <c r="D59" s="122" t="s">
        <v>83</v>
      </c>
      <c r="E59" s="128" t="s">
        <v>202</v>
      </c>
      <c r="F59" s="132" t="str">
        <f t="shared" si="4"/>
        <v>Local</v>
      </c>
      <c r="G59" s="73" t="s">
        <v>9</v>
      </c>
      <c r="H59" s="133">
        <f>IF(F59="","",IF(F59="Foreign",VLOOKUP(G59,Currency!$E$20:$F$33,2,FALSE),1))</f>
        <v>1</v>
      </c>
      <c r="I59" s="137"/>
      <c r="J59" s="102">
        <v>0</v>
      </c>
      <c r="K59" s="56">
        <f t="shared" si="5"/>
        <v>0</v>
      </c>
      <c r="L59" s="106">
        <v>0</v>
      </c>
      <c r="M59" s="104">
        <f t="shared" si="9"/>
        <v>0</v>
      </c>
      <c r="N59" s="104">
        <f t="shared" si="6"/>
        <v>0</v>
      </c>
      <c r="O59" s="102">
        <v>0</v>
      </c>
      <c r="P59" s="104">
        <f t="shared" si="10"/>
        <v>0</v>
      </c>
      <c r="Q59" s="56">
        <f t="shared" si="7"/>
        <v>0</v>
      </c>
      <c r="R59" s="106">
        <v>0</v>
      </c>
      <c r="S59" s="104">
        <f t="shared" si="11"/>
        <v>0</v>
      </c>
      <c r="T59" s="56">
        <f t="shared" si="8"/>
        <v>0</v>
      </c>
    </row>
    <row r="60" spans="1:20" s="40" customFormat="1" ht="20.45" customHeight="1">
      <c r="A60" s="119">
        <v>40</v>
      </c>
      <c r="B60" s="122" t="s">
        <v>112</v>
      </c>
      <c r="C60" s="125" t="s">
        <v>114</v>
      </c>
      <c r="D60" s="122" t="s">
        <v>83</v>
      </c>
      <c r="E60" s="128" t="s">
        <v>202</v>
      </c>
      <c r="F60" s="132" t="str">
        <f t="shared" si="4"/>
        <v>Local</v>
      </c>
      <c r="G60" s="73" t="s">
        <v>9</v>
      </c>
      <c r="H60" s="133">
        <f>IF(F60="","",IF(F60="Foreign",VLOOKUP(G60,Currency!$E$20:$F$33,2,FALSE),1))</f>
        <v>1</v>
      </c>
      <c r="I60" s="137"/>
      <c r="J60" s="102">
        <v>0</v>
      </c>
      <c r="K60" s="56">
        <f t="shared" si="5"/>
        <v>0</v>
      </c>
      <c r="L60" s="106">
        <v>0</v>
      </c>
      <c r="M60" s="104">
        <f t="shared" si="9"/>
        <v>0</v>
      </c>
      <c r="N60" s="104">
        <f t="shared" si="6"/>
        <v>0</v>
      </c>
      <c r="O60" s="102">
        <v>0</v>
      </c>
      <c r="P60" s="104">
        <f t="shared" si="10"/>
        <v>0</v>
      </c>
      <c r="Q60" s="56">
        <f t="shared" si="7"/>
        <v>0</v>
      </c>
      <c r="R60" s="106">
        <v>0</v>
      </c>
      <c r="S60" s="104">
        <f t="shared" si="11"/>
        <v>0</v>
      </c>
      <c r="T60" s="56">
        <f t="shared" si="8"/>
        <v>0</v>
      </c>
    </row>
    <row r="61" spans="1:20" s="40" customFormat="1" ht="20.45" customHeight="1">
      <c r="A61" s="119">
        <v>41</v>
      </c>
      <c r="B61" s="122" t="s">
        <v>112</v>
      </c>
      <c r="C61" s="125" t="s">
        <v>115</v>
      </c>
      <c r="D61" s="122" t="s">
        <v>83</v>
      </c>
      <c r="E61" s="128" t="s">
        <v>202</v>
      </c>
      <c r="F61" s="132" t="str">
        <f t="shared" si="4"/>
        <v>Local</v>
      </c>
      <c r="G61" s="73" t="s">
        <v>9</v>
      </c>
      <c r="H61" s="133">
        <f>IF(F61="","",IF(F61="Foreign",VLOOKUP(G61,Currency!$E$20:$F$33,2,FALSE),1))</f>
        <v>1</v>
      </c>
      <c r="I61" s="137"/>
      <c r="J61" s="102">
        <v>0</v>
      </c>
      <c r="K61" s="56">
        <f t="shared" si="5"/>
        <v>0</v>
      </c>
      <c r="L61" s="106">
        <v>0</v>
      </c>
      <c r="M61" s="104">
        <f t="shared" si="9"/>
        <v>0</v>
      </c>
      <c r="N61" s="104">
        <f t="shared" si="6"/>
        <v>0</v>
      </c>
      <c r="O61" s="102">
        <v>0</v>
      </c>
      <c r="P61" s="104">
        <f t="shared" si="10"/>
        <v>0</v>
      </c>
      <c r="Q61" s="56">
        <f t="shared" si="7"/>
        <v>0</v>
      </c>
      <c r="R61" s="106">
        <v>0</v>
      </c>
      <c r="S61" s="104">
        <f t="shared" si="11"/>
        <v>0</v>
      </c>
      <c r="T61" s="56">
        <f t="shared" si="8"/>
        <v>0</v>
      </c>
    </row>
    <row r="62" spans="1:20" s="40" customFormat="1" ht="20.45" customHeight="1">
      <c r="A62" s="119">
        <v>42</v>
      </c>
      <c r="B62" s="122" t="s">
        <v>112</v>
      </c>
      <c r="C62" s="125" t="s">
        <v>118</v>
      </c>
      <c r="D62" s="122" t="s">
        <v>83</v>
      </c>
      <c r="E62" s="128" t="s">
        <v>202</v>
      </c>
      <c r="F62" s="132" t="str">
        <f t="shared" si="4"/>
        <v>Local</v>
      </c>
      <c r="G62" s="73" t="s">
        <v>9</v>
      </c>
      <c r="H62" s="133">
        <f>IF(F62="","",IF(F62="Foreign",VLOOKUP(G62,Currency!$E$20:$F$33,2,FALSE),1))</f>
        <v>1</v>
      </c>
      <c r="I62" s="137"/>
      <c r="J62" s="102">
        <v>0</v>
      </c>
      <c r="K62" s="56">
        <f t="shared" si="5"/>
        <v>0</v>
      </c>
      <c r="L62" s="106">
        <v>0</v>
      </c>
      <c r="M62" s="104">
        <f t="shared" si="9"/>
        <v>0</v>
      </c>
      <c r="N62" s="104">
        <f t="shared" si="6"/>
        <v>0</v>
      </c>
      <c r="O62" s="102">
        <v>0</v>
      </c>
      <c r="P62" s="104">
        <f t="shared" si="10"/>
        <v>0</v>
      </c>
      <c r="Q62" s="56">
        <f t="shared" si="7"/>
        <v>0</v>
      </c>
      <c r="R62" s="106">
        <v>0</v>
      </c>
      <c r="S62" s="104">
        <f t="shared" si="11"/>
        <v>0</v>
      </c>
      <c r="T62" s="56">
        <f t="shared" si="8"/>
        <v>0</v>
      </c>
    </row>
    <row r="63" spans="1:20" s="40" customFormat="1" ht="20.45" customHeight="1">
      <c r="A63" s="119">
        <v>43</v>
      </c>
      <c r="B63" s="122" t="s">
        <v>112</v>
      </c>
      <c r="C63" s="125" t="s">
        <v>119</v>
      </c>
      <c r="D63" s="122" t="s">
        <v>77</v>
      </c>
      <c r="E63" s="128" t="s">
        <v>202</v>
      </c>
      <c r="F63" s="132" t="str">
        <f t="shared" si="4"/>
        <v>Local</v>
      </c>
      <c r="G63" s="73" t="s">
        <v>9</v>
      </c>
      <c r="H63" s="133">
        <f>IF(F63="","",IF(F63="Foreign",VLOOKUP(G63,Currency!$E$20:$F$33,2,FALSE),1))</f>
        <v>1</v>
      </c>
      <c r="I63" s="137"/>
      <c r="J63" s="102">
        <v>0</v>
      </c>
      <c r="K63" s="56">
        <f t="shared" si="5"/>
        <v>0</v>
      </c>
      <c r="L63" s="106">
        <v>0</v>
      </c>
      <c r="M63" s="104">
        <f t="shared" si="9"/>
        <v>0</v>
      </c>
      <c r="N63" s="104">
        <f t="shared" si="6"/>
        <v>0</v>
      </c>
      <c r="O63" s="102">
        <v>0</v>
      </c>
      <c r="P63" s="104">
        <f t="shared" si="10"/>
        <v>0</v>
      </c>
      <c r="Q63" s="56">
        <f t="shared" si="7"/>
        <v>0</v>
      </c>
      <c r="R63" s="106">
        <v>0</v>
      </c>
      <c r="S63" s="104">
        <f t="shared" si="11"/>
        <v>0</v>
      </c>
      <c r="T63" s="56">
        <f t="shared" si="8"/>
        <v>0</v>
      </c>
    </row>
    <row r="64" spans="1:20" s="40" customFormat="1" ht="20.45" customHeight="1">
      <c r="A64" s="119">
        <v>44</v>
      </c>
      <c r="B64" s="122" t="s">
        <v>112</v>
      </c>
      <c r="C64" s="125" t="s">
        <v>120</v>
      </c>
      <c r="D64" s="122" t="s">
        <v>83</v>
      </c>
      <c r="E64" s="128" t="s">
        <v>202</v>
      </c>
      <c r="F64" s="132" t="str">
        <f t="shared" si="4"/>
        <v>Local</v>
      </c>
      <c r="G64" s="73" t="s">
        <v>9</v>
      </c>
      <c r="H64" s="133">
        <f>IF(F64="","",IF(F64="Foreign",VLOOKUP(G64,Currency!$E$20:$F$33,2,FALSE),1))</f>
        <v>1</v>
      </c>
      <c r="I64" s="137"/>
      <c r="J64" s="102">
        <v>0</v>
      </c>
      <c r="K64" s="56">
        <f t="shared" si="5"/>
        <v>0</v>
      </c>
      <c r="L64" s="106">
        <v>0</v>
      </c>
      <c r="M64" s="104">
        <f t="shared" si="9"/>
        <v>0</v>
      </c>
      <c r="N64" s="104">
        <f t="shared" si="6"/>
        <v>0</v>
      </c>
      <c r="O64" s="102">
        <v>0</v>
      </c>
      <c r="P64" s="104">
        <f t="shared" si="10"/>
        <v>0</v>
      </c>
      <c r="Q64" s="56">
        <f t="shared" si="7"/>
        <v>0</v>
      </c>
      <c r="R64" s="106">
        <v>0</v>
      </c>
      <c r="S64" s="104">
        <f t="shared" si="11"/>
        <v>0</v>
      </c>
      <c r="T64" s="56">
        <f t="shared" si="8"/>
        <v>0</v>
      </c>
    </row>
    <row r="65" spans="1:20" s="40" customFormat="1" ht="20.45" customHeight="1">
      <c r="A65" s="119">
        <v>45</v>
      </c>
      <c r="B65" s="122" t="s">
        <v>112</v>
      </c>
      <c r="C65" s="125" t="s">
        <v>121</v>
      </c>
      <c r="D65" s="122" t="s">
        <v>83</v>
      </c>
      <c r="E65" s="128" t="s">
        <v>202</v>
      </c>
      <c r="F65" s="132" t="str">
        <f t="shared" si="4"/>
        <v>Local</v>
      </c>
      <c r="G65" s="73" t="s">
        <v>9</v>
      </c>
      <c r="H65" s="133">
        <f>IF(F65="","",IF(F65="Foreign",VLOOKUP(G65,Currency!$E$20:$F$33,2,FALSE),1))</f>
        <v>1</v>
      </c>
      <c r="I65" s="137"/>
      <c r="J65" s="102">
        <v>0</v>
      </c>
      <c r="K65" s="56">
        <f t="shared" si="5"/>
        <v>0</v>
      </c>
      <c r="L65" s="106">
        <v>0</v>
      </c>
      <c r="M65" s="104">
        <f t="shared" si="9"/>
        <v>0</v>
      </c>
      <c r="N65" s="104">
        <f t="shared" si="6"/>
        <v>0</v>
      </c>
      <c r="O65" s="102">
        <v>0</v>
      </c>
      <c r="P65" s="104">
        <f t="shared" si="10"/>
        <v>0</v>
      </c>
      <c r="Q65" s="56">
        <f t="shared" si="7"/>
        <v>0</v>
      </c>
      <c r="R65" s="106">
        <v>0</v>
      </c>
      <c r="S65" s="104">
        <f t="shared" si="11"/>
        <v>0</v>
      </c>
      <c r="T65" s="56">
        <f t="shared" si="8"/>
        <v>0</v>
      </c>
    </row>
    <row r="66" spans="1:20" s="40" customFormat="1" ht="20.45" customHeight="1">
      <c r="A66" s="119">
        <v>46</v>
      </c>
      <c r="B66" s="122" t="s">
        <v>112</v>
      </c>
      <c r="C66" s="125" t="s">
        <v>122</v>
      </c>
      <c r="D66" s="122" t="s">
        <v>83</v>
      </c>
      <c r="E66" s="128" t="s">
        <v>202</v>
      </c>
      <c r="F66" s="132" t="str">
        <f t="shared" si="4"/>
        <v>Local</v>
      </c>
      <c r="G66" s="73" t="s">
        <v>9</v>
      </c>
      <c r="H66" s="133">
        <f>IF(F66="","",IF(F66="Foreign",VLOOKUP(G66,Currency!$E$20:$F$33,2,FALSE),1))</f>
        <v>1</v>
      </c>
      <c r="I66" s="137"/>
      <c r="J66" s="102">
        <v>0</v>
      </c>
      <c r="K66" s="56">
        <f t="shared" si="5"/>
        <v>0</v>
      </c>
      <c r="L66" s="106">
        <v>0</v>
      </c>
      <c r="M66" s="104">
        <f t="shared" si="9"/>
        <v>0</v>
      </c>
      <c r="N66" s="104">
        <f t="shared" si="6"/>
        <v>0</v>
      </c>
      <c r="O66" s="102">
        <v>0</v>
      </c>
      <c r="P66" s="104">
        <f t="shared" si="10"/>
        <v>0</v>
      </c>
      <c r="Q66" s="56">
        <f t="shared" si="7"/>
        <v>0</v>
      </c>
      <c r="R66" s="106">
        <v>0</v>
      </c>
      <c r="S66" s="104">
        <f t="shared" si="11"/>
        <v>0</v>
      </c>
      <c r="T66" s="56">
        <f t="shared" si="8"/>
        <v>0</v>
      </c>
    </row>
    <row r="67" spans="1:20" s="40" customFormat="1" ht="20.45" customHeight="1">
      <c r="A67" s="119">
        <v>47</v>
      </c>
      <c r="B67" s="122" t="s">
        <v>112</v>
      </c>
      <c r="C67" s="125" t="s">
        <v>123</v>
      </c>
      <c r="D67" s="122" t="s">
        <v>71</v>
      </c>
      <c r="E67" s="128" t="s">
        <v>202</v>
      </c>
      <c r="F67" s="132" t="str">
        <f t="shared" si="4"/>
        <v>Local</v>
      </c>
      <c r="G67" s="73" t="s">
        <v>9</v>
      </c>
      <c r="H67" s="133">
        <f>IF(F67="","",IF(F67="Foreign",VLOOKUP(G67,Currency!$E$20:$F$33,2,FALSE),1))</f>
        <v>1</v>
      </c>
      <c r="I67" s="137"/>
      <c r="J67" s="102">
        <v>0</v>
      </c>
      <c r="K67" s="56">
        <f t="shared" si="5"/>
        <v>0</v>
      </c>
      <c r="L67" s="106">
        <v>0</v>
      </c>
      <c r="M67" s="104">
        <f t="shared" si="9"/>
        <v>0</v>
      </c>
      <c r="N67" s="104">
        <f t="shared" si="6"/>
        <v>0</v>
      </c>
      <c r="O67" s="102">
        <v>0</v>
      </c>
      <c r="P67" s="104">
        <f t="shared" si="10"/>
        <v>0</v>
      </c>
      <c r="Q67" s="56">
        <f t="shared" si="7"/>
        <v>0</v>
      </c>
      <c r="R67" s="106">
        <v>0</v>
      </c>
      <c r="S67" s="104">
        <f t="shared" si="11"/>
        <v>0</v>
      </c>
      <c r="T67" s="56">
        <f t="shared" si="8"/>
        <v>0</v>
      </c>
    </row>
    <row r="68" spans="1:20" s="40" customFormat="1" ht="20.45" customHeight="1">
      <c r="A68" s="119">
        <v>48</v>
      </c>
      <c r="B68" s="122" t="s">
        <v>112</v>
      </c>
      <c r="C68" s="125" t="s">
        <v>124</v>
      </c>
      <c r="D68" s="122" t="s">
        <v>83</v>
      </c>
      <c r="E68" s="128" t="s">
        <v>202</v>
      </c>
      <c r="F68" s="132" t="str">
        <f t="shared" si="4"/>
        <v>Local</v>
      </c>
      <c r="G68" s="73" t="s">
        <v>9</v>
      </c>
      <c r="H68" s="133">
        <f>IF(F68="","",IF(F68="Foreign",VLOOKUP(G68,Currency!$E$20:$F$33,2,FALSE),1))</f>
        <v>1</v>
      </c>
      <c r="I68" s="137"/>
      <c r="J68" s="102">
        <v>0</v>
      </c>
      <c r="K68" s="56">
        <f t="shared" si="5"/>
        <v>0</v>
      </c>
      <c r="L68" s="106">
        <v>0</v>
      </c>
      <c r="M68" s="104">
        <f t="shared" si="9"/>
        <v>0</v>
      </c>
      <c r="N68" s="104">
        <f t="shared" si="6"/>
        <v>0</v>
      </c>
      <c r="O68" s="102">
        <v>0</v>
      </c>
      <c r="P68" s="104">
        <f t="shared" si="10"/>
        <v>0</v>
      </c>
      <c r="Q68" s="56">
        <f t="shared" si="7"/>
        <v>0</v>
      </c>
      <c r="R68" s="106">
        <v>0</v>
      </c>
      <c r="S68" s="104">
        <f t="shared" si="11"/>
        <v>0</v>
      </c>
      <c r="T68" s="56">
        <f t="shared" si="8"/>
        <v>0</v>
      </c>
    </row>
    <row r="69" spans="1:20" s="40" customFormat="1" ht="20.45" customHeight="1">
      <c r="A69" s="119">
        <v>49</v>
      </c>
      <c r="B69" s="122" t="s">
        <v>112</v>
      </c>
      <c r="C69" s="125" t="s">
        <v>125</v>
      </c>
      <c r="D69" s="122" t="s">
        <v>75</v>
      </c>
      <c r="E69" s="128" t="s">
        <v>202</v>
      </c>
      <c r="F69" s="132" t="str">
        <f t="shared" si="4"/>
        <v>Local</v>
      </c>
      <c r="G69" s="73" t="s">
        <v>9</v>
      </c>
      <c r="H69" s="133">
        <f>IF(F69="","",IF(F69="Foreign",VLOOKUP(G69,Currency!$E$20:$F$33,2,FALSE),1))</f>
        <v>1</v>
      </c>
      <c r="I69" s="137"/>
      <c r="J69" s="102">
        <v>0</v>
      </c>
      <c r="K69" s="56">
        <f t="shared" si="5"/>
        <v>0</v>
      </c>
      <c r="L69" s="106">
        <v>0</v>
      </c>
      <c r="M69" s="104">
        <f t="shared" si="9"/>
        <v>0</v>
      </c>
      <c r="N69" s="104">
        <f t="shared" si="6"/>
        <v>0</v>
      </c>
      <c r="O69" s="102">
        <v>0</v>
      </c>
      <c r="P69" s="104">
        <f t="shared" si="10"/>
        <v>0</v>
      </c>
      <c r="Q69" s="56">
        <f t="shared" si="7"/>
        <v>0</v>
      </c>
      <c r="R69" s="106">
        <v>0</v>
      </c>
      <c r="S69" s="104">
        <f t="shared" si="11"/>
        <v>0</v>
      </c>
      <c r="T69" s="56">
        <f t="shared" si="8"/>
        <v>0</v>
      </c>
    </row>
    <row r="70" spans="1:20" s="40" customFormat="1" ht="20.45" customHeight="1">
      <c r="A70" s="119">
        <v>50</v>
      </c>
      <c r="B70" s="122" t="s">
        <v>112</v>
      </c>
      <c r="C70" s="125" t="s">
        <v>126</v>
      </c>
      <c r="D70" s="122" t="s">
        <v>69</v>
      </c>
      <c r="E70" s="128" t="s">
        <v>202</v>
      </c>
      <c r="F70" s="132" t="str">
        <f t="shared" si="4"/>
        <v>Local</v>
      </c>
      <c r="G70" s="73" t="s">
        <v>9</v>
      </c>
      <c r="H70" s="133">
        <f>IF(F70="","",IF(F70="Foreign",VLOOKUP(G70,Currency!$E$20:$F$33,2,FALSE),1))</f>
        <v>1</v>
      </c>
      <c r="I70" s="137"/>
      <c r="J70" s="102">
        <v>0</v>
      </c>
      <c r="K70" s="56">
        <f t="shared" si="5"/>
        <v>0</v>
      </c>
      <c r="L70" s="106">
        <v>0</v>
      </c>
      <c r="M70" s="104">
        <f t="shared" si="9"/>
        <v>0</v>
      </c>
      <c r="N70" s="104">
        <f t="shared" si="6"/>
        <v>0</v>
      </c>
      <c r="O70" s="102">
        <v>0</v>
      </c>
      <c r="P70" s="104">
        <f t="shared" si="10"/>
        <v>0</v>
      </c>
      <c r="Q70" s="56">
        <f t="shared" si="7"/>
        <v>0</v>
      </c>
      <c r="R70" s="106">
        <v>0</v>
      </c>
      <c r="S70" s="104">
        <f t="shared" si="11"/>
        <v>0</v>
      </c>
      <c r="T70" s="56">
        <f t="shared" si="8"/>
        <v>0</v>
      </c>
    </row>
    <row r="71" spans="1:20" s="40" customFormat="1" ht="20.45" customHeight="1">
      <c r="A71" s="119">
        <v>51</v>
      </c>
      <c r="B71" s="122" t="s">
        <v>112</v>
      </c>
      <c r="C71" s="125" t="s">
        <v>127</v>
      </c>
      <c r="D71" s="122" t="s">
        <v>69</v>
      </c>
      <c r="E71" s="128" t="s">
        <v>202</v>
      </c>
      <c r="F71" s="132" t="str">
        <f t="shared" si="4"/>
        <v>Local</v>
      </c>
      <c r="G71" s="73" t="s">
        <v>9</v>
      </c>
      <c r="H71" s="133">
        <f>IF(F71="","",IF(F71="Foreign",VLOOKUP(G71,Currency!$E$20:$F$33,2,FALSE),1))</f>
        <v>1</v>
      </c>
      <c r="I71" s="137"/>
      <c r="J71" s="102">
        <v>0</v>
      </c>
      <c r="K71" s="56">
        <f t="shared" si="5"/>
        <v>0</v>
      </c>
      <c r="L71" s="106">
        <v>0</v>
      </c>
      <c r="M71" s="104">
        <f t="shared" si="9"/>
        <v>0</v>
      </c>
      <c r="N71" s="104">
        <f t="shared" si="6"/>
        <v>0</v>
      </c>
      <c r="O71" s="102">
        <v>0</v>
      </c>
      <c r="P71" s="104">
        <f t="shared" si="10"/>
        <v>0</v>
      </c>
      <c r="Q71" s="56">
        <f t="shared" si="7"/>
        <v>0</v>
      </c>
      <c r="R71" s="106">
        <v>0</v>
      </c>
      <c r="S71" s="104">
        <f t="shared" si="11"/>
        <v>0</v>
      </c>
      <c r="T71" s="56">
        <f t="shared" si="8"/>
        <v>0</v>
      </c>
    </row>
    <row r="72" spans="1:20" s="40" customFormat="1" ht="20.45" customHeight="1">
      <c r="A72" s="119">
        <v>52</v>
      </c>
      <c r="B72" s="122" t="s">
        <v>112</v>
      </c>
      <c r="C72" s="125" t="s">
        <v>128</v>
      </c>
      <c r="D72" s="122" t="s">
        <v>83</v>
      </c>
      <c r="E72" s="128" t="s">
        <v>202</v>
      </c>
      <c r="F72" s="132" t="str">
        <f t="shared" si="4"/>
        <v>Local</v>
      </c>
      <c r="G72" s="73" t="s">
        <v>9</v>
      </c>
      <c r="H72" s="133">
        <f>IF(F72="","",IF(F72="Foreign",VLOOKUP(G72,Currency!$E$20:$F$33,2,FALSE),1))</f>
        <v>1</v>
      </c>
      <c r="I72" s="137"/>
      <c r="J72" s="102">
        <v>0</v>
      </c>
      <c r="K72" s="56">
        <f t="shared" si="5"/>
        <v>0</v>
      </c>
      <c r="L72" s="106">
        <v>0</v>
      </c>
      <c r="M72" s="104">
        <f t="shared" si="9"/>
        <v>0</v>
      </c>
      <c r="N72" s="104">
        <f t="shared" si="6"/>
        <v>0</v>
      </c>
      <c r="O72" s="102">
        <v>0</v>
      </c>
      <c r="P72" s="104">
        <f t="shared" si="10"/>
        <v>0</v>
      </c>
      <c r="Q72" s="56">
        <f t="shared" si="7"/>
        <v>0</v>
      </c>
      <c r="R72" s="106">
        <v>0</v>
      </c>
      <c r="S72" s="104">
        <f t="shared" si="11"/>
        <v>0</v>
      </c>
      <c r="T72" s="56">
        <f t="shared" si="8"/>
        <v>0</v>
      </c>
    </row>
    <row r="73" spans="1:20" s="40" customFormat="1" ht="20.45" customHeight="1">
      <c r="A73" s="119">
        <v>53</v>
      </c>
      <c r="B73" s="122" t="s">
        <v>112</v>
      </c>
      <c r="C73" s="125" t="s">
        <v>129</v>
      </c>
      <c r="D73" s="122" t="s">
        <v>69</v>
      </c>
      <c r="E73" s="128" t="s">
        <v>202</v>
      </c>
      <c r="F73" s="132" t="str">
        <f t="shared" si="4"/>
        <v>Local</v>
      </c>
      <c r="G73" s="73" t="s">
        <v>9</v>
      </c>
      <c r="H73" s="133">
        <f>IF(F73="","",IF(F73="Foreign",VLOOKUP(G73,Currency!$E$20:$F$33,2,FALSE),1))</f>
        <v>1</v>
      </c>
      <c r="I73" s="137"/>
      <c r="J73" s="102">
        <v>0</v>
      </c>
      <c r="K73" s="56">
        <f t="shared" si="5"/>
        <v>0</v>
      </c>
      <c r="L73" s="106">
        <v>0</v>
      </c>
      <c r="M73" s="104">
        <f t="shared" si="9"/>
        <v>0</v>
      </c>
      <c r="N73" s="104">
        <f t="shared" si="6"/>
        <v>0</v>
      </c>
      <c r="O73" s="102">
        <v>0</v>
      </c>
      <c r="P73" s="104">
        <f t="shared" si="10"/>
        <v>0</v>
      </c>
      <c r="Q73" s="56">
        <f t="shared" si="7"/>
        <v>0</v>
      </c>
      <c r="R73" s="106">
        <v>0</v>
      </c>
      <c r="S73" s="104">
        <f t="shared" si="11"/>
        <v>0</v>
      </c>
      <c r="T73" s="56">
        <f t="shared" si="8"/>
        <v>0</v>
      </c>
    </row>
    <row r="74" spans="1:20" s="40" customFormat="1" ht="20.45" customHeight="1">
      <c r="A74" s="119">
        <v>54</v>
      </c>
      <c r="B74" s="122" t="s">
        <v>112</v>
      </c>
      <c r="C74" s="125" t="s">
        <v>130</v>
      </c>
      <c r="D74" s="122" t="s">
        <v>83</v>
      </c>
      <c r="E74" s="128" t="s">
        <v>202</v>
      </c>
      <c r="F74" s="132" t="str">
        <f t="shared" si="4"/>
        <v>Local</v>
      </c>
      <c r="G74" s="73" t="s">
        <v>9</v>
      </c>
      <c r="H74" s="133">
        <f>IF(F74="","",IF(F74="Foreign",VLOOKUP(G74,Currency!$E$20:$F$33,2,FALSE),1))</f>
        <v>1</v>
      </c>
      <c r="I74" s="137"/>
      <c r="J74" s="102">
        <v>0</v>
      </c>
      <c r="K74" s="56">
        <f t="shared" si="5"/>
        <v>0</v>
      </c>
      <c r="L74" s="106">
        <v>0</v>
      </c>
      <c r="M74" s="104">
        <f t="shared" si="9"/>
        <v>0</v>
      </c>
      <c r="N74" s="104">
        <f t="shared" si="6"/>
        <v>0</v>
      </c>
      <c r="O74" s="102">
        <v>0</v>
      </c>
      <c r="P74" s="104">
        <f t="shared" si="10"/>
        <v>0</v>
      </c>
      <c r="Q74" s="56">
        <f t="shared" si="7"/>
        <v>0</v>
      </c>
      <c r="R74" s="106">
        <v>0</v>
      </c>
      <c r="S74" s="104">
        <f t="shared" si="11"/>
        <v>0</v>
      </c>
      <c r="T74" s="56">
        <f t="shared" si="8"/>
        <v>0</v>
      </c>
    </row>
    <row r="75" spans="1:20" s="40" customFormat="1" ht="20.45" customHeight="1">
      <c r="A75" s="119">
        <v>55</v>
      </c>
      <c r="B75" s="122" t="s">
        <v>112</v>
      </c>
      <c r="C75" s="125" t="s">
        <v>131</v>
      </c>
      <c r="D75" s="122" t="s">
        <v>83</v>
      </c>
      <c r="E75" s="128" t="s">
        <v>202</v>
      </c>
      <c r="F75" s="132" t="str">
        <f t="shared" si="4"/>
        <v>Local</v>
      </c>
      <c r="G75" s="73" t="s">
        <v>9</v>
      </c>
      <c r="H75" s="133">
        <f>IF(F75="","",IF(F75="Foreign",VLOOKUP(G75,Currency!$E$20:$F$33,2,FALSE),1))</f>
        <v>1</v>
      </c>
      <c r="I75" s="137"/>
      <c r="J75" s="102">
        <v>0</v>
      </c>
      <c r="K75" s="56">
        <f t="shared" si="5"/>
        <v>0</v>
      </c>
      <c r="L75" s="106">
        <v>0</v>
      </c>
      <c r="M75" s="104">
        <f t="shared" si="9"/>
        <v>0</v>
      </c>
      <c r="N75" s="104">
        <f t="shared" si="6"/>
        <v>0</v>
      </c>
      <c r="O75" s="102">
        <v>0</v>
      </c>
      <c r="P75" s="104">
        <f t="shared" si="10"/>
        <v>0</v>
      </c>
      <c r="Q75" s="56">
        <f t="shared" si="7"/>
        <v>0</v>
      </c>
      <c r="R75" s="106">
        <v>0</v>
      </c>
      <c r="S75" s="104">
        <f t="shared" si="11"/>
        <v>0</v>
      </c>
      <c r="T75" s="56">
        <f t="shared" si="8"/>
        <v>0</v>
      </c>
    </row>
    <row r="76" spans="1:20" s="40" customFormat="1" ht="20.45" customHeight="1">
      <c r="A76" s="119">
        <v>56</v>
      </c>
      <c r="B76" s="122" t="s">
        <v>112</v>
      </c>
      <c r="C76" s="125" t="s">
        <v>132</v>
      </c>
      <c r="D76" s="122" t="s">
        <v>83</v>
      </c>
      <c r="E76" s="128" t="s">
        <v>202</v>
      </c>
      <c r="F76" s="132" t="str">
        <f t="shared" si="4"/>
        <v>Local</v>
      </c>
      <c r="G76" s="73" t="s">
        <v>9</v>
      </c>
      <c r="H76" s="133">
        <f>IF(F76="","",IF(F76="Foreign",VLOOKUP(G76,Currency!$E$20:$F$33,2,FALSE),1))</f>
        <v>1</v>
      </c>
      <c r="I76" s="137"/>
      <c r="J76" s="102">
        <v>0</v>
      </c>
      <c r="K76" s="56">
        <f t="shared" si="5"/>
        <v>0</v>
      </c>
      <c r="L76" s="106">
        <v>0</v>
      </c>
      <c r="M76" s="104">
        <f t="shared" si="9"/>
        <v>0</v>
      </c>
      <c r="N76" s="104">
        <f t="shared" si="6"/>
        <v>0</v>
      </c>
      <c r="O76" s="102">
        <v>0</v>
      </c>
      <c r="P76" s="104">
        <f t="shared" si="10"/>
        <v>0</v>
      </c>
      <c r="Q76" s="56">
        <f t="shared" si="7"/>
        <v>0</v>
      </c>
      <c r="R76" s="106">
        <v>0</v>
      </c>
      <c r="S76" s="104">
        <f t="shared" si="11"/>
        <v>0</v>
      </c>
      <c r="T76" s="56">
        <f t="shared" si="8"/>
        <v>0</v>
      </c>
    </row>
    <row r="77" spans="1:20" s="40" customFormat="1" ht="20.45" customHeight="1">
      <c r="A77" s="119">
        <v>57</v>
      </c>
      <c r="B77" s="122" t="s">
        <v>112</v>
      </c>
      <c r="C77" s="125" t="s">
        <v>133</v>
      </c>
      <c r="D77" s="122" t="s">
        <v>134</v>
      </c>
      <c r="E77" s="128" t="s">
        <v>202</v>
      </c>
      <c r="F77" s="132" t="str">
        <f t="shared" si="4"/>
        <v>Local</v>
      </c>
      <c r="G77" s="73" t="s">
        <v>9</v>
      </c>
      <c r="H77" s="133">
        <f>IF(F77="","",IF(F77="Foreign",VLOOKUP(G77,Currency!$E$20:$F$33,2,FALSE),1))</f>
        <v>1</v>
      </c>
      <c r="I77" s="137"/>
      <c r="J77" s="102">
        <v>0</v>
      </c>
      <c r="K77" s="56">
        <f t="shared" si="5"/>
        <v>0</v>
      </c>
      <c r="L77" s="106">
        <v>0</v>
      </c>
      <c r="M77" s="104">
        <f t="shared" si="9"/>
        <v>0</v>
      </c>
      <c r="N77" s="104">
        <f t="shared" si="6"/>
        <v>0</v>
      </c>
      <c r="O77" s="102">
        <v>0</v>
      </c>
      <c r="P77" s="104">
        <f t="shared" si="10"/>
        <v>0</v>
      </c>
      <c r="Q77" s="56">
        <f t="shared" si="7"/>
        <v>0</v>
      </c>
      <c r="R77" s="106">
        <v>0</v>
      </c>
      <c r="S77" s="104">
        <f t="shared" si="11"/>
        <v>0</v>
      </c>
      <c r="T77" s="56">
        <f t="shared" si="8"/>
        <v>0</v>
      </c>
    </row>
    <row r="78" spans="1:20" s="40" customFormat="1" ht="20.45" customHeight="1">
      <c r="A78" s="119">
        <v>58</v>
      </c>
      <c r="B78" s="122" t="s">
        <v>112</v>
      </c>
      <c r="C78" s="125" t="s">
        <v>135</v>
      </c>
      <c r="D78" s="122" t="s">
        <v>71</v>
      </c>
      <c r="E78" s="128" t="s">
        <v>202</v>
      </c>
      <c r="F78" s="132" t="str">
        <f t="shared" si="4"/>
        <v>Local</v>
      </c>
      <c r="G78" s="73" t="s">
        <v>9</v>
      </c>
      <c r="H78" s="133">
        <f>IF(F78="","",IF(F78="Foreign",VLOOKUP(G78,Currency!$E$20:$F$33,2,FALSE),1))</f>
        <v>1</v>
      </c>
      <c r="I78" s="137"/>
      <c r="J78" s="102">
        <v>0</v>
      </c>
      <c r="K78" s="56">
        <f t="shared" si="5"/>
        <v>0</v>
      </c>
      <c r="L78" s="106">
        <v>0</v>
      </c>
      <c r="M78" s="104">
        <f t="shared" si="9"/>
        <v>0</v>
      </c>
      <c r="N78" s="104">
        <f t="shared" si="6"/>
        <v>0</v>
      </c>
      <c r="O78" s="102">
        <v>0</v>
      </c>
      <c r="P78" s="104">
        <f t="shared" si="10"/>
        <v>0</v>
      </c>
      <c r="Q78" s="56">
        <f t="shared" si="7"/>
        <v>0</v>
      </c>
      <c r="R78" s="106">
        <v>0</v>
      </c>
      <c r="S78" s="104">
        <f t="shared" si="11"/>
        <v>0</v>
      </c>
      <c r="T78" s="56">
        <f t="shared" si="8"/>
        <v>0</v>
      </c>
    </row>
    <row r="79" spans="1:20" s="40" customFormat="1" ht="20.45" customHeight="1">
      <c r="A79" s="119">
        <v>59</v>
      </c>
      <c r="B79" s="122" t="s">
        <v>112</v>
      </c>
      <c r="C79" s="125" t="s">
        <v>136</v>
      </c>
      <c r="D79" s="122" t="s">
        <v>83</v>
      </c>
      <c r="E79" s="128" t="s">
        <v>202</v>
      </c>
      <c r="F79" s="132" t="str">
        <f t="shared" si="4"/>
        <v>Local</v>
      </c>
      <c r="G79" s="73" t="s">
        <v>9</v>
      </c>
      <c r="H79" s="133">
        <f>IF(F79="","",IF(F79="Foreign",VLOOKUP(G79,Currency!$E$20:$F$33,2,FALSE),1))</f>
        <v>1</v>
      </c>
      <c r="I79" s="137"/>
      <c r="J79" s="102">
        <v>0</v>
      </c>
      <c r="K79" s="56">
        <f t="shared" si="5"/>
        <v>0</v>
      </c>
      <c r="L79" s="106">
        <v>0</v>
      </c>
      <c r="M79" s="104">
        <f t="shared" si="9"/>
        <v>0</v>
      </c>
      <c r="N79" s="104">
        <f t="shared" si="6"/>
        <v>0</v>
      </c>
      <c r="O79" s="102">
        <v>0</v>
      </c>
      <c r="P79" s="104">
        <f t="shared" si="10"/>
        <v>0</v>
      </c>
      <c r="Q79" s="56">
        <f t="shared" si="7"/>
        <v>0</v>
      </c>
      <c r="R79" s="106">
        <v>0</v>
      </c>
      <c r="S79" s="104">
        <f t="shared" si="11"/>
        <v>0</v>
      </c>
      <c r="T79" s="56">
        <f t="shared" si="8"/>
        <v>0</v>
      </c>
    </row>
    <row r="80" spans="1:20" s="40" customFormat="1" ht="20.45" customHeight="1">
      <c r="A80" s="119">
        <v>60</v>
      </c>
      <c r="B80" s="122" t="s">
        <v>112</v>
      </c>
      <c r="C80" s="125" t="s">
        <v>137</v>
      </c>
      <c r="D80" s="122" t="s">
        <v>75</v>
      </c>
      <c r="E80" s="128" t="s">
        <v>202</v>
      </c>
      <c r="F80" s="132" t="str">
        <f t="shared" si="4"/>
        <v>Local</v>
      </c>
      <c r="G80" s="73" t="s">
        <v>9</v>
      </c>
      <c r="H80" s="133">
        <f>IF(F80="","",IF(F80="Foreign",VLOOKUP(G80,Currency!$E$20:$F$33,2,FALSE),1))</f>
        <v>1</v>
      </c>
      <c r="I80" s="137"/>
      <c r="J80" s="102">
        <v>0</v>
      </c>
      <c r="K80" s="56">
        <f t="shared" si="5"/>
        <v>0</v>
      </c>
      <c r="L80" s="106">
        <v>0</v>
      </c>
      <c r="M80" s="104">
        <f t="shared" si="9"/>
        <v>0</v>
      </c>
      <c r="N80" s="104">
        <f t="shared" si="6"/>
        <v>0</v>
      </c>
      <c r="O80" s="102">
        <v>0</v>
      </c>
      <c r="P80" s="104">
        <f t="shared" si="10"/>
        <v>0</v>
      </c>
      <c r="Q80" s="56">
        <f t="shared" si="7"/>
        <v>0</v>
      </c>
      <c r="R80" s="106">
        <v>0</v>
      </c>
      <c r="S80" s="104">
        <f t="shared" si="11"/>
        <v>0</v>
      </c>
      <c r="T80" s="56">
        <f t="shared" si="8"/>
        <v>0</v>
      </c>
    </row>
    <row r="81" spans="1:20" s="40" customFormat="1" ht="20.45" customHeight="1">
      <c r="A81" s="119">
        <v>61</v>
      </c>
      <c r="B81" s="122" t="s">
        <v>112</v>
      </c>
      <c r="C81" s="125" t="s">
        <v>138</v>
      </c>
      <c r="D81" s="122" t="s">
        <v>69</v>
      </c>
      <c r="E81" s="128" t="s">
        <v>202</v>
      </c>
      <c r="F81" s="132" t="str">
        <f t="shared" si="4"/>
        <v>Local</v>
      </c>
      <c r="G81" s="73" t="s">
        <v>9</v>
      </c>
      <c r="H81" s="133">
        <f>IF(F81="","",IF(F81="Foreign",VLOOKUP(G81,Currency!$E$20:$F$33,2,FALSE),1))</f>
        <v>1</v>
      </c>
      <c r="I81" s="137"/>
      <c r="J81" s="102">
        <v>0</v>
      </c>
      <c r="K81" s="56">
        <f t="shared" si="5"/>
        <v>0</v>
      </c>
      <c r="L81" s="106">
        <v>0</v>
      </c>
      <c r="M81" s="104">
        <f t="shared" si="9"/>
        <v>0</v>
      </c>
      <c r="N81" s="104">
        <f t="shared" si="6"/>
        <v>0</v>
      </c>
      <c r="O81" s="102">
        <v>0</v>
      </c>
      <c r="P81" s="104">
        <f t="shared" si="10"/>
        <v>0</v>
      </c>
      <c r="Q81" s="56">
        <f t="shared" si="7"/>
        <v>0</v>
      </c>
      <c r="R81" s="106">
        <v>0</v>
      </c>
      <c r="S81" s="104">
        <f t="shared" si="11"/>
        <v>0</v>
      </c>
      <c r="T81" s="56">
        <f t="shared" si="8"/>
        <v>0</v>
      </c>
    </row>
    <row r="82" spans="1:20" s="40" customFormat="1" ht="20.45" customHeight="1">
      <c r="A82" s="119">
        <v>62</v>
      </c>
      <c r="B82" s="122" t="s">
        <v>112</v>
      </c>
      <c r="C82" s="125" t="s">
        <v>139</v>
      </c>
      <c r="D82" s="122" t="s">
        <v>83</v>
      </c>
      <c r="E82" s="128" t="s">
        <v>202</v>
      </c>
      <c r="F82" s="132" t="str">
        <f t="shared" si="4"/>
        <v>Local</v>
      </c>
      <c r="G82" s="73" t="s">
        <v>9</v>
      </c>
      <c r="H82" s="133">
        <f>IF(F82="","",IF(F82="Foreign",VLOOKUP(G82,Currency!$E$20:$F$33,2,FALSE),1))</f>
        <v>1</v>
      </c>
      <c r="I82" s="137"/>
      <c r="J82" s="102">
        <v>0</v>
      </c>
      <c r="K82" s="56">
        <f t="shared" si="5"/>
        <v>0</v>
      </c>
      <c r="L82" s="106">
        <v>0</v>
      </c>
      <c r="M82" s="104">
        <f t="shared" si="9"/>
        <v>0</v>
      </c>
      <c r="N82" s="104">
        <f t="shared" si="6"/>
        <v>0</v>
      </c>
      <c r="O82" s="102">
        <v>0</v>
      </c>
      <c r="P82" s="104">
        <f t="shared" si="10"/>
        <v>0</v>
      </c>
      <c r="Q82" s="56">
        <f t="shared" si="7"/>
        <v>0</v>
      </c>
      <c r="R82" s="106">
        <v>0</v>
      </c>
      <c r="S82" s="104">
        <f t="shared" si="11"/>
        <v>0</v>
      </c>
      <c r="T82" s="56">
        <f t="shared" si="8"/>
        <v>0</v>
      </c>
    </row>
    <row r="83" spans="1:20" s="40" customFormat="1" ht="20.45" customHeight="1">
      <c r="A83" s="119">
        <v>63</v>
      </c>
      <c r="B83" s="122" t="s">
        <v>112</v>
      </c>
      <c r="C83" s="125" t="s">
        <v>140</v>
      </c>
      <c r="D83" s="122" t="s">
        <v>69</v>
      </c>
      <c r="E83" s="128" t="s">
        <v>202</v>
      </c>
      <c r="F83" s="132" t="str">
        <f t="shared" si="4"/>
        <v>Local</v>
      </c>
      <c r="G83" s="73" t="s">
        <v>9</v>
      </c>
      <c r="H83" s="133">
        <f>IF(F83="","",IF(F83="Foreign",VLOOKUP(G83,Currency!$E$20:$F$33,2,FALSE),1))</f>
        <v>1</v>
      </c>
      <c r="I83" s="137"/>
      <c r="J83" s="102">
        <v>0</v>
      </c>
      <c r="K83" s="56">
        <f t="shared" si="5"/>
        <v>0</v>
      </c>
      <c r="L83" s="106">
        <v>0</v>
      </c>
      <c r="M83" s="104">
        <f t="shared" si="9"/>
        <v>0</v>
      </c>
      <c r="N83" s="104">
        <f t="shared" si="6"/>
        <v>0</v>
      </c>
      <c r="O83" s="102">
        <v>0</v>
      </c>
      <c r="P83" s="104">
        <f t="shared" si="10"/>
        <v>0</v>
      </c>
      <c r="Q83" s="56">
        <f t="shared" si="7"/>
        <v>0</v>
      </c>
      <c r="R83" s="106">
        <v>0</v>
      </c>
      <c r="S83" s="104">
        <f t="shared" si="11"/>
        <v>0</v>
      </c>
      <c r="T83" s="56">
        <f t="shared" si="8"/>
        <v>0</v>
      </c>
    </row>
    <row r="84" spans="1:20" s="40" customFormat="1" ht="20.45" customHeight="1">
      <c r="A84" s="119">
        <v>64</v>
      </c>
      <c r="B84" s="122" t="s">
        <v>112</v>
      </c>
      <c r="C84" s="125" t="s">
        <v>141</v>
      </c>
      <c r="D84" s="122" t="s">
        <v>142</v>
      </c>
      <c r="E84" s="128" t="s">
        <v>202</v>
      </c>
      <c r="F84" s="132" t="str">
        <f t="shared" si="4"/>
        <v>Local</v>
      </c>
      <c r="G84" s="73" t="s">
        <v>9</v>
      </c>
      <c r="H84" s="133">
        <f>IF(F84="","",IF(F84="Foreign",VLOOKUP(G84,Currency!$E$20:$F$33,2,FALSE),1))</f>
        <v>1</v>
      </c>
      <c r="I84" s="137"/>
      <c r="J84" s="102">
        <v>0</v>
      </c>
      <c r="K84" s="56">
        <f t="shared" si="5"/>
        <v>0</v>
      </c>
      <c r="L84" s="106">
        <v>0</v>
      </c>
      <c r="M84" s="104">
        <f t="shared" si="9"/>
        <v>0</v>
      </c>
      <c r="N84" s="104">
        <f t="shared" si="6"/>
        <v>0</v>
      </c>
      <c r="O84" s="102">
        <v>0</v>
      </c>
      <c r="P84" s="104">
        <f t="shared" si="10"/>
        <v>0</v>
      </c>
      <c r="Q84" s="56">
        <f t="shared" si="7"/>
        <v>0</v>
      </c>
      <c r="R84" s="106">
        <v>0</v>
      </c>
      <c r="S84" s="104">
        <f t="shared" si="11"/>
        <v>0</v>
      </c>
      <c r="T84" s="56">
        <f t="shared" si="8"/>
        <v>0</v>
      </c>
    </row>
    <row r="85" spans="1:20" s="40" customFormat="1" ht="20.45" customHeight="1">
      <c r="A85" s="119">
        <v>65</v>
      </c>
      <c r="B85" s="122" t="s">
        <v>112</v>
      </c>
      <c r="C85" s="125" t="s">
        <v>143</v>
      </c>
      <c r="D85" s="122" t="s">
        <v>83</v>
      </c>
      <c r="E85" s="128" t="s">
        <v>202</v>
      </c>
      <c r="F85" s="132" t="str">
        <f t="shared" si="4"/>
        <v>Local</v>
      </c>
      <c r="G85" s="73" t="s">
        <v>9</v>
      </c>
      <c r="H85" s="133">
        <f>IF(F85="","",IF(F85="Foreign",VLOOKUP(G85,Currency!$E$20:$F$33,2,FALSE),1))</f>
        <v>1</v>
      </c>
      <c r="I85" s="137"/>
      <c r="J85" s="102">
        <v>0</v>
      </c>
      <c r="K85" s="56">
        <f t="shared" si="5"/>
        <v>0</v>
      </c>
      <c r="L85" s="106">
        <v>0</v>
      </c>
      <c r="M85" s="104">
        <f t="shared" ref="M85:M116" si="12">L85*I85</f>
        <v>0</v>
      </c>
      <c r="N85" s="104">
        <f t="shared" si="6"/>
        <v>0</v>
      </c>
      <c r="O85" s="102">
        <v>0</v>
      </c>
      <c r="P85" s="104">
        <f t="shared" ref="P85:P116" si="13">O85*I85</f>
        <v>0</v>
      </c>
      <c r="Q85" s="56">
        <f t="shared" si="7"/>
        <v>0</v>
      </c>
      <c r="R85" s="106">
        <v>0</v>
      </c>
      <c r="S85" s="104">
        <f t="shared" ref="S85:S116" si="14">R85*I85</f>
        <v>0</v>
      </c>
      <c r="T85" s="56">
        <f t="shared" si="8"/>
        <v>0</v>
      </c>
    </row>
    <row r="86" spans="1:20" s="40" customFormat="1" ht="20.45" customHeight="1">
      <c r="A86" s="119">
        <v>66</v>
      </c>
      <c r="B86" s="122" t="s">
        <v>112</v>
      </c>
      <c r="C86" s="125" t="s">
        <v>144</v>
      </c>
      <c r="D86" s="122" t="s">
        <v>69</v>
      </c>
      <c r="E86" s="128" t="s">
        <v>202</v>
      </c>
      <c r="F86" s="132" t="str">
        <f t="shared" ref="F86:F135" si="15">IF(G86="","",IF(G86="ZAR","Local","Foreign"))</f>
        <v>Local</v>
      </c>
      <c r="G86" s="73" t="s">
        <v>9</v>
      </c>
      <c r="H86" s="133">
        <f>IF(F86="","",IF(F86="Foreign",VLOOKUP(G86,Currency!$E$20:$F$33,2,FALSE),1))</f>
        <v>1</v>
      </c>
      <c r="I86" s="137"/>
      <c r="J86" s="102">
        <v>0</v>
      </c>
      <c r="K86" s="56">
        <f t="shared" ref="K86:K135" si="16">J86</f>
        <v>0</v>
      </c>
      <c r="L86" s="106">
        <v>0</v>
      </c>
      <c r="M86" s="104">
        <f t="shared" si="12"/>
        <v>0</v>
      </c>
      <c r="N86" s="104">
        <f t="shared" ref="N86:N135" si="17">M86*$M$7</f>
        <v>0</v>
      </c>
      <c r="O86" s="102">
        <v>0</v>
      </c>
      <c r="P86" s="104">
        <f t="shared" si="13"/>
        <v>0</v>
      </c>
      <c r="Q86" s="56">
        <f t="shared" ref="Q86:Q135" si="18">P86*$M$7</f>
        <v>0</v>
      </c>
      <c r="R86" s="106">
        <v>0</v>
      </c>
      <c r="S86" s="104">
        <f t="shared" si="14"/>
        <v>0</v>
      </c>
      <c r="T86" s="56">
        <f t="shared" ref="T86:T135" si="19">S86*$M$7</f>
        <v>0</v>
      </c>
    </row>
    <row r="87" spans="1:20" s="40" customFormat="1" ht="20.45" customHeight="1">
      <c r="A87" s="119">
        <v>67</v>
      </c>
      <c r="B87" s="122" t="s">
        <v>112</v>
      </c>
      <c r="C87" s="125" t="s">
        <v>145</v>
      </c>
      <c r="D87" s="122" t="s">
        <v>77</v>
      </c>
      <c r="E87" s="128" t="s">
        <v>202</v>
      </c>
      <c r="F87" s="132" t="str">
        <f t="shared" si="15"/>
        <v>Local</v>
      </c>
      <c r="G87" s="73" t="s">
        <v>9</v>
      </c>
      <c r="H87" s="133">
        <f>IF(F87="","",IF(F87="Foreign",VLOOKUP(G87,Currency!$E$20:$F$33,2,FALSE),1))</f>
        <v>1</v>
      </c>
      <c r="I87" s="137"/>
      <c r="J87" s="102">
        <v>0</v>
      </c>
      <c r="K87" s="56">
        <f t="shared" si="16"/>
        <v>0</v>
      </c>
      <c r="L87" s="106">
        <v>0</v>
      </c>
      <c r="M87" s="104">
        <f t="shared" si="12"/>
        <v>0</v>
      </c>
      <c r="N87" s="104">
        <f t="shared" si="17"/>
        <v>0</v>
      </c>
      <c r="O87" s="102">
        <v>0</v>
      </c>
      <c r="P87" s="104">
        <f t="shared" si="13"/>
        <v>0</v>
      </c>
      <c r="Q87" s="56">
        <f t="shared" si="18"/>
        <v>0</v>
      </c>
      <c r="R87" s="106">
        <v>0</v>
      </c>
      <c r="S87" s="104">
        <f t="shared" si="14"/>
        <v>0</v>
      </c>
      <c r="T87" s="56">
        <f t="shared" si="19"/>
        <v>0</v>
      </c>
    </row>
    <row r="88" spans="1:20" s="40" customFormat="1" ht="20.45" customHeight="1">
      <c r="A88" s="119">
        <v>68</v>
      </c>
      <c r="B88" s="122" t="s">
        <v>112</v>
      </c>
      <c r="C88" s="125" t="s">
        <v>146</v>
      </c>
      <c r="D88" s="122" t="s">
        <v>83</v>
      </c>
      <c r="E88" s="128" t="s">
        <v>202</v>
      </c>
      <c r="F88" s="132" t="str">
        <f t="shared" si="15"/>
        <v>Local</v>
      </c>
      <c r="G88" s="73" t="s">
        <v>9</v>
      </c>
      <c r="H88" s="133">
        <f>IF(F88="","",IF(F88="Foreign",VLOOKUP(G88,Currency!$E$20:$F$33,2,FALSE),1))</f>
        <v>1</v>
      </c>
      <c r="I88" s="137"/>
      <c r="J88" s="102">
        <v>0</v>
      </c>
      <c r="K88" s="56">
        <f t="shared" si="16"/>
        <v>0</v>
      </c>
      <c r="L88" s="106">
        <v>0</v>
      </c>
      <c r="M88" s="104">
        <f t="shared" si="12"/>
        <v>0</v>
      </c>
      <c r="N88" s="104">
        <f t="shared" si="17"/>
        <v>0</v>
      </c>
      <c r="O88" s="102">
        <v>0</v>
      </c>
      <c r="P88" s="104">
        <f t="shared" si="13"/>
        <v>0</v>
      </c>
      <c r="Q88" s="56">
        <f t="shared" si="18"/>
        <v>0</v>
      </c>
      <c r="R88" s="106">
        <v>0</v>
      </c>
      <c r="S88" s="104">
        <f t="shared" si="14"/>
        <v>0</v>
      </c>
      <c r="T88" s="56">
        <f t="shared" si="19"/>
        <v>0</v>
      </c>
    </row>
    <row r="89" spans="1:20" s="40" customFormat="1" ht="20.45" customHeight="1">
      <c r="A89" s="119">
        <v>69</v>
      </c>
      <c r="B89" s="122" t="s">
        <v>112</v>
      </c>
      <c r="C89" s="125" t="s">
        <v>147</v>
      </c>
      <c r="D89" s="122" t="s">
        <v>69</v>
      </c>
      <c r="E89" s="128" t="s">
        <v>202</v>
      </c>
      <c r="F89" s="132" t="str">
        <f t="shared" si="15"/>
        <v>Local</v>
      </c>
      <c r="G89" s="73" t="s">
        <v>9</v>
      </c>
      <c r="H89" s="133">
        <f>IF(F89="","",IF(F89="Foreign",VLOOKUP(G89,Currency!$E$20:$F$33,2,FALSE),1))</f>
        <v>1</v>
      </c>
      <c r="I89" s="137"/>
      <c r="J89" s="102">
        <v>0</v>
      </c>
      <c r="K89" s="56">
        <f t="shared" si="16"/>
        <v>0</v>
      </c>
      <c r="L89" s="106">
        <v>0</v>
      </c>
      <c r="M89" s="104">
        <f t="shared" si="12"/>
        <v>0</v>
      </c>
      <c r="N89" s="104">
        <f t="shared" si="17"/>
        <v>0</v>
      </c>
      <c r="O89" s="102">
        <v>0</v>
      </c>
      <c r="P89" s="104">
        <f t="shared" si="13"/>
        <v>0</v>
      </c>
      <c r="Q89" s="56">
        <f t="shared" si="18"/>
        <v>0</v>
      </c>
      <c r="R89" s="106">
        <v>0</v>
      </c>
      <c r="S89" s="104">
        <f t="shared" si="14"/>
        <v>0</v>
      </c>
      <c r="T89" s="56">
        <f t="shared" si="19"/>
        <v>0</v>
      </c>
    </row>
    <row r="90" spans="1:20" s="40" customFormat="1" ht="20.45" customHeight="1">
      <c r="A90" s="119">
        <v>70</v>
      </c>
      <c r="B90" s="122" t="s">
        <v>112</v>
      </c>
      <c r="C90" s="125" t="s">
        <v>148</v>
      </c>
      <c r="D90" s="122" t="s">
        <v>77</v>
      </c>
      <c r="E90" s="128" t="s">
        <v>202</v>
      </c>
      <c r="F90" s="132" t="str">
        <f t="shared" si="15"/>
        <v>Local</v>
      </c>
      <c r="G90" s="73" t="s">
        <v>9</v>
      </c>
      <c r="H90" s="133">
        <f>IF(F90="","",IF(F90="Foreign",VLOOKUP(G90,Currency!$E$20:$F$33,2,FALSE),1))</f>
        <v>1</v>
      </c>
      <c r="I90" s="137"/>
      <c r="J90" s="102">
        <v>0</v>
      </c>
      <c r="K90" s="56">
        <f t="shared" si="16"/>
        <v>0</v>
      </c>
      <c r="L90" s="106">
        <v>0</v>
      </c>
      <c r="M90" s="104">
        <f t="shared" si="12"/>
        <v>0</v>
      </c>
      <c r="N90" s="104">
        <f t="shared" si="17"/>
        <v>0</v>
      </c>
      <c r="O90" s="102">
        <v>0</v>
      </c>
      <c r="P90" s="104">
        <f t="shared" si="13"/>
        <v>0</v>
      </c>
      <c r="Q90" s="56">
        <f t="shared" si="18"/>
        <v>0</v>
      </c>
      <c r="R90" s="106">
        <v>0</v>
      </c>
      <c r="S90" s="104">
        <f t="shared" si="14"/>
        <v>0</v>
      </c>
      <c r="T90" s="56">
        <f t="shared" si="19"/>
        <v>0</v>
      </c>
    </row>
    <row r="91" spans="1:20" s="40" customFormat="1" ht="20.45" customHeight="1">
      <c r="A91" s="119">
        <v>71</v>
      </c>
      <c r="B91" s="122" t="s">
        <v>112</v>
      </c>
      <c r="C91" s="125" t="s">
        <v>149</v>
      </c>
      <c r="D91" s="122" t="s">
        <v>69</v>
      </c>
      <c r="E91" s="128" t="s">
        <v>202</v>
      </c>
      <c r="F91" s="132" t="str">
        <f t="shared" si="15"/>
        <v>Local</v>
      </c>
      <c r="G91" s="73" t="s">
        <v>9</v>
      </c>
      <c r="H91" s="133">
        <f>IF(F91="","",IF(F91="Foreign",VLOOKUP(G91,Currency!$E$20:$F$33,2,FALSE),1))</f>
        <v>1</v>
      </c>
      <c r="I91" s="137"/>
      <c r="J91" s="102">
        <v>0</v>
      </c>
      <c r="K91" s="56">
        <f t="shared" si="16"/>
        <v>0</v>
      </c>
      <c r="L91" s="106">
        <v>0</v>
      </c>
      <c r="M91" s="104">
        <f t="shared" si="12"/>
        <v>0</v>
      </c>
      <c r="N91" s="104">
        <f t="shared" si="17"/>
        <v>0</v>
      </c>
      <c r="O91" s="102">
        <v>0</v>
      </c>
      <c r="P91" s="104">
        <f t="shared" si="13"/>
        <v>0</v>
      </c>
      <c r="Q91" s="56">
        <f t="shared" si="18"/>
        <v>0</v>
      </c>
      <c r="R91" s="106">
        <v>0</v>
      </c>
      <c r="S91" s="104">
        <f t="shared" si="14"/>
        <v>0</v>
      </c>
      <c r="T91" s="56">
        <f t="shared" si="19"/>
        <v>0</v>
      </c>
    </row>
    <row r="92" spans="1:20" s="40" customFormat="1" ht="20.45" customHeight="1">
      <c r="A92" s="119">
        <v>72</v>
      </c>
      <c r="B92" s="122" t="s">
        <v>112</v>
      </c>
      <c r="C92" s="125" t="s">
        <v>150</v>
      </c>
      <c r="D92" s="122" t="s">
        <v>83</v>
      </c>
      <c r="E92" s="128" t="s">
        <v>202</v>
      </c>
      <c r="F92" s="132" t="str">
        <f t="shared" si="15"/>
        <v>Local</v>
      </c>
      <c r="G92" s="73" t="s">
        <v>9</v>
      </c>
      <c r="H92" s="133">
        <f>IF(F92="","",IF(F92="Foreign",VLOOKUP(G92,Currency!$E$20:$F$33,2,FALSE),1))</f>
        <v>1</v>
      </c>
      <c r="I92" s="137"/>
      <c r="J92" s="102">
        <v>0</v>
      </c>
      <c r="K92" s="56">
        <f t="shared" si="16"/>
        <v>0</v>
      </c>
      <c r="L92" s="106">
        <v>0</v>
      </c>
      <c r="M92" s="104">
        <f t="shared" si="12"/>
        <v>0</v>
      </c>
      <c r="N92" s="104">
        <f t="shared" si="17"/>
        <v>0</v>
      </c>
      <c r="O92" s="102">
        <v>0</v>
      </c>
      <c r="P92" s="104">
        <f t="shared" si="13"/>
        <v>0</v>
      </c>
      <c r="Q92" s="56">
        <f t="shared" si="18"/>
        <v>0</v>
      </c>
      <c r="R92" s="106">
        <v>0</v>
      </c>
      <c r="S92" s="104">
        <f t="shared" si="14"/>
        <v>0</v>
      </c>
      <c r="T92" s="56">
        <f t="shared" si="19"/>
        <v>0</v>
      </c>
    </row>
    <row r="93" spans="1:20" s="40" customFormat="1" ht="20.45" customHeight="1">
      <c r="A93" s="119">
        <v>73</v>
      </c>
      <c r="B93" s="122" t="s">
        <v>112</v>
      </c>
      <c r="C93" s="125" t="s">
        <v>151</v>
      </c>
      <c r="D93" s="122" t="s">
        <v>83</v>
      </c>
      <c r="E93" s="128" t="s">
        <v>202</v>
      </c>
      <c r="F93" s="132" t="str">
        <f t="shared" si="15"/>
        <v>Local</v>
      </c>
      <c r="G93" s="73" t="s">
        <v>9</v>
      </c>
      <c r="H93" s="133">
        <f>IF(F93="","",IF(F93="Foreign",VLOOKUP(G93,Currency!$E$20:$F$33,2,FALSE),1))</f>
        <v>1</v>
      </c>
      <c r="I93" s="137"/>
      <c r="J93" s="102">
        <v>0</v>
      </c>
      <c r="K93" s="56">
        <f t="shared" si="16"/>
        <v>0</v>
      </c>
      <c r="L93" s="106">
        <v>0</v>
      </c>
      <c r="M93" s="104">
        <f t="shared" si="12"/>
        <v>0</v>
      </c>
      <c r="N93" s="104">
        <f t="shared" si="17"/>
        <v>0</v>
      </c>
      <c r="O93" s="102">
        <v>0</v>
      </c>
      <c r="P93" s="104">
        <f t="shared" si="13"/>
        <v>0</v>
      </c>
      <c r="Q93" s="56">
        <f t="shared" si="18"/>
        <v>0</v>
      </c>
      <c r="R93" s="106">
        <v>0</v>
      </c>
      <c r="S93" s="104">
        <f t="shared" si="14"/>
        <v>0</v>
      </c>
      <c r="T93" s="56">
        <f t="shared" si="19"/>
        <v>0</v>
      </c>
    </row>
    <row r="94" spans="1:20" s="40" customFormat="1" ht="20.45" customHeight="1">
      <c r="A94" s="119">
        <v>74</v>
      </c>
      <c r="B94" s="122" t="s">
        <v>112</v>
      </c>
      <c r="C94" s="125" t="s">
        <v>152</v>
      </c>
      <c r="D94" s="122" t="s">
        <v>69</v>
      </c>
      <c r="E94" s="128" t="s">
        <v>202</v>
      </c>
      <c r="F94" s="132" t="str">
        <f t="shared" si="15"/>
        <v>Local</v>
      </c>
      <c r="G94" s="73" t="s">
        <v>9</v>
      </c>
      <c r="H94" s="133">
        <f>IF(F94="","",IF(F94="Foreign",VLOOKUP(G94,Currency!$E$20:$F$33,2,FALSE),1))</f>
        <v>1</v>
      </c>
      <c r="I94" s="137"/>
      <c r="J94" s="102">
        <v>0</v>
      </c>
      <c r="K94" s="56">
        <f t="shared" si="16"/>
        <v>0</v>
      </c>
      <c r="L94" s="106">
        <v>0</v>
      </c>
      <c r="M94" s="104">
        <f t="shared" si="12"/>
        <v>0</v>
      </c>
      <c r="N94" s="104">
        <f t="shared" si="17"/>
        <v>0</v>
      </c>
      <c r="O94" s="102">
        <v>0</v>
      </c>
      <c r="P94" s="104">
        <f t="shared" si="13"/>
        <v>0</v>
      </c>
      <c r="Q94" s="56">
        <f t="shared" si="18"/>
        <v>0</v>
      </c>
      <c r="R94" s="106">
        <v>0</v>
      </c>
      <c r="S94" s="104">
        <f t="shared" si="14"/>
        <v>0</v>
      </c>
      <c r="T94" s="56">
        <f t="shared" si="19"/>
        <v>0</v>
      </c>
    </row>
    <row r="95" spans="1:20" s="40" customFormat="1" ht="20.45" customHeight="1">
      <c r="A95" s="119">
        <v>75</v>
      </c>
      <c r="B95" s="122" t="s">
        <v>112</v>
      </c>
      <c r="C95" s="125" t="s">
        <v>153</v>
      </c>
      <c r="D95" s="122" t="s">
        <v>83</v>
      </c>
      <c r="E95" s="128" t="s">
        <v>202</v>
      </c>
      <c r="F95" s="132" t="str">
        <f t="shared" si="15"/>
        <v>Local</v>
      </c>
      <c r="G95" s="73" t="s">
        <v>9</v>
      </c>
      <c r="H95" s="133">
        <f>IF(F95="","",IF(F95="Foreign",VLOOKUP(G95,Currency!$E$20:$F$33,2,FALSE),1))</f>
        <v>1</v>
      </c>
      <c r="I95" s="137"/>
      <c r="J95" s="102">
        <v>0</v>
      </c>
      <c r="K95" s="56">
        <f t="shared" si="16"/>
        <v>0</v>
      </c>
      <c r="L95" s="106">
        <v>0</v>
      </c>
      <c r="M95" s="104">
        <f t="shared" si="12"/>
        <v>0</v>
      </c>
      <c r="N95" s="104">
        <f t="shared" si="17"/>
        <v>0</v>
      </c>
      <c r="O95" s="102">
        <v>0</v>
      </c>
      <c r="P95" s="104">
        <f t="shared" si="13"/>
        <v>0</v>
      </c>
      <c r="Q95" s="56">
        <f t="shared" si="18"/>
        <v>0</v>
      </c>
      <c r="R95" s="106">
        <v>0</v>
      </c>
      <c r="S95" s="104">
        <f t="shared" si="14"/>
        <v>0</v>
      </c>
      <c r="T95" s="56">
        <f t="shared" si="19"/>
        <v>0</v>
      </c>
    </row>
    <row r="96" spans="1:20" s="40" customFormat="1" ht="20.45" customHeight="1">
      <c r="A96" s="119">
        <v>76</v>
      </c>
      <c r="B96" s="122" t="s">
        <v>112</v>
      </c>
      <c r="C96" s="125" t="s">
        <v>154</v>
      </c>
      <c r="D96" s="122" t="s">
        <v>134</v>
      </c>
      <c r="E96" s="128" t="s">
        <v>202</v>
      </c>
      <c r="F96" s="132" t="str">
        <f t="shared" si="15"/>
        <v>Local</v>
      </c>
      <c r="G96" s="73" t="s">
        <v>9</v>
      </c>
      <c r="H96" s="133">
        <f>IF(F96="","",IF(F96="Foreign",VLOOKUP(G96,Currency!$E$20:$F$33,2,FALSE),1))</f>
        <v>1</v>
      </c>
      <c r="I96" s="137"/>
      <c r="J96" s="102">
        <v>0</v>
      </c>
      <c r="K96" s="56">
        <f t="shared" si="16"/>
        <v>0</v>
      </c>
      <c r="L96" s="106">
        <v>0</v>
      </c>
      <c r="M96" s="104">
        <f t="shared" si="12"/>
        <v>0</v>
      </c>
      <c r="N96" s="104">
        <f t="shared" si="17"/>
        <v>0</v>
      </c>
      <c r="O96" s="102">
        <v>0</v>
      </c>
      <c r="P96" s="104">
        <f t="shared" si="13"/>
        <v>0</v>
      </c>
      <c r="Q96" s="56">
        <f t="shared" si="18"/>
        <v>0</v>
      </c>
      <c r="R96" s="106">
        <v>0</v>
      </c>
      <c r="S96" s="104">
        <f t="shared" si="14"/>
        <v>0</v>
      </c>
      <c r="T96" s="56">
        <f t="shared" si="19"/>
        <v>0</v>
      </c>
    </row>
    <row r="97" spans="1:20" s="40" customFormat="1" ht="20.45" customHeight="1">
      <c r="A97" s="119">
        <v>77</v>
      </c>
      <c r="B97" s="122" t="s">
        <v>112</v>
      </c>
      <c r="C97" s="125" t="s">
        <v>155</v>
      </c>
      <c r="D97" s="122" t="s">
        <v>69</v>
      </c>
      <c r="E97" s="128" t="s">
        <v>202</v>
      </c>
      <c r="F97" s="132" t="str">
        <f t="shared" si="15"/>
        <v>Local</v>
      </c>
      <c r="G97" s="73" t="s">
        <v>9</v>
      </c>
      <c r="H97" s="133">
        <f>IF(F97="","",IF(F97="Foreign",VLOOKUP(G97,Currency!$E$20:$F$33,2,FALSE),1))</f>
        <v>1</v>
      </c>
      <c r="I97" s="137"/>
      <c r="J97" s="102">
        <v>0</v>
      </c>
      <c r="K97" s="56">
        <f t="shared" si="16"/>
        <v>0</v>
      </c>
      <c r="L97" s="106">
        <v>0</v>
      </c>
      <c r="M97" s="104">
        <f t="shared" si="12"/>
        <v>0</v>
      </c>
      <c r="N97" s="104">
        <f t="shared" si="17"/>
        <v>0</v>
      </c>
      <c r="O97" s="102">
        <v>0</v>
      </c>
      <c r="P97" s="104">
        <f t="shared" si="13"/>
        <v>0</v>
      </c>
      <c r="Q97" s="56">
        <f t="shared" si="18"/>
        <v>0</v>
      </c>
      <c r="R97" s="106">
        <v>0</v>
      </c>
      <c r="S97" s="104">
        <f t="shared" si="14"/>
        <v>0</v>
      </c>
      <c r="T97" s="56">
        <f t="shared" si="19"/>
        <v>0</v>
      </c>
    </row>
    <row r="98" spans="1:20" s="40" customFormat="1" ht="20.45" customHeight="1">
      <c r="A98" s="119">
        <v>78</v>
      </c>
      <c r="B98" s="122" t="s">
        <v>112</v>
      </c>
      <c r="C98" s="125" t="s">
        <v>156</v>
      </c>
      <c r="D98" s="122" t="s">
        <v>77</v>
      </c>
      <c r="E98" s="128" t="s">
        <v>202</v>
      </c>
      <c r="F98" s="132" t="str">
        <f t="shared" si="15"/>
        <v>Local</v>
      </c>
      <c r="G98" s="73" t="s">
        <v>9</v>
      </c>
      <c r="H98" s="133">
        <f>IF(F98="","",IF(F98="Foreign",VLOOKUP(G98,Currency!$E$20:$F$33,2,FALSE),1))</f>
        <v>1</v>
      </c>
      <c r="I98" s="137"/>
      <c r="J98" s="102">
        <v>0</v>
      </c>
      <c r="K98" s="56">
        <f t="shared" si="16"/>
        <v>0</v>
      </c>
      <c r="L98" s="106">
        <v>0</v>
      </c>
      <c r="M98" s="104">
        <f t="shared" si="12"/>
        <v>0</v>
      </c>
      <c r="N98" s="104">
        <f t="shared" si="17"/>
        <v>0</v>
      </c>
      <c r="O98" s="102">
        <v>0</v>
      </c>
      <c r="P98" s="104">
        <f t="shared" si="13"/>
        <v>0</v>
      </c>
      <c r="Q98" s="56">
        <f t="shared" si="18"/>
        <v>0</v>
      </c>
      <c r="R98" s="106">
        <v>0</v>
      </c>
      <c r="S98" s="104">
        <f t="shared" si="14"/>
        <v>0</v>
      </c>
      <c r="T98" s="56">
        <f t="shared" si="19"/>
        <v>0</v>
      </c>
    </row>
    <row r="99" spans="1:20" s="40" customFormat="1" ht="20.45" customHeight="1">
      <c r="A99" s="119">
        <v>79</v>
      </c>
      <c r="B99" s="122" t="s">
        <v>112</v>
      </c>
      <c r="C99" s="125" t="s">
        <v>157</v>
      </c>
      <c r="D99" s="122" t="s">
        <v>83</v>
      </c>
      <c r="E99" s="128" t="s">
        <v>202</v>
      </c>
      <c r="F99" s="132" t="str">
        <f t="shared" si="15"/>
        <v>Local</v>
      </c>
      <c r="G99" s="73" t="s">
        <v>9</v>
      </c>
      <c r="H99" s="133">
        <f>IF(F99="","",IF(F99="Foreign",VLOOKUP(G99,Currency!$E$20:$F$33,2,FALSE),1))</f>
        <v>1</v>
      </c>
      <c r="I99" s="137"/>
      <c r="J99" s="102">
        <v>0</v>
      </c>
      <c r="K99" s="56">
        <f t="shared" si="16"/>
        <v>0</v>
      </c>
      <c r="L99" s="106">
        <v>0</v>
      </c>
      <c r="M99" s="104">
        <f t="shared" si="12"/>
        <v>0</v>
      </c>
      <c r="N99" s="104">
        <f t="shared" si="17"/>
        <v>0</v>
      </c>
      <c r="O99" s="102">
        <v>0</v>
      </c>
      <c r="P99" s="104">
        <f t="shared" si="13"/>
        <v>0</v>
      </c>
      <c r="Q99" s="56">
        <f t="shared" si="18"/>
        <v>0</v>
      </c>
      <c r="R99" s="106">
        <v>0</v>
      </c>
      <c r="S99" s="104">
        <f t="shared" si="14"/>
        <v>0</v>
      </c>
      <c r="T99" s="56">
        <f t="shared" si="19"/>
        <v>0</v>
      </c>
    </row>
    <row r="100" spans="1:20" s="40" customFormat="1" ht="20.45" customHeight="1">
      <c r="A100" s="119">
        <v>80</v>
      </c>
      <c r="B100" s="122" t="s">
        <v>112</v>
      </c>
      <c r="C100" s="125" t="s">
        <v>158</v>
      </c>
      <c r="D100" s="122" t="s">
        <v>83</v>
      </c>
      <c r="E100" s="128" t="s">
        <v>202</v>
      </c>
      <c r="F100" s="132" t="str">
        <f t="shared" si="15"/>
        <v>Local</v>
      </c>
      <c r="G100" s="73" t="s">
        <v>9</v>
      </c>
      <c r="H100" s="133">
        <f>IF(F100="","",IF(F100="Foreign",VLOOKUP(G100,Currency!$E$20:$F$33,2,FALSE),1))</f>
        <v>1</v>
      </c>
      <c r="I100" s="137"/>
      <c r="J100" s="102">
        <v>0</v>
      </c>
      <c r="K100" s="56">
        <f t="shared" si="16"/>
        <v>0</v>
      </c>
      <c r="L100" s="106">
        <v>0</v>
      </c>
      <c r="M100" s="104">
        <f t="shared" si="12"/>
        <v>0</v>
      </c>
      <c r="N100" s="104">
        <f t="shared" si="17"/>
        <v>0</v>
      </c>
      <c r="O100" s="102">
        <v>0</v>
      </c>
      <c r="P100" s="104">
        <f t="shared" si="13"/>
        <v>0</v>
      </c>
      <c r="Q100" s="56">
        <f t="shared" si="18"/>
        <v>0</v>
      </c>
      <c r="R100" s="106">
        <v>0</v>
      </c>
      <c r="S100" s="104">
        <f t="shared" si="14"/>
        <v>0</v>
      </c>
      <c r="T100" s="56">
        <f t="shared" si="19"/>
        <v>0</v>
      </c>
    </row>
    <row r="101" spans="1:20" s="40" customFormat="1" ht="20.45" customHeight="1">
      <c r="A101" s="119">
        <v>81</v>
      </c>
      <c r="B101" s="122" t="s">
        <v>112</v>
      </c>
      <c r="C101" s="125" t="s">
        <v>159</v>
      </c>
      <c r="D101" s="122" t="s">
        <v>69</v>
      </c>
      <c r="E101" s="128" t="s">
        <v>202</v>
      </c>
      <c r="F101" s="132" t="str">
        <f t="shared" si="15"/>
        <v>Local</v>
      </c>
      <c r="G101" s="73" t="s">
        <v>9</v>
      </c>
      <c r="H101" s="133">
        <f>IF(F101="","",IF(F101="Foreign",VLOOKUP(G101,Currency!$E$20:$F$33,2,FALSE),1))</f>
        <v>1</v>
      </c>
      <c r="I101" s="137"/>
      <c r="J101" s="102">
        <v>0</v>
      </c>
      <c r="K101" s="56">
        <f t="shared" si="16"/>
        <v>0</v>
      </c>
      <c r="L101" s="106">
        <v>0</v>
      </c>
      <c r="M101" s="104">
        <f t="shared" si="12"/>
        <v>0</v>
      </c>
      <c r="N101" s="104">
        <f t="shared" si="17"/>
        <v>0</v>
      </c>
      <c r="O101" s="102">
        <v>0</v>
      </c>
      <c r="P101" s="104">
        <f t="shared" si="13"/>
        <v>0</v>
      </c>
      <c r="Q101" s="56">
        <f t="shared" si="18"/>
        <v>0</v>
      </c>
      <c r="R101" s="106">
        <v>0</v>
      </c>
      <c r="S101" s="104">
        <f t="shared" si="14"/>
        <v>0</v>
      </c>
      <c r="T101" s="56">
        <f t="shared" si="19"/>
        <v>0</v>
      </c>
    </row>
    <row r="102" spans="1:20" s="40" customFormat="1" ht="20.45" customHeight="1">
      <c r="A102" s="119">
        <v>82</v>
      </c>
      <c r="B102" s="122" t="s">
        <v>112</v>
      </c>
      <c r="C102" s="125" t="s">
        <v>160</v>
      </c>
      <c r="D102" s="122" t="s">
        <v>83</v>
      </c>
      <c r="E102" s="128" t="s">
        <v>202</v>
      </c>
      <c r="F102" s="132" t="str">
        <f t="shared" si="15"/>
        <v>Local</v>
      </c>
      <c r="G102" s="73" t="s">
        <v>9</v>
      </c>
      <c r="H102" s="133">
        <f>IF(F102="","",IF(F102="Foreign",VLOOKUP(G102,Currency!$E$20:$F$33,2,FALSE),1))</f>
        <v>1</v>
      </c>
      <c r="I102" s="137"/>
      <c r="J102" s="102">
        <v>0</v>
      </c>
      <c r="K102" s="56">
        <f t="shared" si="16"/>
        <v>0</v>
      </c>
      <c r="L102" s="106">
        <v>0</v>
      </c>
      <c r="M102" s="104">
        <f t="shared" si="12"/>
        <v>0</v>
      </c>
      <c r="N102" s="104">
        <f t="shared" si="17"/>
        <v>0</v>
      </c>
      <c r="O102" s="102">
        <v>0</v>
      </c>
      <c r="P102" s="104">
        <f t="shared" si="13"/>
        <v>0</v>
      </c>
      <c r="Q102" s="56">
        <f t="shared" si="18"/>
        <v>0</v>
      </c>
      <c r="R102" s="106">
        <v>0</v>
      </c>
      <c r="S102" s="104">
        <f t="shared" si="14"/>
        <v>0</v>
      </c>
      <c r="T102" s="56">
        <f t="shared" si="19"/>
        <v>0</v>
      </c>
    </row>
    <row r="103" spans="1:20" s="40" customFormat="1" ht="20.45" customHeight="1">
      <c r="A103" s="119">
        <v>83</v>
      </c>
      <c r="B103" s="122" t="s">
        <v>112</v>
      </c>
      <c r="C103" s="125" t="s">
        <v>161</v>
      </c>
      <c r="D103" s="122" t="s">
        <v>69</v>
      </c>
      <c r="E103" s="128" t="s">
        <v>202</v>
      </c>
      <c r="F103" s="132" t="str">
        <f t="shared" si="15"/>
        <v>Local</v>
      </c>
      <c r="G103" s="73" t="s">
        <v>9</v>
      </c>
      <c r="H103" s="133">
        <f>IF(F103="","",IF(F103="Foreign",VLOOKUP(G103,Currency!$E$20:$F$33,2,FALSE),1))</f>
        <v>1</v>
      </c>
      <c r="I103" s="137"/>
      <c r="J103" s="102">
        <v>0</v>
      </c>
      <c r="K103" s="56">
        <f t="shared" si="16"/>
        <v>0</v>
      </c>
      <c r="L103" s="106">
        <v>0</v>
      </c>
      <c r="M103" s="104">
        <f t="shared" si="12"/>
        <v>0</v>
      </c>
      <c r="N103" s="104">
        <f t="shared" si="17"/>
        <v>0</v>
      </c>
      <c r="O103" s="102">
        <v>0</v>
      </c>
      <c r="P103" s="104">
        <f t="shared" si="13"/>
        <v>0</v>
      </c>
      <c r="Q103" s="56">
        <f t="shared" si="18"/>
        <v>0</v>
      </c>
      <c r="R103" s="106">
        <v>0</v>
      </c>
      <c r="S103" s="104">
        <f t="shared" si="14"/>
        <v>0</v>
      </c>
      <c r="T103" s="56">
        <f t="shared" si="19"/>
        <v>0</v>
      </c>
    </row>
    <row r="104" spans="1:20" s="40" customFormat="1" ht="20.45" customHeight="1">
      <c r="A104" s="119">
        <v>84</v>
      </c>
      <c r="B104" s="122" t="s">
        <v>112</v>
      </c>
      <c r="C104" s="125" t="s">
        <v>162</v>
      </c>
      <c r="D104" s="122" t="s">
        <v>69</v>
      </c>
      <c r="E104" s="128" t="s">
        <v>202</v>
      </c>
      <c r="F104" s="132" t="str">
        <f t="shared" si="15"/>
        <v>Local</v>
      </c>
      <c r="G104" s="73" t="s">
        <v>9</v>
      </c>
      <c r="H104" s="133">
        <f>IF(F104="","",IF(F104="Foreign",VLOOKUP(G104,Currency!$E$20:$F$33,2,FALSE),1))</f>
        <v>1</v>
      </c>
      <c r="I104" s="137"/>
      <c r="J104" s="102">
        <v>0</v>
      </c>
      <c r="K104" s="56">
        <f t="shared" si="16"/>
        <v>0</v>
      </c>
      <c r="L104" s="106">
        <v>0</v>
      </c>
      <c r="M104" s="104">
        <f t="shared" si="12"/>
        <v>0</v>
      </c>
      <c r="N104" s="104">
        <f t="shared" si="17"/>
        <v>0</v>
      </c>
      <c r="O104" s="102">
        <v>0</v>
      </c>
      <c r="P104" s="104">
        <f t="shared" si="13"/>
        <v>0</v>
      </c>
      <c r="Q104" s="56">
        <f t="shared" si="18"/>
        <v>0</v>
      </c>
      <c r="R104" s="106">
        <v>0</v>
      </c>
      <c r="S104" s="104">
        <f t="shared" si="14"/>
        <v>0</v>
      </c>
      <c r="T104" s="56">
        <f t="shared" si="19"/>
        <v>0</v>
      </c>
    </row>
    <row r="105" spans="1:20" s="40" customFormat="1" ht="20.45" customHeight="1">
      <c r="A105" s="119">
        <v>85</v>
      </c>
      <c r="B105" s="122" t="s">
        <v>112</v>
      </c>
      <c r="C105" s="125" t="s">
        <v>163</v>
      </c>
      <c r="D105" s="122" t="s">
        <v>71</v>
      </c>
      <c r="E105" s="128" t="s">
        <v>202</v>
      </c>
      <c r="F105" s="132" t="str">
        <f t="shared" si="15"/>
        <v>Local</v>
      </c>
      <c r="G105" s="73" t="s">
        <v>9</v>
      </c>
      <c r="H105" s="133">
        <f>IF(F105="","",IF(F105="Foreign",VLOOKUP(G105,Currency!$E$20:$F$33,2,FALSE),1))</f>
        <v>1</v>
      </c>
      <c r="I105" s="137"/>
      <c r="J105" s="102">
        <v>0</v>
      </c>
      <c r="K105" s="56">
        <f t="shared" si="16"/>
        <v>0</v>
      </c>
      <c r="L105" s="106">
        <v>0</v>
      </c>
      <c r="M105" s="104">
        <f t="shared" si="12"/>
        <v>0</v>
      </c>
      <c r="N105" s="104">
        <f t="shared" si="17"/>
        <v>0</v>
      </c>
      <c r="O105" s="102">
        <v>0</v>
      </c>
      <c r="P105" s="104">
        <f t="shared" si="13"/>
        <v>0</v>
      </c>
      <c r="Q105" s="56">
        <f t="shared" si="18"/>
        <v>0</v>
      </c>
      <c r="R105" s="106">
        <v>0</v>
      </c>
      <c r="S105" s="104">
        <f t="shared" si="14"/>
        <v>0</v>
      </c>
      <c r="T105" s="56">
        <f t="shared" si="19"/>
        <v>0</v>
      </c>
    </row>
    <row r="106" spans="1:20" s="40" customFormat="1" ht="20.45" customHeight="1">
      <c r="A106" s="119">
        <v>86</v>
      </c>
      <c r="B106" s="122" t="s">
        <v>112</v>
      </c>
      <c r="C106" s="125" t="s">
        <v>164</v>
      </c>
      <c r="D106" s="122" t="s">
        <v>77</v>
      </c>
      <c r="E106" s="128" t="s">
        <v>202</v>
      </c>
      <c r="F106" s="132" t="str">
        <f t="shared" si="15"/>
        <v>Local</v>
      </c>
      <c r="G106" s="73" t="s">
        <v>9</v>
      </c>
      <c r="H106" s="133">
        <f>IF(F106="","",IF(F106="Foreign",VLOOKUP(G106,Currency!$E$20:$F$33,2,FALSE),1))</f>
        <v>1</v>
      </c>
      <c r="I106" s="137"/>
      <c r="J106" s="102">
        <v>0</v>
      </c>
      <c r="K106" s="56">
        <f t="shared" si="16"/>
        <v>0</v>
      </c>
      <c r="L106" s="106">
        <v>0</v>
      </c>
      <c r="M106" s="104">
        <f t="shared" si="12"/>
        <v>0</v>
      </c>
      <c r="N106" s="104">
        <f t="shared" si="17"/>
        <v>0</v>
      </c>
      <c r="O106" s="102">
        <v>0</v>
      </c>
      <c r="P106" s="104">
        <f t="shared" si="13"/>
        <v>0</v>
      </c>
      <c r="Q106" s="56">
        <f t="shared" si="18"/>
        <v>0</v>
      </c>
      <c r="R106" s="106">
        <v>0</v>
      </c>
      <c r="S106" s="104">
        <f t="shared" si="14"/>
        <v>0</v>
      </c>
      <c r="T106" s="56">
        <f t="shared" si="19"/>
        <v>0</v>
      </c>
    </row>
    <row r="107" spans="1:20" s="40" customFormat="1" ht="20.45" customHeight="1">
      <c r="A107" s="119">
        <v>87</v>
      </c>
      <c r="B107" s="122" t="s">
        <v>112</v>
      </c>
      <c r="C107" s="125" t="s">
        <v>165</v>
      </c>
      <c r="D107" s="122" t="s">
        <v>77</v>
      </c>
      <c r="E107" s="128" t="s">
        <v>202</v>
      </c>
      <c r="F107" s="132" t="str">
        <f t="shared" si="15"/>
        <v>Local</v>
      </c>
      <c r="G107" s="73" t="s">
        <v>9</v>
      </c>
      <c r="H107" s="133">
        <f>IF(F107="","",IF(F107="Foreign",VLOOKUP(G107,Currency!$E$20:$F$33,2,FALSE),1))</f>
        <v>1</v>
      </c>
      <c r="I107" s="137"/>
      <c r="J107" s="102">
        <v>0</v>
      </c>
      <c r="K107" s="56">
        <f t="shared" si="16"/>
        <v>0</v>
      </c>
      <c r="L107" s="106">
        <v>0</v>
      </c>
      <c r="M107" s="104">
        <f t="shared" si="12"/>
        <v>0</v>
      </c>
      <c r="N107" s="104">
        <f t="shared" si="17"/>
        <v>0</v>
      </c>
      <c r="O107" s="102">
        <v>0</v>
      </c>
      <c r="P107" s="104">
        <f t="shared" si="13"/>
        <v>0</v>
      </c>
      <c r="Q107" s="56">
        <f t="shared" si="18"/>
        <v>0</v>
      </c>
      <c r="R107" s="106">
        <v>0</v>
      </c>
      <c r="S107" s="104">
        <f t="shared" si="14"/>
        <v>0</v>
      </c>
      <c r="T107" s="56">
        <f t="shared" si="19"/>
        <v>0</v>
      </c>
    </row>
    <row r="108" spans="1:20" s="40" customFormat="1" ht="20.45" customHeight="1">
      <c r="A108" s="119">
        <v>88</v>
      </c>
      <c r="B108" s="122" t="s">
        <v>112</v>
      </c>
      <c r="C108" s="125" t="s">
        <v>166</v>
      </c>
      <c r="D108" s="122" t="s">
        <v>83</v>
      </c>
      <c r="E108" s="128" t="s">
        <v>202</v>
      </c>
      <c r="F108" s="132" t="str">
        <f t="shared" si="15"/>
        <v>Local</v>
      </c>
      <c r="G108" s="73" t="s">
        <v>9</v>
      </c>
      <c r="H108" s="133">
        <f>IF(F108="","",IF(F108="Foreign",VLOOKUP(G108,Currency!$E$20:$F$33,2,FALSE),1))</f>
        <v>1</v>
      </c>
      <c r="I108" s="137"/>
      <c r="J108" s="102">
        <v>0</v>
      </c>
      <c r="K108" s="56">
        <f t="shared" si="16"/>
        <v>0</v>
      </c>
      <c r="L108" s="106">
        <v>0</v>
      </c>
      <c r="M108" s="104">
        <f t="shared" si="12"/>
        <v>0</v>
      </c>
      <c r="N108" s="104">
        <f t="shared" si="17"/>
        <v>0</v>
      </c>
      <c r="O108" s="102">
        <v>0</v>
      </c>
      <c r="P108" s="104">
        <f t="shared" si="13"/>
        <v>0</v>
      </c>
      <c r="Q108" s="56">
        <f t="shared" si="18"/>
        <v>0</v>
      </c>
      <c r="R108" s="106">
        <v>0</v>
      </c>
      <c r="S108" s="104">
        <f t="shared" si="14"/>
        <v>0</v>
      </c>
      <c r="T108" s="56">
        <f t="shared" si="19"/>
        <v>0</v>
      </c>
    </row>
    <row r="109" spans="1:20" s="40" customFormat="1" ht="20.45" customHeight="1">
      <c r="A109" s="119">
        <v>89</v>
      </c>
      <c r="B109" s="122" t="s">
        <v>112</v>
      </c>
      <c r="C109" s="125" t="s">
        <v>167</v>
      </c>
      <c r="D109" s="122" t="s">
        <v>75</v>
      </c>
      <c r="E109" s="128" t="s">
        <v>202</v>
      </c>
      <c r="F109" s="132" t="str">
        <f t="shared" si="15"/>
        <v>Local</v>
      </c>
      <c r="G109" s="73" t="s">
        <v>9</v>
      </c>
      <c r="H109" s="133">
        <f>IF(F109="","",IF(F109="Foreign",VLOOKUP(G109,Currency!$E$20:$F$33,2,FALSE),1))</f>
        <v>1</v>
      </c>
      <c r="I109" s="137"/>
      <c r="J109" s="102">
        <v>0</v>
      </c>
      <c r="K109" s="56">
        <f t="shared" si="16"/>
        <v>0</v>
      </c>
      <c r="L109" s="106">
        <v>0</v>
      </c>
      <c r="M109" s="104">
        <f t="shared" si="12"/>
        <v>0</v>
      </c>
      <c r="N109" s="104">
        <f t="shared" si="17"/>
        <v>0</v>
      </c>
      <c r="O109" s="102">
        <v>0</v>
      </c>
      <c r="P109" s="104">
        <f t="shared" si="13"/>
        <v>0</v>
      </c>
      <c r="Q109" s="56">
        <f t="shared" si="18"/>
        <v>0</v>
      </c>
      <c r="R109" s="106">
        <v>0</v>
      </c>
      <c r="S109" s="104">
        <f t="shared" si="14"/>
        <v>0</v>
      </c>
      <c r="T109" s="56">
        <f t="shared" si="19"/>
        <v>0</v>
      </c>
    </row>
    <row r="110" spans="1:20" s="40" customFormat="1" ht="20.45" customHeight="1">
      <c r="A110" s="119">
        <v>90</v>
      </c>
      <c r="B110" s="122" t="s">
        <v>112</v>
      </c>
      <c r="C110" s="125" t="s">
        <v>168</v>
      </c>
      <c r="D110" s="122" t="s">
        <v>134</v>
      </c>
      <c r="E110" s="128" t="s">
        <v>202</v>
      </c>
      <c r="F110" s="132" t="str">
        <f t="shared" si="15"/>
        <v>Local</v>
      </c>
      <c r="G110" s="73" t="s">
        <v>9</v>
      </c>
      <c r="H110" s="133">
        <f>IF(F110="","",IF(F110="Foreign",VLOOKUP(G110,Currency!$E$20:$F$33,2,FALSE),1))</f>
        <v>1</v>
      </c>
      <c r="I110" s="137"/>
      <c r="J110" s="102">
        <v>0</v>
      </c>
      <c r="K110" s="56">
        <f t="shared" si="16"/>
        <v>0</v>
      </c>
      <c r="L110" s="106">
        <v>0</v>
      </c>
      <c r="M110" s="104">
        <f t="shared" si="12"/>
        <v>0</v>
      </c>
      <c r="N110" s="104">
        <f t="shared" si="17"/>
        <v>0</v>
      </c>
      <c r="O110" s="102">
        <v>0</v>
      </c>
      <c r="P110" s="104">
        <f t="shared" si="13"/>
        <v>0</v>
      </c>
      <c r="Q110" s="56">
        <f t="shared" si="18"/>
        <v>0</v>
      </c>
      <c r="R110" s="106">
        <v>0</v>
      </c>
      <c r="S110" s="104">
        <f t="shared" si="14"/>
        <v>0</v>
      </c>
      <c r="T110" s="56">
        <f t="shared" si="19"/>
        <v>0</v>
      </c>
    </row>
    <row r="111" spans="1:20" s="40" customFormat="1" ht="20.45" customHeight="1">
      <c r="A111" s="119">
        <v>91</v>
      </c>
      <c r="B111" s="122" t="s">
        <v>112</v>
      </c>
      <c r="C111" s="125" t="s">
        <v>169</v>
      </c>
      <c r="D111" s="122" t="s">
        <v>83</v>
      </c>
      <c r="E111" s="128" t="s">
        <v>202</v>
      </c>
      <c r="F111" s="132" t="str">
        <f t="shared" si="15"/>
        <v>Local</v>
      </c>
      <c r="G111" s="73" t="s">
        <v>9</v>
      </c>
      <c r="H111" s="133">
        <f>IF(F111="","",IF(F111="Foreign",VLOOKUP(G111,Currency!$E$20:$F$33,2,FALSE),1))</f>
        <v>1</v>
      </c>
      <c r="I111" s="137"/>
      <c r="J111" s="102">
        <v>0</v>
      </c>
      <c r="K111" s="56">
        <f t="shared" si="16"/>
        <v>0</v>
      </c>
      <c r="L111" s="106">
        <v>0</v>
      </c>
      <c r="M111" s="104">
        <f t="shared" si="12"/>
        <v>0</v>
      </c>
      <c r="N111" s="104">
        <f t="shared" si="17"/>
        <v>0</v>
      </c>
      <c r="O111" s="102">
        <v>0</v>
      </c>
      <c r="P111" s="104">
        <f t="shared" si="13"/>
        <v>0</v>
      </c>
      <c r="Q111" s="56">
        <f t="shared" si="18"/>
        <v>0</v>
      </c>
      <c r="R111" s="106">
        <v>0</v>
      </c>
      <c r="S111" s="104">
        <f t="shared" si="14"/>
        <v>0</v>
      </c>
      <c r="T111" s="56">
        <f t="shared" si="19"/>
        <v>0</v>
      </c>
    </row>
    <row r="112" spans="1:20" s="40" customFormat="1" ht="20.45" customHeight="1">
      <c r="A112" s="119">
        <v>92</v>
      </c>
      <c r="B112" s="122" t="s">
        <v>112</v>
      </c>
      <c r="C112" s="125" t="s">
        <v>170</v>
      </c>
      <c r="D112" s="122" t="s">
        <v>69</v>
      </c>
      <c r="E112" s="128" t="s">
        <v>202</v>
      </c>
      <c r="F112" s="132" t="str">
        <f t="shared" si="15"/>
        <v>Local</v>
      </c>
      <c r="G112" s="73" t="s">
        <v>9</v>
      </c>
      <c r="H112" s="133">
        <f>IF(F112="","",IF(F112="Foreign",VLOOKUP(G112,Currency!$E$20:$F$33,2,FALSE),1))</f>
        <v>1</v>
      </c>
      <c r="I112" s="137"/>
      <c r="J112" s="102">
        <v>0</v>
      </c>
      <c r="K112" s="56">
        <f t="shared" si="16"/>
        <v>0</v>
      </c>
      <c r="L112" s="106">
        <v>0</v>
      </c>
      <c r="M112" s="104">
        <f t="shared" si="12"/>
        <v>0</v>
      </c>
      <c r="N112" s="104">
        <f t="shared" si="17"/>
        <v>0</v>
      </c>
      <c r="O112" s="102">
        <v>0</v>
      </c>
      <c r="P112" s="104">
        <f t="shared" si="13"/>
        <v>0</v>
      </c>
      <c r="Q112" s="56">
        <f t="shared" si="18"/>
        <v>0</v>
      </c>
      <c r="R112" s="106">
        <v>0</v>
      </c>
      <c r="S112" s="104">
        <f t="shared" si="14"/>
        <v>0</v>
      </c>
      <c r="T112" s="56">
        <f t="shared" si="19"/>
        <v>0</v>
      </c>
    </row>
    <row r="113" spans="1:20" s="40" customFormat="1" ht="20.45" customHeight="1">
      <c r="A113" s="119">
        <v>93</v>
      </c>
      <c r="B113" s="122" t="s">
        <v>112</v>
      </c>
      <c r="C113" s="125" t="s">
        <v>171</v>
      </c>
      <c r="D113" s="122" t="s">
        <v>83</v>
      </c>
      <c r="E113" s="128" t="s">
        <v>202</v>
      </c>
      <c r="F113" s="132" t="str">
        <f t="shared" si="15"/>
        <v>Local</v>
      </c>
      <c r="G113" s="73" t="s">
        <v>9</v>
      </c>
      <c r="H113" s="133">
        <f>IF(F113="","",IF(F113="Foreign",VLOOKUP(G113,Currency!$E$20:$F$33,2,FALSE),1))</f>
        <v>1</v>
      </c>
      <c r="I113" s="137"/>
      <c r="J113" s="102">
        <v>0</v>
      </c>
      <c r="K113" s="56">
        <f t="shared" si="16"/>
        <v>0</v>
      </c>
      <c r="L113" s="106">
        <v>0</v>
      </c>
      <c r="M113" s="104">
        <f t="shared" si="12"/>
        <v>0</v>
      </c>
      <c r="N113" s="104">
        <f t="shared" si="17"/>
        <v>0</v>
      </c>
      <c r="O113" s="102">
        <v>0</v>
      </c>
      <c r="P113" s="104">
        <f t="shared" si="13"/>
        <v>0</v>
      </c>
      <c r="Q113" s="56">
        <f t="shared" si="18"/>
        <v>0</v>
      </c>
      <c r="R113" s="106">
        <v>0</v>
      </c>
      <c r="S113" s="104">
        <f t="shared" si="14"/>
        <v>0</v>
      </c>
      <c r="T113" s="56">
        <f t="shared" si="19"/>
        <v>0</v>
      </c>
    </row>
    <row r="114" spans="1:20" s="40" customFormat="1" ht="20.45" customHeight="1">
      <c r="A114" s="119">
        <v>94</v>
      </c>
      <c r="B114" s="122" t="s">
        <v>112</v>
      </c>
      <c r="C114" s="125" t="s">
        <v>172</v>
      </c>
      <c r="D114" s="122" t="s">
        <v>75</v>
      </c>
      <c r="E114" s="128" t="s">
        <v>202</v>
      </c>
      <c r="F114" s="132" t="str">
        <f t="shared" si="15"/>
        <v>Local</v>
      </c>
      <c r="G114" s="73" t="s">
        <v>9</v>
      </c>
      <c r="H114" s="133">
        <f>IF(F114="","",IF(F114="Foreign",VLOOKUP(G114,Currency!$E$20:$F$33,2,FALSE),1))</f>
        <v>1</v>
      </c>
      <c r="I114" s="137"/>
      <c r="J114" s="102">
        <v>0</v>
      </c>
      <c r="K114" s="56">
        <f t="shared" si="16"/>
        <v>0</v>
      </c>
      <c r="L114" s="106">
        <v>0</v>
      </c>
      <c r="M114" s="104">
        <f t="shared" si="12"/>
        <v>0</v>
      </c>
      <c r="N114" s="104">
        <f t="shared" si="17"/>
        <v>0</v>
      </c>
      <c r="O114" s="102">
        <v>0</v>
      </c>
      <c r="P114" s="104">
        <f t="shared" si="13"/>
        <v>0</v>
      </c>
      <c r="Q114" s="56">
        <f t="shared" si="18"/>
        <v>0</v>
      </c>
      <c r="R114" s="106">
        <v>0</v>
      </c>
      <c r="S114" s="104">
        <f t="shared" si="14"/>
        <v>0</v>
      </c>
      <c r="T114" s="56">
        <f t="shared" si="19"/>
        <v>0</v>
      </c>
    </row>
    <row r="115" spans="1:20" s="40" customFormat="1" ht="20.45" customHeight="1">
      <c r="A115" s="119">
        <v>95</v>
      </c>
      <c r="B115" s="122" t="s">
        <v>112</v>
      </c>
      <c r="C115" s="125" t="s">
        <v>173</v>
      </c>
      <c r="D115" s="122" t="s">
        <v>83</v>
      </c>
      <c r="E115" s="128" t="s">
        <v>202</v>
      </c>
      <c r="F115" s="132" t="str">
        <f t="shared" si="15"/>
        <v>Local</v>
      </c>
      <c r="G115" s="73" t="s">
        <v>9</v>
      </c>
      <c r="H115" s="133">
        <f>IF(F115="","",IF(F115="Foreign",VLOOKUP(G115,Currency!$E$20:$F$33,2,FALSE),1))</f>
        <v>1</v>
      </c>
      <c r="I115" s="137"/>
      <c r="J115" s="102">
        <v>0</v>
      </c>
      <c r="K115" s="56">
        <f t="shared" si="16"/>
        <v>0</v>
      </c>
      <c r="L115" s="106">
        <v>0</v>
      </c>
      <c r="M115" s="104">
        <f t="shared" si="12"/>
        <v>0</v>
      </c>
      <c r="N115" s="104">
        <f t="shared" si="17"/>
        <v>0</v>
      </c>
      <c r="O115" s="102">
        <v>0</v>
      </c>
      <c r="P115" s="104">
        <f t="shared" si="13"/>
        <v>0</v>
      </c>
      <c r="Q115" s="56">
        <f t="shared" si="18"/>
        <v>0</v>
      </c>
      <c r="R115" s="106">
        <v>0</v>
      </c>
      <c r="S115" s="104">
        <f t="shared" si="14"/>
        <v>0</v>
      </c>
      <c r="T115" s="56">
        <f t="shared" si="19"/>
        <v>0</v>
      </c>
    </row>
    <row r="116" spans="1:20" s="40" customFormat="1" ht="20.45" customHeight="1">
      <c r="A116" s="119">
        <v>96</v>
      </c>
      <c r="B116" s="122" t="s">
        <v>112</v>
      </c>
      <c r="C116" s="125" t="s">
        <v>174</v>
      </c>
      <c r="D116" s="122" t="s">
        <v>134</v>
      </c>
      <c r="E116" s="128" t="s">
        <v>202</v>
      </c>
      <c r="F116" s="132" t="str">
        <f t="shared" si="15"/>
        <v>Local</v>
      </c>
      <c r="G116" s="73" t="s">
        <v>9</v>
      </c>
      <c r="H116" s="133">
        <f>IF(F116="","",IF(F116="Foreign",VLOOKUP(G116,Currency!$E$20:$F$33,2,FALSE),1))</f>
        <v>1</v>
      </c>
      <c r="I116" s="137"/>
      <c r="J116" s="102">
        <v>0</v>
      </c>
      <c r="K116" s="56">
        <f t="shared" si="16"/>
        <v>0</v>
      </c>
      <c r="L116" s="106">
        <v>0</v>
      </c>
      <c r="M116" s="104">
        <f t="shared" si="12"/>
        <v>0</v>
      </c>
      <c r="N116" s="104">
        <f t="shared" si="17"/>
        <v>0</v>
      </c>
      <c r="O116" s="102">
        <v>0</v>
      </c>
      <c r="P116" s="104">
        <f t="shared" si="13"/>
        <v>0</v>
      </c>
      <c r="Q116" s="56">
        <f t="shared" si="18"/>
        <v>0</v>
      </c>
      <c r="R116" s="106">
        <v>0</v>
      </c>
      <c r="S116" s="104">
        <f t="shared" si="14"/>
        <v>0</v>
      </c>
      <c r="T116" s="56">
        <f t="shared" si="19"/>
        <v>0</v>
      </c>
    </row>
    <row r="117" spans="1:20" s="40" customFormat="1" ht="20.45" customHeight="1">
      <c r="A117" s="119">
        <v>97</v>
      </c>
      <c r="B117" s="122" t="s">
        <v>112</v>
      </c>
      <c r="C117" s="125" t="s">
        <v>175</v>
      </c>
      <c r="D117" s="122" t="s">
        <v>71</v>
      </c>
      <c r="E117" s="128" t="s">
        <v>202</v>
      </c>
      <c r="F117" s="132" t="str">
        <f t="shared" si="15"/>
        <v>Local</v>
      </c>
      <c r="G117" s="73" t="s">
        <v>9</v>
      </c>
      <c r="H117" s="133">
        <f>IF(F117="","",IF(F117="Foreign",VLOOKUP(G117,Currency!$E$20:$F$33,2,FALSE),1))</f>
        <v>1</v>
      </c>
      <c r="I117" s="137"/>
      <c r="J117" s="102">
        <v>0</v>
      </c>
      <c r="K117" s="56">
        <f t="shared" si="16"/>
        <v>0</v>
      </c>
      <c r="L117" s="106">
        <v>0</v>
      </c>
      <c r="M117" s="104">
        <f t="shared" ref="M117:M148" si="20">L117*I117</f>
        <v>0</v>
      </c>
      <c r="N117" s="104">
        <f t="shared" si="17"/>
        <v>0</v>
      </c>
      <c r="O117" s="102">
        <v>0</v>
      </c>
      <c r="P117" s="104">
        <f t="shared" ref="P117:P148" si="21">O117*I117</f>
        <v>0</v>
      </c>
      <c r="Q117" s="56">
        <f t="shared" si="18"/>
        <v>0</v>
      </c>
      <c r="R117" s="106">
        <v>0</v>
      </c>
      <c r="S117" s="104">
        <f t="shared" ref="S117:S148" si="22">R117*I117</f>
        <v>0</v>
      </c>
      <c r="T117" s="56">
        <f t="shared" si="19"/>
        <v>0</v>
      </c>
    </row>
    <row r="118" spans="1:20" s="40" customFormat="1" ht="20.45" customHeight="1">
      <c r="A118" s="119">
        <v>98</v>
      </c>
      <c r="B118" s="122" t="s">
        <v>112</v>
      </c>
      <c r="C118" s="125" t="s">
        <v>176</v>
      </c>
      <c r="D118" s="122" t="s">
        <v>92</v>
      </c>
      <c r="E118" s="128" t="s">
        <v>202</v>
      </c>
      <c r="F118" s="132" t="str">
        <f t="shared" si="15"/>
        <v>Local</v>
      </c>
      <c r="G118" s="73" t="s">
        <v>9</v>
      </c>
      <c r="H118" s="133">
        <f>IF(F118="","",IF(F118="Foreign",VLOOKUP(G118,Currency!$E$20:$F$33,2,FALSE),1))</f>
        <v>1</v>
      </c>
      <c r="I118" s="137"/>
      <c r="J118" s="102">
        <v>0</v>
      </c>
      <c r="K118" s="56">
        <f t="shared" si="16"/>
        <v>0</v>
      </c>
      <c r="L118" s="106">
        <v>0</v>
      </c>
      <c r="M118" s="104">
        <f t="shared" si="20"/>
        <v>0</v>
      </c>
      <c r="N118" s="104">
        <f t="shared" si="17"/>
        <v>0</v>
      </c>
      <c r="O118" s="102">
        <v>0</v>
      </c>
      <c r="P118" s="104">
        <f t="shared" si="21"/>
        <v>0</v>
      </c>
      <c r="Q118" s="56">
        <f t="shared" si="18"/>
        <v>0</v>
      </c>
      <c r="R118" s="106">
        <v>0</v>
      </c>
      <c r="S118" s="104">
        <f t="shared" si="22"/>
        <v>0</v>
      </c>
      <c r="T118" s="56">
        <f t="shared" si="19"/>
        <v>0</v>
      </c>
    </row>
    <row r="119" spans="1:20" s="40" customFormat="1" ht="20.45" customHeight="1">
      <c r="A119" s="119">
        <v>99</v>
      </c>
      <c r="B119" s="122" t="s">
        <v>112</v>
      </c>
      <c r="C119" s="125" t="s">
        <v>177</v>
      </c>
      <c r="D119" s="122" t="s">
        <v>134</v>
      </c>
      <c r="E119" s="128" t="s">
        <v>202</v>
      </c>
      <c r="F119" s="132" t="str">
        <f t="shared" si="15"/>
        <v>Local</v>
      </c>
      <c r="G119" s="73" t="s">
        <v>9</v>
      </c>
      <c r="H119" s="133">
        <f>IF(F119="","",IF(F119="Foreign",VLOOKUP(G119,Currency!$E$20:$F$33,2,FALSE),1))</f>
        <v>1</v>
      </c>
      <c r="I119" s="137"/>
      <c r="J119" s="102">
        <v>0</v>
      </c>
      <c r="K119" s="56">
        <f t="shared" si="16"/>
        <v>0</v>
      </c>
      <c r="L119" s="106">
        <v>0</v>
      </c>
      <c r="M119" s="104">
        <f t="shared" si="20"/>
        <v>0</v>
      </c>
      <c r="N119" s="104">
        <f t="shared" si="17"/>
        <v>0</v>
      </c>
      <c r="O119" s="102">
        <v>0</v>
      </c>
      <c r="P119" s="104">
        <f t="shared" si="21"/>
        <v>0</v>
      </c>
      <c r="Q119" s="56">
        <f t="shared" si="18"/>
        <v>0</v>
      </c>
      <c r="R119" s="106">
        <v>0</v>
      </c>
      <c r="S119" s="104">
        <f t="shared" si="22"/>
        <v>0</v>
      </c>
      <c r="T119" s="56">
        <f t="shared" si="19"/>
        <v>0</v>
      </c>
    </row>
    <row r="120" spans="1:20" s="40" customFormat="1" ht="20.45" customHeight="1">
      <c r="A120" s="119">
        <v>100</v>
      </c>
      <c r="B120" s="122" t="s">
        <v>112</v>
      </c>
      <c r="C120" s="125" t="s">
        <v>178</v>
      </c>
      <c r="D120" s="122" t="s">
        <v>179</v>
      </c>
      <c r="E120" s="128" t="s">
        <v>202</v>
      </c>
      <c r="F120" s="132" t="str">
        <f t="shared" si="15"/>
        <v>Local</v>
      </c>
      <c r="G120" s="73" t="s">
        <v>9</v>
      </c>
      <c r="H120" s="133">
        <f>IF(F120="","",IF(F120="Foreign",VLOOKUP(G120,Currency!$E$20:$F$33,2,FALSE),1))</f>
        <v>1</v>
      </c>
      <c r="I120" s="137"/>
      <c r="J120" s="102">
        <v>0</v>
      </c>
      <c r="K120" s="56">
        <f t="shared" si="16"/>
        <v>0</v>
      </c>
      <c r="L120" s="106">
        <v>0</v>
      </c>
      <c r="M120" s="104">
        <f t="shared" si="20"/>
        <v>0</v>
      </c>
      <c r="N120" s="104">
        <f t="shared" si="17"/>
        <v>0</v>
      </c>
      <c r="O120" s="102">
        <v>0</v>
      </c>
      <c r="P120" s="104">
        <f t="shared" si="21"/>
        <v>0</v>
      </c>
      <c r="Q120" s="56">
        <f t="shared" si="18"/>
        <v>0</v>
      </c>
      <c r="R120" s="106">
        <v>0</v>
      </c>
      <c r="S120" s="104">
        <f t="shared" si="22"/>
        <v>0</v>
      </c>
      <c r="T120" s="56">
        <f t="shared" si="19"/>
        <v>0</v>
      </c>
    </row>
    <row r="121" spans="1:20" s="40" customFormat="1" ht="20.45" customHeight="1">
      <c r="A121" s="119">
        <v>101</v>
      </c>
      <c r="B121" s="122" t="s">
        <v>112</v>
      </c>
      <c r="C121" s="125" t="s">
        <v>180</v>
      </c>
      <c r="D121" s="122" t="s">
        <v>179</v>
      </c>
      <c r="E121" s="128" t="s">
        <v>202</v>
      </c>
      <c r="F121" s="132" t="str">
        <f t="shared" si="15"/>
        <v>Local</v>
      </c>
      <c r="G121" s="73" t="s">
        <v>9</v>
      </c>
      <c r="H121" s="133">
        <f>IF(F121="","",IF(F121="Foreign",VLOOKUP(G121,Currency!$E$20:$F$33,2,FALSE),1))</f>
        <v>1</v>
      </c>
      <c r="I121" s="137"/>
      <c r="J121" s="102">
        <v>0</v>
      </c>
      <c r="K121" s="56">
        <f t="shared" si="16"/>
        <v>0</v>
      </c>
      <c r="L121" s="106">
        <v>0</v>
      </c>
      <c r="M121" s="104">
        <f t="shared" si="20"/>
        <v>0</v>
      </c>
      <c r="N121" s="104">
        <f t="shared" si="17"/>
        <v>0</v>
      </c>
      <c r="O121" s="102">
        <v>0</v>
      </c>
      <c r="P121" s="104">
        <f t="shared" si="21"/>
        <v>0</v>
      </c>
      <c r="Q121" s="56">
        <f t="shared" si="18"/>
        <v>0</v>
      </c>
      <c r="R121" s="106">
        <v>0</v>
      </c>
      <c r="S121" s="104">
        <f t="shared" si="22"/>
        <v>0</v>
      </c>
      <c r="T121" s="56">
        <f t="shared" si="19"/>
        <v>0</v>
      </c>
    </row>
    <row r="122" spans="1:20" s="40" customFormat="1" ht="20.45" customHeight="1">
      <c r="A122" s="119">
        <v>102</v>
      </c>
      <c r="B122" s="122" t="s">
        <v>112</v>
      </c>
      <c r="C122" s="125" t="s">
        <v>181</v>
      </c>
      <c r="D122" s="122" t="s">
        <v>83</v>
      </c>
      <c r="E122" s="128" t="s">
        <v>202</v>
      </c>
      <c r="F122" s="132" t="str">
        <f t="shared" si="15"/>
        <v>Local</v>
      </c>
      <c r="G122" s="73" t="s">
        <v>9</v>
      </c>
      <c r="H122" s="133">
        <f>IF(F122="","",IF(F122="Foreign",VLOOKUP(G122,Currency!$E$20:$F$33,2,FALSE),1))</f>
        <v>1</v>
      </c>
      <c r="I122" s="137"/>
      <c r="J122" s="102">
        <v>0</v>
      </c>
      <c r="K122" s="56">
        <f t="shared" si="16"/>
        <v>0</v>
      </c>
      <c r="L122" s="106">
        <v>0</v>
      </c>
      <c r="M122" s="104">
        <f t="shared" si="20"/>
        <v>0</v>
      </c>
      <c r="N122" s="104">
        <f t="shared" si="17"/>
        <v>0</v>
      </c>
      <c r="O122" s="102">
        <v>0</v>
      </c>
      <c r="P122" s="104">
        <f t="shared" si="21"/>
        <v>0</v>
      </c>
      <c r="Q122" s="56">
        <f t="shared" si="18"/>
        <v>0</v>
      </c>
      <c r="R122" s="106">
        <v>0</v>
      </c>
      <c r="S122" s="104">
        <f t="shared" si="22"/>
        <v>0</v>
      </c>
      <c r="T122" s="56">
        <f t="shared" si="19"/>
        <v>0</v>
      </c>
    </row>
    <row r="123" spans="1:20" s="40" customFormat="1" ht="20.45" customHeight="1">
      <c r="A123" s="119">
        <v>103</v>
      </c>
      <c r="B123" s="122" t="s">
        <v>112</v>
      </c>
      <c r="C123" s="125" t="s">
        <v>182</v>
      </c>
      <c r="D123" s="122" t="s">
        <v>83</v>
      </c>
      <c r="E123" s="128" t="s">
        <v>202</v>
      </c>
      <c r="F123" s="132" t="str">
        <f t="shared" si="15"/>
        <v>Local</v>
      </c>
      <c r="G123" s="73" t="s">
        <v>9</v>
      </c>
      <c r="H123" s="133">
        <f>IF(F123="","",IF(F123="Foreign",VLOOKUP(G123,Currency!$E$20:$F$33,2,FALSE),1))</f>
        <v>1</v>
      </c>
      <c r="I123" s="137"/>
      <c r="J123" s="102">
        <v>0</v>
      </c>
      <c r="K123" s="56">
        <f t="shared" si="16"/>
        <v>0</v>
      </c>
      <c r="L123" s="106">
        <v>0</v>
      </c>
      <c r="M123" s="104">
        <f t="shared" si="20"/>
        <v>0</v>
      </c>
      <c r="N123" s="104">
        <f t="shared" si="17"/>
        <v>0</v>
      </c>
      <c r="O123" s="102">
        <v>0</v>
      </c>
      <c r="P123" s="104">
        <f t="shared" si="21"/>
        <v>0</v>
      </c>
      <c r="Q123" s="56">
        <f t="shared" si="18"/>
        <v>0</v>
      </c>
      <c r="R123" s="106">
        <v>0</v>
      </c>
      <c r="S123" s="104">
        <f t="shared" si="22"/>
        <v>0</v>
      </c>
      <c r="T123" s="56">
        <f t="shared" si="19"/>
        <v>0</v>
      </c>
    </row>
    <row r="124" spans="1:20" s="40" customFormat="1" ht="20.45" customHeight="1">
      <c r="A124" s="119">
        <v>104</v>
      </c>
      <c r="B124" s="122" t="s">
        <v>112</v>
      </c>
      <c r="C124" s="125" t="s">
        <v>183</v>
      </c>
      <c r="D124" s="122" t="s">
        <v>77</v>
      </c>
      <c r="E124" s="128" t="s">
        <v>202</v>
      </c>
      <c r="F124" s="132" t="str">
        <f t="shared" si="15"/>
        <v>Local</v>
      </c>
      <c r="G124" s="73" t="s">
        <v>9</v>
      </c>
      <c r="H124" s="133">
        <f>IF(F124="","",IF(F124="Foreign",VLOOKUP(G124,Currency!$E$20:$F$33,2,FALSE),1))</f>
        <v>1</v>
      </c>
      <c r="I124" s="137"/>
      <c r="J124" s="102">
        <v>0</v>
      </c>
      <c r="K124" s="56">
        <f t="shared" si="16"/>
        <v>0</v>
      </c>
      <c r="L124" s="106">
        <v>0</v>
      </c>
      <c r="M124" s="104">
        <f t="shared" si="20"/>
        <v>0</v>
      </c>
      <c r="N124" s="104">
        <f t="shared" si="17"/>
        <v>0</v>
      </c>
      <c r="O124" s="102">
        <v>0</v>
      </c>
      <c r="P124" s="104">
        <f t="shared" si="21"/>
        <v>0</v>
      </c>
      <c r="Q124" s="56">
        <f t="shared" si="18"/>
        <v>0</v>
      </c>
      <c r="R124" s="106">
        <v>0</v>
      </c>
      <c r="S124" s="104">
        <f t="shared" si="22"/>
        <v>0</v>
      </c>
      <c r="T124" s="56">
        <f t="shared" si="19"/>
        <v>0</v>
      </c>
    </row>
    <row r="125" spans="1:20" s="40" customFormat="1" ht="20.45" customHeight="1">
      <c r="A125" s="119">
        <v>105</v>
      </c>
      <c r="B125" s="122" t="s">
        <v>112</v>
      </c>
      <c r="C125" s="125" t="s">
        <v>184</v>
      </c>
      <c r="D125" s="122" t="s">
        <v>179</v>
      </c>
      <c r="E125" s="128" t="s">
        <v>202</v>
      </c>
      <c r="F125" s="132" t="str">
        <f t="shared" si="15"/>
        <v>Local</v>
      </c>
      <c r="G125" s="73" t="s">
        <v>9</v>
      </c>
      <c r="H125" s="133">
        <f>IF(F125="","",IF(F125="Foreign",VLOOKUP(G125,Currency!$E$20:$F$33,2,FALSE),1))</f>
        <v>1</v>
      </c>
      <c r="I125" s="137"/>
      <c r="J125" s="102">
        <v>0</v>
      </c>
      <c r="K125" s="56">
        <f t="shared" si="16"/>
        <v>0</v>
      </c>
      <c r="L125" s="106">
        <v>0</v>
      </c>
      <c r="M125" s="104">
        <f t="shared" si="20"/>
        <v>0</v>
      </c>
      <c r="N125" s="104">
        <f t="shared" si="17"/>
        <v>0</v>
      </c>
      <c r="O125" s="102">
        <v>0</v>
      </c>
      <c r="P125" s="104">
        <f t="shared" si="21"/>
        <v>0</v>
      </c>
      <c r="Q125" s="56">
        <f t="shared" si="18"/>
        <v>0</v>
      </c>
      <c r="R125" s="106">
        <v>0</v>
      </c>
      <c r="S125" s="104">
        <f t="shared" si="22"/>
        <v>0</v>
      </c>
      <c r="T125" s="56">
        <f t="shared" si="19"/>
        <v>0</v>
      </c>
    </row>
    <row r="126" spans="1:20" s="40" customFormat="1" ht="20.45" customHeight="1">
      <c r="A126" s="119">
        <v>106</v>
      </c>
      <c r="B126" s="122" t="s">
        <v>112</v>
      </c>
      <c r="C126" s="125" t="s">
        <v>185</v>
      </c>
      <c r="D126" s="122" t="s">
        <v>83</v>
      </c>
      <c r="E126" s="128" t="s">
        <v>202</v>
      </c>
      <c r="F126" s="132" t="str">
        <f t="shared" si="15"/>
        <v>Local</v>
      </c>
      <c r="G126" s="73" t="s">
        <v>9</v>
      </c>
      <c r="H126" s="133">
        <f>IF(F126="","",IF(F126="Foreign",VLOOKUP(G126,Currency!$E$20:$F$33,2,FALSE),1))</f>
        <v>1</v>
      </c>
      <c r="I126" s="137"/>
      <c r="J126" s="102">
        <v>0</v>
      </c>
      <c r="K126" s="56">
        <f t="shared" si="16"/>
        <v>0</v>
      </c>
      <c r="L126" s="106">
        <v>0</v>
      </c>
      <c r="M126" s="104">
        <f t="shared" si="20"/>
        <v>0</v>
      </c>
      <c r="N126" s="104">
        <f t="shared" si="17"/>
        <v>0</v>
      </c>
      <c r="O126" s="102">
        <v>0</v>
      </c>
      <c r="P126" s="104">
        <f t="shared" si="21"/>
        <v>0</v>
      </c>
      <c r="Q126" s="56">
        <f t="shared" si="18"/>
        <v>0</v>
      </c>
      <c r="R126" s="106">
        <v>0</v>
      </c>
      <c r="S126" s="104">
        <f t="shared" si="22"/>
        <v>0</v>
      </c>
      <c r="T126" s="56">
        <f t="shared" si="19"/>
        <v>0</v>
      </c>
    </row>
    <row r="127" spans="1:20" s="40" customFormat="1" ht="20.45" customHeight="1">
      <c r="A127" s="119">
        <v>107</v>
      </c>
      <c r="B127" s="122" t="s">
        <v>112</v>
      </c>
      <c r="C127" s="125" t="s">
        <v>186</v>
      </c>
      <c r="D127" s="122" t="s">
        <v>179</v>
      </c>
      <c r="E127" s="128" t="s">
        <v>202</v>
      </c>
      <c r="F127" s="132" t="str">
        <f t="shared" si="15"/>
        <v>Local</v>
      </c>
      <c r="G127" s="73" t="s">
        <v>9</v>
      </c>
      <c r="H127" s="133">
        <f>IF(F127="","",IF(F127="Foreign",VLOOKUP(G127,Currency!$E$20:$F$33,2,FALSE),1))</f>
        <v>1</v>
      </c>
      <c r="I127" s="137"/>
      <c r="J127" s="102">
        <v>0</v>
      </c>
      <c r="K127" s="56">
        <f t="shared" si="16"/>
        <v>0</v>
      </c>
      <c r="L127" s="106">
        <v>0</v>
      </c>
      <c r="M127" s="104">
        <f t="shared" si="20"/>
        <v>0</v>
      </c>
      <c r="N127" s="104">
        <f t="shared" si="17"/>
        <v>0</v>
      </c>
      <c r="O127" s="102">
        <v>0</v>
      </c>
      <c r="P127" s="104">
        <f t="shared" si="21"/>
        <v>0</v>
      </c>
      <c r="Q127" s="56">
        <f t="shared" si="18"/>
        <v>0</v>
      </c>
      <c r="R127" s="106">
        <v>0</v>
      </c>
      <c r="S127" s="104">
        <f t="shared" si="22"/>
        <v>0</v>
      </c>
      <c r="T127" s="56">
        <f t="shared" si="19"/>
        <v>0</v>
      </c>
    </row>
    <row r="128" spans="1:20" s="40" customFormat="1" ht="20.45" customHeight="1">
      <c r="A128" s="119">
        <v>108</v>
      </c>
      <c r="B128" s="122" t="s">
        <v>112</v>
      </c>
      <c r="C128" s="125" t="s">
        <v>187</v>
      </c>
      <c r="D128" s="122" t="s">
        <v>179</v>
      </c>
      <c r="E128" s="128" t="s">
        <v>202</v>
      </c>
      <c r="F128" s="132" t="str">
        <f t="shared" si="15"/>
        <v>Local</v>
      </c>
      <c r="G128" s="73" t="s">
        <v>9</v>
      </c>
      <c r="H128" s="133">
        <f>IF(F128="","",IF(F128="Foreign",VLOOKUP(G128,Currency!$E$20:$F$33,2,FALSE),1))</f>
        <v>1</v>
      </c>
      <c r="I128" s="137"/>
      <c r="J128" s="102">
        <v>0</v>
      </c>
      <c r="K128" s="56">
        <f t="shared" si="16"/>
        <v>0</v>
      </c>
      <c r="L128" s="106">
        <v>0</v>
      </c>
      <c r="M128" s="104">
        <f t="shared" si="20"/>
        <v>0</v>
      </c>
      <c r="N128" s="104">
        <f t="shared" si="17"/>
        <v>0</v>
      </c>
      <c r="O128" s="102">
        <v>0</v>
      </c>
      <c r="P128" s="104">
        <f t="shared" si="21"/>
        <v>0</v>
      </c>
      <c r="Q128" s="56">
        <f t="shared" si="18"/>
        <v>0</v>
      </c>
      <c r="R128" s="106">
        <v>0</v>
      </c>
      <c r="S128" s="104">
        <f t="shared" si="22"/>
        <v>0</v>
      </c>
      <c r="T128" s="56">
        <f t="shared" si="19"/>
        <v>0</v>
      </c>
    </row>
    <row r="129" spans="1:20" s="40" customFormat="1" ht="20.45" customHeight="1">
      <c r="A129" s="119">
        <v>109</v>
      </c>
      <c r="B129" s="122" t="s">
        <v>112</v>
      </c>
      <c r="C129" s="125" t="s">
        <v>188</v>
      </c>
      <c r="D129" s="122" t="s">
        <v>179</v>
      </c>
      <c r="E129" s="128" t="s">
        <v>202</v>
      </c>
      <c r="F129" s="132" t="str">
        <f t="shared" si="15"/>
        <v>Local</v>
      </c>
      <c r="G129" s="73" t="s">
        <v>9</v>
      </c>
      <c r="H129" s="133">
        <f>IF(F129="","",IF(F129="Foreign",VLOOKUP(G129,Currency!$E$20:$F$33,2,FALSE),1))</f>
        <v>1</v>
      </c>
      <c r="I129" s="137"/>
      <c r="J129" s="102">
        <v>0</v>
      </c>
      <c r="K129" s="56">
        <f t="shared" si="16"/>
        <v>0</v>
      </c>
      <c r="L129" s="106">
        <v>0</v>
      </c>
      <c r="M129" s="104">
        <f t="shared" si="20"/>
        <v>0</v>
      </c>
      <c r="N129" s="104">
        <f t="shared" si="17"/>
        <v>0</v>
      </c>
      <c r="O129" s="102">
        <v>0</v>
      </c>
      <c r="P129" s="104">
        <f t="shared" si="21"/>
        <v>0</v>
      </c>
      <c r="Q129" s="56">
        <f t="shared" si="18"/>
        <v>0</v>
      </c>
      <c r="R129" s="106">
        <v>0</v>
      </c>
      <c r="S129" s="104">
        <f t="shared" si="22"/>
        <v>0</v>
      </c>
      <c r="T129" s="56">
        <f t="shared" si="19"/>
        <v>0</v>
      </c>
    </row>
    <row r="130" spans="1:20" s="40" customFormat="1" ht="20.45" customHeight="1">
      <c r="A130" s="119">
        <v>110</v>
      </c>
      <c r="B130" s="122" t="s">
        <v>112</v>
      </c>
      <c r="C130" s="125" t="s">
        <v>189</v>
      </c>
      <c r="D130" s="122" t="s">
        <v>69</v>
      </c>
      <c r="E130" s="128" t="s">
        <v>202</v>
      </c>
      <c r="F130" s="132" t="str">
        <f t="shared" si="15"/>
        <v>Local</v>
      </c>
      <c r="G130" s="73" t="s">
        <v>9</v>
      </c>
      <c r="H130" s="133">
        <f>IF(F130="","",IF(F130="Foreign",VLOOKUP(G130,Currency!$E$20:$F$33,2,FALSE),1))</f>
        <v>1</v>
      </c>
      <c r="I130" s="137"/>
      <c r="J130" s="102">
        <v>0</v>
      </c>
      <c r="K130" s="56">
        <f t="shared" si="16"/>
        <v>0</v>
      </c>
      <c r="L130" s="106">
        <v>0</v>
      </c>
      <c r="M130" s="104">
        <f t="shared" si="20"/>
        <v>0</v>
      </c>
      <c r="N130" s="104">
        <f t="shared" si="17"/>
        <v>0</v>
      </c>
      <c r="O130" s="102">
        <v>0</v>
      </c>
      <c r="P130" s="104">
        <f t="shared" si="21"/>
        <v>0</v>
      </c>
      <c r="Q130" s="56">
        <f t="shared" si="18"/>
        <v>0</v>
      </c>
      <c r="R130" s="106">
        <v>0</v>
      </c>
      <c r="S130" s="104">
        <f t="shared" si="22"/>
        <v>0</v>
      </c>
      <c r="T130" s="56">
        <f t="shared" si="19"/>
        <v>0</v>
      </c>
    </row>
    <row r="131" spans="1:20" s="40" customFormat="1" ht="20.45" customHeight="1">
      <c r="A131" s="119">
        <v>111</v>
      </c>
      <c r="B131" s="122" t="s">
        <v>112</v>
      </c>
      <c r="C131" s="125" t="s">
        <v>190</v>
      </c>
      <c r="D131" s="122" t="s">
        <v>77</v>
      </c>
      <c r="E131" s="128" t="s">
        <v>202</v>
      </c>
      <c r="F131" s="132" t="str">
        <f t="shared" si="15"/>
        <v>Local</v>
      </c>
      <c r="G131" s="73" t="s">
        <v>9</v>
      </c>
      <c r="H131" s="133">
        <f>IF(F131="","",IF(F131="Foreign",VLOOKUP(G131,Currency!$E$20:$F$33,2,FALSE),1))</f>
        <v>1</v>
      </c>
      <c r="I131" s="137"/>
      <c r="J131" s="102">
        <v>0</v>
      </c>
      <c r="K131" s="56">
        <f t="shared" si="16"/>
        <v>0</v>
      </c>
      <c r="L131" s="106">
        <v>0</v>
      </c>
      <c r="M131" s="104">
        <f t="shared" si="20"/>
        <v>0</v>
      </c>
      <c r="N131" s="104">
        <f t="shared" si="17"/>
        <v>0</v>
      </c>
      <c r="O131" s="102">
        <v>0</v>
      </c>
      <c r="P131" s="104">
        <f t="shared" si="21"/>
        <v>0</v>
      </c>
      <c r="Q131" s="56">
        <f t="shared" si="18"/>
        <v>0</v>
      </c>
      <c r="R131" s="106">
        <v>0</v>
      </c>
      <c r="S131" s="104">
        <f t="shared" si="22"/>
        <v>0</v>
      </c>
      <c r="T131" s="56">
        <f t="shared" si="19"/>
        <v>0</v>
      </c>
    </row>
    <row r="132" spans="1:20" s="40" customFormat="1" ht="20.45" customHeight="1">
      <c r="A132" s="119">
        <v>112</v>
      </c>
      <c r="B132" s="122" t="s">
        <v>112</v>
      </c>
      <c r="C132" s="125" t="s">
        <v>191</v>
      </c>
      <c r="D132" s="122" t="s">
        <v>71</v>
      </c>
      <c r="E132" s="128" t="s">
        <v>202</v>
      </c>
      <c r="F132" s="132" t="str">
        <f t="shared" si="15"/>
        <v>Local</v>
      </c>
      <c r="G132" s="73" t="s">
        <v>9</v>
      </c>
      <c r="H132" s="133">
        <f>IF(F132="","",IF(F132="Foreign",VLOOKUP(G132,Currency!$E$20:$F$33,2,FALSE),1))</f>
        <v>1</v>
      </c>
      <c r="I132" s="137"/>
      <c r="J132" s="102">
        <v>0</v>
      </c>
      <c r="K132" s="56">
        <f t="shared" si="16"/>
        <v>0</v>
      </c>
      <c r="L132" s="106">
        <v>0</v>
      </c>
      <c r="M132" s="104">
        <f t="shared" si="20"/>
        <v>0</v>
      </c>
      <c r="N132" s="104">
        <f t="shared" si="17"/>
        <v>0</v>
      </c>
      <c r="O132" s="102">
        <v>0</v>
      </c>
      <c r="P132" s="104">
        <f t="shared" si="21"/>
        <v>0</v>
      </c>
      <c r="Q132" s="56">
        <f t="shared" si="18"/>
        <v>0</v>
      </c>
      <c r="R132" s="106">
        <v>0</v>
      </c>
      <c r="S132" s="104">
        <f t="shared" si="22"/>
        <v>0</v>
      </c>
      <c r="T132" s="56">
        <f t="shared" si="19"/>
        <v>0</v>
      </c>
    </row>
    <row r="133" spans="1:20" s="40" customFormat="1" ht="20.45" customHeight="1">
      <c r="A133" s="119">
        <v>113</v>
      </c>
      <c r="B133" s="122" t="s">
        <v>112</v>
      </c>
      <c r="C133" s="125" t="s">
        <v>192</v>
      </c>
      <c r="D133" s="122" t="s">
        <v>77</v>
      </c>
      <c r="E133" s="128" t="s">
        <v>202</v>
      </c>
      <c r="F133" s="132" t="str">
        <f t="shared" si="15"/>
        <v>Local</v>
      </c>
      <c r="G133" s="73" t="s">
        <v>9</v>
      </c>
      <c r="H133" s="133">
        <f>IF(F133="","",IF(F133="Foreign",VLOOKUP(G133,Currency!$E$20:$F$33,2,FALSE),1))</f>
        <v>1</v>
      </c>
      <c r="I133" s="137"/>
      <c r="J133" s="102">
        <v>0</v>
      </c>
      <c r="K133" s="56">
        <f t="shared" si="16"/>
        <v>0</v>
      </c>
      <c r="L133" s="106">
        <v>0</v>
      </c>
      <c r="M133" s="104">
        <f t="shared" si="20"/>
        <v>0</v>
      </c>
      <c r="N133" s="104">
        <f t="shared" si="17"/>
        <v>0</v>
      </c>
      <c r="O133" s="102">
        <v>0</v>
      </c>
      <c r="P133" s="104">
        <f t="shared" si="21"/>
        <v>0</v>
      </c>
      <c r="Q133" s="56">
        <f t="shared" si="18"/>
        <v>0</v>
      </c>
      <c r="R133" s="106">
        <v>0</v>
      </c>
      <c r="S133" s="104">
        <f t="shared" si="22"/>
        <v>0</v>
      </c>
      <c r="T133" s="56">
        <f t="shared" si="19"/>
        <v>0</v>
      </c>
    </row>
    <row r="134" spans="1:20" s="40" customFormat="1" ht="20.45" customHeight="1">
      <c r="A134" s="119">
        <v>114</v>
      </c>
      <c r="B134" s="122" t="s">
        <v>112</v>
      </c>
      <c r="C134" s="125" t="s">
        <v>193</v>
      </c>
      <c r="D134" s="122" t="s">
        <v>134</v>
      </c>
      <c r="E134" s="128" t="s">
        <v>202</v>
      </c>
      <c r="F134" s="132" t="str">
        <f t="shared" si="15"/>
        <v>Local</v>
      </c>
      <c r="G134" s="73" t="s">
        <v>9</v>
      </c>
      <c r="H134" s="133">
        <f>IF(F134="","",IF(F134="Foreign",VLOOKUP(G134,Currency!$E$20:$F$33,2,FALSE),1))</f>
        <v>1</v>
      </c>
      <c r="I134" s="137"/>
      <c r="J134" s="102">
        <v>0</v>
      </c>
      <c r="K134" s="56">
        <f t="shared" si="16"/>
        <v>0</v>
      </c>
      <c r="L134" s="106">
        <v>0</v>
      </c>
      <c r="M134" s="104">
        <f t="shared" si="20"/>
        <v>0</v>
      </c>
      <c r="N134" s="104">
        <f t="shared" si="17"/>
        <v>0</v>
      </c>
      <c r="O134" s="102">
        <v>0</v>
      </c>
      <c r="P134" s="104">
        <f t="shared" si="21"/>
        <v>0</v>
      </c>
      <c r="Q134" s="56">
        <f t="shared" si="18"/>
        <v>0</v>
      </c>
      <c r="R134" s="106">
        <v>0</v>
      </c>
      <c r="S134" s="104">
        <f t="shared" si="22"/>
        <v>0</v>
      </c>
      <c r="T134" s="56">
        <f t="shared" si="19"/>
        <v>0</v>
      </c>
    </row>
    <row r="135" spans="1:20" s="40" customFormat="1" ht="20.45" customHeight="1" thickBot="1">
      <c r="A135" s="120">
        <v>115</v>
      </c>
      <c r="B135" s="123" t="s">
        <v>194</v>
      </c>
      <c r="C135" s="126" t="s">
        <v>195</v>
      </c>
      <c r="D135" s="123" t="s">
        <v>69</v>
      </c>
      <c r="E135" s="129" t="s">
        <v>202</v>
      </c>
      <c r="F135" s="134" t="str">
        <f t="shared" si="15"/>
        <v>Local</v>
      </c>
      <c r="G135" s="117" t="s">
        <v>9</v>
      </c>
      <c r="H135" s="135">
        <f>IF(F135="","",IF(F135="Foreign",VLOOKUP(G135,Currency!$E$20:$F$33,2,FALSE),1))</f>
        <v>1</v>
      </c>
      <c r="I135" s="138"/>
      <c r="J135" s="140">
        <v>0</v>
      </c>
      <c r="K135" s="57">
        <f t="shared" si="16"/>
        <v>0</v>
      </c>
      <c r="L135" s="139">
        <v>0</v>
      </c>
      <c r="M135" s="100">
        <f t="shared" si="20"/>
        <v>0</v>
      </c>
      <c r="N135" s="100">
        <f t="shared" si="17"/>
        <v>0</v>
      </c>
      <c r="O135" s="140">
        <v>0</v>
      </c>
      <c r="P135" s="100">
        <f t="shared" si="21"/>
        <v>0</v>
      </c>
      <c r="Q135" s="57">
        <f t="shared" si="18"/>
        <v>0</v>
      </c>
      <c r="R135" s="139">
        <v>0</v>
      </c>
      <c r="S135" s="100">
        <f t="shared" si="22"/>
        <v>0</v>
      </c>
      <c r="T135" s="57">
        <f t="shared" si="19"/>
        <v>0</v>
      </c>
    </row>
    <row r="136" spans="1:20" s="40" customFormat="1" ht="28.15" customHeight="1" thickBot="1">
      <c r="A136" s="42"/>
      <c r="B136" s="43" t="s">
        <v>18</v>
      </c>
      <c r="C136" s="43"/>
      <c r="D136" s="44"/>
      <c r="E136" s="41"/>
      <c r="F136" s="41"/>
      <c r="G136" s="41"/>
      <c r="H136" s="41"/>
      <c r="I136" s="41"/>
      <c r="J136" s="41"/>
      <c r="K136" s="45">
        <f>SUM(K21:K135)</f>
        <v>0</v>
      </c>
      <c r="L136" s="41"/>
      <c r="M136" s="41"/>
      <c r="N136" s="45">
        <f>SUM(N21:N135)</f>
        <v>0</v>
      </c>
      <c r="O136" s="41"/>
      <c r="P136" s="41"/>
      <c r="Q136" s="45">
        <f>SUM(Q21:Q135)</f>
        <v>0</v>
      </c>
      <c r="R136" s="41"/>
      <c r="S136" s="41"/>
      <c r="T136" s="45">
        <f>SUM(T21:T135)</f>
        <v>0</v>
      </c>
    </row>
    <row r="137" spans="1:20" s="40" customFormat="1" ht="15" customHeight="1" thickTop="1">
      <c r="A137" s="42"/>
      <c r="B137" s="46"/>
      <c r="C137" s="46"/>
      <c r="D137" s="44"/>
      <c r="E137" s="41"/>
      <c r="F137" s="41"/>
      <c r="G137" s="41"/>
      <c r="H137" s="41"/>
      <c r="I137" s="41"/>
    </row>
    <row r="138" spans="1:20" s="40" customFormat="1" ht="31.9" customHeight="1" thickBot="1">
      <c r="A138" s="42"/>
      <c r="B138" s="43" t="s">
        <v>50</v>
      </c>
      <c r="C138" s="43"/>
      <c r="D138" s="44"/>
      <c r="E138" s="41"/>
      <c r="F138" s="41"/>
      <c r="G138" s="41"/>
      <c r="H138" s="41"/>
      <c r="I138" s="41"/>
      <c r="K138" s="103">
        <f>SUM(K136,N136,Q136,T136)</f>
        <v>0</v>
      </c>
    </row>
    <row r="139" spans="1:20" s="39" customFormat="1" ht="25.15" customHeight="1" thickTop="1" thickBot="1">
      <c r="A139" s="47"/>
      <c r="B139" s="47"/>
      <c r="C139" s="47"/>
      <c r="D139" s="48"/>
      <c r="E139" s="49"/>
      <c r="F139" s="49"/>
      <c r="G139" s="49"/>
      <c r="H139" s="49"/>
      <c r="I139" s="49"/>
    </row>
    <row r="140" spans="1:20" s="39" customFormat="1" ht="40.5" customHeight="1" thickBot="1">
      <c r="A140" s="47"/>
      <c r="B140" s="154" t="s">
        <v>63</v>
      </c>
      <c r="C140" s="155"/>
      <c r="D140" s="155"/>
      <c r="E140" s="155"/>
      <c r="F140" s="155"/>
      <c r="G140" s="155"/>
      <c r="H140" s="155"/>
      <c r="I140" s="156"/>
    </row>
    <row r="141" spans="1:20" s="39" customFormat="1" ht="25.15" customHeight="1">
      <c r="A141" s="47"/>
      <c r="B141" s="157" t="s">
        <v>15</v>
      </c>
      <c r="C141" s="158"/>
      <c r="D141" s="158"/>
      <c r="E141" s="158"/>
      <c r="F141" s="158"/>
      <c r="G141" s="158"/>
      <c r="H141" s="158"/>
      <c r="I141" s="159"/>
    </row>
    <row r="142" spans="1:20" s="39" customFormat="1" ht="25.15" customHeight="1">
      <c r="A142" s="47"/>
      <c r="B142" s="160"/>
      <c r="C142" s="161"/>
      <c r="D142" s="161"/>
      <c r="E142" s="161"/>
      <c r="F142" s="161"/>
      <c r="G142" s="161"/>
      <c r="H142" s="161"/>
      <c r="I142" s="162"/>
    </row>
    <row r="143" spans="1:20" s="39" customFormat="1" ht="25.15" customHeight="1">
      <c r="A143" s="47"/>
      <c r="B143" s="160"/>
      <c r="C143" s="161"/>
      <c r="D143" s="161"/>
      <c r="E143" s="161"/>
      <c r="F143" s="161"/>
      <c r="G143" s="161"/>
      <c r="H143" s="161"/>
      <c r="I143" s="162"/>
    </row>
    <row r="144" spans="1:20" ht="14.45" customHeight="1">
      <c r="B144" s="160"/>
      <c r="C144" s="161"/>
      <c r="D144" s="161"/>
      <c r="E144" s="161"/>
      <c r="F144" s="161"/>
      <c r="G144" s="161"/>
      <c r="H144" s="161"/>
      <c r="I144" s="162"/>
    </row>
    <row r="145" spans="1:1357" ht="14.45" customHeight="1">
      <c r="B145" s="160"/>
      <c r="C145" s="161"/>
      <c r="D145" s="161"/>
      <c r="E145" s="161"/>
      <c r="F145" s="161"/>
      <c r="G145" s="161"/>
      <c r="H145" s="161"/>
      <c r="I145" s="162"/>
    </row>
    <row r="146" spans="1:1357" ht="14.45" customHeight="1">
      <c r="B146" s="160"/>
      <c r="C146" s="161"/>
      <c r="D146" s="161"/>
      <c r="E146" s="161"/>
      <c r="F146" s="161"/>
      <c r="G146" s="161"/>
      <c r="H146" s="161"/>
      <c r="I146" s="162"/>
    </row>
    <row r="147" spans="1:1357" ht="14.45" customHeight="1">
      <c r="B147" s="160"/>
      <c r="C147" s="161"/>
      <c r="D147" s="161"/>
      <c r="E147" s="161"/>
      <c r="F147" s="161"/>
      <c r="G147" s="161"/>
      <c r="H147" s="161"/>
      <c r="I147" s="162"/>
    </row>
    <row r="148" spans="1:1357" ht="14.45" customHeight="1">
      <c r="B148" s="160"/>
      <c r="C148" s="161"/>
      <c r="D148" s="161"/>
      <c r="E148" s="161"/>
      <c r="F148" s="161"/>
      <c r="G148" s="161"/>
      <c r="H148" s="161"/>
      <c r="I148" s="162"/>
    </row>
    <row r="149" spans="1:1357" ht="14.45" customHeight="1">
      <c r="B149" s="160"/>
      <c r="C149" s="161"/>
      <c r="D149" s="161"/>
      <c r="E149" s="161"/>
      <c r="F149" s="161"/>
      <c r="G149" s="161"/>
      <c r="H149" s="161"/>
      <c r="I149" s="162"/>
    </row>
    <row r="150" spans="1:1357" s="50" customFormat="1" ht="14.45" customHeight="1">
      <c r="A150" s="47"/>
      <c r="B150" s="160"/>
      <c r="C150" s="161"/>
      <c r="D150" s="161"/>
      <c r="E150" s="161"/>
      <c r="F150" s="161"/>
      <c r="G150" s="161"/>
      <c r="H150" s="161"/>
      <c r="I150" s="162"/>
      <c r="U150" s="74"/>
      <c r="V150" s="74"/>
      <c r="W150" s="74"/>
      <c r="X150" s="74"/>
      <c r="Y150" s="74"/>
      <c r="Z150" s="74"/>
      <c r="AA150" s="74"/>
      <c r="AB150" s="74"/>
      <c r="AC150" s="74"/>
      <c r="AD150" s="74"/>
      <c r="AE150" s="74"/>
      <c r="AF150" s="74"/>
      <c r="AG150" s="74"/>
      <c r="AH150" s="74"/>
      <c r="AJ150" s="74"/>
      <c r="AK150" s="74"/>
      <c r="AL150" s="74"/>
      <c r="AM150" s="74"/>
      <c r="AN150" s="74"/>
      <c r="AO150" s="74"/>
      <c r="AP150" s="74"/>
      <c r="AQ150" s="74"/>
      <c r="AR150" s="74"/>
      <c r="AS150" s="74"/>
      <c r="AT150" s="74"/>
      <c r="AU150" s="74"/>
      <c r="AV150" s="74"/>
      <c r="AW150" s="74"/>
      <c r="AX150" s="74"/>
      <c r="AY150" s="74"/>
      <c r="AZ150" s="74"/>
      <c r="BA150" s="74"/>
      <c r="BB150" s="74"/>
      <c r="BC150" s="74"/>
      <c r="BD150" s="74"/>
      <c r="BE150" s="74"/>
      <c r="BF150" s="74"/>
      <c r="BG150" s="74"/>
      <c r="BH150" s="74"/>
      <c r="BI150" s="74"/>
      <c r="BJ150" s="74"/>
      <c r="BK150" s="74"/>
      <c r="BL150" s="74"/>
      <c r="BM150" s="74"/>
      <c r="BN150" s="74"/>
      <c r="BO150" s="74"/>
      <c r="BP150" s="74"/>
      <c r="BQ150" s="74"/>
      <c r="BR150" s="74"/>
      <c r="BS150" s="74"/>
      <c r="BT150" s="74"/>
      <c r="BU150" s="74"/>
      <c r="BV150" s="74"/>
      <c r="BW150" s="74"/>
      <c r="BX150" s="74"/>
      <c r="BY150" s="74"/>
      <c r="BZ150" s="74"/>
      <c r="CA150" s="74"/>
      <c r="CB150" s="74"/>
      <c r="CC150" s="74"/>
      <c r="CD150" s="74"/>
      <c r="CE150" s="74"/>
      <c r="CF150" s="74"/>
      <c r="CG150" s="74"/>
      <c r="CH150" s="74"/>
      <c r="CI150" s="74"/>
      <c r="CJ150" s="74"/>
      <c r="CK150" s="74"/>
      <c r="CL150" s="74"/>
      <c r="CM150" s="74"/>
      <c r="CN150" s="74"/>
      <c r="CO150" s="74"/>
      <c r="CP150" s="74"/>
      <c r="CQ150" s="74"/>
      <c r="CR150" s="74"/>
      <c r="CS150" s="74"/>
      <c r="CT150" s="74"/>
      <c r="CU150" s="74"/>
      <c r="CV150" s="74"/>
      <c r="CW150" s="74"/>
      <c r="CX150" s="74"/>
      <c r="CY150" s="74"/>
      <c r="CZ150" s="74"/>
      <c r="DA150" s="74"/>
      <c r="DB150" s="74"/>
      <c r="DC150" s="74"/>
      <c r="DD150" s="74"/>
      <c r="DE150" s="74"/>
      <c r="DF150" s="74"/>
      <c r="DG150" s="74"/>
      <c r="DH150" s="74"/>
      <c r="DI150" s="74"/>
      <c r="DJ150" s="74"/>
      <c r="DK150" s="74"/>
      <c r="DL150" s="74"/>
      <c r="DM150" s="74"/>
      <c r="DN150" s="74"/>
      <c r="DO150" s="74"/>
      <c r="DP150" s="74"/>
      <c r="DQ150" s="74"/>
      <c r="DR150" s="74"/>
      <c r="DS150" s="74"/>
      <c r="DT150" s="74"/>
      <c r="DU150" s="74"/>
      <c r="DV150" s="74"/>
      <c r="DW150" s="74"/>
      <c r="DX150" s="74"/>
      <c r="DY150" s="74"/>
      <c r="DZ150" s="74"/>
      <c r="EA150" s="74"/>
      <c r="EB150" s="74"/>
      <c r="EC150" s="74"/>
      <c r="ED150" s="74"/>
      <c r="EE150" s="74"/>
      <c r="EF150" s="74"/>
      <c r="EG150" s="74"/>
      <c r="EH150" s="74"/>
      <c r="EI150" s="74"/>
      <c r="EJ150" s="74"/>
      <c r="EK150" s="74"/>
      <c r="EL150" s="74"/>
      <c r="EM150" s="74"/>
      <c r="EN150" s="74"/>
      <c r="EO150" s="74"/>
      <c r="EP150" s="74"/>
      <c r="EQ150" s="74"/>
      <c r="ER150" s="74"/>
      <c r="ES150" s="74"/>
      <c r="ET150" s="74"/>
      <c r="EU150" s="74"/>
      <c r="EV150" s="74"/>
      <c r="EW150" s="74"/>
      <c r="EX150" s="74"/>
      <c r="EY150" s="74"/>
      <c r="EZ150" s="74"/>
      <c r="FA150" s="74"/>
      <c r="FB150" s="74"/>
      <c r="FC150" s="74"/>
      <c r="FD150" s="74"/>
      <c r="FE150" s="74"/>
      <c r="FF150" s="74"/>
      <c r="FG150" s="74"/>
      <c r="FH150" s="74"/>
      <c r="FI150" s="74"/>
      <c r="FJ150" s="74"/>
      <c r="FK150" s="74"/>
      <c r="FL150" s="74"/>
      <c r="FM150" s="74"/>
      <c r="FN150" s="74"/>
      <c r="FO150" s="74"/>
      <c r="FP150" s="74"/>
      <c r="FQ150" s="74"/>
      <c r="FR150" s="74"/>
      <c r="FS150" s="74"/>
      <c r="FT150" s="74"/>
      <c r="FU150" s="74"/>
      <c r="FV150" s="74"/>
      <c r="FW150" s="74"/>
      <c r="FX150" s="74"/>
      <c r="FY150" s="74"/>
      <c r="FZ150" s="74"/>
      <c r="GA150" s="74"/>
      <c r="GB150" s="74"/>
      <c r="GC150" s="74"/>
      <c r="GD150" s="74"/>
      <c r="GE150" s="74"/>
      <c r="GF150" s="74"/>
      <c r="GG150" s="74"/>
      <c r="GH150" s="74"/>
      <c r="GI150" s="74"/>
      <c r="GJ150" s="74"/>
      <c r="GK150" s="74"/>
      <c r="GL150" s="74"/>
      <c r="GM150" s="74"/>
      <c r="GN150" s="74"/>
      <c r="GO150" s="74"/>
      <c r="GP150" s="74"/>
      <c r="GQ150" s="74"/>
      <c r="GR150" s="74"/>
      <c r="GS150" s="74"/>
      <c r="GT150" s="74"/>
      <c r="GU150" s="74"/>
      <c r="GV150" s="74"/>
      <c r="GW150" s="74"/>
      <c r="GX150" s="74"/>
      <c r="GY150" s="74"/>
      <c r="GZ150" s="74"/>
      <c r="HA150" s="74"/>
      <c r="HB150" s="74"/>
      <c r="HC150" s="74"/>
      <c r="HD150" s="74"/>
      <c r="HE150" s="74"/>
      <c r="HF150" s="74"/>
      <c r="HG150" s="74"/>
      <c r="HH150" s="74"/>
      <c r="HI150" s="74"/>
      <c r="HJ150" s="74"/>
      <c r="HK150" s="74"/>
      <c r="HL150" s="74"/>
      <c r="HM150" s="74"/>
      <c r="HN150" s="74"/>
      <c r="HO150" s="74"/>
      <c r="HP150" s="74"/>
      <c r="HQ150" s="74"/>
      <c r="HR150" s="74"/>
      <c r="HS150" s="74"/>
      <c r="HT150" s="74"/>
      <c r="HU150" s="74"/>
      <c r="HV150" s="74"/>
      <c r="HW150" s="74"/>
      <c r="HX150" s="74"/>
      <c r="HY150" s="74"/>
      <c r="HZ150" s="74"/>
      <c r="IA150" s="74"/>
      <c r="IB150" s="74"/>
      <c r="IC150" s="74"/>
      <c r="ID150" s="74"/>
      <c r="IE150" s="74"/>
      <c r="IF150" s="74"/>
      <c r="IG150" s="74"/>
      <c r="IH150" s="74"/>
      <c r="II150" s="74"/>
      <c r="IJ150" s="74"/>
      <c r="IK150" s="74"/>
      <c r="IL150" s="74"/>
      <c r="IM150" s="74"/>
      <c r="IN150" s="74"/>
      <c r="IO150" s="74"/>
      <c r="IP150" s="74"/>
      <c r="IQ150" s="74"/>
      <c r="IR150" s="74"/>
      <c r="IS150" s="74"/>
      <c r="IT150" s="74"/>
      <c r="IU150" s="74"/>
      <c r="IV150" s="74"/>
      <c r="IW150" s="74"/>
      <c r="IX150" s="74"/>
      <c r="IY150" s="74"/>
      <c r="IZ150" s="74"/>
      <c r="JA150" s="74"/>
      <c r="JB150" s="74"/>
      <c r="JC150" s="74"/>
      <c r="JD150" s="74"/>
      <c r="JE150" s="74"/>
      <c r="JF150" s="74"/>
      <c r="JG150" s="74"/>
      <c r="JH150" s="74"/>
      <c r="JI150" s="74"/>
      <c r="JJ150" s="74"/>
      <c r="JK150" s="74"/>
      <c r="JL150" s="74"/>
      <c r="JM150" s="74"/>
      <c r="JN150" s="74"/>
      <c r="JO150" s="74"/>
      <c r="JP150" s="74"/>
      <c r="JQ150" s="74"/>
      <c r="JR150" s="74"/>
      <c r="JS150" s="74"/>
      <c r="JT150" s="74"/>
      <c r="JU150" s="74"/>
      <c r="JV150" s="74"/>
      <c r="JW150" s="74"/>
      <c r="JX150" s="74"/>
      <c r="JY150" s="74"/>
      <c r="JZ150" s="74"/>
      <c r="KA150" s="74"/>
      <c r="KB150" s="74"/>
      <c r="KC150" s="74"/>
      <c r="KD150" s="74"/>
      <c r="KE150" s="74"/>
      <c r="KF150" s="74"/>
      <c r="KG150" s="74"/>
      <c r="KH150" s="74"/>
      <c r="KI150" s="74"/>
      <c r="KJ150" s="74"/>
      <c r="KK150" s="74"/>
      <c r="KL150" s="74"/>
      <c r="KM150" s="74"/>
      <c r="KN150" s="74"/>
      <c r="KO150" s="74"/>
      <c r="KP150" s="74"/>
      <c r="KQ150" s="74"/>
      <c r="KR150" s="74"/>
      <c r="KS150" s="74"/>
      <c r="KT150" s="74"/>
      <c r="KU150" s="74"/>
      <c r="KV150" s="74"/>
      <c r="KW150" s="74"/>
      <c r="KX150" s="74"/>
      <c r="KY150" s="74"/>
      <c r="KZ150" s="74"/>
      <c r="LA150" s="74"/>
      <c r="LB150" s="74"/>
      <c r="LC150" s="74"/>
      <c r="LD150" s="74"/>
      <c r="LE150" s="74"/>
      <c r="LF150" s="74"/>
      <c r="LG150" s="74"/>
      <c r="LH150" s="74"/>
      <c r="LI150" s="74"/>
      <c r="LJ150" s="74"/>
      <c r="LK150" s="74"/>
      <c r="LL150" s="74"/>
      <c r="LM150" s="74"/>
      <c r="LN150" s="74"/>
      <c r="LO150" s="74"/>
      <c r="LP150" s="74"/>
      <c r="LQ150" s="74"/>
      <c r="LR150" s="74"/>
      <c r="LS150" s="74"/>
      <c r="LT150" s="74"/>
      <c r="LU150" s="74"/>
      <c r="LV150" s="74"/>
      <c r="LW150" s="74"/>
      <c r="LX150" s="74"/>
      <c r="LY150" s="74"/>
      <c r="LZ150" s="74"/>
      <c r="MA150" s="74"/>
      <c r="MB150" s="74"/>
      <c r="MC150" s="74"/>
      <c r="MD150" s="74"/>
      <c r="ME150" s="74"/>
      <c r="MF150" s="74"/>
      <c r="MG150" s="74"/>
      <c r="MH150" s="74"/>
      <c r="MI150" s="74"/>
      <c r="MJ150" s="74"/>
      <c r="MK150" s="74"/>
      <c r="ML150" s="74"/>
      <c r="MM150" s="74"/>
      <c r="MN150" s="74"/>
      <c r="MO150" s="74"/>
      <c r="MP150" s="74"/>
      <c r="MQ150" s="74"/>
      <c r="MR150" s="74"/>
      <c r="MS150" s="74"/>
      <c r="MT150" s="74"/>
      <c r="MU150" s="74"/>
      <c r="MV150" s="74"/>
      <c r="MW150" s="74"/>
      <c r="MX150" s="74"/>
      <c r="MY150" s="74"/>
      <c r="MZ150" s="74"/>
      <c r="NA150" s="74"/>
      <c r="NB150" s="74"/>
      <c r="NC150" s="74"/>
      <c r="ND150" s="74"/>
      <c r="NE150" s="74"/>
      <c r="NF150" s="74"/>
      <c r="NG150" s="74"/>
      <c r="NH150" s="74"/>
      <c r="NI150" s="74"/>
      <c r="NJ150" s="74"/>
      <c r="NK150" s="74"/>
      <c r="NL150" s="74"/>
      <c r="NM150" s="74"/>
      <c r="NN150" s="74"/>
      <c r="NO150" s="74"/>
      <c r="NP150" s="74"/>
      <c r="NQ150" s="74"/>
      <c r="NR150" s="74"/>
      <c r="NS150" s="74"/>
      <c r="NT150" s="74"/>
      <c r="NU150" s="74"/>
      <c r="NV150" s="74"/>
      <c r="NW150" s="74"/>
      <c r="NX150" s="74"/>
      <c r="NY150" s="74"/>
      <c r="NZ150" s="74"/>
      <c r="OA150" s="74"/>
      <c r="OB150" s="74"/>
      <c r="OC150" s="74"/>
      <c r="OD150" s="74"/>
      <c r="OE150" s="74"/>
      <c r="OF150" s="74"/>
      <c r="OG150" s="74"/>
      <c r="OH150" s="74"/>
      <c r="OI150" s="74"/>
      <c r="OJ150" s="74"/>
      <c r="OK150" s="74"/>
      <c r="OL150" s="74"/>
      <c r="OM150" s="74"/>
      <c r="ON150" s="74"/>
      <c r="OO150" s="74"/>
      <c r="OP150" s="74"/>
      <c r="OQ150" s="74"/>
      <c r="OR150" s="74"/>
      <c r="OS150" s="74"/>
      <c r="OT150" s="74"/>
      <c r="OU150" s="74"/>
      <c r="OV150" s="74"/>
      <c r="OW150" s="74"/>
      <c r="OX150" s="74"/>
      <c r="OY150" s="74"/>
      <c r="OZ150" s="74"/>
      <c r="PA150" s="74"/>
      <c r="PB150" s="74"/>
      <c r="PC150" s="74"/>
      <c r="PD150" s="74"/>
      <c r="PE150" s="74"/>
      <c r="PF150" s="74"/>
      <c r="PG150" s="74"/>
      <c r="PH150" s="74"/>
      <c r="PI150" s="74"/>
      <c r="PJ150" s="74"/>
      <c r="PK150" s="74"/>
      <c r="PL150" s="74"/>
      <c r="PM150" s="74"/>
      <c r="PN150" s="74"/>
      <c r="PO150" s="74"/>
      <c r="PP150" s="74"/>
      <c r="PQ150" s="74"/>
      <c r="PR150" s="74"/>
      <c r="PS150" s="74"/>
      <c r="PT150" s="74"/>
      <c r="PU150" s="74"/>
      <c r="PV150" s="74"/>
      <c r="PW150" s="74"/>
      <c r="PX150" s="74"/>
      <c r="PY150" s="74"/>
      <c r="PZ150" s="74"/>
      <c r="QA150" s="74"/>
      <c r="QB150" s="74"/>
      <c r="QC150" s="74"/>
      <c r="QD150" s="74"/>
      <c r="QE150" s="74"/>
      <c r="QF150" s="74"/>
      <c r="QG150" s="74"/>
      <c r="QH150" s="74"/>
      <c r="QI150" s="74"/>
      <c r="QJ150" s="74"/>
      <c r="QK150" s="74"/>
      <c r="QL150" s="74"/>
      <c r="QM150" s="74"/>
      <c r="QN150" s="74"/>
      <c r="QO150" s="74"/>
      <c r="QP150" s="74"/>
      <c r="QQ150" s="74"/>
      <c r="QR150" s="74"/>
      <c r="QS150" s="74"/>
      <c r="QT150" s="74"/>
      <c r="QU150" s="74"/>
      <c r="QV150" s="74"/>
      <c r="QW150" s="74"/>
      <c r="QX150" s="74"/>
      <c r="QY150" s="74"/>
      <c r="QZ150" s="74"/>
      <c r="RA150" s="74"/>
      <c r="RB150" s="74"/>
      <c r="RC150" s="74"/>
      <c r="RD150" s="74"/>
      <c r="RE150" s="74"/>
      <c r="RF150" s="74"/>
      <c r="RG150" s="74"/>
      <c r="RH150" s="74"/>
      <c r="RI150" s="74"/>
      <c r="RJ150" s="74"/>
      <c r="RK150" s="74"/>
      <c r="RL150" s="74"/>
      <c r="RM150" s="74"/>
      <c r="RN150" s="74"/>
      <c r="RO150" s="74"/>
      <c r="RP150" s="74"/>
      <c r="RQ150" s="74"/>
      <c r="RR150" s="74"/>
      <c r="RS150" s="74"/>
      <c r="RT150" s="74"/>
      <c r="RU150" s="74"/>
      <c r="RV150" s="74"/>
      <c r="RW150" s="74"/>
      <c r="RX150" s="74"/>
      <c r="RY150" s="74"/>
      <c r="RZ150" s="74"/>
      <c r="SA150" s="74"/>
      <c r="SB150" s="74"/>
      <c r="SC150" s="74"/>
      <c r="SD150" s="74"/>
      <c r="SE150" s="74"/>
      <c r="SF150" s="74"/>
      <c r="SG150" s="74"/>
      <c r="SH150" s="74"/>
      <c r="SI150" s="74"/>
      <c r="SJ150" s="74"/>
      <c r="SK150" s="74"/>
      <c r="SL150" s="74"/>
      <c r="SM150" s="74"/>
      <c r="SN150" s="74"/>
      <c r="SO150" s="74"/>
      <c r="SP150" s="74"/>
      <c r="SQ150" s="74"/>
      <c r="SR150" s="74"/>
      <c r="SS150" s="74"/>
      <c r="ST150" s="74"/>
      <c r="SU150" s="74"/>
      <c r="SV150" s="74"/>
      <c r="SW150" s="74"/>
      <c r="SX150" s="74"/>
      <c r="SY150" s="74"/>
      <c r="SZ150" s="74"/>
      <c r="TA150" s="74"/>
      <c r="TB150" s="74"/>
      <c r="TC150" s="74"/>
      <c r="TD150" s="74"/>
      <c r="TE150" s="74"/>
      <c r="TF150" s="74"/>
      <c r="TG150" s="74"/>
      <c r="TH150" s="74"/>
      <c r="TI150" s="74"/>
      <c r="TJ150" s="74"/>
      <c r="TK150" s="74"/>
      <c r="TL150" s="74"/>
      <c r="TM150" s="74"/>
      <c r="TN150" s="74"/>
      <c r="TO150" s="74"/>
      <c r="TP150" s="74"/>
      <c r="TQ150" s="74"/>
      <c r="TR150" s="74"/>
      <c r="TS150" s="74"/>
      <c r="TT150" s="74"/>
      <c r="TU150" s="74"/>
      <c r="TV150" s="74"/>
      <c r="TW150" s="74"/>
      <c r="TX150" s="74"/>
      <c r="TY150" s="74"/>
      <c r="TZ150" s="74"/>
      <c r="UA150" s="74"/>
      <c r="UB150" s="74"/>
      <c r="UC150" s="74"/>
      <c r="UD150" s="74"/>
      <c r="UE150" s="74"/>
      <c r="UF150" s="74"/>
      <c r="UG150" s="74"/>
      <c r="UH150" s="74"/>
      <c r="UI150" s="74"/>
      <c r="UJ150" s="74"/>
      <c r="UK150" s="74"/>
      <c r="UL150" s="74"/>
      <c r="UM150" s="74"/>
      <c r="UN150" s="74"/>
      <c r="UO150" s="74"/>
      <c r="UP150" s="74"/>
      <c r="UQ150" s="74"/>
      <c r="UR150" s="74"/>
      <c r="US150" s="74"/>
      <c r="UT150" s="74"/>
      <c r="UU150" s="74"/>
      <c r="UV150" s="74"/>
      <c r="UW150" s="74"/>
      <c r="UX150" s="74"/>
      <c r="UY150" s="74"/>
      <c r="UZ150" s="74"/>
      <c r="VA150" s="74"/>
      <c r="VB150" s="74"/>
      <c r="VC150" s="74"/>
      <c r="VD150" s="74"/>
      <c r="VE150" s="74"/>
      <c r="VF150" s="74"/>
      <c r="VG150" s="74"/>
      <c r="VH150" s="74"/>
      <c r="VI150" s="74"/>
      <c r="VJ150" s="74"/>
      <c r="VK150" s="74"/>
      <c r="VL150" s="74"/>
      <c r="VM150" s="74"/>
      <c r="VN150" s="74"/>
      <c r="VO150" s="74"/>
      <c r="VP150" s="74"/>
      <c r="VQ150" s="74"/>
      <c r="VR150" s="74"/>
      <c r="VS150" s="74"/>
      <c r="VT150" s="74"/>
      <c r="VU150" s="74"/>
      <c r="VV150" s="74"/>
      <c r="VW150" s="74"/>
      <c r="VX150" s="74"/>
      <c r="VY150" s="74"/>
      <c r="VZ150" s="74"/>
      <c r="WA150" s="74"/>
      <c r="WB150" s="74"/>
      <c r="WC150" s="74"/>
      <c r="WD150" s="74"/>
      <c r="WE150" s="74"/>
      <c r="WF150" s="74"/>
      <c r="WG150" s="74"/>
      <c r="WH150" s="74"/>
      <c r="WI150" s="74"/>
      <c r="WJ150" s="74"/>
      <c r="WK150" s="74"/>
      <c r="WL150" s="74"/>
      <c r="WM150" s="74"/>
      <c r="WN150" s="74"/>
      <c r="WO150" s="74"/>
      <c r="WP150" s="74"/>
      <c r="WQ150" s="74"/>
      <c r="WR150" s="74"/>
      <c r="WS150" s="74"/>
      <c r="WT150" s="74"/>
      <c r="WU150" s="74"/>
      <c r="WV150" s="74"/>
      <c r="WW150" s="74"/>
      <c r="WX150" s="74"/>
      <c r="WY150" s="74"/>
      <c r="WZ150" s="74"/>
      <c r="XA150" s="74"/>
      <c r="XB150" s="74"/>
      <c r="XC150" s="74"/>
      <c r="XD150" s="74"/>
      <c r="XE150" s="74"/>
      <c r="XF150" s="74"/>
      <c r="XG150" s="74"/>
      <c r="XH150" s="74"/>
      <c r="XI150" s="74"/>
      <c r="XJ150" s="74"/>
      <c r="XK150" s="74"/>
      <c r="XL150" s="74"/>
      <c r="XM150" s="74"/>
      <c r="XN150" s="74"/>
      <c r="XO150" s="74"/>
      <c r="XP150" s="74"/>
      <c r="XQ150" s="74"/>
      <c r="XR150" s="74"/>
      <c r="XS150" s="74"/>
      <c r="XT150" s="74"/>
      <c r="XU150" s="74"/>
      <c r="XV150" s="74"/>
      <c r="XW150" s="74"/>
      <c r="XX150" s="74"/>
      <c r="XY150" s="74"/>
      <c r="XZ150" s="74"/>
      <c r="YA150" s="74"/>
      <c r="YB150" s="74"/>
      <c r="YC150" s="74"/>
      <c r="YD150" s="74"/>
      <c r="YE150" s="74"/>
      <c r="YF150" s="74"/>
      <c r="YG150" s="74"/>
      <c r="YH150" s="74"/>
      <c r="YI150" s="74"/>
      <c r="YJ150" s="74"/>
      <c r="YK150" s="74"/>
      <c r="YL150" s="74"/>
      <c r="YM150" s="74"/>
      <c r="YN150" s="74"/>
      <c r="YO150" s="74"/>
      <c r="YP150" s="74"/>
      <c r="YQ150" s="74"/>
      <c r="YR150" s="74"/>
      <c r="YS150" s="74"/>
      <c r="YT150" s="74"/>
      <c r="YU150" s="74"/>
      <c r="YV150" s="74"/>
      <c r="YW150" s="74"/>
      <c r="YX150" s="74"/>
      <c r="YY150" s="74"/>
      <c r="YZ150" s="74"/>
      <c r="ZA150" s="74"/>
      <c r="ZB150" s="74"/>
      <c r="ZC150" s="74"/>
      <c r="ZD150" s="74"/>
      <c r="ZE150" s="74"/>
      <c r="ZF150" s="74"/>
      <c r="ZG150" s="74"/>
      <c r="ZH150" s="74"/>
      <c r="ZI150" s="74"/>
      <c r="ZJ150" s="74"/>
      <c r="ZK150" s="74"/>
      <c r="ZL150" s="74"/>
      <c r="ZM150" s="74"/>
      <c r="ZN150" s="74"/>
      <c r="ZO150" s="74"/>
      <c r="ZP150" s="74"/>
      <c r="ZQ150" s="74"/>
      <c r="ZR150" s="74"/>
      <c r="ZS150" s="74"/>
      <c r="ZT150" s="74"/>
      <c r="ZU150" s="74"/>
      <c r="ZV150" s="74"/>
      <c r="ZW150" s="74"/>
      <c r="ZX150" s="74"/>
      <c r="ZY150" s="74"/>
      <c r="ZZ150" s="74"/>
      <c r="AAA150" s="74"/>
      <c r="AAB150" s="74"/>
      <c r="AAC150" s="74"/>
      <c r="AAD150" s="74"/>
      <c r="AAE150" s="74"/>
      <c r="AAF150" s="74"/>
      <c r="AAG150" s="74"/>
      <c r="AAH150" s="74"/>
      <c r="AAI150" s="74"/>
      <c r="AAJ150" s="74"/>
      <c r="AAK150" s="74"/>
      <c r="AAL150" s="74"/>
      <c r="AAM150" s="74"/>
      <c r="AAN150" s="74"/>
      <c r="AAO150" s="74"/>
      <c r="AAP150" s="74"/>
      <c r="AAQ150" s="74"/>
      <c r="AAR150" s="74"/>
      <c r="AAS150" s="74"/>
      <c r="AAT150" s="74"/>
      <c r="AAU150" s="74"/>
      <c r="AAV150" s="74"/>
      <c r="AAW150" s="74"/>
      <c r="AAX150" s="74"/>
      <c r="AAY150" s="74"/>
      <c r="AAZ150" s="74"/>
      <c r="ABA150" s="74"/>
      <c r="ABB150" s="74"/>
      <c r="ABC150" s="74"/>
      <c r="ABD150" s="74"/>
      <c r="ABE150" s="74"/>
      <c r="ABF150" s="74"/>
      <c r="ABG150" s="74"/>
      <c r="ABH150" s="74"/>
      <c r="ABI150" s="74"/>
      <c r="ABJ150" s="74"/>
      <c r="ABK150" s="74"/>
      <c r="ABL150" s="74"/>
      <c r="ABM150" s="74"/>
      <c r="ABN150" s="74"/>
      <c r="ABO150" s="74"/>
      <c r="ABP150" s="74"/>
      <c r="ABQ150" s="74"/>
      <c r="ABR150" s="74"/>
      <c r="ABS150" s="74"/>
      <c r="ABT150" s="74"/>
      <c r="ABU150" s="74"/>
      <c r="ABV150" s="74"/>
      <c r="ABW150" s="74"/>
      <c r="ABX150" s="74"/>
      <c r="ABY150" s="74"/>
      <c r="ABZ150" s="74"/>
      <c r="ACA150" s="74"/>
      <c r="ACB150" s="74"/>
      <c r="ACC150" s="74"/>
      <c r="ACD150" s="74"/>
      <c r="ACE150" s="74"/>
      <c r="ACF150" s="74"/>
      <c r="ACG150" s="74"/>
      <c r="ACH150" s="74"/>
      <c r="ACI150" s="74"/>
      <c r="ACJ150" s="74"/>
      <c r="ACK150" s="74"/>
      <c r="ACL150" s="74"/>
      <c r="ACM150" s="74"/>
      <c r="ACN150" s="74"/>
      <c r="ACO150" s="74"/>
      <c r="ACP150" s="74"/>
      <c r="ACQ150" s="74"/>
      <c r="ACR150" s="74"/>
      <c r="ACS150" s="74"/>
      <c r="ACT150" s="74"/>
      <c r="ACU150" s="74"/>
      <c r="ACV150" s="74"/>
      <c r="ACW150" s="74"/>
      <c r="ACX150" s="74"/>
      <c r="ACY150" s="74"/>
      <c r="ACZ150" s="74"/>
      <c r="ADA150" s="74"/>
      <c r="ADB150" s="74"/>
      <c r="ADC150" s="74"/>
      <c r="ADD150" s="74"/>
      <c r="ADE150" s="74"/>
      <c r="ADF150" s="74"/>
      <c r="ADG150" s="74"/>
      <c r="ADH150" s="74"/>
      <c r="ADI150" s="74"/>
      <c r="ADJ150" s="74"/>
      <c r="ADK150" s="74"/>
      <c r="ADL150" s="74"/>
      <c r="ADM150" s="74"/>
      <c r="ADN150" s="74"/>
      <c r="ADO150" s="74"/>
      <c r="ADP150" s="74"/>
      <c r="ADQ150" s="74"/>
      <c r="ADR150" s="74"/>
      <c r="ADS150" s="74"/>
      <c r="ADT150" s="74"/>
      <c r="ADU150" s="74"/>
      <c r="ADV150" s="74"/>
      <c r="ADW150" s="74"/>
      <c r="ADX150" s="74"/>
      <c r="ADY150" s="74"/>
      <c r="ADZ150" s="74"/>
      <c r="AEA150" s="74"/>
      <c r="AEB150" s="74"/>
      <c r="AEC150" s="74"/>
      <c r="AED150" s="74"/>
      <c r="AEE150" s="74"/>
      <c r="AEF150" s="74"/>
      <c r="AEG150" s="74"/>
      <c r="AEH150" s="74"/>
      <c r="AEI150" s="74"/>
      <c r="AEJ150" s="74"/>
      <c r="AEK150" s="74"/>
      <c r="AEL150" s="74"/>
      <c r="AEM150" s="74"/>
      <c r="AEN150" s="74"/>
      <c r="AEO150" s="74"/>
      <c r="AEP150" s="74"/>
      <c r="AEQ150" s="74"/>
      <c r="AER150" s="74"/>
      <c r="AES150" s="74"/>
      <c r="AET150" s="74"/>
      <c r="AEU150" s="74"/>
      <c r="AEV150" s="74"/>
      <c r="AEW150" s="74"/>
      <c r="AEX150" s="74"/>
      <c r="AEY150" s="74"/>
      <c r="AEZ150" s="74"/>
      <c r="AFA150" s="74"/>
      <c r="AFB150" s="74"/>
      <c r="AFC150" s="74"/>
      <c r="AFD150" s="74"/>
      <c r="AFE150" s="74"/>
      <c r="AFF150" s="74"/>
      <c r="AFG150" s="74"/>
      <c r="AFH150" s="74"/>
      <c r="AFI150" s="74"/>
      <c r="AFJ150" s="74"/>
      <c r="AFK150" s="74"/>
      <c r="AFL150" s="74"/>
      <c r="AFM150" s="74"/>
      <c r="AFN150" s="74"/>
      <c r="AFO150" s="74"/>
      <c r="AFP150" s="74"/>
      <c r="AFQ150" s="74"/>
      <c r="AFR150" s="74"/>
      <c r="AFS150" s="74"/>
      <c r="AFT150" s="74"/>
      <c r="AFU150" s="74"/>
      <c r="AFV150" s="74"/>
      <c r="AFW150" s="74"/>
      <c r="AFX150" s="74"/>
      <c r="AFY150" s="74"/>
      <c r="AFZ150" s="74"/>
      <c r="AGA150" s="74"/>
      <c r="AGB150" s="74"/>
      <c r="AGC150" s="74"/>
      <c r="AGD150" s="74"/>
      <c r="AGE150" s="74"/>
      <c r="AGF150" s="74"/>
      <c r="AGG150" s="74"/>
      <c r="AGH150" s="74"/>
      <c r="AGI150" s="74"/>
      <c r="AGJ150" s="74"/>
      <c r="AGK150" s="74"/>
      <c r="AGL150" s="74"/>
      <c r="AGM150" s="74"/>
      <c r="AGN150" s="74"/>
      <c r="AGO150" s="74"/>
      <c r="AGP150" s="74"/>
      <c r="AGQ150" s="74"/>
      <c r="AGR150" s="74"/>
      <c r="AGS150" s="74"/>
      <c r="AGT150" s="74"/>
      <c r="AGU150" s="74"/>
      <c r="AGV150" s="74"/>
      <c r="AGW150" s="74"/>
      <c r="AGX150" s="74"/>
      <c r="AGY150" s="74"/>
      <c r="AGZ150" s="74"/>
      <c r="AHA150" s="74"/>
      <c r="AHB150" s="74"/>
      <c r="AHC150" s="74"/>
      <c r="AHD150" s="74"/>
      <c r="AHE150" s="74"/>
      <c r="AHF150" s="74"/>
      <c r="AHG150" s="74"/>
      <c r="AHH150" s="74"/>
      <c r="AHI150" s="74"/>
      <c r="AHJ150" s="74"/>
      <c r="AHK150" s="74"/>
      <c r="AHL150" s="74"/>
      <c r="AHM150" s="74"/>
      <c r="AHN150" s="74"/>
      <c r="AHO150" s="74"/>
      <c r="AHP150" s="74"/>
      <c r="AHQ150" s="74"/>
      <c r="AHR150" s="74"/>
      <c r="AHS150" s="74"/>
      <c r="AHT150" s="74"/>
      <c r="AHU150" s="74"/>
      <c r="AHV150" s="74"/>
      <c r="AHW150" s="74"/>
      <c r="AHX150" s="74"/>
      <c r="AHY150" s="74"/>
      <c r="AHZ150" s="74"/>
      <c r="AIA150" s="74"/>
      <c r="AIB150" s="74"/>
      <c r="AIC150" s="74"/>
      <c r="AID150" s="74"/>
      <c r="AIE150" s="74"/>
      <c r="AIF150" s="74"/>
      <c r="AIG150" s="74"/>
      <c r="AIH150" s="74"/>
      <c r="AII150" s="74"/>
      <c r="AIJ150" s="74"/>
      <c r="AIK150" s="74"/>
      <c r="AIL150" s="74"/>
      <c r="AIM150" s="74"/>
      <c r="AIN150" s="74"/>
      <c r="AIO150" s="74"/>
      <c r="AIP150" s="74"/>
      <c r="AIQ150" s="74"/>
      <c r="AIR150" s="74"/>
      <c r="AIS150" s="74"/>
      <c r="AIT150" s="74"/>
      <c r="AIU150" s="74"/>
      <c r="AIV150" s="74"/>
      <c r="AIW150" s="74"/>
      <c r="AIX150" s="74"/>
      <c r="AIY150" s="74"/>
      <c r="AIZ150" s="74"/>
      <c r="AJA150" s="74"/>
      <c r="AJB150" s="74"/>
      <c r="AJC150" s="74"/>
      <c r="AJD150" s="74"/>
      <c r="AJE150" s="74"/>
      <c r="AJF150" s="74"/>
      <c r="AJG150" s="74"/>
      <c r="AJH150" s="74"/>
      <c r="AJI150" s="74"/>
      <c r="AJJ150" s="74"/>
      <c r="AJK150" s="74"/>
      <c r="AJL150" s="74"/>
      <c r="AJM150" s="74"/>
      <c r="AJN150" s="74"/>
      <c r="AJO150" s="74"/>
      <c r="AJP150" s="74"/>
      <c r="AJQ150" s="74"/>
      <c r="AJR150" s="74"/>
      <c r="AJS150" s="74"/>
      <c r="AJT150" s="74"/>
      <c r="AJU150" s="74"/>
      <c r="AJV150" s="74"/>
      <c r="AJW150" s="74"/>
      <c r="AJX150" s="74"/>
      <c r="AJY150" s="74"/>
      <c r="AJZ150" s="74"/>
      <c r="AKA150" s="74"/>
      <c r="AKB150" s="74"/>
      <c r="AKC150" s="74"/>
      <c r="AKD150" s="74"/>
      <c r="AKE150" s="74"/>
      <c r="AKF150" s="74"/>
      <c r="AKG150" s="74"/>
      <c r="AKH150" s="74"/>
      <c r="AKI150" s="74"/>
      <c r="AKJ150" s="74"/>
      <c r="AKK150" s="74"/>
      <c r="AKL150" s="74"/>
      <c r="AKM150" s="74"/>
      <c r="AKN150" s="74"/>
      <c r="AKO150" s="74"/>
      <c r="AKP150" s="74"/>
      <c r="AKQ150" s="74"/>
      <c r="AKR150" s="74"/>
      <c r="AKS150" s="74"/>
      <c r="AKT150" s="74"/>
      <c r="AKU150" s="74"/>
      <c r="AKV150" s="74"/>
      <c r="AKW150" s="74"/>
      <c r="AKX150" s="74"/>
      <c r="AKY150" s="74"/>
      <c r="AKZ150" s="74"/>
      <c r="ALA150" s="74"/>
      <c r="ALB150" s="74"/>
      <c r="ALC150" s="74"/>
      <c r="ALD150" s="74"/>
      <c r="ALE150" s="74"/>
      <c r="ALF150" s="74"/>
      <c r="ALG150" s="74"/>
      <c r="ALH150" s="74"/>
      <c r="ALI150" s="74"/>
      <c r="ALJ150" s="74"/>
      <c r="ALK150" s="74"/>
      <c r="ALL150" s="74"/>
      <c r="ALM150" s="74"/>
      <c r="ALN150" s="74"/>
      <c r="ALO150" s="74"/>
      <c r="ALP150" s="74"/>
      <c r="ALQ150" s="74"/>
      <c r="ALR150" s="74"/>
      <c r="ALS150" s="74"/>
      <c r="ALT150" s="74"/>
      <c r="ALU150" s="74"/>
      <c r="ALV150" s="74"/>
      <c r="ALW150" s="74"/>
      <c r="ALX150" s="74"/>
      <c r="ALY150" s="74"/>
      <c r="ALZ150" s="74"/>
      <c r="AMA150" s="74"/>
      <c r="AMB150" s="74"/>
      <c r="AMC150" s="74"/>
      <c r="AMD150" s="74"/>
      <c r="AME150" s="74"/>
      <c r="AMF150" s="74"/>
      <c r="AMG150" s="74"/>
      <c r="AMH150" s="74"/>
      <c r="AMI150" s="74"/>
      <c r="AMJ150" s="74"/>
      <c r="AMK150" s="74"/>
      <c r="AML150" s="74"/>
      <c r="AMM150" s="74"/>
      <c r="AMN150" s="74"/>
      <c r="AMO150" s="74"/>
      <c r="AMP150" s="74"/>
      <c r="AMQ150" s="74"/>
      <c r="AMR150" s="74"/>
      <c r="AMS150" s="74"/>
      <c r="AMT150" s="74"/>
      <c r="AMU150" s="74"/>
      <c r="AMV150" s="74"/>
      <c r="AMW150" s="74"/>
      <c r="AMX150" s="74"/>
      <c r="AMY150" s="74"/>
      <c r="AMZ150" s="74"/>
      <c r="ANA150" s="74"/>
      <c r="ANB150" s="74"/>
      <c r="ANC150" s="74"/>
      <c r="AND150" s="74"/>
      <c r="ANE150" s="74"/>
      <c r="ANF150" s="74"/>
      <c r="ANG150" s="74"/>
      <c r="ANH150" s="74"/>
      <c r="ANI150" s="74"/>
      <c r="ANJ150" s="74"/>
      <c r="ANK150" s="74"/>
      <c r="ANL150" s="74"/>
      <c r="ANM150" s="74"/>
      <c r="ANN150" s="74"/>
      <c r="ANO150" s="74"/>
      <c r="ANP150" s="74"/>
      <c r="ANQ150" s="74"/>
      <c r="ANR150" s="74"/>
      <c r="ANS150" s="74"/>
      <c r="ANT150" s="74"/>
      <c r="ANU150" s="74"/>
      <c r="ANV150" s="74"/>
      <c r="ANW150" s="74"/>
      <c r="ANX150" s="74"/>
      <c r="ANY150" s="74"/>
      <c r="ANZ150" s="74"/>
      <c r="AOA150" s="74"/>
      <c r="AOB150" s="74"/>
      <c r="AOC150" s="74"/>
      <c r="AOD150" s="74"/>
      <c r="AOE150" s="74"/>
      <c r="AOF150" s="74"/>
      <c r="AOG150" s="74"/>
      <c r="AOH150" s="74"/>
      <c r="AOI150" s="74"/>
      <c r="AOJ150" s="74"/>
      <c r="AOK150" s="74"/>
      <c r="AOL150" s="74"/>
      <c r="AOM150" s="74"/>
      <c r="AON150" s="74"/>
      <c r="AOO150" s="74"/>
      <c r="AOP150" s="74"/>
      <c r="AOQ150" s="74"/>
      <c r="AOR150" s="74"/>
      <c r="AOS150" s="74"/>
      <c r="AOT150" s="74"/>
      <c r="AOU150" s="74"/>
      <c r="AOV150" s="74"/>
      <c r="AOW150" s="74"/>
      <c r="AOX150" s="74"/>
      <c r="AOY150" s="74"/>
      <c r="AOZ150" s="74"/>
      <c r="APA150" s="74"/>
      <c r="APB150" s="74"/>
      <c r="APC150" s="74"/>
      <c r="APD150" s="74"/>
      <c r="APE150" s="74"/>
      <c r="APF150" s="74"/>
      <c r="APG150" s="74"/>
      <c r="APH150" s="74"/>
      <c r="API150" s="74"/>
      <c r="APJ150" s="74"/>
      <c r="APK150" s="74"/>
      <c r="APL150" s="74"/>
      <c r="APM150" s="74"/>
      <c r="APN150" s="74"/>
      <c r="APO150" s="74"/>
      <c r="APP150" s="74"/>
      <c r="APQ150" s="74"/>
      <c r="APR150" s="74"/>
      <c r="APS150" s="74"/>
      <c r="APT150" s="74"/>
      <c r="APU150" s="74"/>
      <c r="APV150" s="74"/>
      <c r="APW150" s="74"/>
      <c r="APX150" s="74"/>
      <c r="APY150" s="74"/>
      <c r="APZ150" s="74"/>
      <c r="AQA150" s="74"/>
      <c r="AQB150" s="74"/>
      <c r="AQC150" s="74"/>
      <c r="AQD150" s="74"/>
      <c r="AQE150" s="74"/>
      <c r="AQF150" s="74"/>
      <c r="AQG150" s="74"/>
      <c r="AQH150" s="74"/>
      <c r="AQI150" s="74"/>
      <c r="AQJ150" s="74"/>
      <c r="AQK150" s="74"/>
      <c r="AQL150" s="74"/>
      <c r="AQM150" s="74"/>
      <c r="AQN150" s="74"/>
      <c r="AQO150" s="74"/>
      <c r="AQP150" s="74"/>
      <c r="AQQ150" s="74"/>
      <c r="AQR150" s="74"/>
      <c r="AQS150" s="74"/>
      <c r="AQT150" s="74"/>
      <c r="AQU150" s="74"/>
      <c r="AQV150" s="74"/>
      <c r="AQW150" s="74"/>
      <c r="AQX150" s="74"/>
      <c r="AQY150" s="74"/>
      <c r="AQZ150" s="74"/>
      <c r="ARA150" s="74"/>
      <c r="ARB150" s="74"/>
      <c r="ARC150" s="74"/>
      <c r="ARD150" s="74"/>
      <c r="ARE150" s="74"/>
      <c r="ARF150" s="74"/>
      <c r="ARG150" s="74"/>
      <c r="ARH150" s="74"/>
      <c r="ARI150" s="74"/>
      <c r="ARJ150" s="74"/>
      <c r="ARK150" s="74"/>
      <c r="ARL150" s="74"/>
      <c r="ARM150" s="74"/>
      <c r="ARN150" s="74"/>
      <c r="ARO150" s="74"/>
      <c r="ARP150" s="74"/>
      <c r="ARQ150" s="74"/>
      <c r="ARR150" s="74"/>
      <c r="ARS150" s="74"/>
      <c r="ART150" s="74"/>
      <c r="ARU150" s="74"/>
      <c r="ARV150" s="74"/>
      <c r="ARW150" s="74"/>
      <c r="ARX150" s="74"/>
      <c r="ARY150" s="74"/>
      <c r="ARZ150" s="74"/>
      <c r="ASA150" s="74"/>
      <c r="ASB150" s="74"/>
      <c r="ASC150" s="74"/>
      <c r="ASD150" s="74"/>
      <c r="ASE150" s="74"/>
      <c r="ASF150" s="74"/>
      <c r="ASG150" s="74"/>
      <c r="ASH150" s="74"/>
      <c r="ASI150" s="74"/>
      <c r="ASJ150" s="74"/>
      <c r="ASK150" s="74"/>
      <c r="ASL150" s="74"/>
      <c r="ASM150" s="74"/>
      <c r="ASN150" s="74"/>
      <c r="ASO150" s="74"/>
      <c r="ASP150" s="74"/>
      <c r="ASQ150" s="74"/>
      <c r="ASR150" s="74"/>
      <c r="ASS150" s="74"/>
      <c r="AST150" s="74"/>
      <c r="ASU150" s="74"/>
      <c r="ASV150" s="74"/>
      <c r="ASW150" s="74"/>
      <c r="ASX150" s="74"/>
      <c r="ASY150" s="74"/>
      <c r="ASZ150" s="74"/>
      <c r="ATA150" s="74"/>
      <c r="ATB150" s="74"/>
      <c r="ATC150" s="74"/>
      <c r="ATD150" s="74"/>
      <c r="ATE150" s="74"/>
      <c r="ATF150" s="74"/>
      <c r="ATG150" s="74"/>
      <c r="ATH150" s="74"/>
      <c r="ATI150" s="74"/>
      <c r="ATJ150" s="74"/>
      <c r="ATK150" s="74"/>
      <c r="ATL150" s="74"/>
      <c r="ATM150" s="74"/>
      <c r="ATN150" s="74"/>
      <c r="ATO150" s="74"/>
      <c r="ATP150" s="74"/>
      <c r="ATQ150" s="74"/>
      <c r="ATR150" s="74"/>
      <c r="ATS150" s="74"/>
      <c r="ATT150" s="74"/>
      <c r="ATU150" s="74"/>
      <c r="ATV150" s="74"/>
      <c r="ATW150" s="74"/>
      <c r="ATX150" s="74"/>
      <c r="ATY150" s="74"/>
      <c r="ATZ150" s="74"/>
      <c r="AUA150" s="74"/>
      <c r="AUB150" s="74"/>
      <c r="AUC150" s="74"/>
      <c r="AUD150" s="74"/>
      <c r="AUE150" s="74"/>
      <c r="AUF150" s="74"/>
      <c r="AUG150" s="74"/>
      <c r="AUH150" s="74"/>
      <c r="AUI150" s="74"/>
      <c r="AUJ150" s="74"/>
      <c r="AUK150" s="74"/>
      <c r="AUL150" s="74"/>
      <c r="AUM150" s="74"/>
      <c r="AUN150" s="74"/>
      <c r="AUO150" s="74"/>
      <c r="AUP150" s="74"/>
      <c r="AUQ150" s="74"/>
      <c r="AUR150" s="74"/>
      <c r="AUS150" s="74"/>
      <c r="AUT150" s="74"/>
      <c r="AUU150" s="74"/>
      <c r="AUV150" s="74"/>
      <c r="AUW150" s="74"/>
      <c r="AUX150" s="74"/>
      <c r="AUY150" s="74"/>
      <c r="AUZ150" s="74"/>
      <c r="AVA150" s="74"/>
      <c r="AVB150" s="74"/>
      <c r="AVC150" s="74"/>
      <c r="AVD150" s="74"/>
      <c r="AVE150" s="74"/>
      <c r="AVF150" s="74"/>
      <c r="AVG150" s="74"/>
      <c r="AVH150" s="74"/>
      <c r="AVI150" s="74"/>
      <c r="AVJ150" s="74"/>
      <c r="AVK150" s="74"/>
      <c r="AVL150" s="74"/>
      <c r="AVM150" s="74"/>
      <c r="AVN150" s="74"/>
      <c r="AVO150" s="74"/>
      <c r="AVP150" s="74"/>
      <c r="AVQ150" s="74"/>
      <c r="AVR150" s="74"/>
      <c r="AVS150" s="74"/>
      <c r="AVT150" s="74"/>
      <c r="AVU150" s="74"/>
      <c r="AVV150" s="74"/>
      <c r="AVW150" s="74"/>
      <c r="AVX150" s="74"/>
      <c r="AVY150" s="74"/>
      <c r="AVZ150" s="74"/>
      <c r="AWA150" s="74"/>
      <c r="AWB150" s="74"/>
      <c r="AWC150" s="74"/>
      <c r="AWD150" s="74"/>
      <c r="AWE150" s="74"/>
      <c r="AWF150" s="74"/>
      <c r="AWG150" s="74"/>
      <c r="AWH150" s="74"/>
      <c r="AWI150" s="74"/>
      <c r="AWJ150" s="74"/>
      <c r="AWK150" s="74"/>
      <c r="AWL150" s="74"/>
      <c r="AWM150" s="74"/>
      <c r="AWN150" s="74"/>
      <c r="AWO150" s="74"/>
      <c r="AWP150" s="74"/>
      <c r="AWQ150" s="74"/>
      <c r="AWR150" s="74"/>
      <c r="AWS150" s="74"/>
      <c r="AWT150" s="74"/>
      <c r="AWU150" s="74"/>
      <c r="AWV150" s="74"/>
      <c r="AWW150" s="74"/>
      <c r="AWX150" s="74"/>
      <c r="AWY150" s="74"/>
      <c r="AWZ150" s="74"/>
      <c r="AXA150" s="74"/>
      <c r="AXB150" s="74"/>
      <c r="AXC150" s="74"/>
      <c r="AXD150" s="74"/>
      <c r="AXE150" s="74"/>
      <c r="AXF150" s="74"/>
      <c r="AXG150" s="74"/>
      <c r="AXH150" s="74"/>
      <c r="AXI150" s="74"/>
      <c r="AXJ150" s="74"/>
      <c r="AXK150" s="74"/>
      <c r="AXL150" s="74"/>
      <c r="AXM150" s="74"/>
      <c r="AXN150" s="74"/>
      <c r="AXO150" s="74"/>
      <c r="AXP150" s="74"/>
      <c r="AXQ150" s="74"/>
      <c r="AXR150" s="74"/>
      <c r="AXS150" s="74"/>
      <c r="AXT150" s="74"/>
      <c r="AXU150" s="74"/>
      <c r="AXV150" s="74"/>
      <c r="AXW150" s="74"/>
      <c r="AXX150" s="74"/>
      <c r="AXY150" s="74"/>
      <c r="AXZ150" s="74"/>
      <c r="AYA150" s="74"/>
      <c r="AYB150" s="74"/>
      <c r="AYC150" s="74"/>
      <c r="AYD150" s="74"/>
      <c r="AYE150" s="74"/>
      <c r="AYF150" s="74"/>
      <c r="AYG150" s="74"/>
      <c r="AYH150" s="74"/>
      <c r="AYI150" s="74"/>
      <c r="AYJ150" s="74"/>
      <c r="AYK150" s="74"/>
      <c r="AYL150" s="74"/>
      <c r="AYM150" s="74"/>
      <c r="AYN150" s="74"/>
      <c r="AYO150" s="74"/>
      <c r="AYP150" s="74"/>
      <c r="AYQ150" s="74"/>
      <c r="AYR150" s="74"/>
      <c r="AYS150" s="74"/>
      <c r="AYT150" s="74"/>
      <c r="AYU150" s="74"/>
      <c r="AYV150" s="74"/>
      <c r="AYW150" s="74"/>
      <c r="AYX150" s="74"/>
      <c r="AYY150" s="74"/>
      <c r="AYZ150" s="74"/>
      <c r="AZA150" s="74"/>
      <c r="AZB150" s="74"/>
      <c r="AZC150" s="74"/>
      <c r="AZD150" s="74"/>
      <c r="AZE150" s="74"/>
    </row>
    <row r="151" spans="1:1357" s="50" customFormat="1" ht="14.45" customHeight="1">
      <c r="A151" s="47"/>
      <c r="B151" s="160"/>
      <c r="C151" s="161"/>
      <c r="D151" s="161"/>
      <c r="E151" s="161"/>
      <c r="F151" s="161"/>
      <c r="G151" s="161"/>
      <c r="H151" s="161"/>
      <c r="I151" s="162"/>
      <c r="U151" s="74"/>
      <c r="V151" s="74"/>
      <c r="W151" s="74"/>
      <c r="X151" s="74"/>
      <c r="Y151" s="74"/>
      <c r="Z151" s="74"/>
      <c r="AA151" s="74"/>
      <c r="AB151" s="74"/>
      <c r="AC151" s="74"/>
      <c r="AD151" s="74"/>
      <c r="AE151" s="74"/>
      <c r="AF151" s="74"/>
      <c r="AG151" s="74"/>
      <c r="AH151" s="74"/>
      <c r="AJ151" s="74"/>
      <c r="AK151" s="74"/>
      <c r="AL151" s="74"/>
      <c r="AM151" s="74"/>
      <c r="AN151" s="74"/>
      <c r="AO151" s="74"/>
      <c r="AP151" s="74"/>
      <c r="AQ151" s="74"/>
      <c r="AR151" s="74"/>
      <c r="AS151" s="74"/>
      <c r="AT151" s="74"/>
      <c r="AU151" s="74"/>
      <c r="AV151" s="74"/>
      <c r="AW151" s="74"/>
      <c r="AX151" s="74"/>
      <c r="AY151" s="74"/>
      <c r="AZ151" s="74"/>
      <c r="BA151" s="74"/>
      <c r="BB151" s="74"/>
      <c r="BC151" s="74"/>
      <c r="BD151" s="74"/>
      <c r="BE151" s="74"/>
      <c r="BF151" s="74"/>
      <c r="BG151" s="74"/>
      <c r="BH151" s="74"/>
      <c r="BI151" s="74"/>
      <c r="BJ151" s="74"/>
      <c r="BK151" s="74"/>
      <c r="BL151" s="74"/>
      <c r="BM151" s="74"/>
      <c r="BN151" s="74"/>
      <c r="BO151" s="74"/>
      <c r="BP151" s="74"/>
      <c r="BQ151" s="74"/>
      <c r="BR151" s="74"/>
      <c r="BS151" s="74"/>
      <c r="BT151" s="74"/>
      <c r="BU151" s="74"/>
      <c r="BV151" s="74"/>
      <c r="BW151" s="74"/>
      <c r="BX151" s="74"/>
      <c r="BY151" s="74"/>
      <c r="BZ151" s="74"/>
      <c r="CA151" s="74"/>
      <c r="CB151" s="74"/>
      <c r="CC151" s="74"/>
      <c r="CD151" s="74"/>
      <c r="CE151" s="74"/>
      <c r="CF151" s="74"/>
      <c r="CG151" s="74"/>
      <c r="CH151" s="74"/>
      <c r="CI151" s="74"/>
      <c r="CJ151" s="74"/>
      <c r="CK151" s="74"/>
      <c r="CL151" s="74"/>
      <c r="CM151" s="74"/>
      <c r="CN151" s="74"/>
      <c r="CO151" s="74"/>
      <c r="CP151" s="74"/>
      <c r="CQ151" s="74"/>
      <c r="CR151" s="74"/>
      <c r="CS151" s="74"/>
      <c r="CT151" s="74"/>
      <c r="CU151" s="74"/>
      <c r="CV151" s="74"/>
      <c r="CW151" s="74"/>
      <c r="CX151" s="74"/>
      <c r="CY151" s="74"/>
      <c r="CZ151" s="74"/>
      <c r="DA151" s="74"/>
      <c r="DB151" s="74"/>
      <c r="DC151" s="74"/>
      <c r="DD151" s="74"/>
      <c r="DE151" s="74"/>
      <c r="DF151" s="74"/>
      <c r="DG151" s="74"/>
      <c r="DH151" s="74"/>
      <c r="DI151" s="74"/>
      <c r="DJ151" s="74"/>
      <c r="DK151" s="74"/>
      <c r="DL151" s="74"/>
      <c r="DM151" s="74"/>
      <c r="DN151" s="74"/>
      <c r="DO151" s="74"/>
      <c r="DP151" s="74"/>
      <c r="DQ151" s="74"/>
      <c r="DR151" s="74"/>
      <c r="DS151" s="74"/>
      <c r="DT151" s="74"/>
      <c r="DU151" s="74"/>
      <c r="DV151" s="74"/>
      <c r="DW151" s="74"/>
      <c r="DX151" s="74"/>
      <c r="DY151" s="74"/>
      <c r="DZ151" s="74"/>
      <c r="EA151" s="74"/>
      <c r="EB151" s="74"/>
      <c r="EC151" s="74"/>
      <c r="ED151" s="74"/>
      <c r="EE151" s="74"/>
      <c r="EF151" s="74"/>
      <c r="EG151" s="74"/>
      <c r="EH151" s="74"/>
      <c r="EI151" s="74"/>
      <c r="EJ151" s="74"/>
      <c r="EK151" s="74"/>
      <c r="EL151" s="74"/>
      <c r="EM151" s="74"/>
      <c r="EN151" s="74"/>
      <c r="EO151" s="74"/>
      <c r="EP151" s="74"/>
      <c r="EQ151" s="74"/>
      <c r="ER151" s="74"/>
      <c r="ES151" s="74"/>
      <c r="ET151" s="74"/>
      <c r="EU151" s="74"/>
      <c r="EV151" s="74"/>
      <c r="EW151" s="74"/>
      <c r="EX151" s="74"/>
      <c r="EY151" s="74"/>
      <c r="EZ151" s="74"/>
      <c r="FA151" s="74"/>
      <c r="FB151" s="74"/>
      <c r="FC151" s="74"/>
      <c r="FD151" s="74"/>
      <c r="FE151" s="74"/>
      <c r="FF151" s="74"/>
      <c r="FG151" s="74"/>
      <c r="FH151" s="74"/>
      <c r="FI151" s="74"/>
      <c r="FJ151" s="74"/>
      <c r="FK151" s="74"/>
      <c r="FL151" s="74"/>
      <c r="FM151" s="74"/>
      <c r="FN151" s="74"/>
      <c r="FO151" s="74"/>
      <c r="FP151" s="74"/>
      <c r="FQ151" s="74"/>
      <c r="FR151" s="74"/>
      <c r="FS151" s="74"/>
      <c r="FT151" s="74"/>
      <c r="FU151" s="74"/>
      <c r="FV151" s="74"/>
      <c r="FW151" s="74"/>
      <c r="FX151" s="74"/>
      <c r="FY151" s="74"/>
      <c r="FZ151" s="74"/>
      <c r="GA151" s="74"/>
      <c r="GB151" s="74"/>
      <c r="GC151" s="74"/>
      <c r="GD151" s="74"/>
      <c r="GE151" s="74"/>
      <c r="GF151" s="74"/>
      <c r="GG151" s="74"/>
      <c r="GH151" s="74"/>
      <c r="GI151" s="74"/>
      <c r="GJ151" s="74"/>
      <c r="GK151" s="74"/>
      <c r="GL151" s="74"/>
      <c r="GM151" s="74"/>
      <c r="GN151" s="74"/>
      <c r="GO151" s="74"/>
      <c r="GP151" s="74"/>
      <c r="GQ151" s="74"/>
      <c r="GR151" s="74"/>
      <c r="GS151" s="74"/>
      <c r="GT151" s="74"/>
      <c r="GU151" s="74"/>
      <c r="GV151" s="74"/>
      <c r="GW151" s="74"/>
      <c r="GX151" s="74"/>
      <c r="GY151" s="74"/>
      <c r="GZ151" s="74"/>
      <c r="HA151" s="74"/>
      <c r="HB151" s="74"/>
      <c r="HC151" s="74"/>
      <c r="HD151" s="74"/>
      <c r="HE151" s="74"/>
      <c r="HF151" s="74"/>
      <c r="HG151" s="74"/>
      <c r="HH151" s="74"/>
      <c r="HI151" s="74"/>
      <c r="HJ151" s="74"/>
      <c r="HK151" s="74"/>
      <c r="HL151" s="74"/>
      <c r="HM151" s="74"/>
      <c r="HN151" s="74"/>
      <c r="HO151" s="74"/>
      <c r="HP151" s="74"/>
      <c r="HQ151" s="74"/>
      <c r="HR151" s="74"/>
      <c r="HS151" s="74"/>
      <c r="HT151" s="74"/>
      <c r="HU151" s="74"/>
      <c r="HV151" s="74"/>
      <c r="HW151" s="74"/>
      <c r="HX151" s="74"/>
      <c r="HY151" s="74"/>
      <c r="HZ151" s="74"/>
      <c r="IA151" s="74"/>
      <c r="IB151" s="74"/>
      <c r="IC151" s="74"/>
      <c r="ID151" s="74"/>
      <c r="IE151" s="74"/>
      <c r="IF151" s="74"/>
      <c r="IG151" s="74"/>
      <c r="IH151" s="74"/>
      <c r="II151" s="74"/>
      <c r="IJ151" s="74"/>
      <c r="IK151" s="74"/>
      <c r="IL151" s="74"/>
      <c r="IM151" s="74"/>
      <c r="IN151" s="74"/>
      <c r="IO151" s="74"/>
      <c r="IP151" s="74"/>
      <c r="IQ151" s="74"/>
      <c r="IR151" s="74"/>
      <c r="IS151" s="74"/>
      <c r="IT151" s="74"/>
      <c r="IU151" s="74"/>
      <c r="IV151" s="74"/>
      <c r="IW151" s="74"/>
      <c r="IX151" s="74"/>
      <c r="IY151" s="74"/>
      <c r="IZ151" s="74"/>
      <c r="JA151" s="74"/>
      <c r="JB151" s="74"/>
      <c r="JC151" s="74"/>
      <c r="JD151" s="74"/>
      <c r="JE151" s="74"/>
      <c r="JF151" s="74"/>
      <c r="JG151" s="74"/>
      <c r="JH151" s="74"/>
      <c r="JI151" s="74"/>
      <c r="JJ151" s="74"/>
      <c r="JK151" s="74"/>
      <c r="JL151" s="74"/>
      <c r="JM151" s="74"/>
      <c r="JN151" s="74"/>
      <c r="JO151" s="74"/>
      <c r="JP151" s="74"/>
      <c r="JQ151" s="74"/>
      <c r="JR151" s="74"/>
      <c r="JS151" s="74"/>
      <c r="JT151" s="74"/>
      <c r="JU151" s="74"/>
      <c r="JV151" s="74"/>
      <c r="JW151" s="74"/>
      <c r="JX151" s="74"/>
      <c r="JY151" s="74"/>
      <c r="JZ151" s="74"/>
      <c r="KA151" s="74"/>
      <c r="KB151" s="74"/>
      <c r="KC151" s="74"/>
      <c r="KD151" s="74"/>
      <c r="KE151" s="74"/>
      <c r="KF151" s="74"/>
      <c r="KG151" s="74"/>
      <c r="KH151" s="74"/>
      <c r="KI151" s="74"/>
      <c r="KJ151" s="74"/>
      <c r="KK151" s="74"/>
      <c r="KL151" s="74"/>
      <c r="KM151" s="74"/>
      <c r="KN151" s="74"/>
      <c r="KO151" s="74"/>
      <c r="KP151" s="74"/>
      <c r="KQ151" s="74"/>
      <c r="KR151" s="74"/>
      <c r="KS151" s="74"/>
      <c r="KT151" s="74"/>
      <c r="KU151" s="74"/>
      <c r="KV151" s="74"/>
      <c r="KW151" s="74"/>
      <c r="KX151" s="74"/>
      <c r="KY151" s="74"/>
      <c r="KZ151" s="74"/>
      <c r="LA151" s="74"/>
      <c r="LB151" s="74"/>
      <c r="LC151" s="74"/>
      <c r="LD151" s="74"/>
      <c r="LE151" s="74"/>
      <c r="LF151" s="74"/>
      <c r="LG151" s="74"/>
      <c r="LH151" s="74"/>
      <c r="LI151" s="74"/>
      <c r="LJ151" s="74"/>
      <c r="LK151" s="74"/>
      <c r="LL151" s="74"/>
      <c r="LM151" s="74"/>
      <c r="LN151" s="74"/>
      <c r="LO151" s="74"/>
      <c r="LP151" s="74"/>
      <c r="LQ151" s="74"/>
      <c r="LR151" s="74"/>
      <c r="LS151" s="74"/>
      <c r="LT151" s="74"/>
      <c r="LU151" s="74"/>
      <c r="LV151" s="74"/>
      <c r="LW151" s="74"/>
      <c r="LX151" s="74"/>
      <c r="LY151" s="74"/>
      <c r="LZ151" s="74"/>
      <c r="MA151" s="74"/>
      <c r="MB151" s="74"/>
      <c r="MC151" s="74"/>
      <c r="MD151" s="74"/>
      <c r="ME151" s="74"/>
      <c r="MF151" s="74"/>
      <c r="MG151" s="74"/>
      <c r="MH151" s="74"/>
      <c r="MI151" s="74"/>
      <c r="MJ151" s="74"/>
      <c r="MK151" s="74"/>
      <c r="ML151" s="74"/>
      <c r="MM151" s="74"/>
      <c r="MN151" s="74"/>
      <c r="MO151" s="74"/>
      <c r="MP151" s="74"/>
      <c r="MQ151" s="74"/>
      <c r="MR151" s="74"/>
      <c r="MS151" s="74"/>
      <c r="MT151" s="74"/>
      <c r="MU151" s="74"/>
      <c r="MV151" s="74"/>
      <c r="MW151" s="74"/>
      <c r="MX151" s="74"/>
      <c r="MY151" s="74"/>
      <c r="MZ151" s="74"/>
      <c r="NA151" s="74"/>
      <c r="NB151" s="74"/>
      <c r="NC151" s="74"/>
      <c r="ND151" s="74"/>
      <c r="NE151" s="74"/>
      <c r="NF151" s="74"/>
      <c r="NG151" s="74"/>
      <c r="NH151" s="74"/>
      <c r="NI151" s="74"/>
      <c r="NJ151" s="74"/>
      <c r="NK151" s="74"/>
      <c r="NL151" s="74"/>
      <c r="NM151" s="74"/>
      <c r="NN151" s="74"/>
      <c r="NO151" s="74"/>
      <c r="NP151" s="74"/>
      <c r="NQ151" s="74"/>
      <c r="NR151" s="74"/>
      <c r="NS151" s="74"/>
      <c r="NT151" s="74"/>
      <c r="NU151" s="74"/>
      <c r="NV151" s="74"/>
      <c r="NW151" s="74"/>
      <c r="NX151" s="74"/>
      <c r="NY151" s="74"/>
      <c r="NZ151" s="74"/>
      <c r="OA151" s="74"/>
      <c r="OB151" s="74"/>
      <c r="OC151" s="74"/>
      <c r="OD151" s="74"/>
      <c r="OE151" s="74"/>
      <c r="OF151" s="74"/>
      <c r="OG151" s="74"/>
      <c r="OH151" s="74"/>
      <c r="OI151" s="74"/>
      <c r="OJ151" s="74"/>
      <c r="OK151" s="74"/>
      <c r="OL151" s="74"/>
      <c r="OM151" s="74"/>
      <c r="ON151" s="74"/>
      <c r="OO151" s="74"/>
      <c r="OP151" s="74"/>
      <c r="OQ151" s="74"/>
      <c r="OR151" s="74"/>
      <c r="OS151" s="74"/>
      <c r="OT151" s="74"/>
      <c r="OU151" s="74"/>
      <c r="OV151" s="74"/>
      <c r="OW151" s="74"/>
      <c r="OX151" s="74"/>
      <c r="OY151" s="74"/>
      <c r="OZ151" s="74"/>
      <c r="PA151" s="74"/>
      <c r="PB151" s="74"/>
      <c r="PC151" s="74"/>
      <c r="PD151" s="74"/>
      <c r="PE151" s="74"/>
      <c r="PF151" s="74"/>
      <c r="PG151" s="74"/>
      <c r="PH151" s="74"/>
      <c r="PI151" s="74"/>
      <c r="PJ151" s="74"/>
      <c r="PK151" s="74"/>
      <c r="PL151" s="74"/>
      <c r="PM151" s="74"/>
      <c r="PN151" s="74"/>
      <c r="PO151" s="74"/>
      <c r="PP151" s="74"/>
      <c r="PQ151" s="74"/>
      <c r="PR151" s="74"/>
      <c r="PS151" s="74"/>
      <c r="PT151" s="74"/>
      <c r="PU151" s="74"/>
      <c r="PV151" s="74"/>
      <c r="PW151" s="74"/>
      <c r="PX151" s="74"/>
      <c r="PY151" s="74"/>
      <c r="PZ151" s="74"/>
      <c r="QA151" s="74"/>
      <c r="QB151" s="74"/>
      <c r="QC151" s="74"/>
      <c r="QD151" s="74"/>
      <c r="QE151" s="74"/>
      <c r="QF151" s="74"/>
      <c r="QG151" s="74"/>
      <c r="QH151" s="74"/>
      <c r="QI151" s="74"/>
      <c r="QJ151" s="74"/>
      <c r="QK151" s="74"/>
      <c r="QL151" s="74"/>
      <c r="QM151" s="74"/>
      <c r="QN151" s="74"/>
      <c r="QO151" s="74"/>
      <c r="QP151" s="74"/>
      <c r="QQ151" s="74"/>
      <c r="QR151" s="74"/>
      <c r="QS151" s="74"/>
      <c r="QT151" s="74"/>
      <c r="QU151" s="74"/>
      <c r="QV151" s="74"/>
      <c r="QW151" s="74"/>
      <c r="QX151" s="74"/>
      <c r="QY151" s="74"/>
      <c r="QZ151" s="74"/>
      <c r="RA151" s="74"/>
      <c r="RB151" s="74"/>
      <c r="RC151" s="74"/>
      <c r="RD151" s="74"/>
      <c r="RE151" s="74"/>
      <c r="RF151" s="74"/>
      <c r="RG151" s="74"/>
      <c r="RH151" s="74"/>
      <c r="RI151" s="74"/>
      <c r="RJ151" s="74"/>
      <c r="RK151" s="74"/>
      <c r="RL151" s="74"/>
      <c r="RM151" s="74"/>
      <c r="RN151" s="74"/>
      <c r="RO151" s="74"/>
      <c r="RP151" s="74"/>
      <c r="RQ151" s="74"/>
      <c r="RR151" s="74"/>
      <c r="RS151" s="74"/>
      <c r="RT151" s="74"/>
      <c r="RU151" s="74"/>
      <c r="RV151" s="74"/>
      <c r="RW151" s="74"/>
      <c r="RX151" s="74"/>
      <c r="RY151" s="74"/>
      <c r="RZ151" s="74"/>
      <c r="SA151" s="74"/>
      <c r="SB151" s="74"/>
      <c r="SC151" s="74"/>
      <c r="SD151" s="74"/>
      <c r="SE151" s="74"/>
      <c r="SF151" s="74"/>
      <c r="SG151" s="74"/>
      <c r="SH151" s="74"/>
      <c r="SI151" s="74"/>
      <c r="SJ151" s="74"/>
      <c r="SK151" s="74"/>
      <c r="SL151" s="74"/>
      <c r="SM151" s="74"/>
      <c r="SN151" s="74"/>
      <c r="SO151" s="74"/>
      <c r="SP151" s="74"/>
      <c r="SQ151" s="74"/>
      <c r="SR151" s="74"/>
      <c r="SS151" s="74"/>
      <c r="ST151" s="74"/>
      <c r="SU151" s="74"/>
      <c r="SV151" s="74"/>
      <c r="SW151" s="74"/>
      <c r="SX151" s="74"/>
      <c r="SY151" s="74"/>
      <c r="SZ151" s="74"/>
      <c r="TA151" s="74"/>
      <c r="TB151" s="74"/>
      <c r="TC151" s="74"/>
      <c r="TD151" s="74"/>
      <c r="TE151" s="74"/>
      <c r="TF151" s="74"/>
      <c r="TG151" s="74"/>
      <c r="TH151" s="74"/>
      <c r="TI151" s="74"/>
      <c r="TJ151" s="74"/>
      <c r="TK151" s="74"/>
      <c r="TL151" s="74"/>
      <c r="TM151" s="74"/>
      <c r="TN151" s="74"/>
      <c r="TO151" s="74"/>
      <c r="TP151" s="74"/>
      <c r="TQ151" s="74"/>
      <c r="TR151" s="74"/>
      <c r="TS151" s="74"/>
      <c r="TT151" s="74"/>
      <c r="TU151" s="74"/>
      <c r="TV151" s="74"/>
      <c r="TW151" s="74"/>
      <c r="TX151" s="74"/>
      <c r="TY151" s="74"/>
      <c r="TZ151" s="74"/>
      <c r="UA151" s="74"/>
      <c r="UB151" s="74"/>
      <c r="UC151" s="74"/>
      <c r="UD151" s="74"/>
      <c r="UE151" s="74"/>
      <c r="UF151" s="74"/>
      <c r="UG151" s="74"/>
      <c r="UH151" s="74"/>
      <c r="UI151" s="74"/>
      <c r="UJ151" s="74"/>
      <c r="UK151" s="74"/>
      <c r="UL151" s="74"/>
      <c r="UM151" s="74"/>
      <c r="UN151" s="74"/>
      <c r="UO151" s="74"/>
      <c r="UP151" s="74"/>
      <c r="UQ151" s="74"/>
      <c r="UR151" s="74"/>
      <c r="US151" s="74"/>
      <c r="UT151" s="74"/>
      <c r="UU151" s="74"/>
      <c r="UV151" s="74"/>
      <c r="UW151" s="74"/>
      <c r="UX151" s="74"/>
      <c r="UY151" s="74"/>
      <c r="UZ151" s="74"/>
      <c r="VA151" s="74"/>
      <c r="VB151" s="74"/>
      <c r="VC151" s="74"/>
      <c r="VD151" s="74"/>
      <c r="VE151" s="74"/>
      <c r="VF151" s="74"/>
      <c r="VG151" s="74"/>
      <c r="VH151" s="74"/>
      <c r="VI151" s="74"/>
      <c r="VJ151" s="74"/>
      <c r="VK151" s="74"/>
      <c r="VL151" s="74"/>
      <c r="VM151" s="74"/>
      <c r="VN151" s="74"/>
      <c r="VO151" s="74"/>
      <c r="VP151" s="74"/>
      <c r="VQ151" s="74"/>
      <c r="VR151" s="74"/>
      <c r="VS151" s="74"/>
      <c r="VT151" s="74"/>
      <c r="VU151" s="74"/>
      <c r="VV151" s="74"/>
      <c r="VW151" s="74"/>
      <c r="VX151" s="74"/>
      <c r="VY151" s="74"/>
      <c r="VZ151" s="74"/>
      <c r="WA151" s="74"/>
      <c r="WB151" s="74"/>
      <c r="WC151" s="74"/>
      <c r="WD151" s="74"/>
      <c r="WE151" s="74"/>
      <c r="WF151" s="74"/>
      <c r="WG151" s="74"/>
      <c r="WH151" s="74"/>
      <c r="WI151" s="74"/>
      <c r="WJ151" s="74"/>
      <c r="WK151" s="74"/>
      <c r="WL151" s="74"/>
      <c r="WM151" s="74"/>
      <c r="WN151" s="74"/>
      <c r="WO151" s="74"/>
      <c r="WP151" s="74"/>
      <c r="WQ151" s="74"/>
      <c r="WR151" s="74"/>
      <c r="WS151" s="74"/>
      <c r="WT151" s="74"/>
      <c r="WU151" s="74"/>
      <c r="WV151" s="74"/>
      <c r="WW151" s="74"/>
      <c r="WX151" s="74"/>
      <c r="WY151" s="74"/>
      <c r="WZ151" s="74"/>
      <c r="XA151" s="74"/>
      <c r="XB151" s="74"/>
      <c r="XC151" s="74"/>
      <c r="XD151" s="74"/>
      <c r="XE151" s="74"/>
      <c r="XF151" s="74"/>
      <c r="XG151" s="74"/>
      <c r="XH151" s="74"/>
      <c r="XI151" s="74"/>
      <c r="XJ151" s="74"/>
      <c r="XK151" s="74"/>
      <c r="XL151" s="74"/>
      <c r="XM151" s="74"/>
      <c r="XN151" s="74"/>
      <c r="XO151" s="74"/>
      <c r="XP151" s="74"/>
      <c r="XQ151" s="74"/>
      <c r="XR151" s="74"/>
      <c r="XS151" s="74"/>
      <c r="XT151" s="74"/>
      <c r="XU151" s="74"/>
      <c r="XV151" s="74"/>
      <c r="XW151" s="74"/>
      <c r="XX151" s="74"/>
      <c r="XY151" s="74"/>
      <c r="XZ151" s="74"/>
      <c r="YA151" s="74"/>
      <c r="YB151" s="74"/>
      <c r="YC151" s="74"/>
      <c r="YD151" s="74"/>
      <c r="YE151" s="74"/>
      <c r="YF151" s="74"/>
      <c r="YG151" s="74"/>
      <c r="YH151" s="74"/>
      <c r="YI151" s="74"/>
      <c r="YJ151" s="74"/>
      <c r="YK151" s="74"/>
      <c r="YL151" s="74"/>
      <c r="YM151" s="74"/>
      <c r="YN151" s="74"/>
      <c r="YO151" s="74"/>
      <c r="YP151" s="74"/>
      <c r="YQ151" s="74"/>
      <c r="YR151" s="74"/>
      <c r="YS151" s="74"/>
      <c r="YT151" s="74"/>
      <c r="YU151" s="74"/>
      <c r="YV151" s="74"/>
      <c r="YW151" s="74"/>
      <c r="YX151" s="74"/>
      <c r="YY151" s="74"/>
      <c r="YZ151" s="74"/>
      <c r="ZA151" s="74"/>
      <c r="ZB151" s="74"/>
      <c r="ZC151" s="74"/>
      <c r="ZD151" s="74"/>
      <c r="ZE151" s="74"/>
      <c r="ZF151" s="74"/>
      <c r="ZG151" s="74"/>
      <c r="ZH151" s="74"/>
      <c r="ZI151" s="74"/>
      <c r="ZJ151" s="74"/>
      <c r="ZK151" s="74"/>
      <c r="ZL151" s="74"/>
      <c r="ZM151" s="74"/>
      <c r="ZN151" s="74"/>
      <c r="ZO151" s="74"/>
      <c r="ZP151" s="74"/>
      <c r="ZQ151" s="74"/>
      <c r="ZR151" s="74"/>
      <c r="ZS151" s="74"/>
      <c r="ZT151" s="74"/>
      <c r="ZU151" s="74"/>
      <c r="ZV151" s="74"/>
      <c r="ZW151" s="74"/>
      <c r="ZX151" s="74"/>
      <c r="ZY151" s="74"/>
      <c r="ZZ151" s="74"/>
      <c r="AAA151" s="74"/>
      <c r="AAB151" s="74"/>
      <c r="AAC151" s="74"/>
      <c r="AAD151" s="74"/>
      <c r="AAE151" s="74"/>
      <c r="AAF151" s="74"/>
      <c r="AAG151" s="74"/>
      <c r="AAH151" s="74"/>
      <c r="AAI151" s="74"/>
      <c r="AAJ151" s="74"/>
      <c r="AAK151" s="74"/>
      <c r="AAL151" s="74"/>
      <c r="AAM151" s="74"/>
      <c r="AAN151" s="74"/>
      <c r="AAO151" s="74"/>
      <c r="AAP151" s="74"/>
      <c r="AAQ151" s="74"/>
      <c r="AAR151" s="74"/>
      <c r="AAS151" s="74"/>
      <c r="AAT151" s="74"/>
      <c r="AAU151" s="74"/>
      <c r="AAV151" s="74"/>
      <c r="AAW151" s="74"/>
      <c r="AAX151" s="74"/>
      <c r="AAY151" s="74"/>
      <c r="AAZ151" s="74"/>
      <c r="ABA151" s="74"/>
      <c r="ABB151" s="74"/>
      <c r="ABC151" s="74"/>
      <c r="ABD151" s="74"/>
      <c r="ABE151" s="74"/>
      <c r="ABF151" s="74"/>
      <c r="ABG151" s="74"/>
      <c r="ABH151" s="74"/>
      <c r="ABI151" s="74"/>
      <c r="ABJ151" s="74"/>
      <c r="ABK151" s="74"/>
      <c r="ABL151" s="74"/>
      <c r="ABM151" s="74"/>
      <c r="ABN151" s="74"/>
      <c r="ABO151" s="74"/>
      <c r="ABP151" s="74"/>
      <c r="ABQ151" s="74"/>
      <c r="ABR151" s="74"/>
      <c r="ABS151" s="74"/>
      <c r="ABT151" s="74"/>
      <c r="ABU151" s="74"/>
      <c r="ABV151" s="74"/>
      <c r="ABW151" s="74"/>
      <c r="ABX151" s="74"/>
      <c r="ABY151" s="74"/>
      <c r="ABZ151" s="74"/>
      <c r="ACA151" s="74"/>
      <c r="ACB151" s="74"/>
      <c r="ACC151" s="74"/>
      <c r="ACD151" s="74"/>
      <c r="ACE151" s="74"/>
      <c r="ACF151" s="74"/>
      <c r="ACG151" s="74"/>
      <c r="ACH151" s="74"/>
      <c r="ACI151" s="74"/>
      <c r="ACJ151" s="74"/>
      <c r="ACK151" s="74"/>
      <c r="ACL151" s="74"/>
      <c r="ACM151" s="74"/>
      <c r="ACN151" s="74"/>
      <c r="ACO151" s="74"/>
      <c r="ACP151" s="74"/>
      <c r="ACQ151" s="74"/>
      <c r="ACR151" s="74"/>
      <c r="ACS151" s="74"/>
      <c r="ACT151" s="74"/>
      <c r="ACU151" s="74"/>
      <c r="ACV151" s="74"/>
      <c r="ACW151" s="74"/>
      <c r="ACX151" s="74"/>
      <c r="ACY151" s="74"/>
      <c r="ACZ151" s="74"/>
      <c r="ADA151" s="74"/>
      <c r="ADB151" s="74"/>
      <c r="ADC151" s="74"/>
      <c r="ADD151" s="74"/>
      <c r="ADE151" s="74"/>
      <c r="ADF151" s="74"/>
      <c r="ADG151" s="74"/>
      <c r="ADH151" s="74"/>
      <c r="ADI151" s="74"/>
      <c r="ADJ151" s="74"/>
      <c r="ADK151" s="74"/>
      <c r="ADL151" s="74"/>
      <c r="ADM151" s="74"/>
      <c r="ADN151" s="74"/>
      <c r="ADO151" s="74"/>
      <c r="ADP151" s="74"/>
      <c r="ADQ151" s="74"/>
      <c r="ADR151" s="74"/>
      <c r="ADS151" s="74"/>
      <c r="ADT151" s="74"/>
      <c r="ADU151" s="74"/>
      <c r="ADV151" s="74"/>
      <c r="ADW151" s="74"/>
      <c r="ADX151" s="74"/>
      <c r="ADY151" s="74"/>
      <c r="ADZ151" s="74"/>
      <c r="AEA151" s="74"/>
      <c r="AEB151" s="74"/>
      <c r="AEC151" s="74"/>
      <c r="AED151" s="74"/>
      <c r="AEE151" s="74"/>
      <c r="AEF151" s="74"/>
      <c r="AEG151" s="74"/>
      <c r="AEH151" s="74"/>
      <c r="AEI151" s="74"/>
      <c r="AEJ151" s="74"/>
      <c r="AEK151" s="74"/>
      <c r="AEL151" s="74"/>
      <c r="AEM151" s="74"/>
      <c r="AEN151" s="74"/>
      <c r="AEO151" s="74"/>
      <c r="AEP151" s="74"/>
      <c r="AEQ151" s="74"/>
      <c r="AER151" s="74"/>
      <c r="AES151" s="74"/>
      <c r="AET151" s="74"/>
      <c r="AEU151" s="74"/>
      <c r="AEV151" s="74"/>
      <c r="AEW151" s="74"/>
      <c r="AEX151" s="74"/>
      <c r="AEY151" s="74"/>
      <c r="AEZ151" s="74"/>
      <c r="AFA151" s="74"/>
      <c r="AFB151" s="74"/>
      <c r="AFC151" s="74"/>
      <c r="AFD151" s="74"/>
      <c r="AFE151" s="74"/>
      <c r="AFF151" s="74"/>
      <c r="AFG151" s="74"/>
      <c r="AFH151" s="74"/>
      <c r="AFI151" s="74"/>
      <c r="AFJ151" s="74"/>
      <c r="AFK151" s="74"/>
      <c r="AFL151" s="74"/>
      <c r="AFM151" s="74"/>
      <c r="AFN151" s="74"/>
      <c r="AFO151" s="74"/>
      <c r="AFP151" s="74"/>
      <c r="AFQ151" s="74"/>
      <c r="AFR151" s="74"/>
      <c r="AFS151" s="74"/>
      <c r="AFT151" s="74"/>
      <c r="AFU151" s="74"/>
      <c r="AFV151" s="74"/>
      <c r="AFW151" s="74"/>
      <c r="AFX151" s="74"/>
      <c r="AFY151" s="74"/>
      <c r="AFZ151" s="74"/>
      <c r="AGA151" s="74"/>
      <c r="AGB151" s="74"/>
      <c r="AGC151" s="74"/>
      <c r="AGD151" s="74"/>
      <c r="AGE151" s="74"/>
      <c r="AGF151" s="74"/>
      <c r="AGG151" s="74"/>
      <c r="AGH151" s="74"/>
      <c r="AGI151" s="74"/>
      <c r="AGJ151" s="74"/>
      <c r="AGK151" s="74"/>
      <c r="AGL151" s="74"/>
      <c r="AGM151" s="74"/>
      <c r="AGN151" s="74"/>
      <c r="AGO151" s="74"/>
      <c r="AGP151" s="74"/>
      <c r="AGQ151" s="74"/>
      <c r="AGR151" s="74"/>
      <c r="AGS151" s="74"/>
      <c r="AGT151" s="74"/>
      <c r="AGU151" s="74"/>
      <c r="AGV151" s="74"/>
      <c r="AGW151" s="74"/>
      <c r="AGX151" s="74"/>
      <c r="AGY151" s="74"/>
      <c r="AGZ151" s="74"/>
      <c r="AHA151" s="74"/>
      <c r="AHB151" s="74"/>
      <c r="AHC151" s="74"/>
      <c r="AHD151" s="74"/>
      <c r="AHE151" s="74"/>
      <c r="AHF151" s="74"/>
      <c r="AHG151" s="74"/>
      <c r="AHH151" s="74"/>
      <c r="AHI151" s="74"/>
      <c r="AHJ151" s="74"/>
      <c r="AHK151" s="74"/>
      <c r="AHL151" s="74"/>
      <c r="AHM151" s="74"/>
      <c r="AHN151" s="74"/>
      <c r="AHO151" s="74"/>
      <c r="AHP151" s="74"/>
      <c r="AHQ151" s="74"/>
      <c r="AHR151" s="74"/>
      <c r="AHS151" s="74"/>
      <c r="AHT151" s="74"/>
      <c r="AHU151" s="74"/>
      <c r="AHV151" s="74"/>
      <c r="AHW151" s="74"/>
      <c r="AHX151" s="74"/>
      <c r="AHY151" s="74"/>
      <c r="AHZ151" s="74"/>
      <c r="AIA151" s="74"/>
      <c r="AIB151" s="74"/>
      <c r="AIC151" s="74"/>
      <c r="AID151" s="74"/>
      <c r="AIE151" s="74"/>
      <c r="AIF151" s="74"/>
      <c r="AIG151" s="74"/>
      <c r="AIH151" s="74"/>
      <c r="AII151" s="74"/>
      <c r="AIJ151" s="74"/>
      <c r="AIK151" s="74"/>
      <c r="AIL151" s="74"/>
      <c r="AIM151" s="74"/>
      <c r="AIN151" s="74"/>
      <c r="AIO151" s="74"/>
      <c r="AIP151" s="74"/>
      <c r="AIQ151" s="74"/>
      <c r="AIR151" s="74"/>
      <c r="AIS151" s="74"/>
      <c r="AIT151" s="74"/>
      <c r="AIU151" s="74"/>
      <c r="AIV151" s="74"/>
      <c r="AIW151" s="74"/>
      <c r="AIX151" s="74"/>
      <c r="AIY151" s="74"/>
      <c r="AIZ151" s="74"/>
      <c r="AJA151" s="74"/>
      <c r="AJB151" s="74"/>
      <c r="AJC151" s="74"/>
      <c r="AJD151" s="74"/>
      <c r="AJE151" s="74"/>
      <c r="AJF151" s="74"/>
      <c r="AJG151" s="74"/>
      <c r="AJH151" s="74"/>
      <c r="AJI151" s="74"/>
      <c r="AJJ151" s="74"/>
      <c r="AJK151" s="74"/>
      <c r="AJL151" s="74"/>
      <c r="AJM151" s="74"/>
      <c r="AJN151" s="74"/>
      <c r="AJO151" s="74"/>
      <c r="AJP151" s="74"/>
      <c r="AJQ151" s="74"/>
      <c r="AJR151" s="74"/>
      <c r="AJS151" s="74"/>
      <c r="AJT151" s="74"/>
      <c r="AJU151" s="74"/>
      <c r="AJV151" s="74"/>
      <c r="AJW151" s="74"/>
      <c r="AJX151" s="74"/>
      <c r="AJY151" s="74"/>
      <c r="AJZ151" s="74"/>
      <c r="AKA151" s="74"/>
      <c r="AKB151" s="74"/>
      <c r="AKC151" s="74"/>
      <c r="AKD151" s="74"/>
      <c r="AKE151" s="74"/>
      <c r="AKF151" s="74"/>
      <c r="AKG151" s="74"/>
      <c r="AKH151" s="74"/>
      <c r="AKI151" s="74"/>
      <c r="AKJ151" s="74"/>
      <c r="AKK151" s="74"/>
      <c r="AKL151" s="74"/>
      <c r="AKM151" s="74"/>
      <c r="AKN151" s="74"/>
      <c r="AKO151" s="74"/>
      <c r="AKP151" s="74"/>
      <c r="AKQ151" s="74"/>
      <c r="AKR151" s="74"/>
      <c r="AKS151" s="74"/>
      <c r="AKT151" s="74"/>
      <c r="AKU151" s="74"/>
      <c r="AKV151" s="74"/>
      <c r="AKW151" s="74"/>
      <c r="AKX151" s="74"/>
      <c r="AKY151" s="74"/>
      <c r="AKZ151" s="74"/>
      <c r="ALA151" s="74"/>
      <c r="ALB151" s="74"/>
      <c r="ALC151" s="74"/>
      <c r="ALD151" s="74"/>
      <c r="ALE151" s="74"/>
      <c r="ALF151" s="74"/>
      <c r="ALG151" s="74"/>
      <c r="ALH151" s="74"/>
      <c r="ALI151" s="74"/>
      <c r="ALJ151" s="74"/>
      <c r="ALK151" s="74"/>
      <c r="ALL151" s="74"/>
      <c r="ALM151" s="74"/>
      <c r="ALN151" s="74"/>
      <c r="ALO151" s="74"/>
      <c r="ALP151" s="74"/>
      <c r="ALQ151" s="74"/>
      <c r="ALR151" s="74"/>
      <c r="ALS151" s="74"/>
      <c r="ALT151" s="74"/>
      <c r="ALU151" s="74"/>
      <c r="ALV151" s="74"/>
      <c r="ALW151" s="74"/>
      <c r="ALX151" s="74"/>
      <c r="ALY151" s="74"/>
      <c r="ALZ151" s="74"/>
      <c r="AMA151" s="74"/>
      <c r="AMB151" s="74"/>
      <c r="AMC151" s="74"/>
      <c r="AMD151" s="74"/>
      <c r="AME151" s="74"/>
      <c r="AMF151" s="74"/>
      <c r="AMG151" s="74"/>
      <c r="AMH151" s="74"/>
      <c r="AMI151" s="74"/>
      <c r="AMJ151" s="74"/>
      <c r="AMK151" s="74"/>
      <c r="AML151" s="74"/>
      <c r="AMM151" s="74"/>
      <c r="AMN151" s="74"/>
      <c r="AMO151" s="74"/>
      <c r="AMP151" s="74"/>
      <c r="AMQ151" s="74"/>
      <c r="AMR151" s="74"/>
      <c r="AMS151" s="74"/>
      <c r="AMT151" s="74"/>
      <c r="AMU151" s="74"/>
      <c r="AMV151" s="74"/>
      <c r="AMW151" s="74"/>
      <c r="AMX151" s="74"/>
      <c r="AMY151" s="74"/>
      <c r="AMZ151" s="74"/>
      <c r="ANA151" s="74"/>
      <c r="ANB151" s="74"/>
      <c r="ANC151" s="74"/>
      <c r="AND151" s="74"/>
      <c r="ANE151" s="74"/>
      <c r="ANF151" s="74"/>
      <c r="ANG151" s="74"/>
      <c r="ANH151" s="74"/>
      <c r="ANI151" s="74"/>
      <c r="ANJ151" s="74"/>
      <c r="ANK151" s="74"/>
      <c r="ANL151" s="74"/>
      <c r="ANM151" s="74"/>
      <c r="ANN151" s="74"/>
      <c r="ANO151" s="74"/>
      <c r="ANP151" s="74"/>
      <c r="ANQ151" s="74"/>
      <c r="ANR151" s="74"/>
      <c r="ANS151" s="74"/>
      <c r="ANT151" s="74"/>
      <c r="ANU151" s="74"/>
      <c r="ANV151" s="74"/>
      <c r="ANW151" s="74"/>
      <c r="ANX151" s="74"/>
      <c r="ANY151" s="74"/>
      <c r="ANZ151" s="74"/>
      <c r="AOA151" s="74"/>
      <c r="AOB151" s="74"/>
      <c r="AOC151" s="74"/>
      <c r="AOD151" s="74"/>
      <c r="AOE151" s="74"/>
      <c r="AOF151" s="74"/>
      <c r="AOG151" s="74"/>
      <c r="AOH151" s="74"/>
      <c r="AOI151" s="74"/>
      <c r="AOJ151" s="74"/>
      <c r="AOK151" s="74"/>
      <c r="AOL151" s="74"/>
      <c r="AOM151" s="74"/>
      <c r="AON151" s="74"/>
      <c r="AOO151" s="74"/>
      <c r="AOP151" s="74"/>
      <c r="AOQ151" s="74"/>
      <c r="AOR151" s="74"/>
      <c r="AOS151" s="74"/>
      <c r="AOT151" s="74"/>
      <c r="AOU151" s="74"/>
      <c r="AOV151" s="74"/>
      <c r="AOW151" s="74"/>
      <c r="AOX151" s="74"/>
      <c r="AOY151" s="74"/>
      <c r="AOZ151" s="74"/>
      <c r="APA151" s="74"/>
      <c r="APB151" s="74"/>
      <c r="APC151" s="74"/>
      <c r="APD151" s="74"/>
      <c r="APE151" s="74"/>
      <c r="APF151" s="74"/>
      <c r="APG151" s="74"/>
      <c r="APH151" s="74"/>
      <c r="API151" s="74"/>
      <c r="APJ151" s="74"/>
      <c r="APK151" s="74"/>
      <c r="APL151" s="74"/>
      <c r="APM151" s="74"/>
      <c r="APN151" s="74"/>
      <c r="APO151" s="74"/>
      <c r="APP151" s="74"/>
      <c r="APQ151" s="74"/>
      <c r="APR151" s="74"/>
      <c r="APS151" s="74"/>
      <c r="APT151" s="74"/>
      <c r="APU151" s="74"/>
      <c r="APV151" s="74"/>
      <c r="APW151" s="74"/>
      <c r="APX151" s="74"/>
      <c r="APY151" s="74"/>
      <c r="APZ151" s="74"/>
      <c r="AQA151" s="74"/>
      <c r="AQB151" s="74"/>
      <c r="AQC151" s="74"/>
      <c r="AQD151" s="74"/>
      <c r="AQE151" s="74"/>
      <c r="AQF151" s="74"/>
      <c r="AQG151" s="74"/>
      <c r="AQH151" s="74"/>
      <c r="AQI151" s="74"/>
      <c r="AQJ151" s="74"/>
      <c r="AQK151" s="74"/>
      <c r="AQL151" s="74"/>
      <c r="AQM151" s="74"/>
      <c r="AQN151" s="74"/>
      <c r="AQO151" s="74"/>
      <c r="AQP151" s="74"/>
      <c r="AQQ151" s="74"/>
      <c r="AQR151" s="74"/>
      <c r="AQS151" s="74"/>
      <c r="AQT151" s="74"/>
      <c r="AQU151" s="74"/>
      <c r="AQV151" s="74"/>
      <c r="AQW151" s="74"/>
      <c r="AQX151" s="74"/>
      <c r="AQY151" s="74"/>
      <c r="AQZ151" s="74"/>
      <c r="ARA151" s="74"/>
      <c r="ARB151" s="74"/>
      <c r="ARC151" s="74"/>
      <c r="ARD151" s="74"/>
      <c r="ARE151" s="74"/>
      <c r="ARF151" s="74"/>
      <c r="ARG151" s="74"/>
      <c r="ARH151" s="74"/>
      <c r="ARI151" s="74"/>
      <c r="ARJ151" s="74"/>
      <c r="ARK151" s="74"/>
      <c r="ARL151" s="74"/>
      <c r="ARM151" s="74"/>
      <c r="ARN151" s="74"/>
      <c r="ARO151" s="74"/>
      <c r="ARP151" s="74"/>
      <c r="ARQ151" s="74"/>
      <c r="ARR151" s="74"/>
      <c r="ARS151" s="74"/>
      <c r="ART151" s="74"/>
      <c r="ARU151" s="74"/>
      <c r="ARV151" s="74"/>
      <c r="ARW151" s="74"/>
      <c r="ARX151" s="74"/>
      <c r="ARY151" s="74"/>
      <c r="ARZ151" s="74"/>
      <c r="ASA151" s="74"/>
      <c r="ASB151" s="74"/>
      <c r="ASC151" s="74"/>
      <c r="ASD151" s="74"/>
      <c r="ASE151" s="74"/>
      <c r="ASF151" s="74"/>
      <c r="ASG151" s="74"/>
      <c r="ASH151" s="74"/>
      <c r="ASI151" s="74"/>
      <c r="ASJ151" s="74"/>
      <c r="ASK151" s="74"/>
      <c r="ASL151" s="74"/>
      <c r="ASM151" s="74"/>
      <c r="ASN151" s="74"/>
      <c r="ASO151" s="74"/>
      <c r="ASP151" s="74"/>
      <c r="ASQ151" s="74"/>
      <c r="ASR151" s="74"/>
      <c r="ASS151" s="74"/>
      <c r="AST151" s="74"/>
      <c r="ASU151" s="74"/>
      <c r="ASV151" s="74"/>
      <c r="ASW151" s="74"/>
      <c r="ASX151" s="74"/>
      <c r="ASY151" s="74"/>
      <c r="ASZ151" s="74"/>
      <c r="ATA151" s="74"/>
      <c r="ATB151" s="74"/>
      <c r="ATC151" s="74"/>
      <c r="ATD151" s="74"/>
      <c r="ATE151" s="74"/>
      <c r="ATF151" s="74"/>
      <c r="ATG151" s="74"/>
      <c r="ATH151" s="74"/>
      <c r="ATI151" s="74"/>
      <c r="ATJ151" s="74"/>
      <c r="ATK151" s="74"/>
      <c r="ATL151" s="74"/>
      <c r="ATM151" s="74"/>
      <c r="ATN151" s="74"/>
      <c r="ATO151" s="74"/>
      <c r="ATP151" s="74"/>
      <c r="ATQ151" s="74"/>
      <c r="ATR151" s="74"/>
      <c r="ATS151" s="74"/>
      <c r="ATT151" s="74"/>
      <c r="ATU151" s="74"/>
      <c r="ATV151" s="74"/>
      <c r="ATW151" s="74"/>
      <c r="ATX151" s="74"/>
      <c r="ATY151" s="74"/>
      <c r="ATZ151" s="74"/>
      <c r="AUA151" s="74"/>
      <c r="AUB151" s="74"/>
      <c r="AUC151" s="74"/>
      <c r="AUD151" s="74"/>
      <c r="AUE151" s="74"/>
      <c r="AUF151" s="74"/>
      <c r="AUG151" s="74"/>
      <c r="AUH151" s="74"/>
      <c r="AUI151" s="74"/>
      <c r="AUJ151" s="74"/>
      <c r="AUK151" s="74"/>
      <c r="AUL151" s="74"/>
      <c r="AUM151" s="74"/>
      <c r="AUN151" s="74"/>
      <c r="AUO151" s="74"/>
      <c r="AUP151" s="74"/>
      <c r="AUQ151" s="74"/>
      <c r="AUR151" s="74"/>
      <c r="AUS151" s="74"/>
      <c r="AUT151" s="74"/>
      <c r="AUU151" s="74"/>
      <c r="AUV151" s="74"/>
      <c r="AUW151" s="74"/>
      <c r="AUX151" s="74"/>
      <c r="AUY151" s="74"/>
      <c r="AUZ151" s="74"/>
      <c r="AVA151" s="74"/>
      <c r="AVB151" s="74"/>
      <c r="AVC151" s="74"/>
      <c r="AVD151" s="74"/>
      <c r="AVE151" s="74"/>
      <c r="AVF151" s="74"/>
      <c r="AVG151" s="74"/>
      <c r="AVH151" s="74"/>
      <c r="AVI151" s="74"/>
      <c r="AVJ151" s="74"/>
      <c r="AVK151" s="74"/>
      <c r="AVL151" s="74"/>
      <c r="AVM151" s="74"/>
      <c r="AVN151" s="74"/>
      <c r="AVO151" s="74"/>
      <c r="AVP151" s="74"/>
      <c r="AVQ151" s="74"/>
      <c r="AVR151" s="74"/>
      <c r="AVS151" s="74"/>
      <c r="AVT151" s="74"/>
      <c r="AVU151" s="74"/>
      <c r="AVV151" s="74"/>
      <c r="AVW151" s="74"/>
      <c r="AVX151" s="74"/>
      <c r="AVY151" s="74"/>
      <c r="AVZ151" s="74"/>
      <c r="AWA151" s="74"/>
      <c r="AWB151" s="74"/>
      <c r="AWC151" s="74"/>
      <c r="AWD151" s="74"/>
      <c r="AWE151" s="74"/>
      <c r="AWF151" s="74"/>
      <c r="AWG151" s="74"/>
      <c r="AWH151" s="74"/>
      <c r="AWI151" s="74"/>
      <c r="AWJ151" s="74"/>
      <c r="AWK151" s="74"/>
      <c r="AWL151" s="74"/>
      <c r="AWM151" s="74"/>
      <c r="AWN151" s="74"/>
      <c r="AWO151" s="74"/>
      <c r="AWP151" s="74"/>
      <c r="AWQ151" s="74"/>
      <c r="AWR151" s="74"/>
      <c r="AWS151" s="74"/>
      <c r="AWT151" s="74"/>
      <c r="AWU151" s="74"/>
      <c r="AWV151" s="74"/>
      <c r="AWW151" s="74"/>
      <c r="AWX151" s="74"/>
      <c r="AWY151" s="74"/>
      <c r="AWZ151" s="74"/>
      <c r="AXA151" s="74"/>
      <c r="AXB151" s="74"/>
      <c r="AXC151" s="74"/>
      <c r="AXD151" s="74"/>
      <c r="AXE151" s="74"/>
      <c r="AXF151" s="74"/>
      <c r="AXG151" s="74"/>
      <c r="AXH151" s="74"/>
      <c r="AXI151" s="74"/>
      <c r="AXJ151" s="74"/>
      <c r="AXK151" s="74"/>
      <c r="AXL151" s="74"/>
      <c r="AXM151" s="74"/>
      <c r="AXN151" s="74"/>
      <c r="AXO151" s="74"/>
      <c r="AXP151" s="74"/>
      <c r="AXQ151" s="74"/>
      <c r="AXR151" s="74"/>
      <c r="AXS151" s="74"/>
      <c r="AXT151" s="74"/>
      <c r="AXU151" s="74"/>
      <c r="AXV151" s="74"/>
      <c r="AXW151" s="74"/>
      <c r="AXX151" s="74"/>
      <c r="AXY151" s="74"/>
      <c r="AXZ151" s="74"/>
      <c r="AYA151" s="74"/>
      <c r="AYB151" s="74"/>
      <c r="AYC151" s="74"/>
      <c r="AYD151" s="74"/>
      <c r="AYE151" s="74"/>
      <c r="AYF151" s="74"/>
      <c r="AYG151" s="74"/>
      <c r="AYH151" s="74"/>
      <c r="AYI151" s="74"/>
      <c r="AYJ151" s="74"/>
      <c r="AYK151" s="74"/>
      <c r="AYL151" s="74"/>
      <c r="AYM151" s="74"/>
      <c r="AYN151" s="74"/>
      <c r="AYO151" s="74"/>
      <c r="AYP151" s="74"/>
      <c r="AYQ151" s="74"/>
      <c r="AYR151" s="74"/>
      <c r="AYS151" s="74"/>
      <c r="AYT151" s="74"/>
      <c r="AYU151" s="74"/>
      <c r="AYV151" s="74"/>
      <c r="AYW151" s="74"/>
      <c r="AYX151" s="74"/>
      <c r="AYY151" s="74"/>
      <c r="AYZ151" s="74"/>
      <c r="AZA151" s="74"/>
      <c r="AZB151" s="74"/>
      <c r="AZC151" s="74"/>
      <c r="AZD151" s="74"/>
      <c r="AZE151" s="74"/>
    </row>
    <row r="152" spans="1:1357" s="50" customFormat="1" ht="14.45" customHeight="1">
      <c r="A152" s="47"/>
      <c r="B152" s="160"/>
      <c r="C152" s="161"/>
      <c r="D152" s="161"/>
      <c r="E152" s="161"/>
      <c r="F152" s="161"/>
      <c r="G152" s="161"/>
      <c r="H152" s="161"/>
      <c r="I152" s="162"/>
      <c r="U152" s="74"/>
      <c r="V152" s="74"/>
      <c r="W152" s="74"/>
      <c r="X152" s="74"/>
      <c r="Y152" s="74"/>
      <c r="Z152" s="74"/>
      <c r="AA152" s="74"/>
      <c r="AB152" s="74"/>
      <c r="AC152" s="74"/>
      <c r="AD152" s="74"/>
      <c r="AE152" s="74"/>
      <c r="AF152" s="74"/>
      <c r="AG152" s="74"/>
      <c r="AH152" s="74"/>
      <c r="AJ152" s="74"/>
      <c r="AK152" s="74"/>
      <c r="AL152" s="74"/>
      <c r="AM152" s="74"/>
      <c r="AN152" s="74"/>
      <c r="AO152" s="74"/>
      <c r="AP152" s="74"/>
      <c r="AQ152" s="74"/>
      <c r="AR152" s="74"/>
      <c r="AS152" s="74"/>
      <c r="AT152" s="74"/>
      <c r="AU152" s="74"/>
      <c r="AV152" s="74"/>
      <c r="AW152" s="74"/>
      <c r="AX152" s="74"/>
      <c r="AY152" s="74"/>
      <c r="AZ152" s="74"/>
      <c r="BA152" s="74"/>
      <c r="BB152" s="74"/>
      <c r="BC152" s="74"/>
      <c r="BD152" s="74"/>
      <c r="BE152" s="74"/>
      <c r="BF152" s="74"/>
      <c r="BG152" s="74"/>
      <c r="BH152" s="74"/>
      <c r="BI152" s="74"/>
      <c r="BJ152" s="74"/>
      <c r="BK152" s="74"/>
      <c r="BL152" s="74"/>
      <c r="BM152" s="74"/>
      <c r="BN152" s="74"/>
      <c r="BO152" s="74"/>
      <c r="BP152" s="74"/>
      <c r="BQ152" s="74"/>
      <c r="BR152" s="74"/>
      <c r="BS152" s="74"/>
      <c r="BT152" s="74"/>
      <c r="BU152" s="74"/>
      <c r="BV152" s="74"/>
      <c r="BW152" s="74"/>
      <c r="BX152" s="74"/>
      <c r="BY152" s="74"/>
      <c r="BZ152" s="74"/>
      <c r="CA152" s="74"/>
      <c r="CB152" s="74"/>
      <c r="CC152" s="74"/>
      <c r="CD152" s="74"/>
      <c r="CE152" s="74"/>
      <c r="CF152" s="74"/>
      <c r="CG152" s="74"/>
      <c r="CH152" s="74"/>
      <c r="CI152" s="74"/>
      <c r="CJ152" s="74"/>
      <c r="CK152" s="74"/>
      <c r="CL152" s="74"/>
      <c r="CM152" s="74"/>
      <c r="CN152" s="74"/>
      <c r="CO152" s="74"/>
      <c r="CP152" s="74"/>
      <c r="CQ152" s="74"/>
      <c r="CR152" s="74"/>
      <c r="CS152" s="74"/>
      <c r="CT152" s="74"/>
      <c r="CU152" s="74"/>
      <c r="CV152" s="74"/>
      <c r="CW152" s="74"/>
      <c r="CX152" s="74"/>
      <c r="CY152" s="74"/>
      <c r="CZ152" s="74"/>
      <c r="DA152" s="74"/>
      <c r="DB152" s="74"/>
      <c r="DC152" s="74"/>
      <c r="DD152" s="74"/>
      <c r="DE152" s="74"/>
      <c r="DF152" s="74"/>
      <c r="DG152" s="74"/>
      <c r="DH152" s="74"/>
      <c r="DI152" s="74"/>
      <c r="DJ152" s="74"/>
      <c r="DK152" s="74"/>
      <c r="DL152" s="74"/>
      <c r="DM152" s="74"/>
      <c r="DN152" s="74"/>
      <c r="DO152" s="74"/>
      <c r="DP152" s="74"/>
      <c r="DQ152" s="74"/>
      <c r="DR152" s="74"/>
      <c r="DS152" s="74"/>
      <c r="DT152" s="74"/>
      <c r="DU152" s="74"/>
      <c r="DV152" s="74"/>
      <c r="DW152" s="74"/>
      <c r="DX152" s="74"/>
      <c r="DY152" s="74"/>
      <c r="DZ152" s="74"/>
      <c r="EA152" s="74"/>
      <c r="EB152" s="74"/>
      <c r="EC152" s="74"/>
      <c r="ED152" s="74"/>
      <c r="EE152" s="74"/>
      <c r="EF152" s="74"/>
      <c r="EG152" s="74"/>
      <c r="EH152" s="74"/>
      <c r="EI152" s="74"/>
      <c r="EJ152" s="74"/>
      <c r="EK152" s="74"/>
      <c r="EL152" s="74"/>
      <c r="EM152" s="74"/>
      <c r="EN152" s="74"/>
      <c r="EO152" s="74"/>
      <c r="EP152" s="74"/>
      <c r="EQ152" s="74"/>
      <c r="ER152" s="74"/>
      <c r="ES152" s="74"/>
      <c r="ET152" s="74"/>
      <c r="EU152" s="74"/>
      <c r="EV152" s="74"/>
      <c r="EW152" s="74"/>
      <c r="EX152" s="74"/>
      <c r="EY152" s="74"/>
      <c r="EZ152" s="74"/>
      <c r="FA152" s="74"/>
      <c r="FB152" s="74"/>
      <c r="FC152" s="74"/>
      <c r="FD152" s="74"/>
      <c r="FE152" s="74"/>
      <c r="FF152" s="74"/>
      <c r="FG152" s="74"/>
      <c r="FH152" s="74"/>
      <c r="FI152" s="74"/>
      <c r="FJ152" s="74"/>
      <c r="FK152" s="74"/>
      <c r="FL152" s="74"/>
      <c r="FM152" s="74"/>
      <c r="FN152" s="74"/>
      <c r="FO152" s="74"/>
      <c r="FP152" s="74"/>
      <c r="FQ152" s="74"/>
      <c r="FR152" s="74"/>
      <c r="FS152" s="74"/>
      <c r="FT152" s="74"/>
      <c r="FU152" s="74"/>
      <c r="FV152" s="74"/>
      <c r="FW152" s="74"/>
      <c r="FX152" s="74"/>
      <c r="FY152" s="74"/>
      <c r="FZ152" s="74"/>
      <c r="GA152" s="74"/>
      <c r="GB152" s="74"/>
      <c r="GC152" s="74"/>
      <c r="GD152" s="74"/>
      <c r="GE152" s="74"/>
      <c r="GF152" s="74"/>
      <c r="GG152" s="74"/>
      <c r="GH152" s="74"/>
      <c r="GI152" s="74"/>
      <c r="GJ152" s="74"/>
      <c r="GK152" s="74"/>
      <c r="GL152" s="74"/>
      <c r="GM152" s="74"/>
      <c r="GN152" s="74"/>
      <c r="GO152" s="74"/>
      <c r="GP152" s="74"/>
      <c r="GQ152" s="74"/>
      <c r="GR152" s="74"/>
      <c r="GS152" s="74"/>
      <c r="GT152" s="74"/>
      <c r="GU152" s="74"/>
      <c r="GV152" s="74"/>
      <c r="GW152" s="74"/>
      <c r="GX152" s="74"/>
      <c r="GY152" s="74"/>
      <c r="GZ152" s="74"/>
      <c r="HA152" s="74"/>
      <c r="HB152" s="74"/>
      <c r="HC152" s="74"/>
      <c r="HD152" s="74"/>
      <c r="HE152" s="74"/>
      <c r="HF152" s="74"/>
      <c r="HG152" s="74"/>
      <c r="HH152" s="74"/>
      <c r="HI152" s="74"/>
      <c r="HJ152" s="74"/>
      <c r="HK152" s="74"/>
      <c r="HL152" s="74"/>
      <c r="HM152" s="74"/>
      <c r="HN152" s="74"/>
      <c r="HO152" s="74"/>
      <c r="HP152" s="74"/>
      <c r="HQ152" s="74"/>
      <c r="HR152" s="74"/>
      <c r="HS152" s="74"/>
      <c r="HT152" s="74"/>
      <c r="HU152" s="74"/>
      <c r="HV152" s="74"/>
      <c r="HW152" s="74"/>
      <c r="HX152" s="74"/>
      <c r="HY152" s="74"/>
      <c r="HZ152" s="74"/>
      <c r="IA152" s="74"/>
      <c r="IB152" s="74"/>
      <c r="IC152" s="74"/>
      <c r="ID152" s="74"/>
      <c r="IE152" s="74"/>
      <c r="IF152" s="74"/>
      <c r="IG152" s="74"/>
      <c r="IH152" s="74"/>
      <c r="II152" s="74"/>
      <c r="IJ152" s="74"/>
      <c r="IK152" s="74"/>
      <c r="IL152" s="74"/>
      <c r="IM152" s="74"/>
      <c r="IN152" s="74"/>
      <c r="IO152" s="74"/>
      <c r="IP152" s="74"/>
      <c r="IQ152" s="74"/>
      <c r="IR152" s="74"/>
      <c r="IS152" s="74"/>
      <c r="IT152" s="74"/>
      <c r="IU152" s="74"/>
      <c r="IV152" s="74"/>
      <c r="IW152" s="74"/>
      <c r="IX152" s="74"/>
      <c r="IY152" s="74"/>
      <c r="IZ152" s="74"/>
      <c r="JA152" s="74"/>
      <c r="JB152" s="74"/>
      <c r="JC152" s="74"/>
      <c r="JD152" s="74"/>
      <c r="JE152" s="74"/>
      <c r="JF152" s="74"/>
      <c r="JG152" s="74"/>
      <c r="JH152" s="74"/>
      <c r="JI152" s="74"/>
      <c r="JJ152" s="74"/>
      <c r="JK152" s="74"/>
      <c r="JL152" s="74"/>
      <c r="JM152" s="74"/>
      <c r="JN152" s="74"/>
      <c r="JO152" s="74"/>
      <c r="JP152" s="74"/>
      <c r="JQ152" s="74"/>
      <c r="JR152" s="74"/>
      <c r="JS152" s="74"/>
      <c r="JT152" s="74"/>
      <c r="JU152" s="74"/>
      <c r="JV152" s="74"/>
      <c r="JW152" s="74"/>
      <c r="JX152" s="74"/>
      <c r="JY152" s="74"/>
      <c r="JZ152" s="74"/>
      <c r="KA152" s="74"/>
      <c r="KB152" s="74"/>
      <c r="KC152" s="74"/>
      <c r="KD152" s="74"/>
      <c r="KE152" s="74"/>
      <c r="KF152" s="74"/>
      <c r="KG152" s="74"/>
      <c r="KH152" s="74"/>
      <c r="KI152" s="74"/>
      <c r="KJ152" s="74"/>
      <c r="KK152" s="74"/>
      <c r="KL152" s="74"/>
      <c r="KM152" s="74"/>
      <c r="KN152" s="74"/>
      <c r="KO152" s="74"/>
      <c r="KP152" s="74"/>
      <c r="KQ152" s="74"/>
      <c r="KR152" s="74"/>
      <c r="KS152" s="74"/>
      <c r="KT152" s="74"/>
      <c r="KU152" s="74"/>
      <c r="KV152" s="74"/>
      <c r="KW152" s="74"/>
      <c r="KX152" s="74"/>
      <c r="KY152" s="74"/>
      <c r="KZ152" s="74"/>
      <c r="LA152" s="74"/>
      <c r="LB152" s="74"/>
      <c r="LC152" s="74"/>
      <c r="LD152" s="74"/>
      <c r="LE152" s="74"/>
      <c r="LF152" s="74"/>
      <c r="LG152" s="74"/>
      <c r="LH152" s="74"/>
      <c r="LI152" s="74"/>
      <c r="LJ152" s="74"/>
      <c r="LK152" s="74"/>
      <c r="LL152" s="74"/>
      <c r="LM152" s="74"/>
      <c r="LN152" s="74"/>
      <c r="LO152" s="74"/>
      <c r="LP152" s="74"/>
      <c r="LQ152" s="74"/>
      <c r="LR152" s="74"/>
      <c r="LS152" s="74"/>
      <c r="LT152" s="74"/>
      <c r="LU152" s="74"/>
      <c r="LV152" s="74"/>
      <c r="LW152" s="74"/>
      <c r="LX152" s="74"/>
      <c r="LY152" s="74"/>
      <c r="LZ152" s="74"/>
      <c r="MA152" s="74"/>
      <c r="MB152" s="74"/>
      <c r="MC152" s="74"/>
      <c r="MD152" s="74"/>
      <c r="ME152" s="74"/>
      <c r="MF152" s="74"/>
      <c r="MG152" s="74"/>
      <c r="MH152" s="74"/>
      <c r="MI152" s="74"/>
      <c r="MJ152" s="74"/>
      <c r="MK152" s="74"/>
      <c r="ML152" s="74"/>
      <c r="MM152" s="74"/>
      <c r="MN152" s="74"/>
      <c r="MO152" s="74"/>
      <c r="MP152" s="74"/>
      <c r="MQ152" s="74"/>
      <c r="MR152" s="74"/>
      <c r="MS152" s="74"/>
      <c r="MT152" s="74"/>
      <c r="MU152" s="74"/>
      <c r="MV152" s="74"/>
      <c r="MW152" s="74"/>
      <c r="MX152" s="74"/>
      <c r="MY152" s="74"/>
      <c r="MZ152" s="74"/>
      <c r="NA152" s="74"/>
      <c r="NB152" s="74"/>
      <c r="NC152" s="74"/>
      <c r="ND152" s="74"/>
      <c r="NE152" s="74"/>
      <c r="NF152" s="74"/>
      <c r="NG152" s="74"/>
      <c r="NH152" s="74"/>
      <c r="NI152" s="74"/>
      <c r="NJ152" s="74"/>
      <c r="NK152" s="74"/>
      <c r="NL152" s="74"/>
      <c r="NM152" s="74"/>
      <c r="NN152" s="74"/>
      <c r="NO152" s="74"/>
      <c r="NP152" s="74"/>
      <c r="NQ152" s="74"/>
      <c r="NR152" s="74"/>
      <c r="NS152" s="74"/>
      <c r="NT152" s="74"/>
      <c r="NU152" s="74"/>
      <c r="NV152" s="74"/>
      <c r="NW152" s="74"/>
      <c r="NX152" s="74"/>
      <c r="NY152" s="74"/>
      <c r="NZ152" s="74"/>
      <c r="OA152" s="74"/>
      <c r="OB152" s="74"/>
      <c r="OC152" s="74"/>
      <c r="OD152" s="74"/>
      <c r="OE152" s="74"/>
      <c r="OF152" s="74"/>
      <c r="OG152" s="74"/>
      <c r="OH152" s="74"/>
      <c r="OI152" s="74"/>
      <c r="OJ152" s="74"/>
      <c r="OK152" s="74"/>
      <c r="OL152" s="74"/>
      <c r="OM152" s="74"/>
      <c r="ON152" s="74"/>
      <c r="OO152" s="74"/>
      <c r="OP152" s="74"/>
      <c r="OQ152" s="74"/>
      <c r="OR152" s="74"/>
      <c r="OS152" s="74"/>
      <c r="OT152" s="74"/>
      <c r="OU152" s="74"/>
      <c r="OV152" s="74"/>
      <c r="OW152" s="74"/>
      <c r="OX152" s="74"/>
      <c r="OY152" s="74"/>
      <c r="OZ152" s="74"/>
      <c r="PA152" s="74"/>
      <c r="PB152" s="74"/>
      <c r="PC152" s="74"/>
      <c r="PD152" s="74"/>
      <c r="PE152" s="74"/>
      <c r="PF152" s="74"/>
      <c r="PG152" s="74"/>
      <c r="PH152" s="74"/>
      <c r="PI152" s="74"/>
      <c r="PJ152" s="74"/>
      <c r="PK152" s="74"/>
      <c r="PL152" s="74"/>
      <c r="PM152" s="74"/>
      <c r="PN152" s="74"/>
      <c r="PO152" s="74"/>
      <c r="PP152" s="74"/>
      <c r="PQ152" s="74"/>
      <c r="PR152" s="74"/>
      <c r="PS152" s="74"/>
      <c r="PT152" s="74"/>
      <c r="PU152" s="74"/>
      <c r="PV152" s="74"/>
      <c r="PW152" s="74"/>
      <c r="PX152" s="74"/>
      <c r="PY152" s="74"/>
      <c r="PZ152" s="74"/>
      <c r="QA152" s="74"/>
      <c r="QB152" s="74"/>
      <c r="QC152" s="74"/>
      <c r="QD152" s="74"/>
      <c r="QE152" s="74"/>
      <c r="QF152" s="74"/>
      <c r="QG152" s="74"/>
      <c r="QH152" s="74"/>
      <c r="QI152" s="74"/>
      <c r="QJ152" s="74"/>
      <c r="QK152" s="74"/>
      <c r="QL152" s="74"/>
      <c r="QM152" s="74"/>
      <c r="QN152" s="74"/>
      <c r="QO152" s="74"/>
      <c r="QP152" s="74"/>
      <c r="QQ152" s="74"/>
      <c r="QR152" s="74"/>
      <c r="QS152" s="74"/>
      <c r="QT152" s="74"/>
      <c r="QU152" s="74"/>
      <c r="QV152" s="74"/>
      <c r="QW152" s="74"/>
      <c r="QX152" s="74"/>
      <c r="QY152" s="74"/>
      <c r="QZ152" s="74"/>
      <c r="RA152" s="74"/>
      <c r="RB152" s="74"/>
      <c r="RC152" s="74"/>
      <c r="RD152" s="74"/>
      <c r="RE152" s="74"/>
      <c r="RF152" s="74"/>
      <c r="RG152" s="74"/>
      <c r="RH152" s="74"/>
      <c r="RI152" s="74"/>
      <c r="RJ152" s="74"/>
      <c r="RK152" s="74"/>
      <c r="RL152" s="74"/>
      <c r="RM152" s="74"/>
      <c r="RN152" s="74"/>
      <c r="RO152" s="74"/>
      <c r="RP152" s="74"/>
      <c r="RQ152" s="74"/>
      <c r="RR152" s="74"/>
      <c r="RS152" s="74"/>
      <c r="RT152" s="74"/>
      <c r="RU152" s="74"/>
      <c r="RV152" s="74"/>
      <c r="RW152" s="74"/>
      <c r="RX152" s="74"/>
      <c r="RY152" s="74"/>
      <c r="RZ152" s="74"/>
      <c r="SA152" s="74"/>
      <c r="SB152" s="74"/>
      <c r="SC152" s="74"/>
      <c r="SD152" s="74"/>
      <c r="SE152" s="74"/>
      <c r="SF152" s="74"/>
      <c r="SG152" s="74"/>
      <c r="SH152" s="74"/>
      <c r="SI152" s="74"/>
      <c r="SJ152" s="74"/>
      <c r="SK152" s="74"/>
      <c r="SL152" s="74"/>
      <c r="SM152" s="74"/>
      <c r="SN152" s="74"/>
      <c r="SO152" s="74"/>
      <c r="SP152" s="74"/>
      <c r="SQ152" s="74"/>
      <c r="SR152" s="74"/>
      <c r="SS152" s="74"/>
      <c r="ST152" s="74"/>
      <c r="SU152" s="74"/>
      <c r="SV152" s="74"/>
      <c r="SW152" s="74"/>
      <c r="SX152" s="74"/>
      <c r="SY152" s="74"/>
      <c r="SZ152" s="74"/>
      <c r="TA152" s="74"/>
      <c r="TB152" s="74"/>
      <c r="TC152" s="74"/>
      <c r="TD152" s="74"/>
      <c r="TE152" s="74"/>
      <c r="TF152" s="74"/>
      <c r="TG152" s="74"/>
      <c r="TH152" s="74"/>
      <c r="TI152" s="74"/>
      <c r="TJ152" s="74"/>
      <c r="TK152" s="74"/>
      <c r="TL152" s="74"/>
      <c r="TM152" s="74"/>
      <c r="TN152" s="74"/>
      <c r="TO152" s="74"/>
      <c r="TP152" s="74"/>
      <c r="TQ152" s="74"/>
      <c r="TR152" s="74"/>
      <c r="TS152" s="74"/>
      <c r="TT152" s="74"/>
      <c r="TU152" s="74"/>
      <c r="TV152" s="74"/>
      <c r="TW152" s="74"/>
      <c r="TX152" s="74"/>
      <c r="TY152" s="74"/>
      <c r="TZ152" s="74"/>
      <c r="UA152" s="74"/>
      <c r="UB152" s="74"/>
      <c r="UC152" s="74"/>
      <c r="UD152" s="74"/>
      <c r="UE152" s="74"/>
      <c r="UF152" s="74"/>
      <c r="UG152" s="74"/>
      <c r="UH152" s="74"/>
      <c r="UI152" s="74"/>
      <c r="UJ152" s="74"/>
      <c r="UK152" s="74"/>
      <c r="UL152" s="74"/>
      <c r="UM152" s="74"/>
      <c r="UN152" s="74"/>
      <c r="UO152" s="74"/>
      <c r="UP152" s="74"/>
      <c r="UQ152" s="74"/>
      <c r="UR152" s="74"/>
      <c r="US152" s="74"/>
      <c r="UT152" s="74"/>
      <c r="UU152" s="74"/>
      <c r="UV152" s="74"/>
      <c r="UW152" s="74"/>
      <c r="UX152" s="74"/>
      <c r="UY152" s="74"/>
      <c r="UZ152" s="74"/>
      <c r="VA152" s="74"/>
      <c r="VB152" s="74"/>
      <c r="VC152" s="74"/>
      <c r="VD152" s="74"/>
      <c r="VE152" s="74"/>
      <c r="VF152" s="74"/>
      <c r="VG152" s="74"/>
      <c r="VH152" s="74"/>
      <c r="VI152" s="74"/>
      <c r="VJ152" s="74"/>
      <c r="VK152" s="74"/>
      <c r="VL152" s="74"/>
      <c r="VM152" s="74"/>
      <c r="VN152" s="74"/>
      <c r="VO152" s="74"/>
      <c r="VP152" s="74"/>
      <c r="VQ152" s="74"/>
      <c r="VR152" s="74"/>
      <c r="VS152" s="74"/>
      <c r="VT152" s="74"/>
      <c r="VU152" s="74"/>
      <c r="VV152" s="74"/>
      <c r="VW152" s="74"/>
      <c r="VX152" s="74"/>
      <c r="VY152" s="74"/>
      <c r="VZ152" s="74"/>
      <c r="WA152" s="74"/>
      <c r="WB152" s="74"/>
      <c r="WC152" s="74"/>
      <c r="WD152" s="74"/>
      <c r="WE152" s="74"/>
      <c r="WF152" s="74"/>
      <c r="WG152" s="74"/>
      <c r="WH152" s="74"/>
      <c r="WI152" s="74"/>
      <c r="WJ152" s="74"/>
      <c r="WK152" s="74"/>
      <c r="WL152" s="74"/>
      <c r="WM152" s="74"/>
      <c r="WN152" s="74"/>
      <c r="WO152" s="74"/>
      <c r="WP152" s="74"/>
      <c r="WQ152" s="74"/>
      <c r="WR152" s="74"/>
      <c r="WS152" s="74"/>
      <c r="WT152" s="74"/>
      <c r="WU152" s="74"/>
      <c r="WV152" s="74"/>
      <c r="WW152" s="74"/>
      <c r="WX152" s="74"/>
      <c r="WY152" s="74"/>
      <c r="WZ152" s="74"/>
      <c r="XA152" s="74"/>
      <c r="XB152" s="74"/>
      <c r="XC152" s="74"/>
      <c r="XD152" s="74"/>
      <c r="XE152" s="74"/>
      <c r="XF152" s="74"/>
      <c r="XG152" s="74"/>
      <c r="XH152" s="74"/>
      <c r="XI152" s="74"/>
      <c r="XJ152" s="74"/>
      <c r="XK152" s="74"/>
      <c r="XL152" s="74"/>
      <c r="XM152" s="74"/>
      <c r="XN152" s="74"/>
      <c r="XO152" s="74"/>
      <c r="XP152" s="74"/>
      <c r="XQ152" s="74"/>
      <c r="XR152" s="74"/>
      <c r="XS152" s="74"/>
      <c r="XT152" s="74"/>
      <c r="XU152" s="74"/>
      <c r="XV152" s="74"/>
      <c r="XW152" s="74"/>
      <c r="XX152" s="74"/>
      <c r="XY152" s="74"/>
      <c r="XZ152" s="74"/>
      <c r="YA152" s="74"/>
      <c r="YB152" s="74"/>
      <c r="YC152" s="74"/>
      <c r="YD152" s="74"/>
      <c r="YE152" s="74"/>
      <c r="YF152" s="74"/>
      <c r="YG152" s="74"/>
      <c r="YH152" s="74"/>
      <c r="YI152" s="74"/>
      <c r="YJ152" s="74"/>
      <c r="YK152" s="74"/>
      <c r="YL152" s="74"/>
      <c r="YM152" s="74"/>
      <c r="YN152" s="74"/>
      <c r="YO152" s="74"/>
      <c r="YP152" s="74"/>
      <c r="YQ152" s="74"/>
      <c r="YR152" s="74"/>
      <c r="YS152" s="74"/>
      <c r="YT152" s="74"/>
      <c r="YU152" s="74"/>
      <c r="YV152" s="74"/>
      <c r="YW152" s="74"/>
      <c r="YX152" s="74"/>
      <c r="YY152" s="74"/>
      <c r="YZ152" s="74"/>
      <c r="ZA152" s="74"/>
      <c r="ZB152" s="74"/>
      <c r="ZC152" s="74"/>
      <c r="ZD152" s="74"/>
      <c r="ZE152" s="74"/>
      <c r="ZF152" s="74"/>
      <c r="ZG152" s="74"/>
      <c r="ZH152" s="74"/>
      <c r="ZI152" s="74"/>
      <c r="ZJ152" s="74"/>
      <c r="ZK152" s="74"/>
      <c r="ZL152" s="74"/>
      <c r="ZM152" s="74"/>
      <c r="ZN152" s="74"/>
      <c r="ZO152" s="74"/>
      <c r="ZP152" s="74"/>
      <c r="ZQ152" s="74"/>
      <c r="ZR152" s="74"/>
      <c r="ZS152" s="74"/>
      <c r="ZT152" s="74"/>
      <c r="ZU152" s="74"/>
      <c r="ZV152" s="74"/>
      <c r="ZW152" s="74"/>
      <c r="ZX152" s="74"/>
      <c r="ZY152" s="74"/>
      <c r="ZZ152" s="74"/>
      <c r="AAA152" s="74"/>
      <c r="AAB152" s="74"/>
      <c r="AAC152" s="74"/>
      <c r="AAD152" s="74"/>
      <c r="AAE152" s="74"/>
      <c r="AAF152" s="74"/>
      <c r="AAG152" s="74"/>
      <c r="AAH152" s="74"/>
      <c r="AAI152" s="74"/>
      <c r="AAJ152" s="74"/>
      <c r="AAK152" s="74"/>
      <c r="AAL152" s="74"/>
      <c r="AAM152" s="74"/>
      <c r="AAN152" s="74"/>
      <c r="AAO152" s="74"/>
      <c r="AAP152" s="74"/>
      <c r="AAQ152" s="74"/>
      <c r="AAR152" s="74"/>
      <c r="AAS152" s="74"/>
      <c r="AAT152" s="74"/>
      <c r="AAU152" s="74"/>
      <c r="AAV152" s="74"/>
      <c r="AAW152" s="74"/>
      <c r="AAX152" s="74"/>
      <c r="AAY152" s="74"/>
      <c r="AAZ152" s="74"/>
      <c r="ABA152" s="74"/>
      <c r="ABB152" s="74"/>
      <c r="ABC152" s="74"/>
      <c r="ABD152" s="74"/>
      <c r="ABE152" s="74"/>
      <c r="ABF152" s="74"/>
      <c r="ABG152" s="74"/>
      <c r="ABH152" s="74"/>
      <c r="ABI152" s="74"/>
      <c r="ABJ152" s="74"/>
      <c r="ABK152" s="74"/>
      <c r="ABL152" s="74"/>
      <c r="ABM152" s="74"/>
      <c r="ABN152" s="74"/>
      <c r="ABO152" s="74"/>
      <c r="ABP152" s="74"/>
      <c r="ABQ152" s="74"/>
      <c r="ABR152" s="74"/>
      <c r="ABS152" s="74"/>
      <c r="ABT152" s="74"/>
      <c r="ABU152" s="74"/>
      <c r="ABV152" s="74"/>
      <c r="ABW152" s="74"/>
      <c r="ABX152" s="74"/>
      <c r="ABY152" s="74"/>
      <c r="ABZ152" s="74"/>
      <c r="ACA152" s="74"/>
      <c r="ACB152" s="74"/>
      <c r="ACC152" s="74"/>
      <c r="ACD152" s="74"/>
      <c r="ACE152" s="74"/>
      <c r="ACF152" s="74"/>
      <c r="ACG152" s="74"/>
      <c r="ACH152" s="74"/>
      <c r="ACI152" s="74"/>
      <c r="ACJ152" s="74"/>
      <c r="ACK152" s="74"/>
      <c r="ACL152" s="74"/>
      <c r="ACM152" s="74"/>
      <c r="ACN152" s="74"/>
      <c r="ACO152" s="74"/>
      <c r="ACP152" s="74"/>
      <c r="ACQ152" s="74"/>
      <c r="ACR152" s="74"/>
      <c r="ACS152" s="74"/>
      <c r="ACT152" s="74"/>
      <c r="ACU152" s="74"/>
      <c r="ACV152" s="74"/>
      <c r="ACW152" s="74"/>
      <c r="ACX152" s="74"/>
      <c r="ACY152" s="74"/>
      <c r="ACZ152" s="74"/>
      <c r="ADA152" s="74"/>
      <c r="ADB152" s="74"/>
      <c r="ADC152" s="74"/>
      <c r="ADD152" s="74"/>
      <c r="ADE152" s="74"/>
      <c r="ADF152" s="74"/>
      <c r="ADG152" s="74"/>
      <c r="ADH152" s="74"/>
      <c r="ADI152" s="74"/>
      <c r="ADJ152" s="74"/>
      <c r="ADK152" s="74"/>
      <c r="ADL152" s="74"/>
      <c r="ADM152" s="74"/>
      <c r="ADN152" s="74"/>
      <c r="ADO152" s="74"/>
      <c r="ADP152" s="74"/>
      <c r="ADQ152" s="74"/>
      <c r="ADR152" s="74"/>
      <c r="ADS152" s="74"/>
      <c r="ADT152" s="74"/>
      <c r="ADU152" s="74"/>
      <c r="ADV152" s="74"/>
      <c r="ADW152" s="74"/>
      <c r="ADX152" s="74"/>
      <c r="ADY152" s="74"/>
      <c r="ADZ152" s="74"/>
      <c r="AEA152" s="74"/>
      <c r="AEB152" s="74"/>
      <c r="AEC152" s="74"/>
      <c r="AED152" s="74"/>
      <c r="AEE152" s="74"/>
      <c r="AEF152" s="74"/>
      <c r="AEG152" s="74"/>
      <c r="AEH152" s="74"/>
      <c r="AEI152" s="74"/>
      <c r="AEJ152" s="74"/>
      <c r="AEK152" s="74"/>
      <c r="AEL152" s="74"/>
      <c r="AEM152" s="74"/>
      <c r="AEN152" s="74"/>
      <c r="AEO152" s="74"/>
      <c r="AEP152" s="74"/>
      <c r="AEQ152" s="74"/>
      <c r="AER152" s="74"/>
      <c r="AES152" s="74"/>
      <c r="AET152" s="74"/>
      <c r="AEU152" s="74"/>
      <c r="AEV152" s="74"/>
      <c r="AEW152" s="74"/>
      <c r="AEX152" s="74"/>
      <c r="AEY152" s="74"/>
      <c r="AEZ152" s="74"/>
      <c r="AFA152" s="74"/>
      <c r="AFB152" s="74"/>
      <c r="AFC152" s="74"/>
      <c r="AFD152" s="74"/>
      <c r="AFE152" s="74"/>
      <c r="AFF152" s="74"/>
      <c r="AFG152" s="74"/>
      <c r="AFH152" s="74"/>
      <c r="AFI152" s="74"/>
      <c r="AFJ152" s="74"/>
      <c r="AFK152" s="74"/>
      <c r="AFL152" s="74"/>
      <c r="AFM152" s="74"/>
      <c r="AFN152" s="74"/>
      <c r="AFO152" s="74"/>
      <c r="AFP152" s="74"/>
      <c r="AFQ152" s="74"/>
      <c r="AFR152" s="74"/>
      <c r="AFS152" s="74"/>
      <c r="AFT152" s="74"/>
      <c r="AFU152" s="74"/>
      <c r="AFV152" s="74"/>
      <c r="AFW152" s="74"/>
      <c r="AFX152" s="74"/>
      <c r="AFY152" s="74"/>
      <c r="AFZ152" s="74"/>
      <c r="AGA152" s="74"/>
      <c r="AGB152" s="74"/>
      <c r="AGC152" s="74"/>
      <c r="AGD152" s="74"/>
      <c r="AGE152" s="74"/>
      <c r="AGF152" s="74"/>
      <c r="AGG152" s="74"/>
      <c r="AGH152" s="74"/>
      <c r="AGI152" s="74"/>
      <c r="AGJ152" s="74"/>
      <c r="AGK152" s="74"/>
      <c r="AGL152" s="74"/>
      <c r="AGM152" s="74"/>
      <c r="AGN152" s="74"/>
      <c r="AGO152" s="74"/>
      <c r="AGP152" s="74"/>
      <c r="AGQ152" s="74"/>
      <c r="AGR152" s="74"/>
      <c r="AGS152" s="74"/>
      <c r="AGT152" s="74"/>
      <c r="AGU152" s="74"/>
      <c r="AGV152" s="74"/>
      <c r="AGW152" s="74"/>
      <c r="AGX152" s="74"/>
      <c r="AGY152" s="74"/>
      <c r="AGZ152" s="74"/>
      <c r="AHA152" s="74"/>
      <c r="AHB152" s="74"/>
      <c r="AHC152" s="74"/>
      <c r="AHD152" s="74"/>
      <c r="AHE152" s="74"/>
      <c r="AHF152" s="74"/>
      <c r="AHG152" s="74"/>
      <c r="AHH152" s="74"/>
      <c r="AHI152" s="74"/>
      <c r="AHJ152" s="74"/>
      <c r="AHK152" s="74"/>
      <c r="AHL152" s="74"/>
      <c r="AHM152" s="74"/>
      <c r="AHN152" s="74"/>
      <c r="AHO152" s="74"/>
      <c r="AHP152" s="74"/>
      <c r="AHQ152" s="74"/>
      <c r="AHR152" s="74"/>
      <c r="AHS152" s="74"/>
      <c r="AHT152" s="74"/>
      <c r="AHU152" s="74"/>
      <c r="AHV152" s="74"/>
      <c r="AHW152" s="74"/>
      <c r="AHX152" s="74"/>
      <c r="AHY152" s="74"/>
      <c r="AHZ152" s="74"/>
      <c r="AIA152" s="74"/>
      <c r="AIB152" s="74"/>
      <c r="AIC152" s="74"/>
      <c r="AID152" s="74"/>
      <c r="AIE152" s="74"/>
      <c r="AIF152" s="74"/>
      <c r="AIG152" s="74"/>
      <c r="AIH152" s="74"/>
      <c r="AII152" s="74"/>
      <c r="AIJ152" s="74"/>
      <c r="AIK152" s="74"/>
      <c r="AIL152" s="74"/>
      <c r="AIM152" s="74"/>
      <c r="AIN152" s="74"/>
      <c r="AIO152" s="74"/>
      <c r="AIP152" s="74"/>
      <c r="AIQ152" s="74"/>
      <c r="AIR152" s="74"/>
      <c r="AIS152" s="74"/>
      <c r="AIT152" s="74"/>
      <c r="AIU152" s="74"/>
      <c r="AIV152" s="74"/>
      <c r="AIW152" s="74"/>
      <c r="AIX152" s="74"/>
      <c r="AIY152" s="74"/>
      <c r="AIZ152" s="74"/>
      <c r="AJA152" s="74"/>
      <c r="AJB152" s="74"/>
      <c r="AJC152" s="74"/>
      <c r="AJD152" s="74"/>
      <c r="AJE152" s="74"/>
      <c r="AJF152" s="74"/>
      <c r="AJG152" s="74"/>
      <c r="AJH152" s="74"/>
      <c r="AJI152" s="74"/>
      <c r="AJJ152" s="74"/>
      <c r="AJK152" s="74"/>
      <c r="AJL152" s="74"/>
      <c r="AJM152" s="74"/>
      <c r="AJN152" s="74"/>
      <c r="AJO152" s="74"/>
      <c r="AJP152" s="74"/>
      <c r="AJQ152" s="74"/>
      <c r="AJR152" s="74"/>
      <c r="AJS152" s="74"/>
      <c r="AJT152" s="74"/>
      <c r="AJU152" s="74"/>
      <c r="AJV152" s="74"/>
      <c r="AJW152" s="74"/>
      <c r="AJX152" s="74"/>
      <c r="AJY152" s="74"/>
      <c r="AJZ152" s="74"/>
      <c r="AKA152" s="74"/>
      <c r="AKB152" s="74"/>
      <c r="AKC152" s="74"/>
      <c r="AKD152" s="74"/>
      <c r="AKE152" s="74"/>
      <c r="AKF152" s="74"/>
      <c r="AKG152" s="74"/>
      <c r="AKH152" s="74"/>
      <c r="AKI152" s="74"/>
      <c r="AKJ152" s="74"/>
      <c r="AKK152" s="74"/>
      <c r="AKL152" s="74"/>
      <c r="AKM152" s="74"/>
      <c r="AKN152" s="74"/>
      <c r="AKO152" s="74"/>
      <c r="AKP152" s="74"/>
      <c r="AKQ152" s="74"/>
      <c r="AKR152" s="74"/>
      <c r="AKS152" s="74"/>
      <c r="AKT152" s="74"/>
      <c r="AKU152" s="74"/>
      <c r="AKV152" s="74"/>
      <c r="AKW152" s="74"/>
      <c r="AKX152" s="74"/>
      <c r="AKY152" s="74"/>
      <c r="AKZ152" s="74"/>
      <c r="ALA152" s="74"/>
      <c r="ALB152" s="74"/>
      <c r="ALC152" s="74"/>
      <c r="ALD152" s="74"/>
      <c r="ALE152" s="74"/>
      <c r="ALF152" s="74"/>
      <c r="ALG152" s="74"/>
      <c r="ALH152" s="74"/>
      <c r="ALI152" s="74"/>
      <c r="ALJ152" s="74"/>
      <c r="ALK152" s="74"/>
      <c r="ALL152" s="74"/>
      <c r="ALM152" s="74"/>
      <c r="ALN152" s="74"/>
      <c r="ALO152" s="74"/>
      <c r="ALP152" s="74"/>
      <c r="ALQ152" s="74"/>
      <c r="ALR152" s="74"/>
      <c r="ALS152" s="74"/>
      <c r="ALT152" s="74"/>
      <c r="ALU152" s="74"/>
      <c r="ALV152" s="74"/>
      <c r="ALW152" s="74"/>
      <c r="ALX152" s="74"/>
      <c r="ALY152" s="74"/>
      <c r="ALZ152" s="74"/>
      <c r="AMA152" s="74"/>
      <c r="AMB152" s="74"/>
      <c r="AMC152" s="74"/>
      <c r="AMD152" s="74"/>
      <c r="AME152" s="74"/>
      <c r="AMF152" s="74"/>
      <c r="AMG152" s="74"/>
      <c r="AMH152" s="74"/>
      <c r="AMI152" s="74"/>
      <c r="AMJ152" s="74"/>
      <c r="AMK152" s="74"/>
      <c r="AML152" s="74"/>
      <c r="AMM152" s="74"/>
      <c r="AMN152" s="74"/>
      <c r="AMO152" s="74"/>
      <c r="AMP152" s="74"/>
      <c r="AMQ152" s="74"/>
      <c r="AMR152" s="74"/>
      <c r="AMS152" s="74"/>
      <c r="AMT152" s="74"/>
      <c r="AMU152" s="74"/>
      <c r="AMV152" s="74"/>
      <c r="AMW152" s="74"/>
      <c r="AMX152" s="74"/>
      <c r="AMY152" s="74"/>
      <c r="AMZ152" s="74"/>
      <c r="ANA152" s="74"/>
      <c r="ANB152" s="74"/>
      <c r="ANC152" s="74"/>
      <c r="AND152" s="74"/>
      <c r="ANE152" s="74"/>
      <c r="ANF152" s="74"/>
      <c r="ANG152" s="74"/>
      <c r="ANH152" s="74"/>
      <c r="ANI152" s="74"/>
      <c r="ANJ152" s="74"/>
      <c r="ANK152" s="74"/>
      <c r="ANL152" s="74"/>
      <c r="ANM152" s="74"/>
      <c r="ANN152" s="74"/>
      <c r="ANO152" s="74"/>
      <c r="ANP152" s="74"/>
      <c r="ANQ152" s="74"/>
      <c r="ANR152" s="74"/>
      <c r="ANS152" s="74"/>
      <c r="ANT152" s="74"/>
      <c r="ANU152" s="74"/>
      <c r="ANV152" s="74"/>
      <c r="ANW152" s="74"/>
      <c r="ANX152" s="74"/>
      <c r="ANY152" s="74"/>
      <c r="ANZ152" s="74"/>
      <c r="AOA152" s="74"/>
      <c r="AOB152" s="74"/>
      <c r="AOC152" s="74"/>
      <c r="AOD152" s="74"/>
      <c r="AOE152" s="74"/>
      <c r="AOF152" s="74"/>
      <c r="AOG152" s="74"/>
      <c r="AOH152" s="74"/>
      <c r="AOI152" s="74"/>
      <c r="AOJ152" s="74"/>
      <c r="AOK152" s="74"/>
      <c r="AOL152" s="74"/>
      <c r="AOM152" s="74"/>
      <c r="AON152" s="74"/>
      <c r="AOO152" s="74"/>
      <c r="AOP152" s="74"/>
      <c r="AOQ152" s="74"/>
      <c r="AOR152" s="74"/>
      <c r="AOS152" s="74"/>
      <c r="AOT152" s="74"/>
      <c r="AOU152" s="74"/>
      <c r="AOV152" s="74"/>
      <c r="AOW152" s="74"/>
      <c r="AOX152" s="74"/>
      <c r="AOY152" s="74"/>
      <c r="AOZ152" s="74"/>
      <c r="APA152" s="74"/>
      <c r="APB152" s="74"/>
      <c r="APC152" s="74"/>
      <c r="APD152" s="74"/>
      <c r="APE152" s="74"/>
      <c r="APF152" s="74"/>
      <c r="APG152" s="74"/>
      <c r="APH152" s="74"/>
      <c r="API152" s="74"/>
      <c r="APJ152" s="74"/>
      <c r="APK152" s="74"/>
      <c r="APL152" s="74"/>
      <c r="APM152" s="74"/>
      <c r="APN152" s="74"/>
      <c r="APO152" s="74"/>
      <c r="APP152" s="74"/>
      <c r="APQ152" s="74"/>
      <c r="APR152" s="74"/>
      <c r="APS152" s="74"/>
      <c r="APT152" s="74"/>
      <c r="APU152" s="74"/>
      <c r="APV152" s="74"/>
      <c r="APW152" s="74"/>
      <c r="APX152" s="74"/>
      <c r="APY152" s="74"/>
      <c r="APZ152" s="74"/>
      <c r="AQA152" s="74"/>
      <c r="AQB152" s="74"/>
      <c r="AQC152" s="74"/>
      <c r="AQD152" s="74"/>
      <c r="AQE152" s="74"/>
      <c r="AQF152" s="74"/>
      <c r="AQG152" s="74"/>
      <c r="AQH152" s="74"/>
      <c r="AQI152" s="74"/>
      <c r="AQJ152" s="74"/>
      <c r="AQK152" s="74"/>
      <c r="AQL152" s="74"/>
      <c r="AQM152" s="74"/>
      <c r="AQN152" s="74"/>
      <c r="AQO152" s="74"/>
      <c r="AQP152" s="74"/>
      <c r="AQQ152" s="74"/>
      <c r="AQR152" s="74"/>
      <c r="AQS152" s="74"/>
      <c r="AQT152" s="74"/>
      <c r="AQU152" s="74"/>
      <c r="AQV152" s="74"/>
      <c r="AQW152" s="74"/>
      <c r="AQX152" s="74"/>
      <c r="AQY152" s="74"/>
      <c r="AQZ152" s="74"/>
      <c r="ARA152" s="74"/>
      <c r="ARB152" s="74"/>
      <c r="ARC152" s="74"/>
      <c r="ARD152" s="74"/>
      <c r="ARE152" s="74"/>
      <c r="ARF152" s="74"/>
      <c r="ARG152" s="74"/>
      <c r="ARH152" s="74"/>
      <c r="ARI152" s="74"/>
      <c r="ARJ152" s="74"/>
      <c r="ARK152" s="74"/>
      <c r="ARL152" s="74"/>
      <c r="ARM152" s="74"/>
      <c r="ARN152" s="74"/>
      <c r="ARO152" s="74"/>
      <c r="ARP152" s="74"/>
      <c r="ARQ152" s="74"/>
      <c r="ARR152" s="74"/>
      <c r="ARS152" s="74"/>
      <c r="ART152" s="74"/>
      <c r="ARU152" s="74"/>
      <c r="ARV152" s="74"/>
      <c r="ARW152" s="74"/>
      <c r="ARX152" s="74"/>
      <c r="ARY152" s="74"/>
      <c r="ARZ152" s="74"/>
      <c r="ASA152" s="74"/>
      <c r="ASB152" s="74"/>
      <c r="ASC152" s="74"/>
      <c r="ASD152" s="74"/>
      <c r="ASE152" s="74"/>
      <c r="ASF152" s="74"/>
      <c r="ASG152" s="74"/>
      <c r="ASH152" s="74"/>
      <c r="ASI152" s="74"/>
      <c r="ASJ152" s="74"/>
      <c r="ASK152" s="74"/>
      <c r="ASL152" s="74"/>
      <c r="ASM152" s="74"/>
      <c r="ASN152" s="74"/>
      <c r="ASO152" s="74"/>
      <c r="ASP152" s="74"/>
      <c r="ASQ152" s="74"/>
      <c r="ASR152" s="74"/>
      <c r="ASS152" s="74"/>
      <c r="AST152" s="74"/>
      <c r="ASU152" s="74"/>
      <c r="ASV152" s="74"/>
      <c r="ASW152" s="74"/>
      <c r="ASX152" s="74"/>
      <c r="ASY152" s="74"/>
      <c r="ASZ152" s="74"/>
      <c r="ATA152" s="74"/>
      <c r="ATB152" s="74"/>
      <c r="ATC152" s="74"/>
      <c r="ATD152" s="74"/>
      <c r="ATE152" s="74"/>
      <c r="ATF152" s="74"/>
      <c r="ATG152" s="74"/>
      <c r="ATH152" s="74"/>
      <c r="ATI152" s="74"/>
      <c r="ATJ152" s="74"/>
      <c r="ATK152" s="74"/>
      <c r="ATL152" s="74"/>
      <c r="ATM152" s="74"/>
      <c r="ATN152" s="74"/>
      <c r="ATO152" s="74"/>
      <c r="ATP152" s="74"/>
      <c r="ATQ152" s="74"/>
      <c r="ATR152" s="74"/>
      <c r="ATS152" s="74"/>
      <c r="ATT152" s="74"/>
      <c r="ATU152" s="74"/>
      <c r="ATV152" s="74"/>
      <c r="ATW152" s="74"/>
      <c r="ATX152" s="74"/>
      <c r="ATY152" s="74"/>
      <c r="ATZ152" s="74"/>
      <c r="AUA152" s="74"/>
      <c r="AUB152" s="74"/>
      <c r="AUC152" s="74"/>
      <c r="AUD152" s="74"/>
      <c r="AUE152" s="74"/>
      <c r="AUF152" s="74"/>
      <c r="AUG152" s="74"/>
      <c r="AUH152" s="74"/>
      <c r="AUI152" s="74"/>
      <c r="AUJ152" s="74"/>
      <c r="AUK152" s="74"/>
      <c r="AUL152" s="74"/>
      <c r="AUM152" s="74"/>
      <c r="AUN152" s="74"/>
      <c r="AUO152" s="74"/>
      <c r="AUP152" s="74"/>
      <c r="AUQ152" s="74"/>
      <c r="AUR152" s="74"/>
      <c r="AUS152" s="74"/>
      <c r="AUT152" s="74"/>
      <c r="AUU152" s="74"/>
      <c r="AUV152" s="74"/>
      <c r="AUW152" s="74"/>
      <c r="AUX152" s="74"/>
      <c r="AUY152" s="74"/>
      <c r="AUZ152" s="74"/>
      <c r="AVA152" s="74"/>
      <c r="AVB152" s="74"/>
      <c r="AVC152" s="74"/>
      <c r="AVD152" s="74"/>
      <c r="AVE152" s="74"/>
      <c r="AVF152" s="74"/>
      <c r="AVG152" s="74"/>
      <c r="AVH152" s="74"/>
      <c r="AVI152" s="74"/>
      <c r="AVJ152" s="74"/>
      <c r="AVK152" s="74"/>
      <c r="AVL152" s="74"/>
      <c r="AVM152" s="74"/>
      <c r="AVN152" s="74"/>
      <c r="AVO152" s="74"/>
      <c r="AVP152" s="74"/>
      <c r="AVQ152" s="74"/>
      <c r="AVR152" s="74"/>
      <c r="AVS152" s="74"/>
      <c r="AVT152" s="74"/>
      <c r="AVU152" s="74"/>
      <c r="AVV152" s="74"/>
      <c r="AVW152" s="74"/>
      <c r="AVX152" s="74"/>
      <c r="AVY152" s="74"/>
      <c r="AVZ152" s="74"/>
      <c r="AWA152" s="74"/>
      <c r="AWB152" s="74"/>
      <c r="AWC152" s="74"/>
      <c r="AWD152" s="74"/>
      <c r="AWE152" s="74"/>
      <c r="AWF152" s="74"/>
      <c r="AWG152" s="74"/>
      <c r="AWH152" s="74"/>
      <c r="AWI152" s="74"/>
      <c r="AWJ152" s="74"/>
      <c r="AWK152" s="74"/>
      <c r="AWL152" s="74"/>
      <c r="AWM152" s="74"/>
      <c r="AWN152" s="74"/>
      <c r="AWO152" s="74"/>
      <c r="AWP152" s="74"/>
      <c r="AWQ152" s="74"/>
      <c r="AWR152" s="74"/>
      <c r="AWS152" s="74"/>
      <c r="AWT152" s="74"/>
      <c r="AWU152" s="74"/>
      <c r="AWV152" s="74"/>
      <c r="AWW152" s="74"/>
      <c r="AWX152" s="74"/>
      <c r="AWY152" s="74"/>
      <c r="AWZ152" s="74"/>
      <c r="AXA152" s="74"/>
      <c r="AXB152" s="74"/>
      <c r="AXC152" s="74"/>
      <c r="AXD152" s="74"/>
      <c r="AXE152" s="74"/>
      <c r="AXF152" s="74"/>
      <c r="AXG152" s="74"/>
      <c r="AXH152" s="74"/>
      <c r="AXI152" s="74"/>
      <c r="AXJ152" s="74"/>
      <c r="AXK152" s="74"/>
      <c r="AXL152" s="74"/>
      <c r="AXM152" s="74"/>
      <c r="AXN152" s="74"/>
      <c r="AXO152" s="74"/>
      <c r="AXP152" s="74"/>
      <c r="AXQ152" s="74"/>
      <c r="AXR152" s="74"/>
      <c r="AXS152" s="74"/>
      <c r="AXT152" s="74"/>
      <c r="AXU152" s="74"/>
      <c r="AXV152" s="74"/>
      <c r="AXW152" s="74"/>
      <c r="AXX152" s="74"/>
      <c r="AXY152" s="74"/>
      <c r="AXZ152" s="74"/>
      <c r="AYA152" s="74"/>
      <c r="AYB152" s="74"/>
      <c r="AYC152" s="74"/>
      <c r="AYD152" s="74"/>
      <c r="AYE152" s="74"/>
      <c r="AYF152" s="74"/>
      <c r="AYG152" s="74"/>
      <c r="AYH152" s="74"/>
      <c r="AYI152" s="74"/>
      <c r="AYJ152" s="74"/>
      <c r="AYK152" s="74"/>
      <c r="AYL152" s="74"/>
      <c r="AYM152" s="74"/>
      <c r="AYN152" s="74"/>
      <c r="AYO152" s="74"/>
      <c r="AYP152" s="74"/>
      <c r="AYQ152" s="74"/>
      <c r="AYR152" s="74"/>
      <c r="AYS152" s="74"/>
      <c r="AYT152" s="74"/>
      <c r="AYU152" s="74"/>
      <c r="AYV152" s="74"/>
      <c r="AYW152" s="74"/>
      <c r="AYX152" s="74"/>
      <c r="AYY152" s="74"/>
      <c r="AYZ152" s="74"/>
      <c r="AZA152" s="74"/>
      <c r="AZB152" s="74"/>
      <c r="AZC152" s="74"/>
      <c r="AZD152" s="74"/>
      <c r="AZE152" s="74"/>
    </row>
    <row r="153" spans="1:1357" s="50" customFormat="1" ht="14.45" customHeight="1">
      <c r="A153" s="47"/>
      <c r="B153" s="160"/>
      <c r="C153" s="161"/>
      <c r="D153" s="161"/>
      <c r="E153" s="161"/>
      <c r="F153" s="161"/>
      <c r="G153" s="161"/>
      <c r="H153" s="161"/>
      <c r="I153" s="162"/>
      <c r="U153" s="74"/>
      <c r="V153" s="74"/>
      <c r="W153" s="74"/>
      <c r="X153" s="74"/>
      <c r="Y153" s="74"/>
      <c r="Z153" s="74"/>
      <c r="AA153" s="74"/>
      <c r="AB153" s="74"/>
      <c r="AC153" s="74"/>
      <c r="AD153" s="74"/>
      <c r="AE153" s="74"/>
      <c r="AF153" s="74"/>
      <c r="AG153" s="74"/>
      <c r="AH153" s="74"/>
      <c r="AJ153" s="74"/>
      <c r="AK153" s="74"/>
      <c r="AL153" s="74"/>
      <c r="AM153" s="74"/>
      <c r="AN153" s="74"/>
      <c r="AO153" s="74"/>
      <c r="AP153" s="74"/>
      <c r="AQ153" s="74"/>
      <c r="AR153" s="74"/>
      <c r="AS153" s="74"/>
      <c r="AT153" s="74"/>
      <c r="AU153" s="74"/>
      <c r="AV153" s="74"/>
      <c r="AW153" s="74"/>
      <c r="AX153" s="74"/>
      <c r="AY153" s="74"/>
      <c r="AZ153" s="74"/>
      <c r="BA153" s="74"/>
      <c r="BB153" s="74"/>
      <c r="BC153" s="74"/>
      <c r="BD153" s="74"/>
      <c r="BE153" s="74"/>
      <c r="BF153" s="74"/>
      <c r="BG153" s="74"/>
      <c r="BH153" s="74"/>
      <c r="BI153" s="74"/>
      <c r="BJ153" s="74"/>
      <c r="BK153" s="74"/>
      <c r="BL153" s="74"/>
      <c r="BM153" s="74"/>
      <c r="BN153" s="74"/>
      <c r="BO153" s="74"/>
      <c r="BP153" s="74"/>
      <c r="BQ153" s="74"/>
      <c r="BR153" s="74"/>
      <c r="BS153" s="74"/>
      <c r="BT153" s="74"/>
      <c r="BU153" s="74"/>
      <c r="BV153" s="74"/>
      <c r="BW153" s="74"/>
      <c r="BX153" s="74"/>
      <c r="BY153" s="74"/>
      <c r="BZ153" s="74"/>
      <c r="CA153" s="74"/>
      <c r="CB153" s="74"/>
      <c r="CC153" s="74"/>
      <c r="CD153" s="74"/>
      <c r="CE153" s="74"/>
      <c r="CF153" s="74"/>
      <c r="CG153" s="74"/>
      <c r="CH153" s="74"/>
      <c r="CI153" s="74"/>
      <c r="CJ153" s="74"/>
      <c r="CK153" s="74"/>
      <c r="CL153" s="74"/>
      <c r="CM153" s="74"/>
      <c r="CN153" s="74"/>
      <c r="CO153" s="74"/>
      <c r="CP153" s="74"/>
      <c r="CQ153" s="74"/>
      <c r="CR153" s="74"/>
      <c r="CS153" s="74"/>
      <c r="CT153" s="74"/>
      <c r="CU153" s="74"/>
      <c r="CV153" s="74"/>
      <c r="CW153" s="74"/>
      <c r="CX153" s="74"/>
      <c r="CY153" s="74"/>
      <c r="CZ153" s="74"/>
      <c r="DA153" s="74"/>
      <c r="DB153" s="74"/>
      <c r="DC153" s="74"/>
      <c r="DD153" s="74"/>
      <c r="DE153" s="74"/>
      <c r="DF153" s="74"/>
      <c r="DG153" s="74"/>
      <c r="DH153" s="74"/>
      <c r="DI153" s="74"/>
      <c r="DJ153" s="74"/>
      <c r="DK153" s="74"/>
      <c r="DL153" s="74"/>
      <c r="DM153" s="74"/>
      <c r="DN153" s="74"/>
      <c r="DO153" s="74"/>
      <c r="DP153" s="74"/>
      <c r="DQ153" s="74"/>
      <c r="DR153" s="74"/>
      <c r="DS153" s="74"/>
      <c r="DT153" s="74"/>
      <c r="DU153" s="74"/>
      <c r="DV153" s="74"/>
      <c r="DW153" s="74"/>
      <c r="DX153" s="74"/>
      <c r="DY153" s="74"/>
      <c r="DZ153" s="74"/>
      <c r="EA153" s="74"/>
      <c r="EB153" s="74"/>
      <c r="EC153" s="74"/>
      <c r="ED153" s="74"/>
      <c r="EE153" s="74"/>
      <c r="EF153" s="74"/>
      <c r="EG153" s="74"/>
      <c r="EH153" s="74"/>
      <c r="EI153" s="74"/>
      <c r="EJ153" s="74"/>
      <c r="EK153" s="74"/>
      <c r="EL153" s="74"/>
      <c r="EM153" s="74"/>
      <c r="EN153" s="74"/>
      <c r="EO153" s="74"/>
      <c r="EP153" s="74"/>
      <c r="EQ153" s="74"/>
      <c r="ER153" s="74"/>
      <c r="ES153" s="74"/>
      <c r="ET153" s="74"/>
      <c r="EU153" s="74"/>
      <c r="EV153" s="74"/>
      <c r="EW153" s="74"/>
      <c r="EX153" s="74"/>
      <c r="EY153" s="74"/>
      <c r="EZ153" s="74"/>
      <c r="FA153" s="74"/>
      <c r="FB153" s="74"/>
      <c r="FC153" s="74"/>
      <c r="FD153" s="74"/>
      <c r="FE153" s="74"/>
      <c r="FF153" s="74"/>
      <c r="FG153" s="74"/>
      <c r="FH153" s="74"/>
      <c r="FI153" s="74"/>
      <c r="FJ153" s="74"/>
      <c r="FK153" s="74"/>
      <c r="FL153" s="74"/>
      <c r="FM153" s="74"/>
      <c r="FN153" s="74"/>
      <c r="FO153" s="74"/>
      <c r="FP153" s="74"/>
      <c r="FQ153" s="74"/>
      <c r="FR153" s="74"/>
      <c r="FS153" s="74"/>
      <c r="FT153" s="74"/>
      <c r="FU153" s="74"/>
      <c r="FV153" s="74"/>
      <c r="FW153" s="74"/>
      <c r="FX153" s="74"/>
      <c r="FY153" s="74"/>
      <c r="FZ153" s="74"/>
      <c r="GA153" s="74"/>
      <c r="GB153" s="74"/>
      <c r="GC153" s="74"/>
      <c r="GD153" s="74"/>
      <c r="GE153" s="74"/>
      <c r="GF153" s="74"/>
      <c r="GG153" s="74"/>
      <c r="GH153" s="74"/>
      <c r="GI153" s="74"/>
      <c r="GJ153" s="74"/>
      <c r="GK153" s="74"/>
      <c r="GL153" s="74"/>
      <c r="GM153" s="74"/>
      <c r="GN153" s="74"/>
      <c r="GO153" s="74"/>
      <c r="GP153" s="74"/>
      <c r="GQ153" s="74"/>
      <c r="GR153" s="74"/>
      <c r="GS153" s="74"/>
      <c r="GT153" s="74"/>
      <c r="GU153" s="74"/>
      <c r="GV153" s="74"/>
      <c r="GW153" s="74"/>
      <c r="GX153" s="74"/>
      <c r="GY153" s="74"/>
      <c r="GZ153" s="74"/>
      <c r="HA153" s="74"/>
      <c r="HB153" s="74"/>
      <c r="HC153" s="74"/>
      <c r="HD153" s="74"/>
      <c r="HE153" s="74"/>
      <c r="HF153" s="74"/>
      <c r="HG153" s="74"/>
      <c r="HH153" s="74"/>
      <c r="HI153" s="74"/>
      <c r="HJ153" s="74"/>
      <c r="HK153" s="74"/>
      <c r="HL153" s="74"/>
      <c r="HM153" s="74"/>
      <c r="HN153" s="74"/>
      <c r="HO153" s="74"/>
      <c r="HP153" s="74"/>
      <c r="HQ153" s="74"/>
      <c r="HR153" s="74"/>
      <c r="HS153" s="74"/>
      <c r="HT153" s="74"/>
      <c r="HU153" s="74"/>
      <c r="HV153" s="74"/>
      <c r="HW153" s="74"/>
      <c r="HX153" s="74"/>
      <c r="HY153" s="74"/>
      <c r="HZ153" s="74"/>
      <c r="IA153" s="74"/>
      <c r="IB153" s="74"/>
      <c r="IC153" s="74"/>
      <c r="ID153" s="74"/>
      <c r="IE153" s="74"/>
      <c r="IF153" s="74"/>
      <c r="IG153" s="74"/>
      <c r="IH153" s="74"/>
      <c r="II153" s="74"/>
      <c r="IJ153" s="74"/>
      <c r="IK153" s="74"/>
      <c r="IL153" s="74"/>
      <c r="IM153" s="74"/>
      <c r="IN153" s="74"/>
      <c r="IO153" s="74"/>
      <c r="IP153" s="74"/>
      <c r="IQ153" s="74"/>
      <c r="IR153" s="74"/>
      <c r="IS153" s="74"/>
      <c r="IT153" s="74"/>
      <c r="IU153" s="74"/>
      <c r="IV153" s="74"/>
      <c r="IW153" s="74"/>
      <c r="IX153" s="74"/>
      <c r="IY153" s="74"/>
      <c r="IZ153" s="74"/>
      <c r="JA153" s="74"/>
      <c r="JB153" s="74"/>
      <c r="JC153" s="74"/>
      <c r="JD153" s="74"/>
      <c r="JE153" s="74"/>
      <c r="JF153" s="74"/>
      <c r="JG153" s="74"/>
      <c r="JH153" s="74"/>
      <c r="JI153" s="74"/>
      <c r="JJ153" s="74"/>
      <c r="JK153" s="74"/>
      <c r="JL153" s="74"/>
      <c r="JM153" s="74"/>
      <c r="JN153" s="74"/>
      <c r="JO153" s="74"/>
      <c r="JP153" s="74"/>
      <c r="JQ153" s="74"/>
      <c r="JR153" s="74"/>
      <c r="JS153" s="74"/>
      <c r="JT153" s="74"/>
      <c r="JU153" s="74"/>
      <c r="JV153" s="74"/>
      <c r="JW153" s="74"/>
      <c r="JX153" s="74"/>
      <c r="JY153" s="74"/>
      <c r="JZ153" s="74"/>
      <c r="KA153" s="74"/>
      <c r="KB153" s="74"/>
      <c r="KC153" s="74"/>
      <c r="KD153" s="74"/>
      <c r="KE153" s="74"/>
      <c r="KF153" s="74"/>
      <c r="KG153" s="74"/>
      <c r="KH153" s="74"/>
      <c r="KI153" s="74"/>
      <c r="KJ153" s="74"/>
      <c r="KK153" s="74"/>
      <c r="KL153" s="74"/>
      <c r="KM153" s="74"/>
      <c r="KN153" s="74"/>
      <c r="KO153" s="74"/>
      <c r="KP153" s="74"/>
      <c r="KQ153" s="74"/>
      <c r="KR153" s="74"/>
      <c r="KS153" s="74"/>
      <c r="KT153" s="74"/>
      <c r="KU153" s="74"/>
      <c r="KV153" s="74"/>
      <c r="KW153" s="74"/>
      <c r="KX153" s="74"/>
      <c r="KY153" s="74"/>
      <c r="KZ153" s="74"/>
      <c r="LA153" s="74"/>
      <c r="LB153" s="74"/>
      <c r="LC153" s="74"/>
      <c r="LD153" s="74"/>
      <c r="LE153" s="74"/>
      <c r="LF153" s="74"/>
      <c r="LG153" s="74"/>
      <c r="LH153" s="74"/>
      <c r="LI153" s="74"/>
      <c r="LJ153" s="74"/>
      <c r="LK153" s="74"/>
      <c r="LL153" s="74"/>
      <c r="LM153" s="74"/>
      <c r="LN153" s="74"/>
      <c r="LO153" s="74"/>
      <c r="LP153" s="74"/>
      <c r="LQ153" s="74"/>
      <c r="LR153" s="74"/>
      <c r="LS153" s="74"/>
      <c r="LT153" s="74"/>
      <c r="LU153" s="74"/>
      <c r="LV153" s="74"/>
      <c r="LW153" s="74"/>
      <c r="LX153" s="74"/>
      <c r="LY153" s="74"/>
      <c r="LZ153" s="74"/>
      <c r="MA153" s="74"/>
      <c r="MB153" s="74"/>
      <c r="MC153" s="74"/>
      <c r="MD153" s="74"/>
      <c r="ME153" s="74"/>
      <c r="MF153" s="74"/>
      <c r="MG153" s="74"/>
      <c r="MH153" s="74"/>
      <c r="MI153" s="74"/>
      <c r="MJ153" s="74"/>
      <c r="MK153" s="74"/>
      <c r="ML153" s="74"/>
      <c r="MM153" s="74"/>
      <c r="MN153" s="74"/>
      <c r="MO153" s="74"/>
      <c r="MP153" s="74"/>
      <c r="MQ153" s="74"/>
      <c r="MR153" s="74"/>
      <c r="MS153" s="74"/>
      <c r="MT153" s="74"/>
      <c r="MU153" s="74"/>
      <c r="MV153" s="74"/>
      <c r="MW153" s="74"/>
      <c r="MX153" s="74"/>
      <c r="MY153" s="74"/>
      <c r="MZ153" s="74"/>
      <c r="NA153" s="74"/>
      <c r="NB153" s="74"/>
      <c r="NC153" s="74"/>
      <c r="ND153" s="74"/>
      <c r="NE153" s="74"/>
      <c r="NF153" s="74"/>
      <c r="NG153" s="74"/>
      <c r="NH153" s="74"/>
      <c r="NI153" s="74"/>
      <c r="NJ153" s="74"/>
      <c r="NK153" s="74"/>
      <c r="NL153" s="74"/>
      <c r="NM153" s="74"/>
      <c r="NN153" s="74"/>
      <c r="NO153" s="74"/>
      <c r="NP153" s="74"/>
      <c r="NQ153" s="74"/>
      <c r="NR153" s="74"/>
      <c r="NS153" s="74"/>
      <c r="NT153" s="74"/>
      <c r="NU153" s="74"/>
      <c r="NV153" s="74"/>
      <c r="NW153" s="74"/>
      <c r="NX153" s="74"/>
      <c r="NY153" s="74"/>
      <c r="NZ153" s="74"/>
      <c r="OA153" s="74"/>
      <c r="OB153" s="74"/>
      <c r="OC153" s="74"/>
      <c r="OD153" s="74"/>
      <c r="OE153" s="74"/>
      <c r="OF153" s="74"/>
      <c r="OG153" s="74"/>
      <c r="OH153" s="74"/>
      <c r="OI153" s="74"/>
      <c r="OJ153" s="74"/>
      <c r="OK153" s="74"/>
      <c r="OL153" s="74"/>
      <c r="OM153" s="74"/>
      <c r="ON153" s="74"/>
      <c r="OO153" s="74"/>
      <c r="OP153" s="74"/>
      <c r="OQ153" s="74"/>
      <c r="OR153" s="74"/>
      <c r="OS153" s="74"/>
      <c r="OT153" s="74"/>
      <c r="OU153" s="74"/>
      <c r="OV153" s="74"/>
      <c r="OW153" s="74"/>
      <c r="OX153" s="74"/>
      <c r="OY153" s="74"/>
      <c r="OZ153" s="74"/>
      <c r="PA153" s="74"/>
      <c r="PB153" s="74"/>
      <c r="PC153" s="74"/>
      <c r="PD153" s="74"/>
      <c r="PE153" s="74"/>
      <c r="PF153" s="74"/>
      <c r="PG153" s="74"/>
      <c r="PH153" s="74"/>
      <c r="PI153" s="74"/>
      <c r="PJ153" s="74"/>
      <c r="PK153" s="74"/>
      <c r="PL153" s="74"/>
      <c r="PM153" s="74"/>
      <c r="PN153" s="74"/>
      <c r="PO153" s="74"/>
      <c r="PP153" s="74"/>
      <c r="PQ153" s="74"/>
      <c r="PR153" s="74"/>
      <c r="PS153" s="74"/>
      <c r="PT153" s="74"/>
      <c r="PU153" s="74"/>
      <c r="PV153" s="74"/>
      <c r="PW153" s="74"/>
      <c r="PX153" s="74"/>
      <c r="PY153" s="74"/>
      <c r="PZ153" s="74"/>
      <c r="QA153" s="74"/>
      <c r="QB153" s="74"/>
      <c r="QC153" s="74"/>
      <c r="QD153" s="74"/>
      <c r="QE153" s="74"/>
      <c r="QF153" s="74"/>
      <c r="QG153" s="74"/>
      <c r="QH153" s="74"/>
      <c r="QI153" s="74"/>
      <c r="QJ153" s="74"/>
      <c r="QK153" s="74"/>
      <c r="QL153" s="74"/>
      <c r="QM153" s="74"/>
      <c r="QN153" s="74"/>
      <c r="QO153" s="74"/>
      <c r="QP153" s="74"/>
      <c r="QQ153" s="74"/>
      <c r="QR153" s="74"/>
      <c r="QS153" s="74"/>
      <c r="QT153" s="74"/>
      <c r="QU153" s="74"/>
      <c r="QV153" s="74"/>
      <c r="QW153" s="74"/>
      <c r="QX153" s="74"/>
      <c r="QY153" s="74"/>
      <c r="QZ153" s="74"/>
      <c r="RA153" s="74"/>
      <c r="RB153" s="74"/>
      <c r="RC153" s="74"/>
      <c r="RD153" s="74"/>
      <c r="RE153" s="74"/>
      <c r="RF153" s="74"/>
      <c r="RG153" s="74"/>
      <c r="RH153" s="74"/>
      <c r="RI153" s="74"/>
      <c r="RJ153" s="74"/>
      <c r="RK153" s="74"/>
      <c r="RL153" s="74"/>
      <c r="RM153" s="74"/>
      <c r="RN153" s="74"/>
      <c r="RO153" s="74"/>
      <c r="RP153" s="74"/>
      <c r="RQ153" s="74"/>
      <c r="RR153" s="74"/>
      <c r="RS153" s="74"/>
      <c r="RT153" s="74"/>
      <c r="RU153" s="74"/>
      <c r="RV153" s="74"/>
      <c r="RW153" s="74"/>
      <c r="RX153" s="74"/>
      <c r="RY153" s="74"/>
      <c r="RZ153" s="74"/>
      <c r="SA153" s="74"/>
      <c r="SB153" s="74"/>
      <c r="SC153" s="74"/>
      <c r="SD153" s="74"/>
      <c r="SE153" s="74"/>
      <c r="SF153" s="74"/>
      <c r="SG153" s="74"/>
      <c r="SH153" s="74"/>
      <c r="SI153" s="74"/>
      <c r="SJ153" s="74"/>
      <c r="SK153" s="74"/>
      <c r="SL153" s="74"/>
      <c r="SM153" s="74"/>
      <c r="SN153" s="74"/>
      <c r="SO153" s="74"/>
      <c r="SP153" s="74"/>
      <c r="SQ153" s="74"/>
      <c r="SR153" s="74"/>
      <c r="SS153" s="74"/>
      <c r="ST153" s="74"/>
      <c r="SU153" s="74"/>
      <c r="SV153" s="74"/>
      <c r="SW153" s="74"/>
      <c r="SX153" s="74"/>
      <c r="SY153" s="74"/>
      <c r="SZ153" s="74"/>
      <c r="TA153" s="74"/>
      <c r="TB153" s="74"/>
      <c r="TC153" s="74"/>
      <c r="TD153" s="74"/>
      <c r="TE153" s="74"/>
      <c r="TF153" s="74"/>
      <c r="TG153" s="74"/>
      <c r="TH153" s="74"/>
      <c r="TI153" s="74"/>
      <c r="TJ153" s="74"/>
      <c r="TK153" s="74"/>
      <c r="TL153" s="74"/>
      <c r="TM153" s="74"/>
      <c r="TN153" s="74"/>
      <c r="TO153" s="74"/>
      <c r="TP153" s="74"/>
      <c r="TQ153" s="74"/>
      <c r="TR153" s="74"/>
      <c r="TS153" s="74"/>
      <c r="TT153" s="74"/>
      <c r="TU153" s="74"/>
      <c r="TV153" s="74"/>
      <c r="TW153" s="74"/>
      <c r="TX153" s="74"/>
      <c r="TY153" s="74"/>
      <c r="TZ153" s="74"/>
      <c r="UA153" s="74"/>
      <c r="UB153" s="74"/>
      <c r="UC153" s="74"/>
      <c r="UD153" s="74"/>
      <c r="UE153" s="74"/>
      <c r="UF153" s="74"/>
      <c r="UG153" s="74"/>
      <c r="UH153" s="74"/>
      <c r="UI153" s="74"/>
      <c r="UJ153" s="74"/>
      <c r="UK153" s="74"/>
      <c r="UL153" s="74"/>
      <c r="UM153" s="74"/>
      <c r="UN153" s="74"/>
      <c r="UO153" s="74"/>
      <c r="UP153" s="74"/>
      <c r="UQ153" s="74"/>
      <c r="UR153" s="74"/>
      <c r="US153" s="74"/>
      <c r="UT153" s="74"/>
      <c r="UU153" s="74"/>
      <c r="UV153" s="74"/>
      <c r="UW153" s="74"/>
      <c r="UX153" s="74"/>
      <c r="UY153" s="74"/>
      <c r="UZ153" s="74"/>
      <c r="VA153" s="74"/>
      <c r="VB153" s="74"/>
      <c r="VC153" s="74"/>
      <c r="VD153" s="74"/>
      <c r="VE153" s="74"/>
      <c r="VF153" s="74"/>
      <c r="VG153" s="74"/>
      <c r="VH153" s="74"/>
      <c r="VI153" s="74"/>
      <c r="VJ153" s="74"/>
      <c r="VK153" s="74"/>
      <c r="VL153" s="74"/>
      <c r="VM153" s="74"/>
      <c r="VN153" s="74"/>
      <c r="VO153" s="74"/>
      <c r="VP153" s="74"/>
      <c r="VQ153" s="74"/>
      <c r="VR153" s="74"/>
      <c r="VS153" s="74"/>
      <c r="VT153" s="74"/>
      <c r="VU153" s="74"/>
      <c r="VV153" s="74"/>
      <c r="VW153" s="74"/>
      <c r="VX153" s="74"/>
      <c r="VY153" s="74"/>
      <c r="VZ153" s="74"/>
      <c r="WA153" s="74"/>
      <c r="WB153" s="74"/>
      <c r="WC153" s="74"/>
      <c r="WD153" s="74"/>
      <c r="WE153" s="74"/>
      <c r="WF153" s="74"/>
      <c r="WG153" s="74"/>
      <c r="WH153" s="74"/>
      <c r="WI153" s="74"/>
      <c r="WJ153" s="74"/>
      <c r="WK153" s="74"/>
      <c r="WL153" s="74"/>
      <c r="WM153" s="74"/>
      <c r="WN153" s="74"/>
      <c r="WO153" s="74"/>
      <c r="WP153" s="74"/>
      <c r="WQ153" s="74"/>
      <c r="WR153" s="74"/>
      <c r="WS153" s="74"/>
      <c r="WT153" s="74"/>
      <c r="WU153" s="74"/>
      <c r="WV153" s="74"/>
      <c r="WW153" s="74"/>
      <c r="WX153" s="74"/>
      <c r="WY153" s="74"/>
      <c r="WZ153" s="74"/>
      <c r="XA153" s="74"/>
      <c r="XB153" s="74"/>
      <c r="XC153" s="74"/>
      <c r="XD153" s="74"/>
      <c r="XE153" s="74"/>
      <c r="XF153" s="74"/>
      <c r="XG153" s="74"/>
      <c r="XH153" s="74"/>
      <c r="XI153" s="74"/>
      <c r="XJ153" s="74"/>
      <c r="XK153" s="74"/>
      <c r="XL153" s="74"/>
      <c r="XM153" s="74"/>
      <c r="XN153" s="74"/>
      <c r="XO153" s="74"/>
      <c r="XP153" s="74"/>
      <c r="XQ153" s="74"/>
      <c r="XR153" s="74"/>
      <c r="XS153" s="74"/>
      <c r="XT153" s="74"/>
      <c r="XU153" s="74"/>
      <c r="XV153" s="74"/>
      <c r="XW153" s="74"/>
      <c r="XX153" s="74"/>
      <c r="XY153" s="74"/>
      <c r="XZ153" s="74"/>
      <c r="YA153" s="74"/>
      <c r="YB153" s="74"/>
      <c r="YC153" s="74"/>
      <c r="YD153" s="74"/>
      <c r="YE153" s="74"/>
      <c r="YF153" s="74"/>
      <c r="YG153" s="74"/>
      <c r="YH153" s="74"/>
      <c r="YI153" s="74"/>
      <c r="YJ153" s="74"/>
      <c r="YK153" s="74"/>
      <c r="YL153" s="74"/>
      <c r="YM153" s="74"/>
      <c r="YN153" s="74"/>
      <c r="YO153" s="74"/>
      <c r="YP153" s="74"/>
      <c r="YQ153" s="74"/>
      <c r="YR153" s="74"/>
      <c r="YS153" s="74"/>
      <c r="YT153" s="74"/>
      <c r="YU153" s="74"/>
      <c r="YV153" s="74"/>
      <c r="YW153" s="74"/>
      <c r="YX153" s="74"/>
      <c r="YY153" s="74"/>
      <c r="YZ153" s="74"/>
      <c r="ZA153" s="74"/>
      <c r="ZB153" s="74"/>
      <c r="ZC153" s="74"/>
      <c r="ZD153" s="74"/>
      <c r="ZE153" s="74"/>
      <c r="ZF153" s="74"/>
      <c r="ZG153" s="74"/>
      <c r="ZH153" s="74"/>
      <c r="ZI153" s="74"/>
      <c r="ZJ153" s="74"/>
      <c r="ZK153" s="74"/>
      <c r="ZL153" s="74"/>
      <c r="ZM153" s="74"/>
      <c r="ZN153" s="74"/>
      <c r="ZO153" s="74"/>
      <c r="ZP153" s="74"/>
      <c r="ZQ153" s="74"/>
      <c r="ZR153" s="74"/>
      <c r="ZS153" s="74"/>
      <c r="ZT153" s="74"/>
      <c r="ZU153" s="74"/>
      <c r="ZV153" s="74"/>
      <c r="ZW153" s="74"/>
      <c r="ZX153" s="74"/>
      <c r="ZY153" s="74"/>
      <c r="ZZ153" s="74"/>
      <c r="AAA153" s="74"/>
      <c r="AAB153" s="74"/>
      <c r="AAC153" s="74"/>
      <c r="AAD153" s="74"/>
      <c r="AAE153" s="74"/>
      <c r="AAF153" s="74"/>
      <c r="AAG153" s="74"/>
      <c r="AAH153" s="74"/>
      <c r="AAI153" s="74"/>
      <c r="AAJ153" s="74"/>
      <c r="AAK153" s="74"/>
      <c r="AAL153" s="74"/>
      <c r="AAM153" s="74"/>
      <c r="AAN153" s="74"/>
      <c r="AAO153" s="74"/>
      <c r="AAP153" s="74"/>
      <c r="AAQ153" s="74"/>
      <c r="AAR153" s="74"/>
      <c r="AAS153" s="74"/>
      <c r="AAT153" s="74"/>
      <c r="AAU153" s="74"/>
      <c r="AAV153" s="74"/>
      <c r="AAW153" s="74"/>
      <c r="AAX153" s="74"/>
      <c r="AAY153" s="74"/>
      <c r="AAZ153" s="74"/>
      <c r="ABA153" s="74"/>
      <c r="ABB153" s="74"/>
      <c r="ABC153" s="74"/>
      <c r="ABD153" s="74"/>
      <c r="ABE153" s="74"/>
      <c r="ABF153" s="74"/>
      <c r="ABG153" s="74"/>
      <c r="ABH153" s="74"/>
      <c r="ABI153" s="74"/>
      <c r="ABJ153" s="74"/>
      <c r="ABK153" s="74"/>
      <c r="ABL153" s="74"/>
      <c r="ABM153" s="74"/>
      <c r="ABN153" s="74"/>
      <c r="ABO153" s="74"/>
      <c r="ABP153" s="74"/>
      <c r="ABQ153" s="74"/>
      <c r="ABR153" s="74"/>
      <c r="ABS153" s="74"/>
      <c r="ABT153" s="74"/>
      <c r="ABU153" s="74"/>
      <c r="ABV153" s="74"/>
      <c r="ABW153" s="74"/>
      <c r="ABX153" s="74"/>
      <c r="ABY153" s="74"/>
      <c r="ABZ153" s="74"/>
      <c r="ACA153" s="74"/>
      <c r="ACB153" s="74"/>
      <c r="ACC153" s="74"/>
      <c r="ACD153" s="74"/>
      <c r="ACE153" s="74"/>
      <c r="ACF153" s="74"/>
      <c r="ACG153" s="74"/>
      <c r="ACH153" s="74"/>
      <c r="ACI153" s="74"/>
      <c r="ACJ153" s="74"/>
      <c r="ACK153" s="74"/>
      <c r="ACL153" s="74"/>
      <c r="ACM153" s="74"/>
      <c r="ACN153" s="74"/>
      <c r="ACO153" s="74"/>
      <c r="ACP153" s="74"/>
      <c r="ACQ153" s="74"/>
      <c r="ACR153" s="74"/>
      <c r="ACS153" s="74"/>
      <c r="ACT153" s="74"/>
      <c r="ACU153" s="74"/>
      <c r="ACV153" s="74"/>
      <c r="ACW153" s="74"/>
      <c r="ACX153" s="74"/>
      <c r="ACY153" s="74"/>
      <c r="ACZ153" s="74"/>
      <c r="ADA153" s="74"/>
      <c r="ADB153" s="74"/>
      <c r="ADC153" s="74"/>
      <c r="ADD153" s="74"/>
      <c r="ADE153" s="74"/>
      <c r="ADF153" s="74"/>
      <c r="ADG153" s="74"/>
      <c r="ADH153" s="74"/>
      <c r="ADI153" s="74"/>
      <c r="ADJ153" s="74"/>
      <c r="ADK153" s="74"/>
      <c r="ADL153" s="74"/>
      <c r="ADM153" s="74"/>
      <c r="ADN153" s="74"/>
      <c r="ADO153" s="74"/>
      <c r="ADP153" s="74"/>
      <c r="ADQ153" s="74"/>
      <c r="ADR153" s="74"/>
      <c r="ADS153" s="74"/>
      <c r="ADT153" s="74"/>
      <c r="ADU153" s="74"/>
      <c r="ADV153" s="74"/>
      <c r="ADW153" s="74"/>
      <c r="ADX153" s="74"/>
      <c r="ADY153" s="74"/>
      <c r="ADZ153" s="74"/>
      <c r="AEA153" s="74"/>
      <c r="AEB153" s="74"/>
      <c r="AEC153" s="74"/>
      <c r="AED153" s="74"/>
      <c r="AEE153" s="74"/>
      <c r="AEF153" s="74"/>
      <c r="AEG153" s="74"/>
      <c r="AEH153" s="74"/>
      <c r="AEI153" s="74"/>
      <c r="AEJ153" s="74"/>
      <c r="AEK153" s="74"/>
      <c r="AEL153" s="74"/>
      <c r="AEM153" s="74"/>
      <c r="AEN153" s="74"/>
      <c r="AEO153" s="74"/>
      <c r="AEP153" s="74"/>
      <c r="AEQ153" s="74"/>
      <c r="AER153" s="74"/>
      <c r="AES153" s="74"/>
      <c r="AET153" s="74"/>
      <c r="AEU153" s="74"/>
      <c r="AEV153" s="74"/>
      <c r="AEW153" s="74"/>
      <c r="AEX153" s="74"/>
      <c r="AEY153" s="74"/>
      <c r="AEZ153" s="74"/>
      <c r="AFA153" s="74"/>
      <c r="AFB153" s="74"/>
      <c r="AFC153" s="74"/>
      <c r="AFD153" s="74"/>
      <c r="AFE153" s="74"/>
      <c r="AFF153" s="74"/>
      <c r="AFG153" s="74"/>
      <c r="AFH153" s="74"/>
      <c r="AFI153" s="74"/>
      <c r="AFJ153" s="74"/>
      <c r="AFK153" s="74"/>
      <c r="AFL153" s="74"/>
      <c r="AFM153" s="74"/>
      <c r="AFN153" s="74"/>
      <c r="AFO153" s="74"/>
      <c r="AFP153" s="74"/>
      <c r="AFQ153" s="74"/>
      <c r="AFR153" s="74"/>
      <c r="AFS153" s="74"/>
      <c r="AFT153" s="74"/>
      <c r="AFU153" s="74"/>
      <c r="AFV153" s="74"/>
      <c r="AFW153" s="74"/>
      <c r="AFX153" s="74"/>
      <c r="AFY153" s="74"/>
      <c r="AFZ153" s="74"/>
      <c r="AGA153" s="74"/>
      <c r="AGB153" s="74"/>
      <c r="AGC153" s="74"/>
      <c r="AGD153" s="74"/>
      <c r="AGE153" s="74"/>
      <c r="AGF153" s="74"/>
      <c r="AGG153" s="74"/>
      <c r="AGH153" s="74"/>
      <c r="AGI153" s="74"/>
      <c r="AGJ153" s="74"/>
      <c r="AGK153" s="74"/>
      <c r="AGL153" s="74"/>
      <c r="AGM153" s="74"/>
      <c r="AGN153" s="74"/>
      <c r="AGO153" s="74"/>
      <c r="AGP153" s="74"/>
      <c r="AGQ153" s="74"/>
      <c r="AGR153" s="74"/>
      <c r="AGS153" s="74"/>
      <c r="AGT153" s="74"/>
      <c r="AGU153" s="74"/>
      <c r="AGV153" s="74"/>
      <c r="AGW153" s="74"/>
      <c r="AGX153" s="74"/>
      <c r="AGY153" s="74"/>
      <c r="AGZ153" s="74"/>
      <c r="AHA153" s="74"/>
      <c r="AHB153" s="74"/>
      <c r="AHC153" s="74"/>
      <c r="AHD153" s="74"/>
      <c r="AHE153" s="74"/>
      <c r="AHF153" s="74"/>
      <c r="AHG153" s="74"/>
      <c r="AHH153" s="74"/>
      <c r="AHI153" s="74"/>
      <c r="AHJ153" s="74"/>
      <c r="AHK153" s="74"/>
      <c r="AHL153" s="74"/>
      <c r="AHM153" s="74"/>
      <c r="AHN153" s="74"/>
      <c r="AHO153" s="74"/>
      <c r="AHP153" s="74"/>
      <c r="AHQ153" s="74"/>
      <c r="AHR153" s="74"/>
      <c r="AHS153" s="74"/>
      <c r="AHT153" s="74"/>
      <c r="AHU153" s="74"/>
      <c r="AHV153" s="74"/>
      <c r="AHW153" s="74"/>
      <c r="AHX153" s="74"/>
      <c r="AHY153" s="74"/>
      <c r="AHZ153" s="74"/>
      <c r="AIA153" s="74"/>
      <c r="AIB153" s="74"/>
      <c r="AIC153" s="74"/>
      <c r="AID153" s="74"/>
      <c r="AIE153" s="74"/>
      <c r="AIF153" s="74"/>
      <c r="AIG153" s="74"/>
      <c r="AIH153" s="74"/>
      <c r="AII153" s="74"/>
      <c r="AIJ153" s="74"/>
      <c r="AIK153" s="74"/>
      <c r="AIL153" s="74"/>
      <c r="AIM153" s="74"/>
      <c r="AIN153" s="74"/>
      <c r="AIO153" s="74"/>
      <c r="AIP153" s="74"/>
      <c r="AIQ153" s="74"/>
      <c r="AIR153" s="74"/>
      <c r="AIS153" s="74"/>
      <c r="AIT153" s="74"/>
      <c r="AIU153" s="74"/>
      <c r="AIV153" s="74"/>
      <c r="AIW153" s="74"/>
      <c r="AIX153" s="74"/>
      <c r="AIY153" s="74"/>
      <c r="AIZ153" s="74"/>
      <c r="AJA153" s="74"/>
      <c r="AJB153" s="74"/>
      <c r="AJC153" s="74"/>
      <c r="AJD153" s="74"/>
      <c r="AJE153" s="74"/>
      <c r="AJF153" s="74"/>
      <c r="AJG153" s="74"/>
      <c r="AJH153" s="74"/>
      <c r="AJI153" s="74"/>
      <c r="AJJ153" s="74"/>
      <c r="AJK153" s="74"/>
      <c r="AJL153" s="74"/>
      <c r="AJM153" s="74"/>
      <c r="AJN153" s="74"/>
      <c r="AJO153" s="74"/>
      <c r="AJP153" s="74"/>
      <c r="AJQ153" s="74"/>
      <c r="AJR153" s="74"/>
      <c r="AJS153" s="74"/>
      <c r="AJT153" s="74"/>
      <c r="AJU153" s="74"/>
      <c r="AJV153" s="74"/>
      <c r="AJW153" s="74"/>
      <c r="AJX153" s="74"/>
      <c r="AJY153" s="74"/>
      <c r="AJZ153" s="74"/>
      <c r="AKA153" s="74"/>
      <c r="AKB153" s="74"/>
      <c r="AKC153" s="74"/>
      <c r="AKD153" s="74"/>
      <c r="AKE153" s="74"/>
      <c r="AKF153" s="74"/>
      <c r="AKG153" s="74"/>
      <c r="AKH153" s="74"/>
      <c r="AKI153" s="74"/>
      <c r="AKJ153" s="74"/>
      <c r="AKK153" s="74"/>
      <c r="AKL153" s="74"/>
      <c r="AKM153" s="74"/>
      <c r="AKN153" s="74"/>
      <c r="AKO153" s="74"/>
      <c r="AKP153" s="74"/>
      <c r="AKQ153" s="74"/>
      <c r="AKR153" s="74"/>
      <c r="AKS153" s="74"/>
      <c r="AKT153" s="74"/>
      <c r="AKU153" s="74"/>
      <c r="AKV153" s="74"/>
      <c r="AKW153" s="74"/>
      <c r="AKX153" s="74"/>
      <c r="AKY153" s="74"/>
      <c r="AKZ153" s="74"/>
      <c r="ALA153" s="74"/>
      <c r="ALB153" s="74"/>
      <c r="ALC153" s="74"/>
      <c r="ALD153" s="74"/>
      <c r="ALE153" s="74"/>
      <c r="ALF153" s="74"/>
      <c r="ALG153" s="74"/>
      <c r="ALH153" s="74"/>
      <c r="ALI153" s="74"/>
      <c r="ALJ153" s="74"/>
      <c r="ALK153" s="74"/>
      <c r="ALL153" s="74"/>
      <c r="ALM153" s="74"/>
      <c r="ALN153" s="74"/>
      <c r="ALO153" s="74"/>
      <c r="ALP153" s="74"/>
      <c r="ALQ153" s="74"/>
      <c r="ALR153" s="74"/>
      <c r="ALS153" s="74"/>
      <c r="ALT153" s="74"/>
      <c r="ALU153" s="74"/>
      <c r="ALV153" s="74"/>
      <c r="ALW153" s="74"/>
      <c r="ALX153" s="74"/>
      <c r="ALY153" s="74"/>
      <c r="ALZ153" s="74"/>
      <c r="AMA153" s="74"/>
      <c r="AMB153" s="74"/>
      <c r="AMC153" s="74"/>
      <c r="AMD153" s="74"/>
      <c r="AME153" s="74"/>
      <c r="AMF153" s="74"/>
      <c r="AMG153" s="74"/>
      <c r="AMH153" s="74"/>
      <c r="AMI153" s="74"/>
      <c r="AMJ153" s="74"/>
      <c r="AMK153" s="74"/>
      <c r="AML153" s="74"/>
      <c r="AMM153" s="74"/>
      <c r="AMN153" s="74"/>
      <c r="AMO153" s="74"/>
      <c r="AMP153" s="74"/>
      <c r="AMQ153" s="74"/>
      <c r="AMR153" s="74"/>
      <c r="AMS153" s="74"/>
      <c r="AMT153" s="74"/>
      <c r="AMU153" s="74"/>
      <c r="AMV153" s="74"/>
      <c r="AMW153" s="74"/>
      <c r="AMX153" s="74"/>
      <c r="AMY153" s="74"/>
      <c r="AMZ153" s="74"/>
      <c r="ANA153" s="74"/>
      <c r="ANB153" s="74"/>
      <c r="ANC153" s="74"/>
      <c r="AND153" s="74"/>
      <c r="ANE153" s="74"/>
      <c r="ANF153" s="74"/>
      <c r="ANG153" s="74"/>
      <c r="ANH153" s="74"/>
      <c r="ANI153" s="74"/>
      <c r="ANJ153" s="74"/>
      <c r="ANK153" s="74"/>
      <c r="ANL153" s="74"/>
      <c r="ANM153" s="74"/>
      <c r="ANN153" s="74"/>
      <c r="ANO153" s="74"/>
      <c r="ANP153" s="74"/>
      <c r="ANQ153" s="74"/>
      <c r="ANR153" s="74"/>
      <c r="ANS153" s="74"/>
      <c r="ANT153" s="74"/>
      <c r="ANU153" s="74"/>
      <c r="ANV153" s="74"/>
      <c r="ANW153" s="74"/>
      <c r="ANX153" s="74"/>
      <c r="ANY153" s="74"/>
      <c r="ANZ153" s="74"/>
      <c r="AOA153" s="74"/>
      <c r="AOB153" s="74"/>
      <c r="AOC153" s="74"/>
      <c r="AOD153" s="74"/>
      <c r="AOE153" s="74"/>
      <c r="AOF153" s="74"/>
      <c r="AOG153" s="74"/>
      <c r="AOH153" s="74"/>
      <c r="AOI153" s="74"/>
      <c r="AOJ153" s="74"/>
      <c r="AOK153" s="74"/>
      <c r="AOL153" s="74"/>
      <c r="AOM153" s="74"/>
      <c r="AON153" s="74"/>
      <c r="AOO153" s="74"/>
      <c r="AOP153" s="74"/>
      <c r="AOQ153" s="74"/>
      <c r="AOR153" s="74"/>
      <c r="AOS153" s="74"/>
      <c r="AOT153" s="74"/>
      <c r="AOU153" s="74"/>
      <c r="AOV153" s="74"/>
      <c r="AOW153" s="74"/>
      <c r="AOX153" s="74"/>
      <c r="AOY153" s="74"/>
      <c r="AOZ153" s="74"/>
      <c r="APA153" s="74"/>
      <c r="APB153" s="74"/>
      <c r="APC153" s="74"/>
      <c r="APD153" s="74"/>
      <c r="APE153" s="74"/>
      <c r="APF153" s="74"/>
      <c r="APG153" s="74"/>
      <c r="APH153" s="74"/>
      <c r="API153" s="74"/>
      <c r="APJ153" s="74"/>
      <c r="APK153" s="74"/>
      <c r="APL153" s="74"/>
      <c r="APM153" s="74"/>
      <c r="APN153" s="74"/>
      <c r="APO153" s="74"/>
      <c r="APP153" s="74"/>
      <c r="APQ153" s="74"/>
      <c r="APR153" s="74"/>
      <c r="APS153" s="74"/>
      <c r="APT153" s="74"/>
      <c r="APU153" s="74"/>
      <c r="APV153" s="74"/>
      <c r="APW153" s="74"/>
      <c r="APX153" s="74"/>
      <c r="APY153" s="74"/>
      <c r="APZ153" s="74"/>
      <c r="AQA153" s="74"/>
      <c r="AQB153" s="74"/>
      <c r="AQC153" s="74"/>
      <c r="AQD153" s="74"/>
      <c r="AQE153" s="74"/>
      <c r="AQF153" s="74"/>
      <c r="AQG153" s="74"/>
      <c r="AQH153" s="74"/>
      <c r="AQI153" s="74"/>
      <c r="AQJ153" s="74"/>
      <c r="AQK153" s="74"/>
      <c r="AQL153" s="74"/>
      <c r="AQM153" s="74"/>
      <c r="AQN153" s="74"/>
      <c r="AQO153" s="74"/>
      <c r="AQP153" s="74"/>
      <c r="AQQ153" s="74"/>
      <c r="AQR153" s="74"/>
      <c r="AQS153" s="74"/>
      <c r="AQT153" s="74"/>
      <c r="AQU153" s="74"/>
      <c r="AQV153" s="74"/>
      <c r="AQW153" s="74"/>
      <c r="AQX153" s="74"/>
      <c r="AQY153" s="74"/>
      <c r="AQZ153" s="74"/>
      <c r="ARA153" s="74"/>
      <c r="ARB153" s="74"/>
      <c r="ARC153" s="74"/>
      <c r="ARD153" s="74"/>
      <c r="ARE153" s="74"/>
      <c r="ARF153" s="74"/>
      <c r="ARG153" s="74"/>
      <c r="ARH153" s="74"/>
      <c r="ARI153" s="74"/>
      <c r="ARJ153" s="74"/>
      <c r="ARK153" s="74"/>
      <c r="ARL153" s="74"/>
      <c r="ARM153" s="74"/>
      <c r="ARN153" s="74"/>
      <c r="ARO153" s="74"/>
      <c r="ARP153" s="74"/>
      <c r="ARQ153" s="74"/>
      <c r="ARR153" s="74"/>
      <c r="ARS153" s="74"/>
      <c r="ART153" s="74"/>
      <c r="ARU153" s="74"/>
      <c r="ARV153" s="74"/>
      <c r="ARW153" s="74"/>
      <c r="ARX153" s="74"/>
      <c r="ARY153" s="74"/>
      <c r="ARZ153" s="74"/>
      <c r="ASA153" s="74"/>
      <c r="ASB153" s="74"/>
      <c r="ASC153" s="74"/>
      <c r="ASD153" s="74"/>
      <c r="ASE153" s="74"/>
      <c r="ASF153" s="74"/>
      <c r="ASG153" s="74"/>
      <c r="ASH153" s="74"/>
      <c r="ASI153" s="74"/>
      <c r="ASJ153" s="74"/>
      <c r="ASK153" s="74"/>
      <c r="ASL153" s="74"/>
      <c r="ASM153" s="74"/>
      <c r="ASN153" s="74"/>
      <c r="ASO153" s="74"/>
      <c r="ASP153" s="74"/>
      <c r="ASQ153" s="74"/>
      <c r="ASR153" s="74"/>
      <c r="ASS153" s="74"/>
      <c r="AST153" s="74"/>
      <c r="ASU153" s="74"/>
      <c r="ASV153" s="74"/>
      <c r="ASW153" s="74"/>
      <c r="ASX153" s="74"/>
      <c r="ASY153" s="74"/>
      <c r="ASZ153" s="74"/>
      <c r="ATA153" s="74"/>
      <c r="ATB153" s="74"/>
      <c r="ATC153" s="74"/>
      <c r="ATD153" s="74"/>
      <c r="ATE153" s="74"/>
      <c r="ATF153" s="74"/>
      <c r="ATG153" s="74"/>
      <c r="ATH153" s="74"/>
      <c r="ATI153" s="74"/>
      <c r="ATJ153" s="74"/>
      <c r="ATK153" s="74"/>
      <c r="ATL153" s="74"/>
      <c r="ATM153" s="74"/>
      <c r="ATN153" s="74"/>
      <c r="ATO153" s="74"/>
      <c r="ATP153" s="74"/>
      <c r="ATQ153" s="74"/>
      <c r="ATR153" s="74"/>
      <c r="ATS153" s="74"/>
      <c r="ATT153" s="74"/>
      <c r="ATU153" s="74"/>
      <c r="ATV153" s="74"/>
      <c r="ATW153" s="74"/>
      <c r="ATX153" s="74"/>
      <c r="ATY153" s="74"/>
      <c r="ATZ153" s="74"/>
      <c r="AUA153" s="74"/>
      <c r="AUB153" s="74"/>
      <c r="AUC153" s="74"/>
      <c r="AUD153" s="74"/>
      <c r="AUE153" s="74"/>
      <c r="AUF153" s="74"/>
      <c r="AUG153" s="74"/>
      <c r="AUH153" s="74"/>
      <c r="AUI153" s="74"/>
      <c r="AUJ153" s="74"/>
      <c r="AUK153" s="74"/>
      <c r="AUL153" s="74"/>
      <c r="AUM153" s="74"/>
      <c r="AUN153" s="74"/>
      <c r="AUO153" s="74"/>
      <c r="AUP153" s="74"/>
      <c r="AUQ153" s="74"/>
      <c r="AUR153" s="74"/>
      <c r="AUS153" s="74"/>
      <c r="AUT153" s="74"/>
      <c r="AUU153" s="74"/>
      <c r="AUV153" s="74"/>
      <c r="AUW153" s="74"/>
      <c r="AUX153" s="74"/>
      <c r="AUY153" s="74"/>
      <c r="AUZ153" s="74"/>
      <c r="AVA153" s="74"/>
      <c r="AVB153" s="74"/>
      <c r="AVC153" s="74"/>
      <c r="AVD153" s="74"/>
      <c r="AVE153" s="74"/>
      <c r="AVF153" s="74"/>
      <c r="AVG153" s="74"/>
      <c r="AVH153" s="74"/>
      <c r="AVI153" s="74"/>
      <c r="AVJ153" s="74"/>
      <c r="AVK153" s="74"/>
      <c r="AVL153" s="74"/>
      <c r="AVM153" s="74"/>
      <c r="AVN153" s="74"/>
      <c r="AVO153" s="74"/>
      <c r="AVP153" s="74"/>
      <c r="AVQ153" s="74"/>
      <c r="AVR153" s="74"/>
      <c r="AVS153" s="74"/>
      <c r="AVT153" s="74"/>
      <c r="AVU153" s="74"/>
      <c r="AVV153" s="74"/>
      <c r="AVW153" s="74"/>
      <c r="AVX153" s="74"/>
      <c r="AVY153" s="74"/>
      <c r="AVZ153" s="74"/>
      <c r="AWA153" s="74"/>
      <c r="AWB153" s="74"/>
      <c r="AWC153" s="74"/>
      <c r="AWD153" s="74"/>
      <c r="AWE153" s="74"/>
      <c r="AWF153" s="74"/>
      <c r="AWG153" s="74"/>
      <c r="AWH153" s="74"/>
      <c r="AWI153" s="74"/>
      <c r="AWJ153" s="74"/>
      <c r="AWK153" s="74"/>
      <c r="AWL153" s="74"/>
      <c r="AWM153" s="74"/>
      <c r="AWN153" s="74"/>
      <c r="AWO153" s="74"/>
      <c r="AWP153" s="74"/>
      <c r="AWQ153" s="74"/>
      <c r="AWR153" s="74"/>
      <c r="AWS153" s="74"/>
      <c r="AWT153" s="74"/>
      <c r="AWU153" s="74"/>
      <c r="AWV153" s="74"/>
      <c r="AWW153" s="74"/>
      <c r="AWX153" s="74"/>
      <c r="AWY153" s="74"/>
      <c r="AWZ153" s="74"/>
      <c r="AXA153" s="74"/>
      <c r="AXB153" s="74"/>
      <c r="AXC153" s="74"/>
      <c r="AXD153" s="74"/>
      <c r="AXE153" s="74"/>
      <c r="AXF153" s="74"/>
      <c r="AXG153" s="74"/>
      <c r="AXH153" s="74"/>
      <c r="AXI153" s="74"/>
      <c r="AXJ153" s="74"/>
      <c r="AXK153" s="74"/>
      <c r="AXL153" s="74"/>
      <c r="AXM153" s="74"/>
      <c r="AXN153" s="74"/>
      <c r="AXO153" s="74"/>
      <c r="AXP153" s="74"/>
      <c r="AXQ153" s="74"/>
      <c r="AXR153" s="74"/>
      <c r="AXS153" s="74"/>
      <c r="AXT153" s="74"/>
      <c r="AXU153" s="74"/>
      <c r="AXV153" s="74"/>
      <c r="AXW153" s="74"/>
      <c r="AXX153" s="74"/>
      <c r="AXY153" s="74"/>
      <c r="AXZ153" s="74"/>
      <c r="AYA153" s="74"/>
      <c r="AYB153" s="74"/>
      <c r="AYC153" s="74"/>
      <c r="AYD153" s="74"/>
      <c r="AYE153" s="74"/>
      <c r="AYF153" s="74"/>
      <c r="AYG153" s="74"/>
      <c r="AYH153" s="74"/>
      <c r="AYI153" s="74"/>
      <c r="AYJ153" s="74"/>
      <c r="AYK153" s="74"/>
      <c r="AYL153" s="74"/>
      <c r="AYM153" s="74"/>
      <c r="AYN153" s="74"/>
      <c r="AYO153" s="74"/>
      <c r="AYP153" s="74"/>
      <c r="AYQ153" s="74"/>
      <c r="AYR153" s="74"/>
      <c r="AYS153" s="74"/>
      <c r="AYT153" s="74"/>
      <c r="AYU153" s="74"/>
      <c r="AYV153" s="74"/>
      <c r="AYW153" s="74"/>
      <c r="AYX153" s="74"/>
      <c r="AYY153" s="74"/>
      <c r="AYZ153" s="74"/>
      <c r="AZA153" s="74"/>
      <c r="AZB153" s="74"/>
      <c r="AZC153" s="74"/>
      <c r="AZD153" s="74"/>
      <c r="AZE153" s="74"/>
    </row>
    <row r="154" spans="1:1357" s="50" customFormat="1" ht="14.45" customHeight="1">
      <c r="A154" s="47"/>
      <c r="B154" s="160"/>
      <c r="C154" s="161"/>
      <c r="D154" s="161"/>
      <c r="E154" s="161"/>
      <c r="F154" s="161"/>
      <c r="G154" s="161"/>
      <c r="H154" s="161"/>
      <c r="I154" s="162"/>
      <c r="U154" s="74"/>
      <c r="V154" s="74"/>
      <c r="W154" s="74"/>
      <c r="X154" s="74"/>
      <c r="Y154" s="74"/>
      <c r="Z154" s="74"/>
      <c r="AA154" s="74"/>
      <c r="AB154" s="74"/>
      <c r="AC154" s="74"/>
      <c r="AD154" s="74"/>
      <c r="AE154" s="74"/>
      <c r="AF154" s="74"/>
      <c r="AG154" s="74"/>
      <c r="AH154" s="74"/>
      <c r="AJ154" s="74"/>
      <c r="AK154" s="74"/>
      <c r="AL154" s="74"/>
      <c r="AM154" s="74"/>
      <c r="AN154" s="74"/>
      <c r="AO154" s="74"/>
      <c r="AP154" s="74"/>
      <c r="AQ154" s="74"/>
      <c r="AR154" s="74"/>
      <c r="AS154" s="74"/>
      <c r="AT154" s="74"/>
      <c r="AU154" s="74"/>
      <c r="AV154" s="74"/>
      <c r="AW154" s="74"/>
      <c r="AX154" s="74"/>
      <c r="AY154" s="74"/>
      <c r="AZ154" s="74"/>
      <c r="BA154" s="74"/>
      <c r="BB154" s="74"/>
      <c r="BC154" s="74"/>
      <c r="BD154" s="74"/>
      <c r="BE154" s="74"/>
      <c r="BF154" s="74"/>
      <c r="BG154" s="74"/>
      <c r="BH154" s="74"/>
      <c r="BI154" s="74"/>
      <c r="BJ154" s="74"/>
      <c r="BK154" s="74"/>
      <c r="BL154" s="74"/>
      <c r="BM154" s="74"/>
      <c r="BN154" s="74"/>
      <c r="BO154" s="74"/>
      <c r="BP154" s="74"/>
      <c r="BQ154" s="74"/>
      <c r="BR154" s="74"/>
      <c r="BS154" s="74"/>
      <c r="BT154" s="74"/>
      <c r="BU154" s="74"/>
      <c r="BV154" s="74"/>
      <c r="BW154" s="74"/>
      <c r="BX154" s="74"/>
      <c r="BY154" s="74"/>
      <c r="BZ154" s="74"/>
      <c r="CA154" s="74"/>
      <c r="CB154" s="74"/>
      <c r="CC154" s="74"/>
      <c r="CD154" s="74"/>
      <c r="CE154" s="74"/>
      <c r="CF154" s="74"/>
      <c r="CG154" s="74"/>
      <c r="CH154" s="74"/>
      <c r="CI154" s="74"/>
      <c r="CJ154" s="74"/>
      <c r="CK154" s="74"/>
      <c r="CL154" s="74"/>
      <c r="CM154" s="74"/>
      <c r="CN154" s="74"/>
      <c r="CO154" s="74"/>
      <c r="CP154" s="74"/>
      <c r="CQ154" s="74"/>
      <c r="CR154" s="74"/>
      <c r="CS154" s="74"/>
      <c r="CT154" s="74"/>
      <c r="CU154" s="74"/>
      <c r="CV154" s="74"/>
      <c r="CW154" s="74"/>
      <c r="CX154" s="74"/>
      <c r="CY154" s="74"/>
      <c r="CZ154" s="74"/>
      <c r="DA154" s="74"/>
      <c r="DB154" s="74"/>
      <c r="DC154" s="74"/>
      <c r="DD154" s="74"/>
      <c r="DE154" s="74"/>
      <c r="DF154" s="74"/>
      <c r="DG154" s="74"/>
      <c r="DH154" s="74"/>
      <c r="DI154" s="74"/>
      <c r="DJ154" s="74"/>
      <c r="DK154" s="74"/>
      <c r="DL154" s="74"/>
      <c r="DM154" s="74"/>
      <c r="DN154" s="74"/>
      <c r="DO154" s="74"/>
      <c r="DP154" s="74"/>
      <c r="DQ154" s="74"/>
      <c r="DR154" s="74"/>
      <c r="DS154" s="74"/>
      <c r="DT154" s="74"/>
      <c r="DU154" s="74"/>
      <c r="DV154" s="74"/>
      <c r="DW154" s="74"/>
      <c r="DX154" s="74"/>
      <c r="DY154" s="74"/>
      <c r="DZ154" s="74"/>
      <c r="EA154" s="74"/>
      <c r="EB154" s="74"/>
      <c r="EC154" s="74"/>
      <c r="ED154" s="74"/>
      <c r="EE154" s="74"/>
      <c r="EF154" s="74"/>
      <c r="EG154" s="74"/>
      <c r="EH154" s="74"/>
      <c r="EI154" s="74"/>
      <c r="EJ154" s="74"/>
      <c r="EK154" s="74"/>
      <c r="EL154" s="74"/>
      <c r="EM154" s="74"/>
      <c r="EN154" s="74"/>
      <c r="EO154" s="74"/>
      <c r="EP154" s="74"/>
      <c r="EQ154" s="74"/>
      <c r="ER154" s="74"/>
      <c r="ES154" s="74"/>
      <c r="ET154" s="74"/>
      <c r="EU154" s="74"/>
      <c r="EV154" s="74"/>
      <c r="EW154" s="74"/>
      <c r="EX154" s="74"/>
      <c r="EY154" s="74"/>
      <c r="EZ154" s="74"/>
      <c r="FA154" s="74"/>
      <c r="FB154" s="74"/>
      <c r="FC154" s="74"/>
      <c r="FD154" s="74"/>
      <c r="FE154" s="74"/>
      <c r="FF154" s="74"/>
      <c r="FG154" s="74"/>
      <c r="FH154" s="74"/>
      <c r="FI154" s="74"/>
      <c r="FJ154" s="74"/>
      <c r="FK154" s="74"/>
      <c r="FL154" s="74"/>
      <c r="FM154" s="74"/>
      <c r="FN154" s="74"/>
      <c r="FO154" s="74"/>
      <c r="FP154" s="74"/>
      <c r="FQ154" s="74"/>
      <c r="FR154" s="74"/>
      <c r="FS154" s="74"/>
      <c r="FT154" s="74"/>
      <c r="FU154" s="74"/>
      <c r="FV154" s="74"/>
      <c r="FW154" s="74"/>
      <c r="FX154" s="74"/>
      <c r="FY154" s="74"/>
      <c r="FZ154" s="74"/>
      <c r="GA154" s="74"/>
      <c r="GB154" s="74"/>
      <c r="GC154" s="74"/>
      <c r="GD154" s="74"/>
      <c r="GE154" s="74"/>
      <c r="GF154" s="74"/>
      <c r="GG154" s="74"/>
      <c r="GH154" s="74"/>
      <c r="GI154" s="74"/>
      <c r="GJ154" s="74"/>
      <c r="GK154" s="74"/>
      <c r="GL154" s="74"/>
      <c r="GM154" s="74"/>
      <c r="GN154" s="74"/>
      <c r="GO154" s="74"/>
      <c r="GP154" s="74"/>
      <c r="GQ154" s="74"/>
      <c r="GR154" s="74"/>
      <c r="GS154" s="74"/>
      <c r="GT154" s="74"/>
      <c r="GU154" s="74"/>
      <c r="GV154" s="74"/>
      <c r="GW154" s="74"/>
      <c r="GX154" s="74"/>
      <c r="GY154" s="74"/>
      <c r="GZ154" s="74"/>
      <c r="HA154" s="74"/>
      <c r="HB154" s="74"/>
      <c r="HC154" s="74"/>
      <c r="HD154" s="74"/>
      <c r="HE154" s="74"/>
      <c r="HF154" s="74"/>
      <c r="HG154" s="74"/>
      <c r="HH154" s="74"/>
      <c r="HI154" s="74"/>
      <c r="HJ154" s="74"/>
      <c r="HK154" s="74"/>
      <c r="HL154" s="74"/>
      <c r="HM154" s="74"/>
      <c r="HN154" s="74"/>
      <c r="HO154" s="74"/>
      <c r="HP154" s="74"/>
      <c r="HQ154" s="74"/>
      <c r="HR154" s="74"/>
      <c r="HS154" s="74"/>
      <c r="HT154" s="74"/>
      <c r="HU154" s="74"/>
      <c r="HV154" s="74"/>
      <c r="HW154" s="74"/>
      <c r="HX154" s="74"/>
      <c r="HY154" s="74"/>
      <c r="HZ154" s="74"/>
      <c r="IA154" s="74"/>
      <c r="IB154" s="74"/>
      <c r="IC154" s="74"/>
      <c r="ID154" s="74"/>
      <c r="IE154" s="74"/>
      <c r="IF154" s="74"/>
      <c r="IG154" s="74"/>
      <c r="IH154" s="74"/>
      <c r="II154" s="74"/>
      <c r="IJ154" s="74"/>
      <c r="IK154" s="74"/>
      <c r="IL154" s="74"/>
      <c r="IM154" s="74"/>
      <c r="IN154" s="74"/>
      <c r="IO154" s="74"/>
      <c r="IP154" s="74"/>
      <c r="IQ154" s="74"/>
      <c r="IR154" s="74"/>
      <c r="IS154" s="74"/>
      <c r="IT154" s="74"/>
      <c r="IU154" s="74"/>
      <c r="IV154" s="74"/>
      <c r="IW154" s="74"/>
      <c r="IX154" s="74"/>
      <c r="IY154" s="74"/>
      <c r="IZ154" s="74"/>
      <c r="JA154" s="74"/>
      <c r="JB154" s="74"/>
      <c r="JC154" s="74"/>
      <c r="JD154" s="74"/>
      <c r="JE154" s="74"/>
      <c r="JF154" s="74"/>
      <c r="JG154" s="74"/>
      <c r="JH154" s="74"/>
      <c r="JI154" s="74"/>
      <c r="JJ154" s="74"/>
      <c r="JK154" s="74"/>
      <c r="JL154" s="74"/>
      <c r="JM154" s="74"/>
      <c r="JN154" s="74"/>
      <c r="JO154" s="74"/>
      <c r="JP154" s="74"/>
      <c r="JQ154" s="74"/>
      <c r="JR154" s="74"/>
      <c r="JS154" s="74"/>
      <c r="JT154" s="74"/>
      <c r="JU154" s="74"/>
      <c r="JV154" s="74"/>
      <c r="JW154" s="74"/>
      <c r="JX154" s="74"/>
      <c r="JY154" s="74"/>
      <c r="JZ154" s="74"/>
      <c r="KA154" s="74"/>
      <c r="KB154" s="74"/>
      <c r="KC154" s="74"/>
      <c r="KD154" s="74"/>
      <c r="KE154" s="74"/>
      <c r="KF154" s="74"/>
      <c r="KG154" s="74"/>
      <c r="KH154" s="74"/>
      <c r="KI154" s="74"/>
      <c r="KJ154" s="74"/>
      <c r="KK154" s="74"/>
      <c r="KL154" s="74"/>
      <c r="KM154" s="74"/>
      <c r="KN154" s="74"/>
      <c r="KO154" s="74"/>
      <c r="KP154" s="74"/>
      <c r="KQ154" s="74"/>
      <c r="KR154" s="74"/>
      <c r="KS154" s="74"/>
      <c r="KT154" s="74"/>
      <c r="KU154" s="74"/>
      <c r="KV154" s="74"/>
      <c r="KW154" s="74"/>
      <c r="KX154" s="74"/>
      <c r="KY154" s="74"/>
      <c r="KZ154" s="74"/>
      <c r="LA154" s="74"/>
      <c r="LB154" s="74"/>
      <c r="LC154" s="74"/>
      <c r="LD154" s="74"/>
      <c r="LE154" s="74"/>
      <c r="LF154" s="74"/>
      <c r="LG154" s="74"/>
      <c r="LH154" s="74"/>
      <c r="LI154" s="74"/>
      <c r="LJ154" s="74"/>
      <c r="LK154" s="74"/>
      <c r="LL154" s="74"/>
      <c r="LM154" s="74"/>
      <c r="LN154" s="74"/>
      <c r="LO154" s="74"/>
      <c r="LP154" s="74"/>
      <c r="LQ154" s="74"/>
      <c r="LR154" s="74"/>
      <c r="LS154" s="74"/>
      <c r="LT154" s="74"/>
      <c r="LU154" s="74"/>
      <c r="LV154" s="74"/>
      <c r="LW154" s="74"/>
      <c r="LX154" s="74"/>
      <c r="LY154" s="74"/>
      <c r="LZ154" s="74"/>
      <c r="MA154" s="74"/>
      <c r="MB154" s="74"/>
      <c r="MC154" s="74"/>
      <c r="MD154" s="74"/>
      <c r="ME154" s="74"/>
      <c r="MF154" s="74"/>
      <c r="MG154" s="74"/>
      <c r="MH154" s="74"/>
      <c r="MI154" s="74"/>
      <c r="MJ154" s="74"/>
      <c r="MK154" s="74"/>
      <c r="ML154" s="74"/>
      <c r="MM154" s="74"/>
      <c r="MN154" s="74"/>
      <c r="MO154" s="74"/>
      <c r="MP154" s="74"/>
      <c r="MQ154" s="74"/>
      <c r="MR154" s="74"/>
      <c r="MS154" s="74"/>
      <c r="MT154" s="74"/>
      <c r="MU154" s="74"/>
      <c r="MV154" s="74"/>
      <c r="MW154" s="74"/>
      <c r="MX154" s="74"/>
      <c r="MY154" s="74"/>
      <c r="MZ154" s="74"/>
      <c r="NA154" s="74"/>
      <c r="NB154" s="74"/>
      <c r="NC154" s="74"/>
      <c r="ND154" s="74"/>
      <c r="NE154" s="74"/>
      <c r="NF154" s="74"/>
      <c r="NG154" s="74"/>
      <c r="NH154" s="74"/>
      <c r="NI154" s="74"/>
      <c r="NJ154" s="74"/>
      <c r="NK154" s="74"/>
      <c r="NL154" s="74"/>
      <c r="NM154" s="74"/>
      <c r="NN154" s="74"/>
      <c r="NO154" s="74"/>
      <c r="NP154" s="74"/>
      <c r="NQ154" s="74"/>
      <c r="NR154" s="74"/>
      <c r="NS154" s="74"/>
      <c r="NT154" s="74"/>
      <c r="NU154" s="74"/>
      <c r="NV154" s="74"/>
      <c r="NW154" s="74"/>
      <c r="NX154" s="74"/>
      <c r="NY154" s="74"/>
      <c r="NZ154" s="74"/>
      <c r="OA154" s="74"/>
      <c r="OB154" s="74"/>
      <c r="OC154" s="74"/>
      <c r="OD154" s="74"/>
      <c r="OE154" s="74"/>
      <c r="OF154" s="74"/>
      <c r="OG154" s="74"/>
      <c r="OH154" s="74"/>
      <c r="OI154" s="74"/>
      <c r="OJ154" s="74"/>
      <c r="OK154" s="74"/>
      <c r="OL154" s="74"/>
      <c r="OM154" s="74"/>
      <c r="ON154" s="74"/>
      <c r="OO154" s="74"/>
      <c r="OP154" s="74"/>
      <c r="OQ154" s="74"/>
      <c r="OR154" s="74"/>
      <c r="OS154" s="74"/>
      <c r="OT154" s="74"/>
      <c r="OU154" s="74"/>
      <c r="OV154" s="74"/>
      <c r="OW154" s="74"/>
      <c r="OX154" s="74"/>
      <c r="OY154" s="74"/>
      <c r="OZ154" s="74"/>
      <c r="PA154" s="74"/>
      <c r="PB154" s="74"/>
      <c r="PC154" s="74"/>
      <c r="PD154" s="74"/>
      <c r="PE154" s="74"/>
      <c r="PF154" s="74"/>
      <c r="PG154" s="74"/>
      <c r="PH154" s="74"/>
      <c r="PI154" s="74"/>
      <c r="PJ154" s="74"/>
      <c r="PK154" s="74"/>
      <c r="PL154" s="74"/>
      <c r="PM154" s="74"/>
      <c r="PN154" s="74"/>
      <c r="PO154" s="74"/>
      <c r="PP154" s="74"/>
      <c r="PQ154" s="74"/>
      <c r="PR154" s="74"/>
      <c r="PS154" s="74"/>
      <c r="PT154" s="74"/>
      <c r="PU154" s="74"/>
      <c r="PV154" s="74"/>
      <c r="PW154" s="74"/>
      <c r="PX154" s="74"/>
      <c r="PY154" s="74"/>
      <c r="PZ154" s="74"/>
      <c r="QA154" s="74"/>
      <c r="QB154" s="74"/>
      <c r="QC154" s="74"/>
      <c r="QD154" s="74"/>
      <c r="QE154" s="74"/>
      <c r="QF154" s="74"/>
      <c r="QG154" s="74"/>
      <c r="QH154" s="74"/>
      <c r="QI154" s="74"/>
      <c r="QJ154" s="74"/>
      <c r="QK154" s="74"/>
      <c r="QL154" s="74"/>
      <c r="QM154" s="74"/>
      <c r="QN154" s="74"/>
      <c r="QO154" s="74"/>
      <c r="QP154" s="74"/>
      <c r="QQ154" s="74"/>
      <c r="QR154" s="74"/>
      <c r="QS154" s="74"/>
      <c r="QT154" s="74"/>
      <c r="QU154" s="74"/>
      <c r="QV154" s="74"/>
      <c r="QW154" s="74"/>
      <c r="QX154" s="74"/>
      <c r="QY154" s="74"/>
      <c r="QZ154" s="74"/>
      <c r="RA154" s="74"/>
      <c r="RB154" s="74"/>
      <c r="RC154" s="74"/>
      <c r="RD154" s="74"/>
      <c r="RE154" s="74"/>
      <c r="RF154" s="74"/>
      <c r="RG154" s="74"/>
      <c r="RH154" s="74"/>
      <c r="RI154" s="74"/>
      <c r="RJ154" s="74"/>
      <c r="RK154" s="74"/>
      <c r="RL154" s="74"/>
      <c r="RM154" s="74"/>
      <c r="RN154" s="74"/>
      <c r="RO154" s="74"/>
      <c r="RP154" s="74"/>
      <c r="RQ154" s="74"/>
      <c r="RR154" s="74"/>
      <c r="RS154" s="74"/>
      <c r="RT154" s="74"/>
      <c r="RU154" s="74"/>
      <c r="RV154" s="74"/>
      <c r="RW154" s="74"/>
      <c r="RX154" s="74"/>
      <c r="RY154" s="74"/>
      <c r="RZ154" s="74"/>
      <c r="SA154" s="74"/>
      <c r="SB154" s="74"/>
      <c r="SC154" s="74"/>
      <c r="SD154" s="74"/>
      <c r="SE154" s="74"/>
      <c r="SF154" s="74"/>
      <c r="SG154" s="74"/>
      <c r="SH154" s="74"/>
      <c r="SI154" s="74"/>
      <c r="SJ154" s="74"/>
      <c r="SK154" s="74"/>
      <c r="SL154" s="74"/>
      <c r="SM154" s="74"/>
      <c r="SN154" s="74"/>
      <c r="SO154" s="74"/>
      <c r="SP154" s="74"/>
      <c r="SQ154" s="74"/>
      <c r="SR154" s="74"/>
      <c r="SS154" s="74"/>
      <c r="ST154" s="74"/>
      <c r="SU154" s="74"/>
      <c r="SV154" s="74"/>
      <c r="SW154" s="74"/>
      <c r="SX154" s="74"/>
      <c r="SY154" s="74"/>
      <c r="SZ154" s="74"/>
      <c r="TA154" s="74"/>
      <c r="TB154" s="74"/>
      <c r="TC154" s="74"/>
      <c r="TD154" s="74"/>
      <c r="TE154" s="74"/>
      <c r="TF154" s="74"/>
      <c r="TG154" s="74"/>
      <c r="TH154" s="74"/>
      <c r="TI154" s="74"/>
      <c r="TJ154" s="74"/>
      <c r="TK154" s="74"/>
      <c r="TL154" s="74"/>
      <c r="TM154" s="74"/>
      <c r="TN154" s="74"/>
      <c r="TO154" s="74"/>
      <c r="TP154" s="74"/>
      <c r="TQ154" s="74"/>
      <c r="TR154" s="74"/>
      <c r="TS154" s="74"/>
      <c r="TT154" s="74"/>
      <c r="TU154" s="74"/>
      <c r="TV154" s="74"/>
      <c r="TW154" s="74"/>
      <c r="TX154" s="74"/>
      <c r="TY154" s="74"/>
      <c r="TZ154" s="74"/>
      <c r="UA154" s="74"/>
      <c r="UB154" s="74"/>
      <c r="UC154" s="74"/>
      <c r="UD154" s="74"/>
      <c r="UE154" s="74"/>
      <c r="UF154" s="74"/>
      <c r="UG154" s="74"/>
      <c r="UH154" s="74"/>
      <c r="UI154" s="74"/>
      <c r="UJ154" s="74"/>
      <c r="UK154" s="74"/>
      <c r="UL154" s="74"/>
      <c r="UM154" s="74"/>
      <c r="UN154" s="74"/>
      <c r="UO154" s="74"/>
      <c r="UP154" s="74"/>
      <c r="UQ154" s="74"/>
      <c r="UR154" s="74"/>
      <c r="US154" s="74"/>
      <c r="UT154" s="74"/>
      <c r="UU154" s="74"/>
      <c r="UV154" s="74"/>
      <c r="UW154" s="74"/>
      <c r="UX154" s="74"/>
      <c r="UY154" s="74"/>
      <c r="UZ154" s="74"/>
      <c r="VA154" s="74"/>
      <c r="VB154" s="74"/>
      <c r="VC154" s="74"/>
      <c r="VD154" s="74"/>
      <c r="VE154" s="74"/>
      <c r="VF154" s="74"/>
      <c r="VG154" s="74"/>
      <c r="VH154" s="74"/>
      <c r="VI154" s="74"/>
      <c r="VJ154" s="74"/>
      <c r="VK154" s="74"/>
      <c r="VL154" s="74"/>
      <c r="VM154" s="74"/>
      <c r="VN154" s="74"/>
      <c r="VO154" s="74"/>
      <c r="VP154" s="74"/>
      <c r="VQ154" s="74"/>
      <c r="VR154" s="74"/>
      <c r="VS154" s="74"/>
      <c r="VT154" s="74"/>
      <c r="VU154" s="74"/>
      <c r="VV154" s="74"/>
      <c r="VW154" s="74"/>
      <c r="VX154" s="74"/>
      <c r="VY154" s="74"/>
      <c r="VZ154" s="74"/>
      <c r="WA154" s="74"/>
      <c r="WB154" s="74"/>
      <c r="WC154" s="74"/>
      <c r="WD154" s="74"/>
      <c r="WE154" s="74"/>
      <c r="WF154" s="74"/>
      <c r="WG154" s="74"/>
      <c r="WH154" s="74"/>
      <c r="WI154" s="74"/>
      <c r="WJ154" s="74"/>
      <c r="WK154" s="74"/>
      <c r="WL154" s="74"/>
      <c r="WM154" s="74"/>
      <c r="WN154" s="74"/>
      <c r="WO154" s="74"/>
      <c r="WP154" s="74"/>
      <c r="WQ154" s="74"/>
      <c r="WR154" s="74"/>
      <c r="WS154" s="74"/>
      <c r="WT154" s="74"/>
      <c r="WU154" s="74"/>
      <c r="WV154" s="74"/>
      <c r="WW154" s="74"/>
      <c r="WX154" s="74"/>
      <c r="WY154" s="74"/>
      <c r="WZ154" s="74"/>
      <c r="XA154" s="74"/>
      <c r="XB154" s="74"/>
      <c r="XC154" s="74"/>
      <c r="XD154" s="74"/>
      <c r="XE154" s="74"/>
      <c r="XF154" s="74"/>
      <c r="XG154" s="74"/>
      <c r="XH154" s="74"/>
      <c r="XI154" s="74"/>
      <c r="XJ154" s="74"/>
      <c r="XK154" s="74"/>
      <c r="XL154" s="74"/>
      <c r="XM154" s="74"/>
      <c r="XN154" s="74"/>
      <c r="XO154" s="74"/>
      <c r="XP154" s="74"/>
      <c r="XQ154" s="74"/>
      <c r="XR154" s="74"/>
      <c r="XS154" s="74"/>
      <c r="XT154" s="74"/>
      <c r="XU154" s="74"/>
      <c r="XV154" s="74"/>
      <c r="XW154" s="74"/>
      <c r="XX154" s="74"/>
      <c r="XY154" s="74"/>
      <c r="XZ154" s="74"/>
      <c r="YA154" s="74"/>
      <c r="YB154" s="74"/>
      <c r="YC154" s="74"/>
      <c r="YD154" s="74"/>
      <c r="YE154" s="74"/>
      <c r="YF154" s="74"/>
      <c r="YG154" s="74"/>
      <c r="YH154" s="74"/>
      <c r="YI154" s="74"/>
      <c r="YJ154" s="74"/>
      <c r="YK154" s="74"/>
      <c r="YL154" s="74"/>
      <c r="YM154" s="74"/>
      <c r="YN154" s="74"/>
      <c r="YO154" s="74"/>
      <c r="YP154" s="74"/>
      <c r="YQ154" s="74"/>
      <c r="YR154" s="74"/>
      <c r="YS154" s="74"/>
      <c r="YT154" s="74"/>
      <c r="YU154" s="74"/>
      <c r="YV154" s="74"/>
      <c r="YW154" s="74"/>
      <c r="YX154" s="74"/>
      <c r="YY154" s="74"/>
      <c r="YZ154" s="74"/>
      <c r="ZA154" s="74"/>
      <c r="ZB154" s="74"/>
      <c r="ZC154" s="74"/>
      <c r="ZD154" s="74"/>
      <c r="ZE154" s="74"/>
      <c r="ZF154" s="74"/>
      <c r="ZG154" s="74"/>
      <c r="ZH154" s="74"/>
      <c r="ZI154" s="74"/>
      <c r="ZJ154" s="74"/>
      <c r="ZK154" s="74"/>
      <c r="ZL154" s="74"/>
      <c r="ZM154" s="74"/>
      <c r="ZN154" s="74"/>
      <c r="ZO154" s="74"/>
      <c r="ZP154" s="74"/>
      <c r="ZQ154" s="74"/>
      <c r="ZR154" s="74"/>
      <c r="ZS154" s="74"/>
      <c r="ZT154" s="74"/>
      <c r="ZU154" s="74"/>
      <c r="ZV154" s="74"/>
      <c r="ZW154" s="74"/>
      <c r="ZX154" s="74"/>
      <c r="ZY154" s="74"/>
      <c r="ZZ154" s="74"/>
      <c r="AAA154" s="74"/>
      <c r="AAB154" s="74"/>
      <c r="AAC154" s="74"/>
      <c r="AAD154" s="74"/>
      <c r="AAE154" s="74"/>
      <c r="AAF154" s="74"/>
      <c r="AAG154" s="74"/>
      <c r="AAH154" s="74"/>
      <c r="AAI154" s="74"/>
      <c r="AAJ154" s="74"/>
      <c r="AAK154" s="74"/>
      <c r="AAL154" s="74"/>
      <c r="AAM154" s="74"/>
      <c r="AAN154" s="74"/>
      <c r="AAO154" s="74"/>
      <c r="AAP154" s="74"/>
      <c r="AAQ154" s="74"/>
      <c r="AAR154" s="74"/>
      <c r="AAS154" s="74"/>
      <c r="AAT154" s="74"/>
      <c r="AAU154" s="74"/>
      <c r="AAV154" s="74"/>
      <c r="AAW154" s="74"/>
      <c r="AAX154" s="74"/>
      <c r="AAY154" s="74"/>
      <c r="AAZ154" s="74"/>
      <c r="ABA154" s="74"/>
      <c r="ABB154" s="74"/>
      <c r="ABC154" s="74"/>
      <c r="ABD154" s="74"/>
      <c r="ABE154" s="74"/>
      <c r="ABF154" s="74"/>
      <c r="ABG154" s="74"/>
      <c r="ABH154" s="74"/>
      <c r="ABI154" s="74"/>
      <c r="ABJ154" s="74"/>
      <c r="ABK154" s="74"/>
      <c r="ABL154" s="74"/>
      <c r="ABM154" s="74"/>
      <c r="ABN154" s="74"/>
      <c r="ABO154" s="74"/>
      <c r="ABP154" s="74"/>
      <c r="ABQ154" s="74"/>
      <c r="ABR154" s="74"/>
      <c r="ABS154" s="74"/>
      <c r="ABT154" s="74"/>
      <c r="ABU154" s="74"/>
      <c r="ABV154" s="74"/>
      <c r="ABW154" s="74"/>
      <c r="ABX154" s="74"/>
      <c r="ABY154" s="74"/>
      <c r="ABZ154" s="74"/>
      <c r="ACA154" s="74"/>
      <c r="ACB154" s="74"/>
      <c r="ACC154" s="74"/>
      <c r="ACD154" s="74"/>
      <c r="ACE154" s="74"/>
      <c r="ACF154" s="74"/>
      <c r="ACG154" s="74"/>
      <c r="ACH154" s="74"/>
      <c r="ACI154" s="74"/>
      <c r="ACJ154" s="74"/>
      <c r="ACK154" s="74"/>
      <c r="ACL154" s="74"/>
      <c r="ACM154" s="74"/>
      <c r="ACN154" s="74"/>
      <c r="ACO154" s="74"/>
      <c r="ACP154" s="74"/>
      <c r="ACQ154" s="74"/>
      <c r="ACR154" s="74"/>
      <c r="ACS154" s="74"/>
      <c r="ACT154" s="74"/>
      <c r="ACU154" s="74"/>
      <c r="ACV154" s="74"/>
      <c r="ACW154" s="74"/>
      <c r="ACX154" s="74"/>
      <c r="ACY154" s="74"/>
      <c r="ACZ154" s="74"/>
      <c r="ADA154" s="74"/>
      <c r="ADB154" s="74"/>
      <c r="ADC154" s="74"/>
      <c r="ADD154" s="74"/>
      <c r="ADE154" s="74"/>
      <c r="ADF154" s="74"/>
      <c r="ADG154" s="74"/>
      <c r="ADH154" s="74"/>
      <c r="ADI154" s="74"/>
      <c r="ADJ154" s="74"/>
      <c r="ADK154" s="74"/>
      <c r="ADL154" s="74"/>
      <c r="ADM154" s="74"/>
      <c r="ADN154" s="74"/>
      <c r="ADO154" s="74"/>
      <c r="ADP154" s="74"/>
      <c r="ADQ154" s="74"/>
      <c r="ADR154" s="74"/>
      <c r="ADS154" s="74"/>
      <c r="ADT154" s="74"/>
      <c r="ADU154" s="74"/>
      <c r="ADV154" s="74"/>
      <c r="ADW154" s="74"/>
      <c r="ADX154" s="74"/>
      <c r="ADY154" s="74"/>
      <c r="ADZ154" s="74"/>
      <c r="AEA154" s="74"/>
      <c r="AEB154" s="74"/>
      <c r="AEC154" s="74"/>
      <c r="AED154" s="74"/>
      <c r="AEE154" s="74"/>
      <c r="AEF154" s="74"/>
      <c r="AEG154" s="74"/>
      <c r="AEH154" s="74"/>
      <c r="AEI154" s="74"/>
      <c r="AEJ154" s="74"/>
      <c r="AEK154" s="74"/>
      <c r="AEL154" s="74"/>
      <c r="AEM154" s="74"/>
      <c r="AEN154" s="74"/>
      <c r="AEO154" s="74"/>
      <c r="AEP154" s="74"/>
      <c r="AEQ154" s="74"/>
      <c r="AER154" s="74"/>
      <c r="AES154" s="74"/>
      <c r="AET154" s="74"/>
      <c r="AEU154" s="74"/>
      <c r="AEV154" s="74"/>
      <c r="AEW154" s="74"/>
      <c r="AEX154" s="74"/>
      <c r="AEY154" s="74"/>
      <c r="AEZ154" s="74"/>
      <c r="AFA154" s="74"/>
      <c r="AFB154" s="74"/>
      <c r="AFC154" s="74"/>
      <c r="AFD154" s="74"/>
      <c r="AFE154" s="74"/>
      <c r="AFF154" s="74"/>
      <c r="AFG154" s="74"/>
      <c r="AFH154" s="74"/>
      <c r="AFI154" s="74"/>
      <c r="AFJ154" s="74"/>
      <c r="AFK154" s="74"/>
      <c r="AFL154" s="74"/>
      <c r="AFM154" s="74"/>
      <c r="AFN154" s="74"/>
      <c r="AFO154" s="74"/>
      <c r="AFP154" s="74"/>
      <c r="AFQ154" s="74"/>
      <c r="AFR154" s="74"/>
      <c r="AFS154" s="74"/>
      <c r="AFT154" s="74"/>
      <c r="AFU154" s="74"/>
      <c r="AFV154" s="74"/>
      <c r="AFW154" s="74"/>
      <c r="AFX154" s="74"/>
      <c r="AFY154" s="74"/>
      <c r="AFZ154" s="74"/>
      <c r="AGA154" s="74"/>
      <c r="AGB154" s="74"/>
      <c r="AGC154" s="74"/>
      <c r="AGD154" s="74"/>
      <c r="AGE154" s="74"/>
      <c r="AGF154" s="74"/>
      <c r="AGG154" s="74"/>
      <c r="AGH154" s="74"/>
      <c r="AGI154" s="74"/>
      <c r="AGJ154" s="74"/>
      <c r="AGK154" s="74"/>
      <c r="AGL154" s="74"/>
      <c r="AGM154" s="74"/>
      <c r="AGN154" s="74"/>
      <c r="AGO154" s="74"/>
      <c r="AGP154" s="74"/>
      <c r="AGQ154" s="74"/>
      <c r="AGR154" s="74"/>
      <c r="AGS154" s="74"/>
      <c r="AGT154" s="74"/>
      <c r="AGU154" s="74"/>
      <c r="AGV154" s="74"/>
      <c r="AGW154" s="74"/>
      <c r="AGX154" s="74"/>
      <c r="AGY154" s="74"/>
      <c r="AGZ154" s="74"/>
      <c r="AHA154" s="74"/>
      <c r="AHB154" s="74"/>
      <c r="AHC154" s="74"/>
      <c r="AHD154" s="74"/>
      <c r="AHE154" s="74"/>
      <c r="AHF154" s="74"/>
      <c r="AHG154" s="74"/>
      <c r="AHH154" s="74"/>
      <c r="AHI154" s="74"/>
      <c r="AHJ154" s="74"/>
      <c r="AHK154" s="74"/>
      <c r="AHL154" s="74"/>
      <c r="AHM154" s="74"/>
      <c r="AHN154" s="74"/>
      <c r="AHO154" s="74"/>
      <c r="AHP154" s="74"/>
      <c r="AHQ154" s="74"/>
      <c r="AHR154" s="74"/>
      <c r="AHS154" s="74"/>
      <c r="AHT154" s="74"/>
      <c r="AHU154" s="74"/>
      <c r="AHV154" s="74"/>
      <c r="AHW154" s="74"/>
      <c r="AHX154" s="74"/>
      <c r="AHY154" s="74"/>
      <c r="AHZ154" s="74"/>
      <c r="AIA154" s="74"/>
      <c r="AIB154" s="74"/>
      <c r="AIC154" s="74"/>
      <c r="AID154" s="74"/>
      <c r="AIE154" s="74"/>
      <c r="AIF154" s="74"/>
      <c r="AIG154" s="74"/>
      <c r="AIH154" s="74"/>
      <c r="AII154" s="74"/>
      <c r="AIJ154" s="74"/>
      <c r="AIK154" s="74"/>
      <c r="AIL154" s="74"/>
      <c r="AIM154" s="74"/>
      <c r="AIN154" s="74"/>
      <c r="AIO154" s="74"/>
      <c r="AIP154" s="74"/>
      <c r="AIQ154" s="74"/>
      <c r="AIR154" s="74"/>
      <c r="AIS154" s="74"/>
      <c r="AIT154" s="74"/>
      <c r="AIU154" s="74"/>
      <c r="AIV154" s="74"/>
      <c r="AIW154" s="74"/>
      <c r="AIX154" s="74"/>
      <c r="AIY154" s="74"/>
      <c r="AIZ154" s="74"/>
      <c r="AJA154" s="74"/>
      <c r="AJB154" s="74"/>
      <c r="AJC154" s="74"/>
      <c r="AJD154" s="74"/>
      <c r="AJE154" s="74"/>
      <c r="AJF154" s="74"/>
      <c r="AJG154" s="74"/>
      <c r="AJH154" s="74"/>
      <c r="AJI154" s="74"/>
      <c r="AJJ154" s="74"/>
      <c r="AJK154" s="74"/>
      <c r="AJL154" s="74"/>
      <c r="AJM154" s="74"/>
      <c r="AJN154" s="74"/>
      <c r="AJO154" s="74"/>
      <c r="AJP154" s="74"/>
      <c r="AJQ154" s="74"/>
      <c r="AJR154" s="74"/>
      <c r="AJS154" s="74"/>
      <c r="AJT154" s="74"/>
      <c r="AJU154" s="74"/>
      <c r="AJV154" s="74"/>
      <c r="AJW154" s="74"/>
      <c r="AJX154" s="74"/>
      <c r="AJY154" s="74"/>
      <c r="AJZ154" s="74"/>
      <c r="AKA154" s="74"/>
      <c r="AKB154" s="74"/>
      <c r="AKC154" s="74"/>
      <c r="AKD154" s="74"/>
      <c r="AKE154" s="74"/>
      <c r="AKF154" s="74"/>
      <c r="AKG154" s="74"/>
      <c r="AKH154" s="74"/>
      <c r="AKI154" s="74"/>
      <c r="AKJ154" s="74"/>
      <c r="AKK154" s="74"/>
      <c r="AKL154" s="74"/>
      <c r="AKM154" s="74"/>
      <c r="AKN154" s="74"/>
      <c r="AKO154" s="74"/>
      <c r="AKP154" s="74"/>
      <c r="AKQ154" s="74"/>
      <c r="AKR154" s="74"/>
      <c r="AKS154" s="74"/>
      <c r="AKT154" s="74"/>
      <c r="AKU154" s="74"/>
      <c r="AKV154" s="74"/>
      <c r="AKW154" s="74"/>
      <c r="AKX154" s="74"/>
      <c r="AKY154" s="74"/>
      <c r="AKZ154" s="74"/>
      <c r="ALA154" s="74"/>
      <c r="ALB154" s="74"/>
      <c r="ALC154" s="74"/>
      <c r="ALD154" s="74"/>
      <c r="ALE154" s="74"/>
      <c r="ALF154" s="74"/>
      <c r="ALG154" s="74"/>
      <c r="ALH154" s="74"/>
      <c r="ALI154" s="74"/>
      <c r="ALJ154" s="74"/>
      <c r="ALK154" s="74"/>
      <c r="ALL154" s="74"/>
      <c r="ALM154" s="74"/>
      <c r="ALN154" s="74"/>
      <c r="ALO154" s="74"/>
      <c r="ALP154" s="74"/>
      <c r="ALQ154" s="74"/>
      <c r="ALR154" s="74"/>
      <c r="ALS154" s="74"/>
      <c r="ALT154" s="74"/>
      <c r="ALU154" s="74"/>
      <c r="ALV154" s="74"/>
      <c r="ALW154" s="74"/>
      <c r="ALX154" s="74"/>
      <c r="ALY154" s="74"/>
      <c r="ALZ154" s="74"/>
      <c r="AMA154" s="74"/>
      <c r="AMB154" s="74"/>
      <c r="AMC154" s="74"/>
      <c r="AMD154" s="74"/>
      <c r="AME154" s="74"/>
      <c r="AMF154" s="74"/>
      <c r="AMG154" s="74"/>
      <c r="AMH154" s="74"/>
      <c r="AMI154" s="74"/>
      <c r="AMJ154" s="74"/>
      <c r="AMK154" s="74"/>
      <c r="AML154" s="74"/>
      <c r="AMM154" s="74"/>
      <c r="AMN154" s="74"/>
      <c r="AMO154" s="74"/>
      <c r="AMP154" s="74"/>
      <c r="AMQ154" s="74"/>
      <c r="AMR154" s="74"/>
      <c r="AMS154" s="74"/>
      <c r="AMT154" s="74"/>
      <c r="AMU154" s="74"/>
      <c r="AMV154" s="74"/>
      <c r="AMW154" s="74"/>
      <c r="AMX154" s="74"/>
      <c r="AMY154" s="74"/>
      <c r="AMZ154" s="74"/>
      <c r="ANA154" s="74"/>
      <c r="ANB154" s="74"/>
      <c r="ANC154" s="74"/>
      <c r="AND154" s="74"/>
      <c r="ANE154" s="74"/>
      <c r="ANF154" s="74"/>
      <c r="ANG154" s="74"/>
      <c r="ANH154" s="74"/>
      <c r="ANI154" s="74"/>
      <c r="ANJ154" s="74"/>
      <c r="ANK154" s="74"/>
      <c r="ANL154" s="74"/>
      <c r="ANM154" s="74"/>
      <c r="ANN154" s="74"/>
      <c r="ANO154" s="74"/>
      <c r="ANP154" s="74"/>
      <c r="ANQ154" s="74"/>
      <c r="ANR154" s="74"/>
      <c r="ANS154" s="74"/>
      <c r="ANT154" s="74"/>
      <c r="ANU154" s="74"/>
      <c r="ANV154" s="74"/>
      <c r="ANW154" s="74"/>
      <c r="ANX154" s="74"/>
      <c r="ANY154" s="74"/>
      <c r="ANZ154" s="74"/>
      <c r="AOA154" s="74"/>
      <c r="AOB154" s="74"/>
      <c r="AOC154" s="74"/>
      <c r="AOD154" s="74"/>
      <c r="AOE154" s="74"/>
      <c r="AOF154" s="74"/>
      <c r="AOG154" s="74"/>
      <c r="AOH154" s="74"/>
      <c r="AOI154" s="74"/>
      <c r="AOJ154" s="74"/>
      <c r="AOK154" s="74"/>
      <c r="AOL154" s="74"/>
      <c r="AOM154" s="74"/>
      <c r="AON154" s="74"/>
      <c r="AOO154" s="74"/>
      <c r="AOP154" s="74"/>
      <c r="AOQ154" s="74"/>
      <c r="AOR154" s="74"/>
      <c r="AOS154" s="74"/>
      <c r="AOT154" s="74"/>
      <c r="AOU154" s="74"/>
      <c r="AOV154" s="74"/>
      <c r="AOW154" s="74"/>
      <c r="AOX154" s="74"/>
      <c r="AOY154" s="74"/>
      <c r="AOZ154" s="74"/>
      <c r="APA154" s="74"/>
      <c r="APB154" s="74"/>
      <c r="APC154" s="74"/>
      <c r="APD154" s="74"/>
      <c r="APE154" s="74"/>
      <c r="APF154" s="74"/>
      <c r="APG154" s="74"/>
      <c r="APH154" s="74"/>
      <c r="API154" s="74"/>
      <c r="APJ154" s="74"/>
      <c r="APK154" s="74"/>
      <c r="APL154" s="74"/>
      <c r="APM154" s="74"/>
      <c r="APN154" s="74"/>
      <c r="APO154" s="74"/>
      <c r="APP154" s="74"/>
      <c r="APQ154" s="74"/>
      <c r="APR154" s="74"/>
      <c r="APS154" s="74"/>
      <c r="APT154" s="74"/>
      <c r="APU154" s="74"/>
      <c r="APV154" s="74"/>
      <c r="APW154" s="74"/>
      <c r="APX154" s="74"/>
      <c r="APY154" s="74"/>
      <c r="APZ154" s="74"/>
      <c r="AQA154" s="74"/>
      <c r="AQB154" s="74"/>
      <c r="AQC154" s="74"/>
      <c r="AQD154" s="74"/>
      <c r="AQE154" s="74"/>
      <c r="AQF154" s="74"/>
      <c r="AQG154" s="74"/>
      <c r="AQH154" s="74"/>
      <c r="AQI154" s="74"/>
      <c r="AQJ154" s="74"/>
      <c r="AQK154" s="74"/>
      <c r="AQL154" s="74"/>
      <c r="AQM154" s="74"/>
      <c r="AQN154" s="74"/>
      <c r="AQO154" s="74"/>
      <c r="AQP154" s="74"/>
      <c r="AQQ154" s="74"/>
      <c r="AQR154" s="74"/>
      <c r="AQS154" s="74"/>
      <c r="AQT154" s="74"/>
      <c r="AQU154" s="74"/>
      <c r="AQV154" s="74"/>
      <c r="AQW154" s="74"/>
      <c r="AQX154" s="74"/>
      <c r="AQY154" s="74"/>
      <c r="AQZ154" s="74"/>
      <c r="ARA154" s="74"/>
      <c r="ARB154" s="74"/>
      <c r="ARC154" s="74"/>
      <c r="ARD154" s="74"/>
      <c r="ARE154" s="74"/>
      <c r="ARF154" s="74"/>
      <c r="ARG154" s="74"/>
      <c r="ARH154" s="74"/>
      <c r="ARI154" s="74"/>
      <c r="ARJ154" s="74"/>
      <c r="ARK154" s="74"/>
      <c r="ARL154" s="74"/>
      <c r="ARM154" s="74"/>
      <c r="ARN154" s="74"/>
      <c r="ARO154" s="74"/>
      <c r="ARP154" s="74"/>
      <c r="ARQ154" s="74"/>
      <c r="ARR154" s="74"/>
      <c r="ARS154" s="74"/>
      <c r="ART154" s="74"/>
      <c r="ARU154" s="74"/>
      <c r="ARV154" s="74"/>
      <c r="ARW154" s="74"/>
      <c r="ARX154" s="74"/>
      <c r="ARY154" s="74"/>
      <c r="ARZ154" s="74"/>
      <c r="ASA154" s="74"/>
      <c r="ASB154" s="74"/>
      <c r="ASC154" s="74"/>
      <c r="ASD154" s="74"/>
      <c r="ASE154" s="74"/>
      <c r="ASF154" s="74"/>
      <c r="ASG154" s="74"/>
      <c r="ASH154" s="74"/>
      <c r="ASI154" s="74"/>
      <c r="ASJ154" s="74"/>
      <c r="ASK154" s="74"/>
      <c r="ASL154" s="74"/>
      <c r="ASM154" s="74"/>
      <c r="ASN154" s="74"/>
      <c r="ASO154" s="74"/>
      <c r="ASP154" s="74"/>
      <c r="ASQ154" s="74"/>
      <c r="ASR154" s="74"/>
      <c r="ASS154" s="74"/>
      <c r="AST154" s="74"/>
      <c r="ASU154" s="74"/>
      <c r="ASV154" s="74"/>
      <c r="ASW154" s="74"/>
      <c r="ASX154" s="74"/>
      <c r="ASY154" s="74"/>
      <c r="ASZ154" s="74"/>
      <c r="ATA154" s="74"/>
      <c r="ATB154" s="74"/>
      <c r="ATC154" s="74"/>
      <c r="ATD154" s="74"/>
      <c r="ATE154" s="74"/>
      <c r="ATF154" s="74"/>
      <c r="ATG154" s="74"/>
      <c r="ATH154" s="74"/>
      <c r="ATI154" s="74"/>
      <c r="ATJ154" s="74"/>
      <c r="ATK154" s="74"/>
      <c r="ATL154" s="74"/>
      <c r="ATM154" s="74"/>
      <c r="ATN154" s="74"/>
      <c r="ATO154" s="74"/>
      <c r="ATP154" s="74"/>
      <c r="ATQ154" s="74"/>
      <c r="ATR154" s="74"/>
      <c r="ATS154" s="74"/>
      <c r="ATT154" s="74"/>
      <c r="ATU154" s="74"/>
      <c r="ATV154" s="74"/>
      <c r="ATW154" s="74"/>
      <c r="ATX154" s="74"/>
      <c r="ATY154" s="74"/>
      <c r="ATZ154" s="74"/>
      <c r="AUA154" s="74"/>
      <c r="AUB154" s="74"/>
      <c r="AUC154" s="74"/>
      <c r="AUD154" s="74"/>
      <c r="AUE154" s="74"/>
      <c r="AUF154" s="74"/>
      <c r="AUG154" s="74"/>
      <c r="AUH154" s="74"/>
      <c r="AUI154" s="74"/>
      <c r="AUJ154" s="74"/>
      <c r="AUK154" s="74"/>
      <c r="AUL154" s="74"/>
      <c r="AUM154" s="74"/>
      <c r="AUN154" s="74"/>
      <c r="AUO154" s="74"/>
      <c r="AUP154" s="74"/>
      <c r="AUQ154" s="74"/>
      <c r="AUR154" s="74"/>
      <c r="AUS154" s="74"/>
      <c r="AUT154" s="74"/>
      <c r="AUU154" s="74"/>
      <c r="AUV154" s="74"/>
      <c r="AUW154" s="74"/>
      <c r="AUX154" s="74"/>
      <c r="AUY154" s="74"/>
      <c r="AUZ154" s="74"/>
      <c r="AVA154" s="74"/>
      <c r="AVB154" s="74"/>
      <c r="AVC154" s="74"/>
      <c r="AVD154" s="74"/>
      <c r="AVE154" s="74"/>
      <c r="AVF154" s="74"/>
      <c r="AVG154" s="74"/>
      <c r="AVH154" s="74"/>
      <c r="AVI154" s="74"/>
      <c r="AVJ154" s="74"/>
      <c r="AVK154" s="74"/>
      <c r="AVL154" s="74"/>
      <c r="AVM154" s="74"/>
      <c r="AVN154" s="74"/>
      <c r="AVO154" s="74"/>
      <c r="AVP154" s="74"/>
      <c r="AVQ154" s="74"/>
      <c r="AVR154" s="74"/>
      <c r="AVS154" s="74"/>
      <c r="AVT154" s="74"/>
      <c r="AVU154" s="74"/>
      <c r="AVV154" s="74"/>
      <c r="AVW154" s="74"/>
      <c r="AVX154" s="74"/>
      <c r="AVY154" s="74"/>
      <c r="AVZ154" s="74"/>
      <c r="AWA154" s="74"/>
      <c r="AWB154" s="74"/>
      <c r="AWC154" s="74"/>
      <c r="AWD154" s="74"/>
      <c r="AWE154" s="74"/>
      <c r="AWF154" s="74"/>
      <c r="AWG154" s="74"/>
      <c r="AWH154" s="74"/>
      <c r="AWI154" s="74"/>
      <c r="AWJ154" s="74"/>
      <c r="AWK154" s="74"/>
      <c r="AWL154" s="74"/>
      <c r="AWM154" s="74"/>
      <c r="AWN154" s="74"/>
      <c r="AWO154" s="74"/>
      <c r="AWP154" s="74"/>
      <c r="AWQ154" s="74"/>
      <c r="AWR154" s="74"/>
      <c r="AWS154" s="74"/>
      <c r="AWT154" s="74"/>
      <c r="AWU154" s="74"/>
      <c r="AWV154" s="74"/>
      <c r="AWW154" s="74"/>
      <c r="AWX154" s="74"/>
      <c r="AWY154" s="74"/>
      <c r="AWZ154" s="74"/>
      <c r="AXA154" s="74"/>
      <c r="AXB154" s="74"/>
      <c r="AXC154" s="74"/>
      <c r="AXD154" s="74"/>
      <c r="AXE154" s="74"/>
      <c r="AXF154" s="74"/>
      <c r="AXG154" s="74"/>
      <c r="AXH154" s="74"/>
      <c r="AXI154" s="74"/>
      <c r="AXJ154" s="74"/>
      <c r="AXK154" s="74"/>
      <c r="AXL154" s="74"/>
      <c r="AXM154" s="74"/>
      <c r="AXN154" s="74"/>
      <c r="AXO154" s="74"/>
      <c r="AXP154" s="74"/>
      <c r="AXQ154" s="74"/>
      <c r="AXR154" s="74"/>
      <c r="AXS154" s="74"/>
      <c r="AXT154" s="74"/>
      <c r="AXU154" s="74"/>
      <c r="AXV154" s="74"/>
      <c r="AXW154" s="74"/>
      <c r="AXX154" s="74"/>
      <c r="AXY154" s="74"/>
      <c r="AXZ154" s="74"/>
      <c r="AYA154" s="74"/>
      <c r="AYB154" s="74"/>
      <c r="AYC154" s="74"/>
      <c r="AYD154" s="74"/>
      <c r="AYE154" s="74"/>
      <c r="AYF154" s="74"/>
      <c r="AYG154" s="74"/>
      <c r="AYH154" s="74"/>
      <c r="AYI154" s="74"/>
      <c r="AYJ154" s="74"/>
      <c r="AYK154" s="74"/>
      <c r="AYL154" s="74"/>
      <c r="AYM154" s="74"/>
      <c r="AYN154" s="74"/>
      <c r="AYO154" s="74"/>
      <c r="AYP154" s="74"/>
      <c r="AYQ154" s="74"/>
      <c r="AYR154" s="74"/>
      <c r="AYS154" s="74"/>
      <c r="AYT154" s="74"/>
      <c r="AYU154" s="74"/>
      <c r="AYV154" s="74"/>
      <c r="AYW154" s="74"/>
      <c r="AYX154" s="74"/>
      <c r="AYY154" s="74"/>
      <c r="AYZ154" s="74"/>
      <c r="AZA154" s="74"/>
      <c r="AZB154" s="74"/>
      <c r="AZC154" s="74"/>
      <c r="AZD154" s="74"/>
      <c r="AZE154" s="74"/>
    </row>
    <row r="155" spans="1:1357" s="50" customFormat="1" ht="14.45" customHeight="1">
      <c r="A155" s="47"/>
      <c r="B155" s="160"/>
      <c r="C155" s="161"/>
      <c r="D155" s="161"/>
      <c r="E155" s="161"/>
      <c r="F155" s="161"/>
      <c r="G155" s="161"/>
      <c r="H155" s="161"/>
      <c r="I155" s="162"/>
      <c r="U155" s="74"/>
      <c r="V155" s="74"/>
      <c r="W155" s="74"/>
      <c r="X155" s="74"/>
      <c r="Y155" s="74"/>
      <c r="Z155" s="74"/>
      <c r="AA155" s="74"/>
      <c r="AB155" s="74"/>
      <c r="AC155" s="74"/>
      <c r="AD155" s="74"/>
      <c r="AE155" s="74"/>
      <c r="AF155" s="74"/>
      <c r="AG155" s="74"/>
      <c r="AH155" s="74"/>
      <c r="AJ155" s="74"/>
      <c r="AK155" s="74"/>
      <c r="AL155" s="74"/>
      <c r="AM155" s="74"/>
      <c r="AN155" s="74"/>
      <c r="AO155" s="74"/>
      <c r="AP155" s="74"/>
      <c r="AQ155" s="74"/>
      <c r="AR155" s="74"/>
      <c r="AS155" s="74"/>
      <c r="AT155" s="74"/>
      <c r="AU155" s="74"/>
      <c r="AV155" s="74"/>
      <c r="AW155" s="74"/>
      <c r="AX155" s="74"/>
      <c r="AY155" s="74"/>
      <c r="AZ155" s="74"/>
      <c r="BA155" s="74"/>
      <c r="BB155" s="74"/>
      <c r="BC155" s="74"/>
      <c r="BD155" s="74"/>
      <c r="BE155" s="74"/>
      <c r="BF155" s="74"/>
      <c r="BG155" s="74"/>
      <c r="BH155" s="74"/>
      <c r="BI155" s="74"/>
      <c r="BJ155" s="74"/>
      <c r="BK155" s="74"/>
      <c r="BL155" s="74"/>
      <c r="BM155" s="74"/>
      <c r="BN155" s="74"/>
      <c r="BO155" s="74"/>
      <c r="BP155" s="74"/>
      <c r="BQ155" s="74"/>
      <c r="BR155" s="74"/>
      <c r="BS155" s="74"/>
      <c r="BT155" s="74"/>
      <c r="BU155" s="74"/>
      <c r="BV155" s="74"/>
      <c r="BW155" s="74"/>
      <c r="BX155" s="74"/>
      <c r="BY155" s="74"/>
      <c r="BZ155" s="74"/>
      <c r="CA155" s="74"/>
      <c r="CB155" s="74"/>
      <c r="CC155" s="74"/>
      <c r="CD155" s="74"/>
      <c r="CE155" s="74"/>
      <c r="CF155" s="74"/>
      <c r="CG155" s="74"/>
      <c r="CH155" s="74"/>
      <c r="CI155" s="74"/>
      <c r="CJ155" s="74"/>
      <c r="CK155" s="74"/>
      <c r="CL155" s="74"/>
      <c r="CM155" s="74"/>
      <c r="CN155" s="74"/>
      <c r="CO155" s="74"/>
      <c r="CP155" s="74"/>
      <c r="CQ155" s="74"/>
      <c r="CR155" s="74"/>
      <c r="CS155" s="74"/>
      <c r="CT155" s="74"/>
      <c r="CU155" s="74"/>
      <c r="CV155" s="74"/>
      <c r="CW155" s="74"/>
      <c r="CX155" s="74"/>
      <c r="CY155" s="74"/>
      <c r="CZ155" s="74"/>
      <c r="DA155" s="74"/>
      <c r="DB155" s="74"/>
      <c r="DC155" s="74"/>
      <c r="DD155" s="74"/>
      <c r="DE155" s="74"/>
      <c r="DF155" s="74"/>
      <c r="DG155" s="74"/>
      <c r="DH155" s="74"/>
      <c r="DI155" s="74"/>
      <c r="DJ155" s="74"/>
      <c r="DK155" s="74"/>
      <c r="DL155" s="74"/>
      <c r="DM155" s="74"/>
      <c r="DN155" s="74"/>
      <c r="DO155" s="74"/>
      <c r="DP155" s="74"/>
      <c r="DQ155" s="74"/>
      <c r="DR155" s="74"/>
      <c r="DS155" s="74"/>
      <c r="DT155" s="74"/>
      <c r="DU155" s="74"/>
      <c r="DV155" s="74"/>
      <c r="DW155" s="74"/>
      <c r="DX155" s="74"/>
      <c r="DY155" s="74"/>
      <c r="DZ155" s="74"/>
      <c r="EA155" s="74"/>
      <c r="EB155" s="74"/>
      <c r="EC155" s="74"/>
      <c r="ED155" s="74"/>
      <c r="EE155" s="74"/>
      <c r="EF155" s="74"/>
      <c r="EG155" s="74"/>
      <c r="EH155" s="74"/>
      <c r="EI155" s="74"/>
      <c r="EJ155" s="74"/>
      <c r="EK155" s="74"/>
      <c r="EL155" s="74"/>
      <c r="EM155" s="74"/>
      <c r="EN155" s="74"/>
      <c r="EO155" s="74"/>
      <c r="EP155" s="74"/>
      <c r="EQ155" s="74"/>
      <c r="ER155" s="74"/>
      <c r="ES155" s="74"/>
      <c r="ET155" s="74"/>
      <c r="EU155" s="74"/>
      <c r="EV155" s="74"/>
      <c r="EW155" s="74"/>
      <c r="EX155" s="74"/>
      <c r="EY155" s="74"/>
      <c r="EZ155" s="74"/>
      <c r="FA155" s="74"/>
      <c r="FB155" s="74"/>
      <c r="FC155" s="74"/>
      <c r="FD155" s="74"/>
      <c r="FE155" s="74"/>
      <c r="FF155" s="74"/>
      <c r="FG155" s="74"/>
      <c r="FH155" s="74"/>
      <c r="FI155" s="74"/>
      <c r="FJ155" s="74"/>
      <c r="FK155" s="74"/>
      <c r="FL155" s="74"/>
      <c r="FM155" s="74"/>
      <c r="FN155" s="74"/>
      <c r="FO155" s="74"/>
      <c r="FP155" s="74"/>
      <c r="FQ155" s="74"/>
      <c r="FR155" s="74"/>
      <c r="FS155" s="74"/>
      <c r="FT155" s="74"/>
      <c r="FU155" s="74"/>
      <c r="FV155" s="74"/>
      <c r="FW155" s="74"/>
      <c r="FX155" s="74"/>
      <c r="FY155" s="74"/>
      <c r="FZ155" s="74"/>
      <c r="GA155" s="74"/>
      <c r="GB155" s="74"/>
      <c r="GC155" s="74"/>
      <c r="GD155" s="74"/>
      <c r="GE155" s="74"/>
      <c r="GF155" s="74"/>
      <c r="GG155" s="74"/>
      <c r="GH155" s="74"/>
      <c r="GI155" s="74"/>
      <c r="GJ155" s="74"/>
      <c r="GK155" s="74"/>
      <c r="GL155" s="74"/>
      <c r="GM155" s="74"/>
      <c r="GN155" s="74"/>
      <c r="GO155" s="74"/>
      <c r="GP155" s="74"/>
      <c r="GQ155" s="74"/>
      <c r="GR155" s="74"/>
      <c r="GS155" s="74"/>
      <c r="GT155" s="74"/>
      <c r="GU155" s="74"/>
      <c r="GV155" s="74"/>
      <c r="GW155" s="74"/>
      <c r="GX155" s="74"/>
      <c r="GY155" s="74"/>
      <c r="GZ155" s="74"/>
      <c r="HA155" s="74"/>
      <c r="HB155" s="74"/>
      <c r="HC155" s="74"/>
      <c r="HD155" s="74"/>
      <c r="HE155" s="74"/>
      <c r="HF155" s="74"/>
      <c r="HG155" s="74"/>
      <c r="HH155" s="74"/>
      <c r="HI155" s="74"/>
      <c r="HJ155" s="74"/>
      <c r="HK155" s="74"/>
      <c r="HL155" s="74"/>
      <c r="HM155" s="74"/>
      <c r="HN155" s="74"/>
      <c r="HO155" s="74"/>
      <c r="HP155" s="74"/>
      <c r="HQ155" s="74"/>
      <c r="HR155" s="74"/>
      <c r="HS155" s="74"/>
      <c r="HT155" s="74"/>
      <c r="HU155" s="74"/>
      <c r="HV155" s="74"/>
      <c r="HW155" s="74"/>
      <c r="HX155" s="74"/>
      <c r="HY155" s="74"/>
      <c r="HZ155" s="74"/>
      <c r="IA155" s="74"/>
      <c r="IB155" s="74"/>
      <c r="IC155" s="74"/>
      <c r="ID155" s="74"/>
      <c r="IE155" s="74"/>
      <c r="IF155" s="74"/>
      <c r="IG155" s="74"/>
      <c r="IH155" s="74"/>
      <c r="II155" s="74"/>
      <c r="IJ155" s="74"/>
      <c r="IK155" s="74"/>
      <c r="IL155" s="74"/>
      <c r="IM155" s="74"/>
      <c r="IN155" s="74"/>
      <c r="IO155" s="74"/>
      <c r="IP155" s="74"/>
      <c r="IQ155" s="74"/>
      <c r="IR155" s="74"/>
      <c r="IS155" s="74"/>
      <c r="IT155" s="74"/>
      <c r="IU155" s="74"/>
      <c r="IV155" s="74"/>
      <c r="IW155" s="74"/>
      <c r="IX155" s="74"/>
      <c r="IY155" s="74"/>
      <c r="IZ155" s="74"/>
      <c r="JA155" s="74"/>
      <c r="JB155" s="74"/>
      <c r="JC155" s="74"/>
      <c r="JD155" s="74"/>
      <c r="JE155" s="74"/>
      <c r="JF155" s="74"/>
      <c r="JG155" s="74"/>
      <c r="JH155" s="74"/>
      <c r="JI155" s="74"/>
      <c r="JJ155" s="74"/>
      <c r="JK155" s="74"/>
      <c r="JL155" s="74"/>
      <c r="JM155" s="74"/>
      <c r="JN155" s="74"/>
      <c r="JO155" s="74"/>
      <c r="JP155" s="74"/>
      <c r="JQ155" s="74"/>
      <c r="JR155" s="74"/>
      <c r="JS155" s="74"/>
      <c r="JT155" s="74"/>
      <c r="JU155" s="74"/>
      <c r="JV155" s="74"/>
      <c r="JW155" s="74"/>
      <c r="JX155" s="74"/>
      <c r="JY155" s="74"/>
      <c r="JZ155" s="74"/>
      <c r="KA155" s="74"/>
      <c r="KB155" s="74"/>
      <c r="KC155" s="74"/>
      <c r="KD155" s="74"/>
      <c r="KE155" s="74"/>
      <c r="KF155" s="74"/>
      <c r="KG155" s="74"/>
      <c r="KH155" s="74"/>
      <c r="KI155" s="74"/>
      <c r="KJ155" s="74"/>
      <c r="KK155" s="74"/>
      <c r="KL155" s="74"/>
      <c r="KM155" s="74"/>
      <c r="KN155" s="74"/>
      <c r="KO155" s="74"/>
      <c r="KP155" s="74"/>
      <c r="KQ155" s="74"/>
      <c r="KR155" s="74"/>
      <c r="KS155" s="74"/>
      <c r="KT155" s="74"/>
      <c r="KU155" s="74"/>
      <c r="KV155" s="74"/>
      <c r="KW155" s="74"/>
      <c r="KX155" s="74"/>
      <c r="KY155" s="74"/>
      <c r="KZ155" s="74"/>
      <c r="LA155" s="74"/>
      <c r="LB155" s="74"/>
      <c r="LC155" s="74"/>
      <c r="LD155" s="74"/>
      <c r="LE155" s="74"/>
      <c r="LF155" s="74"/>
      <c r="LG155" s="74"/>
      <c r="LH155" s="74"/>
      <c r="LI155" s="74"/>
      <c r="LJ155" s="74"/>
      <c r="LK155" s="74"/>
      <c r="LL155" s="74"/>
      <c r="LM155" s="74"/>
      <c r="LN155" s="74"/>
      <c r="LO155" s="74"/>
      <c r="LP155" s="74"/>
      <c r="LQ155" s="74"/>
      <c r="LR155" s="74"/>
      <c r="LS155" s="74"/>
      <c r="LT155" s="74"/>
      <c r="LU155" s="74"/>
      <c r="LV155" s="74"/>
      <c r="LW155" s="74"/>
      <c r="LX155" s="74"/>
      <c r="LY155" s="74"/>
      <c r="LZ155" s="74"/>
      <c r="MA155" s="74"/>
      <c r="MB155" s="74"/>
      <c r="MC155" s="74"/>
      <c r="MD155" s="74"/>
      <c r="ME155" s="74"/>
      <c r="MF155" s="74"/>
      <c r="MG155" s="74"/>
      <c r="MH155" s="74"/>
      <c r="MI155" s="74"/>
      <c r="MJ155" s="74"/>
      <c r="MK155" s="74"/>
      <c r="ML155" s="74"/>
      <c r="MM155" s="74"/>
      <c r="MN155" s="74"/>
      <c r="MO155" s="74"/>
      <c r="MP155" s="74"/>
      <c r="MQ155" s="74"/>
      <c r="MR155" s="74"/>
      <c r="MS155" s="74"/>
      <c r="MT155" s="74"/>
      <c r="MU155" s="74"/>
      <c r="MV155" s="74"/>
      <c r="MW155" s="74"/>
      <c r="MX155" s="74"/>
      <c r="MY155" s="74"/>
      <c r="MZ155" s="74"/>
      <c r="NA155" s="74"/>
      <c r="NB155" s="74"/>
      <c r="NC155" s="74"/>
      <c r="ND155" s="74"/>
      <c r="NE155" s="74"/>
      <c r="NF155" s="74"/>
      <c r="NG155" s="74"/>
      <c r="NH155" s="74"/>
      <c r="NI155" s="74"/>
      <c r="NJ155" s="74"/>
      <c r="NK155" s="74"/>
      <c r="NL155" s="74"/>
      <c r="NM155" s="74"/>
      <c r="NN155" s="74"/>
      <c r="NO155" s="74"/>
      <c r="NP155" s="74"/>
      <c r="NQ155" s="74"/>
      <c r="NR155" s="74"/>
      <c r="NS155" s="74"/>
      <c r="NT155" s="74"/>
      <c r="NU155" s="74"/>
      <c r="NV155" s="74"/>
      <c r="NW155" s="74"/>
      <c r="NX155" s="74"/>
      <c r="NY155" s="74"/>
      <c r="NZ155" s="74"/>
      <c r="OA155" s="74"/>
      <c r="OB155" s="74"/>
      <c r="OC155" s="74"/>
      <c r="OD155" s="74"/>
      <c r="OE155" s="74"/>
      <c r="OF155" s="74"/>
      <c r="OG155" s="74"/>
      <c r="OH155" s="74"/>
      <c r="OI155" s="74"/>
      <c r="OJ155" s="74"/>
      <c r="OK155" s="74"/>
      <c r="OL155" s="74"/>
      <c r="OM155" s="74"/>
      <c r="ON155" s="74"/>
      <c r="OO155" s="74"/>
      <c r="OP155" s="74"/>
      <c r="OQ155" s="74"/>
      <c r="OR155" s="74"/>
      <c r="OS155" s="74"/>
      <c r="OT155" s="74"/>
      <c r="OU155" s="74"/>
      <c r="OV155" s="74"/>
      <c r="OW155" s="74"/>
      <c r="OX155" s="74"/>
      <c r="OY155" s="74"/>
      <c r="OZ155" s="74"/>
      <c r="PA155" s="74"/>
      <c r="PB155" s="74"/>
      <c r="PC155" s="74"/>
      <c r="PD155" s="74"/>
      <c r="PE155" s="74"/>
      <c r="PF155" s="74"/>
      <c r="PG155" s="74"/>
      <c r="PH155" s="74"/>
      <c r="PI155" s="74"/>
      <c r="PJ155" s="74"/>
      <c r="PK155" s="74"/>
      <c r="PL155" s="74"/>
      <c r="PM155" s="74"/>
      <c r="PN155" s="74"/>
      <c r="PO155" s="74"/>
      <c r="PP155" s="74"/>
      <c r="PQ155" s="74"/>
      <c r="PR155" s="74"/>
      <c r="PS155" s="74"/>
      <c r="PT155" s="74"/>
      <c r="PU155" s="74"/>
      <c r="PV155" s="74"/>
      <c r="PW155" s="74"/>
      <c r="PX155" s="74"/>
      <c r="PY155" s="74"/>
      <c r="PZ155" s="74"/>
      <c r="QA155" s="74"/>
      <c r="QB155" s="74"/>
      <c r="QC155" s="74"/>
      <c r="QD155" s="74"/>
      <c r="QE155" s="74"/>
      <c r="QF155" s="74"/>
      <c r="QG155" s="74"/>
      <c r="QH155" s="74"/>
      <c r="QI155" s="74"/>
      <c r="QJ155" s="74"/>
      <c r="QK155" s="74"/>
      <c r="QL155" s="74"/>
      <c r="QM155" s="74"/>
      <c r="QN155" s="74"/>
      <c r="QO155" s="74"/>
      <c r="QP155" s="74"/>
      <c r="QQ155" s="74"/>
      <c r="QR155" s="74"/>
      <c r="QS155" s="74"/>
      <c r="QT155" s="74"/>
      <c r="QU155" s="74"/>
      <c r="QV155" s="74"/>
      <c r="QW155" s="74"/>
      <c r="QX155" s="74"/>
      <c r="QY155" s="74"/>
      <c r="QZ155" s="74"/>
      <c r="RA155" s="74"/>
      <c r="RB155" s="74"/>
      <c r="RC155" s="74"/>
      <c r="RD155" s="74"/>
      <c r="RE155" s="74"/>
      <c r="RF155" s="74"/>
      <c r="RG155" s="74"/>
      <c r="RH155" s="74"/>
      <c r="RI155" s="74"/>
      <c r="RJ155" s="74"/>
      <c r="RK155" s="74"/>
      <c r="RL155" s="74"/>
      <c r="RM155" s="74"/>
      <c r="RN155" s="74"/>
      <c r="RO155" s="74"/>
      <c r="RP155" s="74"/>
      <c r="RQ155" s="74"/>
      <c r="RR155" s="74"/>
      <c r="RS155" s="74"/>
      <c r="RT155" s="74"/>
      <c r="RU155" s="74"/>
      <c r="RV155" s="74"/>
      <c r="RW155" s="74"/>
      <c r="RX155" s="74"/>
      <c r="RY155" s="74"/>
      <c r="RZ155" s="74"/>
      <c r="SA155" s="74"/>
      <c r="SB155" s="74"/>
      <c r="SC155" s="74"/>
      <c r="SD155" s="74"/>
      <c r="SE155" s="74"/>
      <c r="SF155" s="74"/>
      <c r="SG155" s="74"/>
      <c r="SH155" s="74"/>
      <c r="SI155" s="74"/>
      <c r="SJ155" s="74"/>
      <c r="SK155" s="74"/>
      <c r="SL155" s="74"/>
      <c r="SM155" s="74"/>
      <c r="SN155" s="74"/>
      <c r="SO155" s="74"/>
      <c r="SP155" s="74"/>
      <c r="SQ155" s="74"/>
      <c r="SR155" s="74"/>
      <c r="SS155" s="74"/>
      <c r="ST155" s="74"/>
      <c r="SU155" s="74"/>
      <c r="SV155" s="74"/>
      <c r="SW155" s="74"/>
      <c r="SX155" s="74"/>
      <c r="SY155" s="74"/>
      <c r="SZ155" s="74"/>
      <c r="TA155" s="74"/>
      <c r="TB155" s="74"/>
      <c r="TC155" s="74"/>
      <c r="TD155" s="74"/>
      <c r="TE155" s="74"/>
      <c r="TF155" s="74"/>
      <c r="TG155" s="74"/>
      <c r="TH155" s="74"/>
      <c r="TI155" s="74"/>
      <c r="TJ155" s="74"/>
      <c r="TK155" s="74"/>
      <c r="TL155" s="74"/>
      <c r="TM155" s="74"/>
      <c r="TN155" s="74"/>
      <c r="TO155" s="74"/>
      <c r="TP155" s="74"/>
      <c r="TQ155" s="74"/>
      <c r="TR155" s="74"/>
      <c r="TS155" s="74"/>
      <c r="TT155" s="74"/>
      <c r="TU155" s="74"/>
      <c r="TV155" s="74"/>
      <c r="TW155" s="74"/>
      <c r="TX155" s="74"/>
      <c r="TY155" s="74"/>
      <c r="TZ155" s="74"/>
      <c r="UA155" s="74"/>
      <c r="UB155" s="74"/>
      <c r="UC155" s="74"/>
      <c r="UD155" s="74"/>
      <c r="UE155" s="74"/>
      <c r="UF155" s="74"/>
      <c r="UG155" s="74"/>
      <c r="UH155" s="74"/>
      <c r="UI155" s="74"/>
      <c r="UJ155" s="74"/>
      <c r="UK155" s="74"/>
      <c r="UL155" s="74"/>
      <c r="UM155" s="74"/>
      <c r="UN155" s="74"/>
      <c r="UO155" s="74"/>
      <c r="UP155" s="74"/>
      <c r="UQ155" s="74"/>
      <c r="UR155" s="74"/>
      <c r="US155" s="74"/>
      <c r="UT155" s="74"/>
      <c r="UU155" s="74"/>
      <c r="UV155" s="74"/>
      <c r="UW155" s="74"/>
      <c r="UX155" s="74"/>
      <c r="UY155" s="74"/>
      <c r="UZ155" s="74"/>
      <c r="VA155" s="74"/>
      <c r="VB155" s="74"/>
      <c r="VC155" s="74"/>
      <c r="VD155" s="74"/>
      <c r="VE155" s="74"/>
      <c r="VF155" s="74"/>
      <c r="VG155" s="74"/>
      <c r="VH155" s="74"/>
      <c r="VI155" s="74"/>
      <c r="VJ155" s="74"/>
      <c r="VK155" s="74"/>
      <c r="VL155" s="74"/>
      <c r="VM155" s="74"/>
      <c r="VN155" s="74"/>
      <c r="VO155" s="74"/>
      <c r="VP155" s="74"/>
      <c r="VQ155" s="74"/>
      <c r="VR155" s="74"/>
      <c r="VS155" s="74"/>
      <c r="VT155" s="74"/>
      <c r="VU155" s="74"/>
      <c r="VV155" s="74"/>
      <c r="VW155" s="74"/>
      <c r="VX155" s="74"/>
      <c r="VY155" s="74"/>
      <c r="VZ155" s="74"/>
      <c r="WA155" s="74"/>
      <c r="WB155" s="74"/>
      <c r="WC155" s="74"/>
      <c r="WD155" s="74"/>
      <c r="WE155" s="74"/>
      <c r="WF155" s="74"/>
      <c r="WG155" s="74"/>
      <c r="WH155" s="74"/>
      <c r="WI155" s="74"/>
      <c r="WJ155" s="74"/>
      <c r="WK155" s="74"/>
      <c r="WL155" s="74"/>
      <c r="WM155" s="74"/>
      <c r="WN155" s="74"/>
      <c r="WO155" s="74"/>
      <c r="WP155" s="74"/>
      <c r="WQ155" s="74"/>
      <c r="WR155" s="74"/>
      <c r="WS155" s="74"/>
      <c r="WT155" s="74"/>
      <c r="WU155" s="74"/>
      <c r="WV155" s="74"/>
      <c r="WW155" s="74"/>
      <c r="WX155" s="74"/>
      <c r="WY155" s="74"/>
      <c r="WZ155" s="74"/>
      <c r="XA155" s="74"/>
      <c r="XB155" s="74"/>
      <c r="XC155" s="74"/>
      <c r="XD155" s="74"/>
      <c r="XE155" s="74"/>
      <c r="XF155" s="74"/>
      <c r="XG155" s="74"/>
      <c r="XH155" s="74"/>
      <c r="XI155" s="74"/>
      <c r="XJ155" s="74"/>
      <c r="XK155" s="74"/>
      <c r="XL155" s="74"/>
      <c r="XM155" s="74"/>
      <c r="XN155" s="74"/>
      <c r="XO155" s="74"/>
      <c r="XP155" s="74"/>
      <c r="XQ155" s="74"/>
      <c r="XR155" s="74"/>
      <c r="XS155" s="74"/>
      <c r="XT155" s="74"/>
      <c r="XU155" s="74"/>
      <c r="XV155" s="74"/>
      <c r="XW155" s="74"/>
      <c r="XX155" s="74"/>
      <c r="XY155" s="74"/>
      <c r="XZ155" s="74"/>
      <c r="YA155" s="74"/>
      <c r="YB155" s="74"/>
      <c r="YC155" s="74"/>
      <c r="YD155" s="74"/>
      <c r="YE155" s="74"/>
      <c r="YF155" s="74"/>
      <c r="YG155" s="74"/>
      <c r="YH155" s="74"/>
      <c r="YI155" s="74"/>
      <c r="YJ155" s="74"/>
      <c r="YK155" s="74"/>
      <c r="YL155" s="74"/>
      <c r="YM155" s="74"/>
      <c r="YN155" s="74"/>
      <c r="YO155" s="74"/>
      <c r="YP155" s="74"/>
      <c r="YQ155" s="74"/>
      <c r="YR155" s="74"/>
      <c r="YS155" s="74"/>
      <c r="YT155" s="74"/>
      <c r="YU155" s="74"/>
      <c r="YV155" s="74"/>
      <c r="YW155" s="74"/>
      <c r="YX155" s="74"/>
      <c r="YY155" s="74"/>
      <c r="YZ155" s="74"/>
      <c r="ZA155" s="74"/>
      <c r="ZB155" s="74"/>
      <c r="ZC155" s="74"/>
      <c r="ZD155" s="74"/>
      <c r="ZE155" s="74"/>
      <c r="ZF155" s="74"/>
      <c r="ZG155" s="74"/>
      <c r="ZH155" s="74"/>
      <c r="ZI155" s="74"/>
      <c r="ZJ155" s="74"/>
      <c r="ZK155" s="74"/>
      <c r="ZL155" s="74"/>
      <c r="ZM155" s="74"/>
      <c r="ZN155" s="74"/>
      <c r="ZO155" s="74"/>
      <c r="ZP155" s="74"/>
      <c r="ZQ155" s="74"/>
      <c r="ZR155" s="74"/>
      <c r="ZS155" s="74"/>
      <c r="ZT155" s="74"/>
      <c r="ZU155" s="74"/>
      <c r="ZV155" s="74"/>
      <c r="ZW155" s="74"/>
      <c r="ZX155" s="74"/>
      <c r="ZY155" s="74"/>
      <c r="ZZ155" s="74"/>
      <c r="AAA155" s="74"/>
      <c r="AAB155" s="74"/>
      <c r="AAC155" s="74"/>
      <c r="AAD155" s="74"/>
      <c r="AAE155" s="74"/>
      <c r="AAF155" s="74"/>
      <c r="AAG155" s="74"/>
      <c r="AAH155" s="74"/>
      <c r="AAI155" s="74"/>
      <c r="AAJ155" s="74"/>
      <c r="AAK155" s="74"/>
      <c r="AAL155" s="74"/>
      <c r="AAM155" s="74"/>
      <c r="AAN155" s="74"/>
      <c r="AAO155" s="74"/>
      <c r="AAP155" s="74"/>
      <c r="AAQ155" s="74"/>
      <c r="AAR155" s="74"/>
      <c r="AAS155" s="74"/>
      <c r="AAT155" s="74"/>
      <c r="AAU155" s="74"/>
      <c r="AAV155" s="74"/>
      <c r="AAW155" s="74"/>
      <c r="AAX155" s="74"/>
      <c r="AAY155" s="74"/>
      <c r="AAZ155" s="74"/>
      <c r="ABA155" s="74"/>
      <c r="ABB155" s="74"/>
      <c r="ABC155" s="74"/>
      <c r="ABD155" s="74"/>
      <c r="ABE155" s="74"/>
      <c r="ABF155" s="74"/>
      <c r="ABG155" s="74"/>
      <c r="ABH155" s="74"/>
      <c r="ABI155" s="74"/>
      <c r="ABJ155" s="74"/>
      <c r="ABK155" s="74"/>
      <c r="ABL155" s="74"/>
      <c r="ABM155" s="74"/>
      <c r="ABN155" s="74"/>
      <c r="ABO155" s="74"/>
      <c r="ABP155" s="74"/>
      <c r="ABQ155" s="74"/>
      <c r="ABR155" s="74"/>
      <c r="ABS155" s="74"/>
      <c r="ABT155" s="74"/>
      <c r="ABU155" s="74"/>
      <c r="ABV155" s="74"/>
      <c r="ABW155" s="74"/>
      <c r="ABX155" s="74"/>
      <c r="ABY155" s="74"/>
      <c r="ABZ155" s="74"/>
      <c r="ACA155" s="74"/>
      <c r="ACB155" s="74"/>
      <c r="ACC155" s="74"/>
      <c r="ACD155" s="74"/>
      <c r="ACE155" s="74"/>
      <c r="ACF155" s="74"/>
      <c r="ACG155" s="74"/>
      <c r="ACH155" s="74"/>
      <c r="ACI155" s="74"/>
      <c r="ACJ155" s="74"/>
      <c r="ACK155" s="74"/>
      <c r="ACL155" s="74"/>
      <c r="ACM155" s="74"/>
      <c r="ACN155" s="74"/>
      <c r="ACO155" s="74"/>
      <c r="ACP155" s="74"/>
      <c r="ACQ155" s="74"/>
      <c r="ACR155" s="74"/>
      <c r="ACS155" s="74"/>
      <c r="ACT155" s="74"/>
      <c r="ACU155" s="74"/>
      <c r="ACV155" s="74"/>
      <c r="ACW155" s="74"/>
      <c r="ACX155" s="74"/>
      <c r="ACY155" s="74"/>
      <c r="ACZ155" s="74"/>
      <c r="ADA155" s="74"/>
      <c r="ADB155" s="74"/>
      <c r="ADC155" s="74"/>
      <c r="ADD155" s="74"/>
      <c r="ADE155" s="74"/>
      <c r="ADF155" s="74"/>
      <c r="ADG155" s="74"/>
      <c r="ADH155" s="74"/>
      <c r="ADI155" s="74"/>
      <c r="ADJ155" s="74"/>
      <c r="ADK155" s="74"/>
      <c r="ADL155" s="74"/>
      <c r="ADM155" s="74"/>
      <c r="ADN155" s="74"/>
      <c r="ADO155" s="74"/>
      <c r="ADP155" s="74"/>
      <c r="ADQ155" s="74"/>
      <c r="ADR155" s="74"/>
      <c r="ADS155" s="74"/>
      <c r="ADT155" s="74"/>
      <c r="ADU155" s="74"/>
      <c r="ADV155" s="74"/>
      <c r="ADW155" s="74"/>
      <c r="ADX155" s="74"/>
      <c r="ADY155" s="74"/>
      <c r="ADZ155" s="74"/>
      <c r="AEA155" s="74"/>
      <c r="AEB155" s="74"/>
      <c r="AEC155" s="74"/>
      <c r="AED155" s="74"/>
      <c r="AEE155" s="74"/>
      <c r="AEF155" s="74"/>
      <c r="AEG155" s="74"/>
      <c r="AEH155" s="74"/>
      <c r="AEI155" s="74"/>
      <c r="AEJ155" s="74"/>
      <c r="AEK155" s="74"/>
      <c r="AEL155" s="74"/>
      <c r="AEM155" s="74"/>
      <c r="AEN155" s="74"/>
      <c r="AEO155" s="74"/>
      <c r="AEP155" s="74"/>
      <c r="AEQ155" s="74"/>
      <c r="AER155" s="74"/>
      <c r="AES155" s="74"/>
      <c r="AET155" s="74"/>
      <c r="AEU155" s="74"/>
      <c r="AEV155" s="74"/>
      <c r="AEW155" s="74"/>
      <c r="AEX155" s="74"/>
      <c r="AEY155" s="74"/>
      <c r="AEZ155" s="74"/>
      <c r="AFA155" s="74"/>
      <c r="AFB155" s="74"/>
      <c r="AFC155" s="74"/>
      <c r="AFD155" s="74"/>
      <c r="AFE155" s="74"/>
      <c r="AFF155" s="74"/>
      <c r="AFG155" s="74"/>
      <c r="AFH155" s="74"/>
      <c r="AFI155" s="74"/>
      <c r="AFJ155" s="74"/>
      <c r="AFK155" s="74"/>
      <c r="AFL155" s="74"/>
      <c r="AFM155" s="74"/>
      <c r="AFN155" s="74"/>
      <c r="AFO155" s="74"/>
      <c r="AFP155" s="74"/>
      <c r="AFQ155" s="74"/>
      <c r="AFR155" s="74"/>
      <c r="AFS155" s="74"/>
      <c r="AFT155" s="74"/>
      <c r="AFU155" s="74"/>
      <c r="AFV155" s="74"/>
      <c r="AFW155" s="74"/>
      <c r="AFX155" s="74"/>
      <c r="AFY155" s="74"/>
      <c r="AFZ155" s="74"/>
      <c r="AGA155" s="74"/>
      <c r="AGB155" s="74"/>
      <c r="AGC155" s="74"/>
      <c r="AGD155" s="74"/>
      <c r="AGE155" s="74"/>
      <c r="AGF155" s="74"/>
      <c r="AGG155" s="74"/>
      <c r="AGH155" s="74"/>
      <c r="AGI155" s="74"/>
      <c r="AGJ155" s="74"/>
      <c r="AGK155" s="74"/>
      <c r="AGL155" s="74"/>
      <c r="AGM155" s="74"/>
      <c r="AGN155" s="74"/>
      <c r="AGO155" s="74"/>
      <c r="AGP155" s="74"/>
      <c r="AGQ155" s="74"/>
      <c r="AGR155" s="74"/>
      <c r="AGS155" s="74"/>
      <c r="AGT155" s="74"/>
      <c r="AGU155" s="74"/>
      <c r="AGV155" s="74"/>
      <c r="AGW155" s="74"/>
      <c r="AGX155" s="74"/>
      <c r="AGY155" s="74"/>
      <c r="AGZ155" s="74"/>
      <c r="AHA155" s="74"/>
      <c r="AHB155" s="74"/>
      <c r="AHC155" s="74"/>
      <c r="AHD155" s="74"/>
      <c r="AHE155" s="74"/>
      <c r="AHF155" s="74"/>
      <c r="AHG155" s="74"/>
      <c r="AHH155" s="74"/>
      <c r="AHI155" s="74"/>
      <c r="AHJ155" s="74"/>
      <c r="AHK155" s="74"/>
      <c r="AHL155" s="74"/>
      <c r="AHM155" s="74"/>
      <c r="AHN155" s="74"/>
      <c r="AHO155" s="74"/>
      <c r="AHP155" s="74"/>
      <c r="AHQ155" s="74"/>
      <c r="AHR155" s="74"/>
      <c r="AHS155" s="74"/>
      <c r="AHT155" s="74"/>
      <c r="AHU155" s="74"/>
      <c r="AHV155" s="74"/>
      <c r="AHW155" s="74"/>
      <c r="AHX155" s="74"/>
      <c r="AHY155" s="74"/>
      <c r="AHZ155" s="74"/>
      <c r="AIA155" s="74"/>
      <c r="AIB155" s="74"/>
      <c r="AIC155" s="74"/>
      <c r="AID155" s="74"/>
      <c r="AIE155" s="74"/>
      <c r="AIF155" s="74"/>
      <c r="AIG155" s="74"/>
      <c r="AIH155" s="74"/>
      <c r="AII155" s="74"/>
      <c r="AIJ155" s="74"/>
      <c r="AIK155" s="74"/>
      <c r="AIL155" s="74"/>
      <c r="AIM155" s="74"/>
      <c r="AIN155" s="74"/>
      <c r="AIO155" s="74"/>
      <c r="AIP155" s="74"/>
      <c r="AIQ155" s="74"/>
      <c r="AIR155" s="74"/>
      <c r="AIS155" s="74"/>
      <c r="AIT155" s="74"/>
      <c r="AIU155" s="74"/>
      <c r="AIV155" s="74"/>
      <c r="AIW155" s="74"/>
      <c r="AIX155" s="74"/>
      <c r="AIY155" s="74"/>
      <c r="AIZ155" s="74"/>
      <c r="AJA155" s="74"/>
      <c r="AJB155" s="74"/>
      <c r="AJC155" s="74"/>
      <c r="AJD155" s="74"/>
      <c r="AJE155" s="74"/>
      <c r="AJF155" s="74"/>
      <c r="AJG155" s="74"/>
      <c r="AJH155" s="74"/>
      <c r="AJI155" s="74"/>
      <c r="AJJ155" s="74"/>
      <c r="AJK155" s="74"/>
      <c r="AJL155" s="74"/>
      <c r="AJM155" s="74"/>
      <c r="AJN155" s="74"/>
      <c r="AJO155" s="74"/>
      <c r="AJP155" s="74"/>
      <c r="AJQ155" s="74"/>
      <c r="AJR155" s="74"/>
      <c r="AJS155" s="74"/>
      <c r="AJT155" s="74"/>
      <c r="AJU155" s="74"/>
      <c r="AJV155" s="74"/>
      <c r="AJW155" s="74"/>
      <c r="AJX155" s="74"/>
      <c r="AJY155" s="74"/>
      <c r="AJZ155" s="74"/>
      <c r="AKA155" s="74"/>
      <c r="AKB155" s="74"/>
      <c r="AKC155" s="74"/>
      <c r="AKD155" s="74"/>
      <c r="AKE155" s="74"/>
      <c r="AKF155" s="74"/>
      <c r="AKG155" s="74"/>
      <c r="AKH155" s="74"/>
      <c r="AKI155" s="74"/>
      <c r="AKJ155" s="74"/>
      <c r="AKK155" s="74"/>
      <c r="AKL155" s="74"/>
      <c r="AKM155" s="74"/>
      <c r="AKN155" s="74"/>
      <c r="AKO155" s="74"/>
      <c r="AKP155" s="74"/>
      <c r="AKQ155" s="74"/>
      <c r="AKR155" s="74"/>
      <c r="AKS155" s="74"/>
      <c r="AKT155" s="74"/>
      <c r="AKU155" s="74"/>
      <c r="AKV155" s="74"/>
      <c r="AKW155" s="74"/>
      <c r="AKX155" s="74"/>
      <c r="AKY155" s="74"/>
      <c r="AKZ155" s="74"/>
      <c r="ALA155" s="74"/>
      <c r="ALB155" s="74"/>
      <c r="ALC155" s="74"/>
      <c r="ALD155" s="74"/>
      <c r="ALE155" s="74"/>
      <c r="ALF155" s="74"/>
      <c r="ALG155" s="74"/>
      <c r="ALH155" s="74"/>
      <c r="ALI155" s="74"/>
      <c r="ALJ155" s="74"/>
      <c r="ALK155" s="74"/>
      <c r="ALL155" s="74"/>
      <c r="ALM155" s="74"/>
      <c r="ALN155" s="74"/>
      <c r="ALO155" s="74"/>
      <c r="ALP155" s="74"/>
      <c r="ALQ155" s="74"/>
      <c r="ALR155" s="74"/>
      <c r="ALS155" s="74"/>
      <c r="ALT155" s="74"/>
      <c r="ALU155" s="74"/>
      <c r="ALV155" s="74"/>
      <c r="ALW155" s="74"/>
      <c r="ALX155" s="74"/>
      <c r="ALY155" s="74"/>
      <c r="ALZ155" s="74"/>
      <c r="AMA155" s="74"/>
      <c r="AMB155" s="74"/>
      <c r="AMC155" s="74"/>
      <c r="AMD155" s="74"/>
      <c r="AME155" s="74"/>
      <c r="AMF155" s="74"/>
      <c r="AMG155" s="74"/>
      <c r="AMH155" s="74"/>
      <c r="AMI155" s="74"/>
      <c r="AMJ155" s="74"/>
      <c r="AMK155" s="74"/>
      <c r="AML155" s="74"/>
      <c r="AMM155" s="74"/>
      <c r="AMN155" s="74"/>
      <c r="AMO155" s="74"/>
      <c r="AMP155" s="74"/>
      <c r="AMQ155" s="74"/>
      <c r="AMR155" s="74"/>
      <c r="AMS155" s="74"/>
      <c r="AMT155" s="74"/>
      <c r="AMU155" s="74"/>
      <c r="AMV155" s="74"/>
      <c r="AMW155" s="74"/>
      <c r="AMX155" s="74"/>
      <c r="AMY155" s="74"/>
      <c r="AMZ155" s="74"/>
      <c r="ANA155" s="74"/>
      <c r="ANB155" s="74"/>
      <c r="ANC155" s="74"/>
      <c r="AND155" s="74"/>
      <c r="ANE155" s="74"/>
      <c r="ANF155" s="74"/>
      <c r="ANG155" s="74"/>
      <c r="ANH155" s="74"/>
      <c r="ANI155" s="74"/>
      <c r="ANJ155" s="74"/>
      <c r="ANK155" s="74"/>
      <c r="ANL155" s="74"/>
      <c r="ANM155" s="74"/>
      <c r="ANN155" s="74"/>
      <c r="ANO155" s="74"/>
      <c r="ANP155" s="74"/>
      <c r="ANQ155" s="74"/>
      <c r="ANR155" s="74"/>
      <c r="ANS155" s="74"/>
      <c r="ANT155" s="74"/>
      <c r="ANU155" s="74"/>
      <c r="ANV155" s="74"/>
      <c r="ANW155" s="74"/>
      <c r="ANX155" s="74"/>
      <c r="ANY155" s="74"/>
      <c r="ANZ155" s="74"/>
      <c r="AOA155" s="74"/>
      <c r="AOB155" s="74"/>
      <c r="AOC155" s="74"/>
      <c r="AOD155" s="74"/>
      <c r="AOE155" s="74"/>
      <c r="AOF155" s="74"/>
      <c r="AOG155" s="74"/>
      <c r="AOH155" s="74"/>
      <c r="AOI155" s="74"/>
      <c r="AOJ155" s="74"/>
      <c r="AOK155" s="74"/>
      <c r="AOL155" s="74"/>
      <c r="AOM155" s="74"/>
      <c r="AON155" s="74"/>
      <c r="AOO155" s="74"/>
      <c r="AOP155" s="74"/>
      <c r="AOQ155" s="74"/>
      <c r="AOR155" s="74"/>
      <c r="AOS155" s="74"/>
      <c r="AOT155" s="74"/>
      <c r="AOU155" s="74"/>
      <c r="AOV155" s="74"/>
      <c r="AOW155" s="74"/>
      <c r="AOX155" s="74"/>
      <c r="AOY155" s="74"/>
      <c r="AOZ155" s="74"/>
      <c r="APA155" s="74"/>
      <c r="APB155" s="74"/>
      <c r="APC155" s="74"/>
      <c r="APD155" s="74"/>
      <c r="APE155" s="74"/>
      <c r="APF155" s="74"/>
      <c r="APG155" s="74"/>
      <c r="APH155" s="74"/>
      <c r="API155" s="74"/>
      <c r="APJ155" s="74"/>
      <c r="APK155" s="74"/>
      <c r="APL155" s="74"/>
      <c r="APM155" s="74"/>
      <c r="APN155" s="74"/>
      <c r="APO155" s="74"/>
      <c r="APP155" s="74"/>
      <c r="APQ155" s="74"/>
      <c r="APR155" s="74"/>
      <c r="APS155" s="74"/>
      <c r="APT155" s="74"/>
      <c r="APU155" s="74"/>
      <c r="APV155" s="74"/>
      <c r="APW155" s="74"/>
      <c r="APX155" s="74"/>
      <c r="APY155" s="74"/>
      <c r="APZ155" s="74"/>
      <c r="AQA155" s="74"/>
      <c r="AQB155" s="74"/>
      <c r="AQC155" s="74"/>
      <c r="AQD155" s="74"/>
      <c r="AQE155" s="74"/>
      <c r="AQF155" s="74"/>
      <c r="AQG155" s="74"/>
      <c r="AQH155" s="74"/>
      <c r="AQI155" s="74"/>
      <c r="AQJ155" s="74"/>
      <c r="AQK155" s="74"/>
      <c r="AQL155" s="74"/>
      <c r="AQM155" s="74"/>
      <c r="AQN155" s="74"/>
      <c r="AQO155" s="74"/>
      <c r="AQP155" s="74"/>
      <c r="AQQ155" s="74"/>
      <c r="AQR155" s="74"/>
      <c r="AQS155" s="74"/>
      <c r="AQT155" s="74"/>
      <c r="AQU155" s="74"/>
      <c r="AQV155" s="74"/>
      <c r="AQW155" s="74"/>
      <c r="AQX155" s="74"/>
      <c r="AQY155" s="74"/>
      <c r="AQZ155" s="74"/>
      <c r="ARA155" s="74"/>
      <c r="ARB155" s="74"/>
      <c r="ARC155" s="74"/>
      <c r="ARD155" s="74"/>
      <c r="ARE155" s="74"/>
      <c r="ARF155" s="74"/>
      <c r="ARG155" s="74"/>
      <c r="ARH155" s="74"/>
      <c r="ARI155" s="74"/>
      <c r="ARJ155" s="74"/>
      <c r="ARK155" s="74"/>
      <c r="ARL155" s="74"/>
      <c r="ARM155" s="74"/>
      <c r="ARN155" s="74"/>
      <c r="ARO155" s="74"/>
      <c r="ARP155" s="74"/>
      <c r="ARQ155" s="74"/>
      <c r="ARR155" s="74"/>
      <c r="ARS155" s="74"/>
      <c r="ART155" s="74"/>
      <c r="ARU155" s="74"/>
      <c r="ARV155" s="74"/>
      <c r="ARW155" s="74"/>
      <c r="ARX155" s="74"/>
      <c r="ARY155" s="74"/>
      <c r="ARZ155" s="74"/>
      <c r="ASA155" s="74"/>
      <c r="ASB155" s="74"/>
      <c r="ASC155" s="74"/>
      <c r="ASD155" s="74"/>
      <c r="ASE155" s="74"/>
      <c r="ASF155" s="74"/>
      <c r="ASG155" s="74"/>
      <c r="ASH155" s="74"/>
      <c r="ASI155" s="74"/>
      <c r="ASJ155" s="74"/>
      <c r="ASK155" s="74"/>
      <c r="ASL155" s="74"/>
      <c r="ASM155" s="74"/>
      <c r="ASN155" s="74"/>
      <c r="ASO155" s="74"/>
      <c r="ASP155" s="74"/>
      <c r="ASQ155" s="74"/>
      <c r="ASR155" s="74"/>
      <c r="ASS155" s="74"/>
      <c r="AST155" s="74"/>
      <c r="ASU155" s="74"/>
      <c r="ASV155" s="74"/>
      <c r="ASW155" s="74"/>
      <c r="ASX155" s="74"/>
      <c r="ASY155" s="74"/>
      <c r="ASZ155" s="74"/>
      <c r="ATA155" s="74"/>
      <c r="ATB155" s="74"/>
      <c r="ATC155" s="74"/>
      <c r="ATD155" s="74"/>
      <c r="ATE155" s="74"/>
      <c r="ATF155" s="74"/>
      <c r="ATG155" s="74"/>
      <c r="ATH155" s="74"/>
      <c r="ATI155" s="74"/>
      <c r="ATJ155" s="74"/>
      <c r="ATK155" s="74"/>
      <c r="ATL155" s="74"/>
      <c r="ATM155" s="74"/>
      <c r="ATN155" s="74"/>
      <c r="ATO155" s="74"/>
      <c r="ATP155" s="74"/>
      <c r="ATQ155" s="74"/>
      <c r="ATR155" s="74"/>
      <c r="ATS155" s="74"/>
      <c r="ATT155" s="74"/>
      <c r="ATU155" s="74"/>
      <c r="ATV155" s="74"/>
      <c r="ATW155" s="74"/>
      <c r="ATX155" s="74"/>
      <c r="ATY155" s="74"/>
      <c r="ATZ155" s="74"/>
      <c r="AUA155" s="74"/>
      <c r="AUB155" s="74"/>
      <c r="AUC155" s="74"/>
      <c r="AUD155" s="74"/>
      <c r="AUE155" s="74"/>
      <c r="AUF155" s="74"/>
      <c r="AUG155" s="74"/>
      <c r="AUH155" s="74"/>
      <c r="AUI155" s="74"/>
      <c r="AUJ155" s="74"/>
      <c r="AUK155" s="74"/>
      <c r="AUL155" s="74"/>
      <c r="AUM155" s="74"/>
      <c r="AUN155" s="74"/>
      <c r="AUO155" s="74"/>
      <c r="AUP155" s="74"/>
      <c r="AUQ155" s="74"/>
      <c r="AUR155" s="74"/>
      <c r="AUS155" s="74"/>
      <c r="AUT155" s="74"/>
      <c r="AUU155" s="74"/>
      <c r="AUV155" s="74"/>
      <c r="AUW155" s="74"/>
      <c r="AUX155" s="74"/>
      <c r="AUY155" s="74"/>
      <c r="AUZ155" s="74"/>
      <c r="AVA155" s="74"/>
      <c r="AVB155" s="74"/>
      <c r="AVC155" s="74"/>
      <c r="AVD155" s="74"/>
      <c r="AVE155" s="74"/>
      <c r="AVF155" s="74"/>
      <c r="AVG155" s="74"/>
      <c r="AVH155" s="74"/>
      <c r="AVI155" s="74"/>
      <c r="AVJ155" s="74"/>
      <c r="AVK155" s="74"/>
      <c r="AVL155" s="74"/>
      <c r="AVM155" s="74"/>
      <c r="AVN155" s="74"/>
      <c r="AVO155" s="74"/>
      <c r="AVP155" s="74"/>
      <c r="AVQ155" s="74"/>
      <c r="AVR155" s="74"/>
      <c r="AVS155" s="74"/>
      <c r="AVT155" s="74"/>
      <c r="AVU155" s="74"/>
      <c r="AVV155" s="74"/>
      <c r="AVW155" s="74"/>
      <c r="AVX155" s="74"/>
      <c r="AVY155" s="74"/>
      <c r="AVZ155" s="74"/>
      <c r="AWA155" s="74"/>
      <c r="AWB155" s="74"/>
      <c r="AWC155" s="74"/>
      <c r="AWD155" s="74"/>
      <c r="AWE155" s="74"/>
      <c r="AWF155" s="74"/>
      <c r="AWG155" s="74"/>
      <c r="AWH155" s="74"/>
      <c r="AWI155" s="74"/>
      <c r="AWJ155" s="74"/>
      <c r="AWK155" s="74"/>
      <c r="AWL155" s="74"/>
      <c r="AWM155" s="74"/>
      <c r="AWN155" s="74"/>
      <c r="AWO155" s="74"/>
      <c r="AWP155" s="74"/>
      <c r="AWQ155" s="74"/>
      <c r="AWR155" s="74"/>
      <c r="AWS155" s="74"/>
      <c r="AWT155" s="74"/>
      <c r="AWU155" s="74"/>
      <c r="AWV155" s="74"/>
      <c r="AWW155" s="74"/>
      <c r="AWX155" s="74"/>
      <c r="AWY155" s="74"/>
      <c r="AWZ155" s="74"/>
      <c r="AXA155" s="74"/>
      <c r="AXB155" s="74"/>
      <c r="AXC155" s="74"/>
      <c r="AXD155" s="74"/>
      <c r="AXE155" s="74"/>
      <c r="AXF155" s="74"/>
      <c r="AXG155" s="74"/>
      <c r="AXH155" s="74"/>
      <c r="AXI155" s="74"/>
      <c r="AXJ155" s="74"/>
      <c r="AXK155" s="74"/>
      <c r="AXL155" s="74"/>
      <c r="AXM155" s="74"/>
      <c r="AXN155" s="74"/>
      <c r="AXO155" s="74"/>
      <c r="AXP155" s="74"/>
      <c r="AXQ155" s="74"/>
      <c r="AXR155" s="74"/>
      <c r="AXS155" s="74"/>
      <c r="AXT155" s="74"/>
      <c r="AXU155" s="74"/>
      <c r="AXV155" s="74"/>
      <c r="AXW155" s="74"/>
      <c r="AXX155" s="74"/>
      <c r="AXY155" s="74"/>
      <c r="AXZ155" s="74"/>
      <c r="AYA155" s="74"/>
      <c r="AYB155" s="74"/>
      <c r="AYC155" s="74"/>
      <c r="AYD155" s="74"/>
      <c r="AYE155" s="74"/>
      <c r="AYF155" s="74"/>
      <c r="AYG155" s="74"/>
      <c r="AYH155" s="74"/>
      <c r="AYI155" s="74"/>
      <c r="AYJ155" s="74"/>
      <c r="AYK155" s="74"/>
      <c r="AYL155" s="74"/>
      <c r="AYM155" s="74"/>
      <c r="AYN155" s="74"/>
      <c r="AYO155" s="74"/>
      <c r="AYP155" s="74"/>
      <c r="AYQ155" s="74"/>
      <c r="AYR155" s="74"/>
      <c r="AYS155" s="74"/>
      <c r="AYT155" s="74"/>
      <c r="AYU155" s="74"/>
      <c r="AYV155" s="74"/>
      <c r="AYW155" s="74"/>
      <c r="AYX155" s="74"/>
      <c r="AYY155" s="74"/>
      <c r="AYZ155" s="74"/>
      <c r="AZA155" s="74"/>
      <c r="AZB155" s="74"/>
      <c r="AZC155" s="74"/>
      <c r="AZD155" s="74"/>
      <c r="AZE155" s="74"/>
    </row>
    <row r="156" spans="1:1357" s="50" customFormat="1" ht="14.45" customHeight="1">
      <c r="A156" s="47"/>
      <c r="B156" s="160"/>
      <c r="C156" s="161"/>
      <c r="D156" s="161"/>
      <c r="E156" s="161"/>
      <c r="F156" s="161"/>
      <c r="G156" s="161"/>
      <c r="H156" s="161"/>
      <c r="I156" s="162"/>
      <c r="U156" s="74"/>
      <c r="V156" s="74"/>
      <c r="W156" s="74"/>
      <c r="X156" s="74"/>
      <c r="Y156" s="74"/>
      <c r="Z156" s="74"/>
      <c r="AA156" s="74"/>
      <c r="AB156" s="74"/>
      <c r="AC156" s="74"/>
      <c r="AD156" s="74"/>
      <c r="AE156" s="74"/>
      <c r="AF156" s="74"/>
      <c r="AG156" s="74"/>
      <c r="AH156" s="74"/>
      <c r="AJ156" s="74"/>
      <c r="AK156" s="74"/>
      <c r="AL156" s="74"/>
      <c r="AM156" s="74"/>
      <c r="AN156" s="74"/>
      <c r="AO156" s="74"/>
      <c r="AP156" s="74"/>
      <c r="AQ156" s="74"/>
      <c r="AR156" s="74"/>
      <c r="AS156" s="74"/>
      <c r="AT156" s="74"/>
      <c r="AU156" s="74"/>
      <c r="AV156" s="74"/>
      <c r="AW156" s="74"/>
      <c r="AX156" s="74"/>
      <c r="AY156" s="74"/>
      <c r="AZ156" s="74"/>
      <c r="BA156" s="74"/>
      <c r="BB156" s="74"/>
      <c r="BC156" s="74"/>
      <c r="BD156" s="74"/>
      <c r="BE156" s="74"/>
      <c r="BF156" s="74"/>
      <c r="BG156" s="74"/>
      <c r="BH156" s="74"/>
      <c r="BI156" s="74"/>
      <c r="BJ156" s="74"/>
      <c r="BK156" s="74"/>
      <c r="BL156" s="74"/>
      <c r="BM156" s="74"/>
      <c r="BN156" s="74"/>
      <c r="BO156" s="74"/>
      <c r="BP156" s="74"/>
      <c r="BQ156" s="74"/>
      <c r="BR156" s="74"/>
      <c r="BS156" s="74"/>
      <c r="BT156" s="74"/>
      <c r="BU156" s="74"/>
      <c r="BV156" s="74"/>
      <c r="BW156" s="74"/>
      <c r="BX156" s="74"/>
      <c r="BY156" s="74"/>
      <c r="BZ156" s="74"/>
      <c r="CA156" s="74"/>
      <c r="CB156" s="74"/>
      <c r="CC156" s="74"/>
      <c r="CD156" s="74"/>
      <c r="CE156" s="74"/>
      <c r="CF156" s="74"/>
      <c r="CG156" s="74"/>
      <c r="CH156" s="74"/>
      <c r="CI156" s="74"/>
      <c r="CJ156" s="74"/>
      <c r="CK156" s="74"/>
      <c r="CL156" s="74"/>
      <c r="CM156" s="74"/>
      <c r="CN156" s="74"/>
      <c r="CO156" s="74"/>
      <c r="CP156" s="74"/>
      <c r="CQ156" s="74"/>
      <c r="CR156" s="74"/>
      <c r="CS156" s="74"/>
      <c r="CT156" s="74"/>
      <c r="CU156" s="74"/>
      <c r="CV156" s="74"/>
      <c r="CW156" s="74"/>
      <c r="CX156" s="74"/>
      <c r="CY156" s="74"/>
      <c r="CZ156" s="74"/>
      <c r="DA156" s="74"/>
      <c r="DB156" s="74"/>
      <c r="DC156" s="74"/>
      <c r="DD156" s="74"/>
      <c r="DE156" s="74"/>
      <c r="DF156" s="74"/>
      <c r="DG156" s="74"/>
      <c r="DH156" s="74"/>
      <c r="DI156" s="74"/>
      <c r="DJ156" s="74"/>
      <c r="DK156" s="74"/>
      <c r="DL156" s="74"/>
      <c r="DM156" s="74"/>
      <c r="DN156" s="74"/>
      <c r="DO156" s="74"/>
      <c r="DP156" s="74"/>
      <c r="DQ156" s="74"/>
      <c r="DR156" s="74"/>
      <c r="DS156" s="74"/>
      <c r="DT156" s="74"/>
      <c r="DU156" s="74"/>
      <c r="DV156" s="74"/>
      <c r="DW156" s="74"/>
      <c r="DX156" s="74"/>
      <c r="DY156" s="74"/>
      <c r="DZ156" s="74"/>
      <c r="EA156" s="74"/>
      <c r="EB156" s="74"/>
      <c r="EC156" s="74"/>
      <c r="ED156" s="74"/>
      <c r="EE156" s="74"/>
      <c r="EF156" s="74"/>
      <c r="EG156" s="74"/>
      <c r="EH156" s="74"/>
      <c r="EI156" s="74"/>
      <c r="EJ156" s="74"/>
      <c r="EK156" s="74"/>
      <c r="EL156" s="74"/>
      <c r="EM156" s="74"/>
      <c r="EN156" s="74"/>
      <c r="EO156" s="74"/>
      <c r="EP156" s="74"/>
      <c r="EQ156" s="74"/>
      <c r="ER156" s="74"/>
      <c r="ES156" s="74"/>
      <c r="ET156" s="74"/>
      <c r="EU156" s="74"/>
      <c r="EV156" s="74"/>
      <c r="EW156" s="74"/>
      <c r="EX156" s="74"/>
      <c r="EY156" s="74"/>
      <c r="EZ156" s="74"/>
      <c r="FA156" s="74"/>
      <c r="FB156" s="74"/>
      <c r="FC156" s="74"/>
      <c r="FD156" s="74"/>
      <c r="FE156" s="74"/>
      <c r="FF156" s="74"/>
      <c r="FG156" s="74"/>
      <c r="FH156" s="74"/>
      <c r="FI156" s="74"/>
      <c r="FJ156" s="74"/>
      <c r="FK156" s="74"/>
      <c r="FL156" s="74"/>
      <c r="FM156" s="74"/>
      <c r="FN156" s="74"/>
      <c r="FO156" s="74"/>
      <c r="FP156" s="74"/>
      <c r="FQ156" s="74"/>
      <c r="FR156" s="74"/>
      <c r="FS156" s="74"/>
      <c r="FT156" s="74"/>
      <c r="FU156" s="74"/>
      <c r="FV156" s="74"/>
      <c r="FW156" s="74"/>
      <c r="FX156" s="74"/>
      <c r="FY156" s="74"/>
      <c r="FZ156" s="74"/>
      <c r="GA156" s="74"/>
      <c r="GB156" s="74"/>
      <c r="GC156" s="74"/>
      <c r="GD156" s="74"/>
      <c r="GE156" s="74"/>
      <c r="GF156" s="74"/>
      <c r="GG156" s="74"/>
      <c r="GH156" s="74"/>
      <c r="GI156" s="74"/>
      <c r="GJ156" s="74"/>
      <c r="GK156" s="74"/>
      <c r="GL156" s="74"/>
      <c r="GM156" s="74"/>
      <c r="GN156" s="74"/>
      <c r="GO156" s="74"/>
      <c r="GP156" s="74"/>
      <c r="GQ156" s="74"/>
      <c r="GR156" s="74"/>
      <c r="GS156" s="74"/>
      <c r="GT156" s="74"/>
      <c r="GU156" s="74"/>
      <c r="GV156" s="74"/>
      <c r="GW156" s="74"/>
      <c r="GX156" s="74"/>
      <c r="GY156" s="74"/>
      <c r="GZ156" s="74"/>
      <c r="HA156" s="74"/>
      <c r="HB156" s="74"/>
      <c r="HC156" s="74"/>
      <c r="HD156" s="74"/>
      <c r="HE156" s="74"/>
      <c r="HF156" s="74"/>
      <c r="HG156" s="74"/>
      <c r="HH156" s="74"/>
      <c r="HI156" s="74"/>
      <c r="HJ156" s="74"/>
      <c r="HK156" s="74"/>
      <c r="HL156" s="74"/>
      <c r="HM156" s="74"/>
      <c r="HN156" s="74"/>
      <c r="HO156" s="74"/>
      <c r="HP156" s="74"/>
      <c r="HQ156" s="74"/>
      <c r="HR156" s="74"/>
      <c r="HS156" s="74"/>
      <c r="HT156" s="74"/>
      <c r="HU156" s="74"/>
      <c r="HV156" s="74"/>
      <c r="HW156" s="74"/>
      <c r="HX156" s="74"/>
      <c r="HY156" s="74"/>
      <c r="HZ156" s="74"/>
      <c r="IA156" s="74"/>
      <c r="IB156" s="74"/>
      <c r="IC156" s="74"/>
      <c r="ID156" s="74"/>
      <c r="IE156" s="74"/>
      <c r="IF156" s="74"/>
      <c r="IG156" s="74"/>
      <c r="IH156" s="74"/>
      <c r="II156" s="74"/>
      <c r="IJ156" s="74"/>
      <c r="IK156" s="74"/>
      <c r="IL156" s="74"/>
      <c r="IM156" s="74"/>
      <c r="IN156" s="74"/>
      <c r="IO156" s="74"/>
      <c r="IP156" s="74"/>
      <c r="IQ156" s="74"/>
      <c r="IR156" s="74"/>
      <c r="IS156" s="74"/>
      <c r="IT156" s="74"/>
      <c r="IU156" s="74"/>
      <c r="IV156" s="74"/>
      <c r="IW156" s="74"/>
      <c r="IX156" s="74"/>
      <c r="IY156" s="74"/>
      <c r="IZ156" s="74"/>
      <c r="JA156" s="74"/>
      <c r="JB156" s="74"/>
      <c r="JC156" s="74"/>
      <c r="JD156" s="74"/>
      <c r="JE156" s="74"/>
      <c r="JF156" s="74"/>
      <c r="JG156" s="74"/>
      <c r="JH156" s="74"/>
      <c r="JI156" s="74"/>
      <c r="JJ156" s="74"/>
      <c r="JK156" s="74"/>
      <c r="JL156" s="74"/>
      <c r="JM156" s="74"/>
      <c r="JN156" s="74"/>
      <c r="JO156" s="74"/>
      <c r="JP156" s="74"/>
      <c r="JQ156" s="74"/>
      <c r="JR156" s="74"/>
      <c r="JS156" s="74"/>
      <c r="JT156" s="74"/>
      <c r="JU156" s="74"/>
      <c r="JV156" s="74"/>
      <c r="JW156" s="74"/>
      <c r="JX156" s="74"/>
      <c r="JY156" s="74"/>
      <c r="JZ156" s="74"/>
      <c r="KA156" s="74"/>
      <c r="KB156" s="74"/>
      <c r="KC156" s="74"/>
      <c r="KD156" s="74"/>
      <c r="KE156" s="74"/>
      <c r="KF156" s="74"/>
      <c r="KG156" s="74"/>
      <c r="KH156" s="74"/>
      <c r="KI156" s="74"/>
      <c r="KJ156" s="74"/>
      <c r="KK156" s="74"/>
      <c r="KL156" s="74"/>
      <c r="KM156" s="74"/>
      <c r="KN156" s="74"/>
      <c r="KO156" s="74"/>
      <c r="KP156" s="74"/>
      <c r="KQ156" s="74"/>
      <c r="KR156" s="74"/>
      <c r="KS156" s="74"/>
      <c r="KT156" s="74"/>
      <c r="KU156" s="74"/>
      <c r="KV156" s="74"/>
      <c r="KW156" s="74"/>
      <c r="KX156" s="74"/>
      <c r="KY156" s="74"/>
      <c r="KZ156" s="74"/>
      <c r="LA156" s="74"/>
      <c r="LB156" s="74"/>
      <c r="LC156" s="74"/>
      <c r="LD156" s="74"/>
      <c r="LE156" s="74"/>
      <c r="LF156" s="74"/>
      <c r="LG156" s="74"/>
      <c r="LH156" s="74"/>
      <c r="LI156" s="74"/>
      <c r="LJ156" s="74"/>
      <c r="LK156" s="74"/>
      <c r="LL156" s="74"/>
      <c r="LM156" s="74"/>
      <c r="LN156" s="74"/>
      <c r="LO156" s="74"/>
      <c r="LP156" s="74"/>
      <c r="LQ156" s="74"/>
      <c r="LR156" s="74"/>
      <c r="LS156" s="74"/>
      <c r="LT156" s="74"/>
      <c r="LU156" s="74"/>
      <c r="LV156" s="74"/>
      <c r="LW156" s="74"/>
      <c r="LX156" s="74"/>
      <c r="LY156" s="74"/>
      <c r="LZ156" s="74"/>
      <c r="MA156" s="74"/>
      <c r="MB156" s="74"/>
      <c r="MC156" s="74"/>
      <c r="MD156" s="74"/>
      <c r="ME156" s="74"/>
      <c r="MF156" s="74"/>
      <c r="MG156" s="74"/>
      <c r="MH156" s="74"/>
      <c r="MI156" s="74"/>
      <c r="MJ156" s="74"/>
      <c r="MK156" s="74"/>
      <c r="ML156" s="74"/>
      <c r="MM156" s="74"/>
      <c r="MN156" s="74"/>
      <c r="MO156" s="74"/>
      <c r="MP156" s="74"/>
      <c r="MQ156" s="74"/>
      <c r="MR156" s="74"/>
      <c r="MS156" s="74"/>
      <c r="MT156" s="74"/>
      <c r="MU156" s="74"/>
      <c r="MV156" s="74"/>
      <c r="MW156" s="74"/>
      <c r="MX156" s="74"/>
      <c r="MY156" s="74"/>
      <c r="MZ156" s="74"/>
      <c r="NA156" s="74"/>
      <c r="NB156" s="74"/>
      <c r="NC156" s="74"/>
      <c r="ND156" s="74"/>
      <c r="NE156" s="74"/>
      <c r="NF156" s="74"/>
      <c r="NG156" s="74"/>
      <c r="NH156" s="74"/>
      <c r="NI156" s="74"/>
      <c r="NJ156" s="74"/>
      <c r="NK156" s="74"/>
      <c r="NL156" s="74"/>
      <c r="NM156" s="74"/>
      <c r="NN156" s="74"/>
      <c r="NO156" s="74"/>
      <c r="NP156" s="74"/>
      <c r="NQ156" s="74"/>
      <c r="NR156" s="74"/>
      <c r="NS156" s="74"/>
      <c r="NT156" s="74"/>
      <c r="NU156" s="74"/>
      <c r="NV156" s="74"/>
      <c r="NW156" s="74"/>
      <c r="NX156" s="74"/>
      <c r="NY156" s="74"/>
      <c r="NZ156" s="74"/>
      <c r="OA156" s="74"/>
      <c r="OB156" s="74"/>
      <c r="OC156" s="74"/>
      <c r="OD156" s="74"/>
      <c r="OE156" s="74"/>
      <c r="OF156" s="74"/>
      <c r="OG156" s="74"/>
      <c r="OH156" s="74"/>
      <c r="OI156" s="74"/>
      <c r="OJ156" s="74"/>
      <c r="OK156" s="74"/>
      <c r="OL156" s="74"/>
      <c r="OM156" s="74"/>
      <c r="ON156" s="74"/>
      <c r="OO156" s="74"/>
      <c r="OP156" s="74"/>
      <c r="OQ156" s="74"/>
      <c r="OR156" s="74"/>
      <c r="OS156" s="74"/>
      <c r="OT156" s="74"/>
      <c r="OU156" s="74"/>
      <c r="OV156" s="74"/>
      <c r="OW156" s="74"/>
      <c r="OX156" s="74"/>
      <c r="OY156" s="74"/>
      <c r="OZ156" s="74"/>
      <c r="PA156" s="74"/>
      <c r="PB156" s="74"/>
      <c r="PC156" s="74"/>
      <c r="PD156" s="74"/>
      <c r="PE156" s="74"/>
      <c r="PF156" s="74"/>
      <c r="PG156" s="74"/>
      <c r="PH156" s="74"/>
      <c r="PI156" s="74"/>
      <c r="PJ156" s="74"/>
      <c r="PK156" s="74"/>
      <c r="PL156" s="74"/>
      <c r="PM156" s="74"/>
      <c r="PN156" s="74"/>
      <c r="PO156" s="74"/>
      <c r="PP156" s="74"/>
      <c r="PQ156" s="74"/>
      <c r="PR156" s="74"/>
      <c r="PS156" s="74"/>
      <c r="PT156" s="74"/>
      <c r="PU156" s="74"/>
      <c r="PV156" s="74"/>
      <c r="PW156" s="74"/>
      <c r="PX156" s="74"/>
      <c r="PY156" s="74"/>
      <c r="PZ156" s="74"/>
      <c r="QA156" s="74"/>
      <c r="QB156" s="74"/>
      <c r="QC156" s="74"/>
      <c r="QD156" s="74"/>
      <c r="QE156" s="74"/>
      <c r="QF156" s="74"/>
      <c r="QG156" s="74"/>
      <c r="QH156" s="74"/>
      <c r="QI156" s="74"/>
      <c r="QJ156" s="74"/>
      <c r="QK156" s="74"/>
      <c r="QL156" s="74"/>
      <c r="QM156" s="74"/>
      <c r="QN156" s="74"/>
      <c r="QO156" s="74"/>
      <c r="QP156" s="74"/>
      <c r="QQ156" s="74"/>
      <c r="QR156" s="74"/>
      <c r="QS156" s="74"/>
      <c r="QT156" s="74"/>
      <c r="QU156" s="74"/>
      <c r="QV156" s="74"/>
      <c r="QW156" s="74"/>
      <c r="QX156" s="74"/>
      <c r="QY156" s="74"/>
      <c r="QZ156" s="74"/>
      <c r="RA156" s="74"/>
      <c r="RB156" s="74"/>
      <c r="RC156" s="74"/>
      <c r="RD156" s="74"/>
      <c r="RE156" s="74"/>
      <c r="RF156" s="74"/>
      <c r="RG156" s="74"/>
      <c r="RH156" s="74"/>
      <c r="RI156" s="74"/>
      <c r="RJ156" s="74"/>
      <c r="RK156" s="74"/>
      <c r="RL156" s="74"/>
      <c r="RM156" s="74"/>
      <c r="RN156" s="74"/>
      <c r="RO156" s="74"/>
      <c r="RP156" s="74"/>
      <c r="RQ156" s="74"/>
      <c r="RR156" s="74"/>
      <c r="RS156" s="74"/>
      <c r="RT156" s="74"/>
      <c r="RU156" s="74"/>
      <c r="RV156" s="74"/>
      <c r="RW156" s="74"/>
      <c r="RX156" s="74"/>
      <c r="RY156" s="74"/>
      <c r="RZ156" s="74"/>
      <c r="SA156" s="74"/>
      <c r="SB156" s="74"/>
      <c r="SC156" s="74"/>
      <c r="SD156" s="74"/>
      <c r="SE156" s="74"/>
      <c r="SF156" s="74"/>
      <c r="SG156" s="74"/>
      <c r="SH156" s="74"/>
      <c r="SI156" s="74"/>
      <c r="SJ156" s="74"/>
      <c r="SK156" s="74"/>
      <c r="SL156" s="74"/>
      <c r="SM156" s="74"/>
      <c r="SN156" s="74"/>
      <c r="SO156" s="74"/>
      <c r="SP156" s="74"/>
      <c r="SQ156" s="74"/>
      <c r="SR156" s="74"/>
      <c r="SS156" s="74"/>
      <c r="ST156" s="74"/>
      <c r="SU156" s="74"/>
      <c r="SV156" s="74"/>
      <c r="SW156" s="74"/>
      <c r="SX156" s="74"/>
      <c r="SY156" s="74"/>
      <c r="SZ156" s="74"/>
      <c r="TA156" s="74"/>
      <c r="TB156" s="74"/>
      <c r="TC156" s="74"/>
      <c r="TD156" s="74"/>
      <c r="TE156" s="74"/>
      <c r="TF156" s="74"/>
      <c r="TG156" s="74"/>
      <c r="TH156" s="74"/>
      <c r="TI156" s="74"/>
      <c r="TJ156" s="74"/>
      <c r="TK156" s="74"/>
      <c r="TL156" s="74"/>
      <c r="TM156" s="74"/>
      <c r="TN156" s="74"/>
      <c r="TO156" s="74"/>
      <c r="TP156" s="74"/>
      <c r="TQ156" s="74"/>
      <c r="TR156" s="74"/>
      <c r="TS156" s="74"/>
      <c r="TT156" s="74"/>
      <c r="TU156" s="74"/>
      <c r="TV156" s="74"/>
      <c r="TW156" s="74"/>
      <c r="TX156" s="74"/>
      <c r="TY156" s="74"/>
      <c r="TZ156" s="74"/>
      <c r="UA156" s="74"/>
      <c r="UB156" s="74"/>
      <c r="UC156" s="74"/>
      <c r="UD156" s="74"/>
      <c r="UE156" s="74"/>
      <c r="UF156" s="74"/>
      <c r="UG156" s="74"/>
      <c r="UH156" s="74"/>
      <c r="UI156" s="74"/>
      <c r="UJ156" s="74"/>
      <c r="UK156" s="74"/>
      <c r="UL156" s="74"/>
      <c r="UM156" s="74"/>
      <c r="UN156" s="74"/>
      <c r="UO156" s="74"/>
      <c r="UP156" s="74"/>
      <c r="UQ156" s="74"/>
      <c r="UR156" s="74"/>
      <c r="US156" s="74"/>
      <c r="UT156" s="74"/>
      <c r="UU156" s="74"/>
      <c r="UV156" s="74"/>
      <c r="UW156" s="74"/>
      <c r="UX156" s="74"/>
      <c r="UY156" s="74"/>
      <c r="UZ156" s="74"/>
      <c r="VA156" s="74"/>
      <c r="VB156" s="74"/>
      <c r="VC156" s="74"/>
      <c r="VD156" s="74"/>
      <c r="VE156" s="74"/>
      <c r="VF156" s="74"/>
      <c r="VG156" s="74"/>
      <c r="VH156" s="74"/>
      <c r="VI156" s="74"/>
      <c r="VJ156" s="74"/>
      <c r="VK156" s="74"/>
      <c r="VL156" s="74"/>
      <c r="VM156" s="74"/>
      <c r="VN156" s="74"/>
      <c r="VO156" s="74"/>
      <c r="VP156" s="74"/>
      <c r="VQ156" s="74"/>
      <c r="VR156" s="74"/>
      <c r="VS156" s="74"/>
      <c r="VT156" s="74"/>
      <c r="VU156" s="74"/>
      <c r="VV156" s="74"/>
      <c r="VW156" s="74"/>
      <c r="VX156" s="74"/>
      <c r="VY156" s="74"/>
      <c r="VZ156" s="74"/>
      <c r="WA156" s="74"/>
      <c r="WB156" s="74"/>
      <c r="WC156" s="74"/>
      <c r="WD156" s="74"/>
      <c r="WE156" s="74"/>
      <c r="WF156" s="74"/>
      <c r="WG156" s="74"/>
      <c r="WH156" s="74"/>
      <c r="WI156" s="74"/>
      <c r="WJ156" s="74"/>
      <c r="WK156" s="74"/>
      <c r="WL156" s="74"/>
      <c r="WM156" s="74"/>
      <c r="WN156" s="74"/>
      <c r="WO156" s="74"/>
      <c r="WP156" s="74"/>
      <c r="WQ156" s="74"/>
      <c r="WR156" s="74"/>
      <c r="WS156" s="74"/>
      <c r="WT156" s="74"/>
      <c r="WU156" s="74"/>
      <c r="WV156" s="74"/>
      <c r="WW156" s="74"/>
      <c r="WX156" s="74"/>
      <c r="WY156" s="74"/>
      <c r="WZ156" s="74"/>
      <c r="XA156" s="74"/>
      <c r="XB156" s="74"/>
      <c r="XC156" s="74"/>
      <c r="XD156" s="74"/>
      <c r="XE156" s="74"/>
      <c r="XF156" s="74"/>
      <c r="XG156" s="74"/>
      <c r="XH156" s="74"/>
      <c r="XI156" s="74"/>
      <c r="XJ156" s="74"/>
      <c r="XK156" s="74"/>
      <c r="XL156" s="74"/>
      <c r="XM156" s="74"/>
      <c r="XN156" s="74"/>
      <c r="XO156" s="74"/>
      <c r="XP156" s="74"/>
      <c r="XQ156" s="74"/>
      <c r="XR156" s="74"/>
      <c r="XS156" s="74"/>
      <c r="XT156" s="74"/>
      <c r="XU156" s="74"/>
      <c r="XV156" s="74"/>
      <c r="XW156" s="74"/>
      <c r="XX156" s="74"/>
      <c r="XY156" s="74"/>
      <c r="XZ156" s="74"/>
      <c r="YA156" s="74"/>
      <c r="YB156" s="74"/>
      <c r="YC156" s="74"/>
      <c r="YD156" s="74"/>
      <c r="YE156" s="74"/>
      <c r="YF156" s="74"/>
      <c r="YG156" s="74"/>
      <c r="YH156" s="74"/>
      <c r="YI156" s="74"/>
      <c r="YJ156" s="74"/>
      <c r="YK156" s="74"/>
      <c r="YL156" s="74"/>
      <c r="YM156" s="74"/>
      <c r="YN156" s="74"/>
      <c r="YO156" s="74"/>
      <c r="YP156" s="74"/>
      <c r="YQ156" s="74"/>
      <c r="YR156" s="74"/>
      <c r="YS156" s="74"/>
      <c r="YT156" s="74"/>
      <c r="YU156" s="74"/>
      <c r="YV156" s="74"/>
      <c r="YW156" s="74"/>
      <c r="YX156" s="74"/>
      <c r="YY156" s="74"/>
      <c r="YZ156" s="74"/>
      <c r="ZA156" s="74"/>
      <c r="ZB156" s="74"/>
      <c r="ZC156" s="74"/>
      <c r="ZD156" s="74"/>
      <c r="ZE156" s="74"/>
      <c r="ZF156" s="74"/>
      <c r="ZG156" s="74"/>
      <c r="ZH156" s="74"/>
      <c r="ZI156" s="74"/>
      <c r="ZJ156" s="74"/>
      <c r="ZK156" s="74"/>
      <c r="ZL156" s="74"/>
      <c r="ZM156" s="74"/>
      <c r="ZN156" s="74"/>
      <c r="ZO156" s="74"/>
      <c r="ZP156" s="74"/>
      <c r="ZQ156" s="74"/>
      <c r="ZR156" s="74"/>
      <c r="ZS156" s="74"/>
      <c r="ZT156" s="74"/>
      <c r="ZU156" s="74"/>
      <c r="ZV156" s="74"/>
      <c r="ZW156" s="74"/>
      <c r="ZX156" s="74"/>
      <c r="ZY156" s="74"/>
      <c r="ZZ156" s="74"/>
      <c r="AAA156" s="74"/>
      <c r="AAB156" s="74"/>
      <c r="AAC156" s="74"/>
      <c r="AAD156" s="74"/>
      <c r="AAE156" s="74"/>
      <c r="AAF156" s="74"/>
      <c r="AAG156" s="74"/>
      <c r="AAH156" s="74"/>
      <c r="AAI156" s="74"/>
      <c r="AAJ156" s="74"/>
      <c r="AAK156" s="74"/>
      <c r="AAL156" s="74"/>
      <c r="AAM156" s="74"/>
      <c r="AAN156" s="74"/>
      <c r="AAO156" s="74"/>
      <c r="AAP156" s="74"/>
      <c r="AAQ156" s="74"/>
      <c r="AAR156" s="74"/>
      <c r="AAS156" s="74"/>
      <c r="AAT156" s="74"/>
      <c r="AAU156" s="74"/>
      <c r="AAV156" s="74"/>
      <c r="AAW156" s="74"/>
      <c r="AAX156" s="74"/>
      <c r="AAY156" s="74"/>
      <c r="AAZ156" s="74"/>
      <c r="ABA156" s="74"/>
      <c r="ABB156" s="74"/>
      <c r="ABC156" s="74"/>
      <c r="ABD156" s="74"/>
      <c r="ABE156" s="74"/>
      <c r="ABF156" s="74"/>
      <c r="ABG156" s="74"/>
      <c r="ABH156" s="74"/>
      <c r="ABI156" s="74"/>
      <c r="ABJ156" s="74"/>
      <c r="ABK156" s="74"/>
      <c r="ABL156" s="74"/>
      <c r="ABM156" s="74"/>
      <c r="ABN156" s="74"/>
      <c r="ABO156" s="74"/>
      <c r="ABP156" s="74"/>
      <c r="ABQ156" s="74"/>
      <c r="ABR156" s="74"/>
      <c r="ABS156" s="74"/>
      <c r="ABT156" s="74"/>
      <c r="ABU156" s="74"/>
      <c r="ABV156" s="74"/>
      <c r="ABW156" s="74"/>
      <c r="ABX156" s="74"/>
      <c r="ABY156" s="74"/>
      <c r="ABZ156" s="74"/>
      <c r="ACA156" s="74"/>
      <c r="ACB156" s="74"/>
      <c r="ACC156" s="74"/>
      <c r="ACD156" s="74"/>
      <c r="ACE156" s="74"/>
      <c r="ACF156" s="74"/>
      <c r="ACG156" s="74"/>
      <c r="ACH156" s="74"/>
      <c r="ACI156" s="74"/>
      <c r="ACJ156" s="74"/>
      <c r="ACK156" s="74"/>
      <c r="ACL156" s="74"/>
      <c r="ACM156" s="74"/>
      <c r="ACN156" s="74"/>
      <c r="ACO156" s="74"/>
      <c r="ACP156" s="74"/>
      <c r="ACQ156" s="74"/>
      <c r="ACR156" s="74"/>
      <c r="ACS156" s="74"/>
      <c r="ACT156" s="74"/>
      <c r="ACU156" s="74"/>
      <c r="ACV156" s="74"/>
      <c r="ACW156" s="74"/>
      <c r="ACX156" s="74"/>
      <c r="ACY156" s="74"/>
      <c r="ACZ156" s="74"/>
      <c r="ADA156" s="74"/>
      <c r="ADB156" s="74"/>
      <c r="ADC156" s="74"/>
      <c r="ADD156" s="74"/>
      <c r="ADE156" s="74"/>
      <c r="ADF156" s="74"/>
      <c r="ADG156" s="74"/>
      <c r="ADH156" s="74"/>
      <c r="ADI156" s="74"/>
      <c r="ADJ156" s="74"/>
      <c r="ADK156" s="74"/>
      <c r="ADL156" s="74"/>
      <c r="ADM156" s="74"/>
      <c r="ADN156" s="74"/>
      <c r="ADO156" s="74"/>
      <c r="ADP156" s="74"/>
      <c r="ADQ156" s="74"/>
      <c r="ADR156" s="74"/>
      <c r="ADS156" s="74"/>
      <c r="ADT156" s="74"/>
      <c r="ADU156" s="74"/>
      <c r="ADV156" s="74"/>
      <c r="ADW156" s="74"/>
      <c r="ADX156" s="74"/>
      <c r="ADY156" s="74"/>
      <c r="ADZ156" s="74"/>
      <c r="AEA156" s="74"/>
      <c r="AEB156" s="74"/>
      <c r="AEC156" s="74"/>
      <c r="AED156" s="74"/>
      <c r="AEE156" s="74"/>
      <c r="AEF156" s="74"/>
      <c r="AEG156" s="74"/>
      <c r="AEH156" s="74"/>
      <c r="AEI156" s="74"/>
      <c r="AEJ156" s="74"/>
      <c r="AEK156" s="74"/>
      <c r="AEL156" s="74"/>
      <c r="AEM156" s="74"/>
      <c r="AEN156" s="74"/>
      <c r="AEO156" s="74"/>
      <c r="AEP156" s="74"/>
      <c r="AEQ156" s="74"/>
      <c r="AER156" s="74"/>
      <c r="AES156" s="74"/>
      <c r="AET156" s="74"/>
      <c r="AEU156" s="74"/>
      <c r="AEV156" s="74"/>
      <c r="AEW156" s="74"/>
      <c r="AEX156" s="74"/>
      <c r="AEY156" s="74"/>
      <c r="AEZ156" s="74"/>
      <c r="AFA156" s="74"/>
      <c r="AFB156" s="74"/>
      <c r="AFC156" s="74"/>
      <c r="AFD156" s="74"/>
      <c r="AFE156" s="74"/>
      <c r="AFF156" s="74"/>
      <c r="AFG156" s="74"/>
      <c r="AFH156" s="74"/>
      <c r="AFI156" s="74"/>
      <c r="AFJ156" s="74"/>
      <c r="AFK156" s="74"/>
      <c r="AFL156" s="74"/>
      <c r="AFM156" s="74"/>
      <c r="AFN156" s="74"/>
      <c r="AFO156" s="74"/>
      <c r="AFP156" s="74"/>
      <c r="AFQ156" s="74"/>
      <c r="AFR156" s="74"/>
      <c r="AFS156" s="74"/>
      <c r="AFT156" s="74"/>
      <c r="AFU156" s="74"/>
      <c r="AFV156" s="74"/>
      <c r="AFW156" s="74"/>
      <c r="AFX156" s="74"/>
      <c r="AFY156" s="74"/>
      <c r="AFZ156" s="74"/>
      <c r="AGA156" s="74"/>
      <c r="AGB156" s="74"/>
      <c r="AGC156" s="74"/>
      <c r="AGD156" s="74"/>
      <c r="AGE156" s="74"/>
      <c r="AGF156" s="74"/>
      <c r="AGG156" s="74"/>
      <c r="AGH156" s="74"/>
      <c r="AGI156" s="74"/>
      <c r="AGJ156" s="74"/>
      <c r="AGK156" s="74"/>
      <c r="AGL156" s="74"/>
      <c r="AGM156" s="74"/>
      <c r="AGN156" s="74"/>
      <c r="AGO156" s="74"/>
      <c r="AGP156" s="74"/>
      <c r="AGQ156" s="74"/>
      <c r="AGR156" s="74"/>
      <c r="AGS156" s="74"/>
      <c r="AGT156" s="74"/>
      <c r="AGU156" s="74"/>
      <c r="AGV156" s="74"/>
      <c r="AGW156" s="74"/>
      <c r="AGX156" s="74"/>
      <c r="AGY156" s="74"/>
      <c r="AGZ156" s="74"/>
      <c r="AHA156" s="74"/>
      <c r="AHB156" s="74"/>
      <c r="AHC156" s="74"/>
      <c r="AHD156" s="74"/>
      <c r="AHE156" s="74"/>
      <c r="AHF156" s="74"/>
      <c r="AHG156" s="74"/>
      <c r="AHH156" s="74"/>
      <c r="AHI156" s="74"/>
      <c r="AHJ156" s="74"/>
      <c r="AHK156" s="74"/>
      <c r="AHL156" s="74"/>
      <c r="AHM156" s="74"/>
      <c r="AHN156" s="74"/>
      <c r="AHO156" s="74"/>
      <c r="AHP156" s="74"/>
      <c r="AHQ156" s="74"/>
      <c r="AHR156" s="74"/>
      <c r="AHS156" s="74"/>
      <c r="AHT156" s="74"/>
      <c r="AHU156" s="74"/>
      <c r="AHV156" s="74"/>
      <c r="AHW156" s="74"/>
      <c r="AHX156" s="74"/>
      <c r="AHY156" s="74"/>
      <c r="AHZ156" s="74"/>
      <c r="AIA156" s="74"/>
      <c r="AIB156" s="74"/>
      <c r="AIC156" s="74"/>
      <c r="AID156" s="74"/>
      <c r="AIE156" s="74"/>
      <c r="AIF156" s="74"/>
      <c r="AIG156" s="74"/>
      <c r="AIH156" s="74"/>
      <c r="AII156" s="74"/>
      <c r="AIJ156" s="74"/>
      <c r="AIK156" s="74"/>
      <c r="AIL156" s="74"/>
      <c r="AIM156" s="74"/>
      <c r="AIN156" s="74"/>
      <c r="AIO156" s="74"/>
      <c r="AIP156" s="74"/>
      <c r="AIQ156" s="74"/>
      <c r="AIR156" s="74"/>
      <c r="AIS156" s="74"/>
      <c r="AIT156" s="74"/>
      <c r="AIU156" s="74"/>
      <c r="AIV156" s="74"/>
      <c r="AIW156" s="74"/>
      <c r="AIX156" s="74"/>
      <c r="AIY156" s="74"/>
      <c r="AIZ156" s="74"/>
      <c r="AJA156" s="74"/>
      <c r="AJB156" s="74"/>
      <c r="AJC156" s="74"/>
      <c r="AJD156" s="74"/>
      <c r="AJE156" s="74"/>
      <c r="AJF156" s="74"/>
      <c r="AJG156" s="74"/>
      <c r="AJH156" s="74"/>
      <c r="AJI156" s="74"/>
      <c r="AJJ156" s="74"/>
      <c r="AJK156" s="74"/>
      <c r="AJL156" s="74"/>
      <c r="AJM156" s="74"/>
      <c r="AJN156" s="74"/>
      <c r="AJO156" s="74"/>
      <c r="AJP156" s="74"/>
      <c r="AJQ156" s="74"/>
      <c r="AJR156" s="74"/>
      <c r="AJS156" s="74"/>
      <c r="AJT156" s="74"/>
      <c r="AJU156" s="74"/>
      <c r="AJV156" s="74"/>
      <c r="AJW156" s="74"/>
      <c r="AJX156" s="74"/>
      <c r="AJY156" s="74"/>
      <c r="AJZ156" s="74"/>
      <c r="AKA156" s="74"/>
      <c r="AKB156" s="74"/>
      <c r="AKC156" s="74"/>
      <c r="AKD156" s="74"/>
      <c r="AKE156" s="74"/>
      <c r="AKF156" s="74"/>
      <c r="AKG156" s="74"/>
      <c r="AKH156" s="74"/>
      <c r="AKI156" s="74"/>
      <c r="AKJ156" s="74"/>
      <c r="AKK156" s="74"/>
      <c r="AKL156" s="74"/>
      <c r="AKM156" s="74"/>
      <c r="AKN156" s="74"/>
      <c r="AKO156" s="74"/>
      <c r="AKP156" s="74"/>
      <c r="AKQ156" s="74"/>
      <c r="AKR156" s="74"/>
      <c r="AKS156" s="74"/>
      <c r="AKT156" s="74"/>
      <c r="AKU156" s="74"/>
      <c r="AKV156" s="74"/>
      <c r="AKW156" s="74"/>
      <c r="AKX156" s="74"/>
      <c r="AKY156" s="74"/>
      <c r="AKZ156" s="74"/>
      <c r="ALA156" s="74"/>
      <c r="ALB156" s="74"/>
      <c r="ALC156" s="74"/>
      <c r="ALD156" s="74"/>
      <c r="ALE156" s="74"/>
      <c r="ALF156" s="74"/>
      <c r="ALG156" s="74"/>
      <c r="ALH156" s="74"/>
      <c r="ALI156" s="74"/>
      <c r="ALJ156" s="74"/>
      <c r="ALK156" s="74"/>
      <c r="ALL156" s="74"/>
      <c r="ALM156" s="74"/>
      <c r="ALN156" s="74"/>
      <c r="ALO156" s="74"/>
      <c r="ALP156" s="74"/>
      <c r="ALQ156" s="74"/>
      <c r="ALR156" s="74"/>
      <c r="ALS156" s="74"/>
      <c r="ALT156" s="74"/>
      <c r="ALU156" s="74"/>
      <c r="ALV156" s="74"/>
      <c r="ALW156" s="74"/>
      <c r="ALX156" s="74"/>
      <c r="ALY156" s="74"/>
      <c r="ALZ156" s="74"/>
      <c r="AMA156" s="74"/>
      <c r="AMB156" s="74"/>
      <c r="AMC156" s="74"/>
      <c r="AMD156" s="74"/>
      <c r="AME156" s="74"/>
      <c r="AMF156" s="74"/>
      <c r="AMG156" s="74"/>
      <c r="AMH156" s="74"/>
      <c r="AMI156" s="74"/>
      <c r="AMJ156" s="74"/>
      <c r="AMK156" s="74"/>
      <c r="AML156" s="74"/>
      <c r="AMM156" s="74"/>
      <c r="AMN156" s="74"/>
      <c r="AMO156" s="74"/>
      <c r="AMP156" s="74"/>
      <c r="AMQ156" s="74"/>
      <c r="AMR156" s="74"/>
      <c r="AMS156" s="74"/>
      <c r="AMT156" s="74"/>
      <c r="AMU156" s="74"/>
      <c r="AMV156" s="74"/>
      <c r="AMW156" s="74"/>
      <c r="AMX156" s="74"/>
      <c r="AMY156" s="74"/>
      <c r="AMZ156" s="74"/>
      <c r="ANA156" s="74"/>
      <c r="ANB156" s="74"/>
      <c r="ANC156" s="74"/>
      <c r="AND156" s="74"/>
      <c r="ANE156" s="74"/>
      <c r="ANF156" s="74"/>
      <c r="ANG156" s="74"/>
      <c r="ANH156" s="74"/>
      <c r="ANI156" s="74"/>
      <c r="ANJ156" s="74"/>
      <c r="ANK156" s="74"/>
      <c r="ANL156" s="74"/>
      <c r="ANM156" s="74"/>
      <c r="ANN156" s="74"/>
      <c r="ANO156" s="74"/>
      <c r="ANP156" s="74"/>
      <c r="ANQ156" s="74"/>
      <c r="ANR156" s="74"/>
      <c r="ANS156" s="74"/>
      <c r="ANT156" s="74"/>
      <c r="ANU156" s="74"/>
      <c r="ANV156" s="74"/>
      <c r="ANW156" s="74"/>
      <c r="ANX156" s="74"/>
      <c r="ANY156" s="74"/>
      <c r="ANZ156" s="74"/>
      <c r="AOA156" s="74"/>
      <c r="AOB156" s="74"/>
      <c r="AOC156" s="74"/>
      <c r="AOD156" s="74"/>
      <c r="AOE156" s="74"/>
      <c r="AOF156" s="74"/>
      <c r="AOG156" s="74"/>
      <c r="AOH156" s="74"/>
      <c r="AOI156" s="74"/>
      <c r="AOJ156" s="74"/>
      <c r="AOK156" s="74"/>
      <c r="AOL156" s="74"/>
      <c r="AOM156" s="74"/>
      <c r="AON156" s="74"/>
      <c r="AOO156" s="74"/>
      <c r="AOP156" s="74"/>
      <c r="AOQ156" s="74"/>
      <c r="AOR156" s="74"/>
      <c r="AOS156" s="74"/>
      <c r="AOT156" s="74"/>
      <c r="AOU156" s="74"/>
      <c r="AOV156" s="74"/>
      <c r="AOW156" s="74"/>
      <c r="AOX156" s="74"/>
      <c r="AOY156" s="74"/>
      <c r="AOZ156" s="74"/>
      <c r="APA156" s="74"/>
      <c r="APB156" s="74"/>
      <c r="APC156" s="74"/>
      <c r="APD156" s="74"/>
      <c r="APE156" s="74"/>
      <c r="APF156" s="74"/>
      <c r="APG156" s="74"/>
      <c r="APH156" s="74"/>
      <c r="API156" s="74"/>
      <c r="APJ156" s="74"/>
      <c r="APK156" s="74"/>
      <c r="APL156" s="74"/>
      <c r="APM156" s="74"/>
      <c r="APN156" s="74"/>
      <c r="APO156" s="74"/>
      <c r="APP156" s="74"/>
      <c r="APQ156" s="74"/>
      <c r="APR156" s="74"/>
      <c r="APS156" s="74"/>
      <c r="APT156" s="74"/>
      <c r="APU156" s="74"/>
      <c r="APV156" s="74"/>
      <c r="APW156" s="74"/>
      <c r="APX156" s="74"/>
      <c r="APY156" s="74"/>
      <c r="APZ156" s="74"/>
      <c r="AQA156" s="74"/>
      <c r="AQB156" s="74"/>
      <c r="AQC156" s="74"/>
      <c r="AQD156" s="74"/>
      <c r="AQE156" s="74"/>
      <c r="AQF156" s="74"/>
      <c r="AQG156" s="74"/>
      <c r="AQH156" s="74"/>
      <c r="AQI156" s="74"/>
      <c r="AQJ156" s="74"/>
      <c r="AQK156" s="74"/>
      <c r="AQL156" s="74"/>
      <c r="AQM156" s="74"/>
      <c r="AQN156" s="74"/>
      <c r="AQO156" s="74"/>
      <c r="AQP156" s="74"/>
      <c r="AQQ156" s="74"/>
      <c r="AQR156" s="74"/>
      <c r="AQS156" s="74"/>
      <c r="AQT156" s="74"/>
      <c r="AQU156" s="74"/>
      <c r="AQV156" s="74"/>
      <c r="AQW156" s="74"/>
      <c r="AQX156" s="74"/>
      <c r="AQY156" s="74"/>
      <c r="AQZ156" s="74"/>
      <c r="ARA156" s="74"/>
      <c r="ARB156" s="74"/>
      <c r="ARC156" s="74"/>
      <c r="ARD156" s="74"/>
      <c r="ARE156" s="74"/>
      <c r="ARF156" s="74"/>
      <c r="ARG156" s="74"/>
      <c r="ARH156" s="74"/>
      <c r="ARI156" s="74"/>
      <c r="ARJ156" s="74"/>
      <c r="ARK156" s="74"/>
      <c r="ARL156" s="74"/>
      <c r="ARM156" s="74"/>
      <c r="ARN156" s="74"/>
      <c r="ARO156" s="74"/>
      <c r="ARP156" s="74"/>
      <c r="ARQ156" s="74"/>
      <c r="ARR156" s="74"/>
      <c r="ARS156" s="74"/>
      <c r="ART156" s="74"/>
      <c r="ARU156" s="74"/>
      <c r="ARV156" s="74"/>
      <c r="ARW156" s="74"/>
      <c r="ARX156" s="74"/>
      <c r="ARY156" s="74"/>
      <c r="ARZ156" s="74"/>
      <c r="ASA156" s="74"/>
      <c r="ASB156" s="74"/>
      <c r="ASC156" s="74"/>
      <c r="ASD156" s="74"/>
      <c r="ASE156" s="74"/>
      <c r="ASF156" s="74"/>
      <c r="ASG156" s="74"/>
      <c r="ASH156" s="74"/>
      <c r="ASI156" s="74"/>
      <c r="ASJ156" s="74"/>
      <c r="ASK156" s="74"/>
      <c r="ASL156" s="74"/>
      <c r="ASM156" s="74"/>
      <c r="ASN156" s="74"/>
      <c r="ASO156" s="74"/>
      <c r="ASP156" s="74"/>
      <c r="ASQ156" s="74"/>
      <c r="ASR156" s="74"/>
      <c r="ASS156" s="74"/>
      <c r="AST156" s="74"/>
      <c r="ASU156" s="74"/>
      <c r="ASV156" s="74"/>
      <c r="ASW156" s="74"/>
      <c r="ASX156" s="74"/>
      <c r="ASY156" s="74"/>
      <c r="ASZ156" s="74"/>
      <c r="ATA156" s="74"/>
      <c r="ATB156" s="74"/>
      <c r="ATC156" s="74"/>
      <c r="ATD156" s="74"/>
      <c r="ATE156" s="74"/>
      <c r="ATF156" s="74"/>
      <c r="ATG156" s="74"/>
      <c r="ATH156" s="74"/>
      <c r="ATI156" s="74"/>
      <c r="ATJ156" s="74"/>
      <c r="ATK156" s="74"/>
      <c r="ATL156" s="74"/>
      <c r="ATM156" s="74"/>
      <c r="ATN156" s="74"/>
      <c r="ATO156" s="74"/>
      <c r="ATP156" s="74"/>
      <c r="ATQ156" s="74"/>
      <c r="ATR156" s="74"/>
      <c r="ATS156" s="74"/>
      <c r="ATT156" s="74"/>
      <c r="ATU156" s="74"/>
      <c r="ATV156" s="74"/>
      <c r="ATW156" s="74"/>
      <c r="ATX156" s="74"/>
      <c r="ATY156" s="74"/>
      <c r="ATZ156" s="74"/>
      <c r="AUA156" s="74"/>
      <c r="AUB156" s="74"/>
      <c r="AUC156" s="74"/>
      <c r="AUD156" s="74"/>
      <c r="AUE156" s="74"/>
      <c r="AUF156" s="74"/>
      <c r="AUG156" s="74"/>
      <c r="AUH156" s="74"/>
      <c r="AUI156" s="74"/>
      <c r="AUJ156" s="74"/>
      <c r="AUK156" s="74"/>
      <c r="AUL156" s="74"/>
      <c r="AUM156" s="74"/>
      <c r="AUN156" s="74"/>
      <c r="AUO156" s="74"/>
      <c r="AUP156" s="74"/>
      <c r="AUQ156" s="74"/>
      <c r="AUR156" s="74"/>
      <c r="AUS156" s="74"/>
      <c r="AUT156" s="74"/>
      <c r="AUU156" s="74"/>
      <c r="AUV156" s="74"/>
      <c r="AUW156" s="74"/>
      <c r="AUX156" s="74"/>
      <c r="AUY156" s="74"/>
      <c r="AUZ156" s="74"/>
      <c r="AVA156" s="74"/>
      <c r="AVB156" s="74"/>
      <c r="AVC156" s="74"/>
      <c r="AVD156" s="74"/>
      <c r="AVE156" s="74"/>
      <c r="AVF156" s="74"/>
      <c r="AVG156" s="74"/>
      <c r="AVH156" s="74"/>
      <c r="AVI156" s="74"/>
      <c r="AVJ156" s="74"/>
      <c r="AVK156" s="74"/>
      <c r="AVL156" s="74"/>
      <c r="AVM156" s="74"/>
      <c r="AVN156" s="74"/>
      <c r="AVO156" s="74"/>
      <c r="AVP156" s="74"/>
      <c r="AVQ156" s="74"/>
      <c r="AVR156" s="74"/>
      <c r="AVS156" s="74"/>
      <c r="AVT156" s="74"/>
      <c r="AVU156" s="74"/>
      <c r="AVV156" s="74"/>
      <c r="AVW156" s="74"/>
      <c r="AVX156" s="74"/>
      <c r="AVY156" s="74"/>
      <c r="AVZ156" s="74"/>
      <c r="AWA156" s="74"/>
      <c r="AWB156" s="74"/>
      <c r="AWC156" s="74"/>
      <c r="AWD156" s="74"/>
      <c r="AWE156" s="74"/>
      <c r="AWF156" s="74"/>
      <c r="AWG156" s="74"/>
      <c r="AWH156" s="74"/>
      <c r="AWI156" s="74"/>
      <c r="AWJ156" s="74"/>
      <c r="AWK156" s="74"/>
      <c r="AWL156" s="74"/>
      <c r="AWM156" s="74"/>
      <c r="AWN156" s="74"/>
      <c r="AWO156" s="74"/>
      <c r="AWP156" s="74"/>
      <c r="AWQ156" s="74"/>
      <c r="AWR156" s="74"/>
      <c r="AWS156" s="74"/>
      <c r="AWT156" s="74"/>
      <c r="AWU156" s="74"/>
      <c r="AWV156" s="74"/>
      <c r="AWW156" s="74"/>
      <c r="AWX156" s="74"/>
      <c r="AWY156" s="74"/>
      <c r="AWZ156" s="74"/>
      <c r="AXA156" s="74"/>
      <c r="AXB156" s="74"/>
      <c r="AXC156" s="74"/>
      <c r="AXD156" s="74"/>
      <c r="AXE156" s="74"/>
      <c r="AXF156" s="74"/>
      <c r="AXG156" s="74"/>
      <c r="AXH156" s="74"/>
      <c r="AXI156" s="74"/>
      <c r="AXJ156" s="74"/>
      <c r="AXK156" s="74"/>
      <c r="AXL156" s="74"/>
      <c r="AXM156" s="74"/>
      <c r="AXN156" s="74"/>
      <c r="AXO156" s="74"/>
      <c r="AXP156" s="74"/>
      <c r="AXQ156" s="74"/>
      <c r="AXR156" s="74"/>
      <c r="AXS156" s="74"/>
      <c r="AXT156" s="74"/>
      <c r="AXU156" s="74"/>
      <c r="AXV156" s="74"/>
      <c r="AXW156" s="74"/>
      <c r="AXX156" s="74"/>
      <c r="AXY156" s="74"/>
      <c r="AXZ156" s="74"/>
      <c r="AYA156" s="74"/>
      <c r="AYB156" s="74"/>
      <c r="AYC156" s="74"/>
      <c r="AYD156" s="74"/>
      <c r="AYE156" s="74"/>
      <c r="AYF156" s="74"/>
      <c r="AYG156" s="74"/>
      <c r="AYH156" s="74"/>
      <c r="AYI156" s="74"/>
      <c r="AYJ156" s="74"/>
      <c r="AYK156" s="74"/>
      <c r="AYL156" s="74"/>
      <c r="AYM156" s="74"/>
      <c r="AYN156" s="74"/>
      <c r="AYO156" s="74"/>
      <c r="AYP156" s="74"/>
      <c r="AYQ156" s="74"/>
      <c r="AYR156" s="74"/>
      <c r="AYS156" s="74"/>
      <c r="AYT156" s="74"/>
      <c r="AYU156" s="74"/>
      <c r="AYV156" s="74"/>
      <c r="AYW156" s="74"/>
      <c r="AYX156" s="74"/>
      <c r="AYY156" s="74"/>
      <c r="AYZ156" s="74"/>
      <c r="AZA156" s="74"/>
      <c r="AZB156" s="74"/>
      <c r="AZC156" s="74"/>
      <c r="AZD156" s="74"/>
      <c r="AZE156" s="74"/>
    </row>
    <row r="157" spans="1:1357" s="50" customFormat="1" ht="14.45" customHeight="1">
      <c r="A157" s="47"/>
      <c r="B157" s="160"/>
      <c r="C157" s="161"/>
      <c r="D157" s="161"/>
      <c r="E157" s="161"/>
      <c r="F157" s="161"/>
      <c r="G157" s="161"/>
      <c r="H157" s="161"/>
      <c r="I157" s="162"/>
      <c r="U157" s="74"/>
      <c r="V157" s="74"/>
      <c r="W157" s="74"/>
      <c r="X157" s="74"/>
      <c r="Y157" s="74"/>
      <c r="Z157" s="74"/>
      <c r="AA157" s="74"/>
      <c r="AB157" s="74"/>
      <c r="AC157" s="74"/>
      <c r="AD157" s="74"/>
      <c r="AE157" s="74"/>
      <c r="AF157" s="74"/>
      <c r="AG157" s="74"/>
      <c r="AH157" s="74"/>
      <c r="AJ157" s="74"/>
      <c r="AK157" s="74"/>
      <c r="AL157" s="74"/>
      <c r="AM157" s="74"/>
      <c r="AN157" s="74"/>
      <c r="AO157" s="74"/>
      <c r="AP157" s="74"/>
      <c r="AQ157" s="74"/>
      <c r="AR157" s="74"/>
      <c r="AS157" s="74"/>
      <c r="AT157" s="74"/>
      <c r="AU157" s="74"/>
      <c r="AV157" s="74"/>
      <c r="AW157" s="74"/>
      <c r="AX157" s="74"/>
      <c r="AY157" s="74"/>
      <c r="AZ157" s="74"/>
      <c r="BA157" s="74"/>
      <c r="BB157" s="74"/>
      <c r="BC157" s="74"/>
      <c r="BD157" s="74"/>
      <c r="BE157" s="74"/>
      <c r="BF157" s="74"/>
      <c r="BG157" s="74"/>
      <c r="BH157" s="74"/>
      <c r="BI157" s="74"/>
      <c r="BJ157" s="74"/>
      <c r="BK157" s="74"/>
      <c r="BL157" s="74"/>
      <c r="BM157" s="74"/>
      <c r="BN157" s="74"/>
      <c r="BO157" s="74"/>
      <c r="BP157" s="74"/>
      <c r="BQ157" s="74"/>
      <c r="BR157" s="74"/>
      <c r="BS157" s="74"/>
      <c r="BT157" s="74"/>
      <c r="BU157" s="74"/>
      <c r="BV157" s="74"/>
      <c r="BW157" s="74"/>
      <c r="BX157" s="74"/>
      <c r="BY157" s="74"/>
      <c r="BZ157" s="74"/>
      <c r="CA157" s="74"/>
      <c r="CB157" s="74"/>
      <c r="CC157" s="74"/>
      <c r="CD157" s="74"/>
      <c r="CE157" s="74"/>
      <c r="CF157" s="74"/>
      <c r="CG157" s="74"/>
      <c r="CH157" s="74"/>
      <c r="CI157" s="74"/>
      <c r="CJ157" s="74"/>
      <c r="CK157" s="74"/>
      <c r="CL157" s="74"/>
      <c r="CM157" s="74"/>
      <c r="CN157" s="74"/>
      <c r="CO157" s="74"/>
      <c r="CP157" s="74"/>
      <c r="CQ157" s="74"/>
      <c r="CR157" s="74"/>
      <c r="CS157" s="74"/>
      <c r="CT157" s="74"/>
      <c r="CU157" s="74"/>
      <c r="CV157" s="74"/>
      <c r="CW157" s="74"/>
      <c r="CX157" s="74"/>
      <c r="CY157" s="74"/>
      <c r="CZ157" s="74"/>
      <c r="DA157" s="74"/>
      <c r="DB157" s="74"/>
      <c r="DC157" s="74"/>
      <c r="DD157" s="74"/>
      <c r="DE157" s="74"/>
      <c r="DF157" s="74"/>
      <c r="DG157" s="74"/>
      <c r="DH157" s="74"/>
      <c r="DI157" s="74"/>
      <c r="DJ157" s="74"/>
      <c r="DK157" s="74"/>
      <c r="DL157" s="74"/>
      <c r="DM157" s="74"/>
      <c r="DN157" s="74"/>
      <c r="DO157" s="74"/>
      <c r="DP157" s="74"/>
      <c r="DQ157" s="74"/>
      <c r="DR157" s="74"/>
      <c r="DS157" s="74"/>
      <c r="DT157" s="74"/>
      <c r="DU157" s="74"/>
      <c r="DV157" s="74"/>
      <c r="DW157" s="74"/>
      <c r="DX157" s="74"/>
      <c r="DY157" s="74"/>
      <c r="DZ157" s="74"/>
      <c r="EA157" s="74"/>
      <c r="EB157" s="74"/>
      <c r="EC157" s="74"/>
      <c r="ED157" s="74"/>
      <c r="EE157" s="74"/>
      <c r="EF157" s="74"/>
      <c r="EG157" s="74"/>
      <c r="EH157" s="74"/>
      <c r="EI157" s="74"/>
      <c r="EJ157" s="74"/>
      <c r="EK157" s="74"/>
      <c r="EL157" s="74"/>
      <c r="EM157" s="74"/>
      <c r="EN157" s="74"/>
      <c r="EO157" s="74"/>
      <c r="EP157" s="74"/>
      <c r="EQ157" s="74"/>
      <c r="ER157" s="74"/>
      <c r="ES157" s="74"/>
      <c r="ET157" s="74"/>
      <c r="EU157" s="74"/>
      <c r="EV157" s="74"/>
      <c r="EW157" s="74"/>
      <c r="EX157" s="74"/>
      <c r="EY157" s="74"/>
      <c r="EZ157" s="74"/>
      <c r="FA157" s="74"/>
      <c r="FB157" s="74"/>
      <c r="FC157" s="74"/>
      <c r="FD157" s="74"/>
      <c r="FE157" s="74"/>
      <c r="FF157" s="74"/>
      <c r="FG157" s="74"/>
      <c r="FH157" s="74"/>
      <c r="FI157" s="74"/>
      <c r="FJ157" s="74"/>
      <c r="FK157" s="74"/>
      <c r="FL157" s="74"/>
      <c r="FM157" s="74"/>
      <c r="FN157" s="74"/>
      <c r="FO157" s="74"/>
      <c r="FP157" s="74"/>
      <c r="FQ157" s="74"/>
      <c r="FR157" s="74"/>
      <c r="FS157" s="74"/>
      <c r="FT157" s="74"/>
      <c r="FU157" s="74"/>
      <c r="FV157" s="74"/>
      <c r="FW157" s="74"/>
      <c r="FX157" s="74"/>
      <c r="FY157" s="74"/>
      <c r="FZ157" s="74"/>
      <c r="GA157" s="74"/>
      <c r="GB157" s="74"/>
      <c r="GC157" s="74"/>
      <c r="GD157" s="74"/>
      <c r="GE157" s="74"/>
      <c r="GF157" s="74"/>
      <c r="GG157" s="74"/>
      <c r="GH157" s="74"/>
      <c r="GI157" s="74"/>
      <c r="GJ157" s="74"/>
      <c r="GK157" s="74"/>
      <c r="GL157" s="74"/>
      <c r="GM157" s="74"/>
      <c r="GN157" s="74"/>
      <c r="GO157" s="74"/>
      <c r="GP157" s="74"/>
      <c r="GQ157" s="74"/>
      <c r="GR157" s="74"/>
      <c r="GS157" s="74"/>
      <c r="GT157" s="74"/>
      <c r="GU157" s="74"/>
      <c r="GV157" s="74"/>
      <c r="GW157" s="74"/>
      <c r="GX157" s="74"/>
      <c r="GY157" s="74"/>
      <c r="GZ157" s="74"/>
      <c r="HA157" s="74"/>
      <c r="HB157" s="74"/>
      <c r="HC157" s="74"/>
      <c r="HD157" s="74"/>
      <c r="HE157" s="74"/>
      <c r="HF157" s="74"/>
      <c r="HG157" s="74"/>
      <c r="HH157" s="74"/>
      <c r="HI157" s="74"/>
      <c r="HJ157" s="74"/>
      <c r="HK157" s="74"/>
      <c r="HL157" s="74"/>
      <c r="HM157" s="74"/>
      <c r="HN157" s="74"/>
      <c r="HO157" s="74"/>
      <c r="HP157" s="74"/>
      <c r="HQ157" s="74"/>
      <c r="HR157" s="74"/>
      <c r="HS157" s="74"/>
      <c r="HT157" s="74"/>
      <c r="HU157" s="74"/>
      <c r="HV157" s="74"/>
      <c r="HW157" s="74"/>
      <c r="HX157" s="74"/>
      <c r="HY157" s="74"/>
      <c r="HZ157" s="74"/>
      <c r="IA157" s="74"/>
      <c r="IB157" s="74"/>
      <c r="IC157" s="74"/>
      <c r="ID157" s="74"/>
      <c r="IE157" s="74"/>
      <c r="IF157" s="74"/>
      <c r="IG157" s="74"/>
      <c r="IH157" s="74"/>
      <c r="II157" s="74"/>
      <c r="IJ157" s="74"/>
      <c r="IK157" s="74"/>
      <c r="IL157" s="74"/>
      <c r="IM157" s="74"/>
      <c r="IN157" s="74"/>
      <c r="IO157" s="74"/>
      <c r="IP157" s="74"/>
      <c r="IQ157" s="74"/>
      <c r="IR157" s="74"/>
      <c r="IS157" s="74"/>
      <c r="IT157" s="74"/>
      <c r="IU157" s="74"/>
      <c r="IV157" s="74"/>
      <c r="IW157" s="74"/>
      <c r="IX157" s="74"/>
      <c r="IY157" s="74"/>
      <c r="IZ157" s="74"/>
      <c r="JA157" s="74"/>
      <c r="JB157" s="74"/>
      <c r="JC157" s="74"/>
      <c r="JD157" s="74"/>
      <c r="JE157" s="74"/>
      <c r="JF157" s="74"/>
      <c r="JG157" s="74"/>
      <c r="JH157" s="74"/>
      <c r="JI157" s="74"/>
      <c r="JJ157" s="74"/>
      <c r="JK157" s="74"/>
      <c r="JL157" s="74"/>
      <c r="JM157" s="74"/>
      <c r="JN157" s="74"/>
      <c r="JO157" s="74"/>
      <c r="JP157" s="74"/>
      <c r="JQ157" s="74"/>
      <c r="JR157" s="74"/>
      <c r="JS157" s="74"/>
      <c r="JT157" s="74"/>
      <c r="JU157" s="74"/>
      <c r="JV157" s="74"/>
      <c r="JW157" s="74"/>
      <c r="JX157" s="74"/>
      <c r="JY157" s="74"/>
      <c r="JZ157" s="74"/>
      <c r="KA157" s="74"/>
      <c r="KB157" s="74"/>
      <c r="KC157" s="74"/>
      <c r="KD157" s="74"/>
      <c r="KE157" s="74"/>
      <c r="KF157" s="74"/>
      <c r="KG157" s="74"/>
      <c r="KH157" s="74"/>
      <c r="KI157" s="74"/>
      <c r="KJ157" s="74"/>
      <c r="KK157" s="74"/>
      <c r="KL157" s="74"/>
      <c r="KM157" s="74"/>
      <c r="KN157" s="74"/>
      <c r="KO157" s="74"/>
      <c r="KP157" s="74"/>
      <c r="KQ157" s="74"/>
      <c r="KR157" s="74"/>
      <c r="KS157" s="74"/>
      <c r="KT157" s="74"/>
      <c r="KU157" s="74"/>
      <c r="KV157" s="74"/>
      <c r="KW157" s="74"/>
      <c r="KX157" s="74"/>
      <c r="KY157" s="74"/>
      <c r="KZ157" s="74"/>
      <c r="LA157" s="74"/>
      <c r="LB157" s="74"/>
      <c r="LC157" s="74"/>
      <c r="LD157" s="74"/>
      <c r="LE157" s="74"/>
      <c r="LF157" s="74"/>
      <c r="LG157" s="74"/>
      <c r="LH157" s="74"/>
      <c r="LI157" s="74"/>
      <c r="LJ157" s="74"/>
      <c r="LK157" s="74"/>
      <c r="LL157" s="74"/>
      <c r="LM157" s="74"/>
      <c r="LN157" s="74"/>
      <c r="LO157" s="74"/>
      <c r="LP157" s="74"/>
      <c r="LQ157" s="74"/>
      <c r="LR157" s="74"/>
      <c r="LS157" s="74"/>
      <c r="LT157" s="74"/>
      <c r="LU157" s="74"/>
      <c r="LV157" s="74"/>
      <c r="LW157" s="74"/>
      <c r="LX157" s="74"/>
      <c r="LY157" s="74"/>
      <c r="LZ157" s="74"/>
      <c r="MA157" s="74"/>
      <c r="MB157" s="74"/>
      <c r="MC157" s="74"/>
      <c r="MD157" s="74"/>
      <c r="ME157" s="74"/>
      <c r="MF157" s="74"/>
      <c r="MG157" s="74"/>
      <c r="MH157" s="74"/>
      <c r="MI157" s="74"/>
      <c r="MJ157" s="74"/>
      <c r="MK157" s="74"/>
      <c r="ML157" s="74"/>
      <c r="MM157" s="74"/>
      <c r="MN157" s="74"/>
      <c r="MO157" s="74"/>
      <c r="MP157" s="74"/>
      <c r="MQ157" s="74"/>
      <c r="MR157" s="74"/>
      <c r="MS157" s="74"/>
      <c r="MT157" s="74"/>
      <c r="MU157" s="74"/>
      <c r="MV157" s="74"/>
      <c r="MW157" s="74"/>
      <c r="MX157" s="74"/>
      <c r="MY157" s="74"/>
      <c r="MZ157" s="74"/>
      <c r="NA157" s="74"/>
      <c r="NB157" s="74"/>
      <c r="NC157" s="74"/>
      <c r="ND157" s="74"/>
      <c r="NE157" s="74"/>
      <c r="NF157" s="74"/>
      <c r="NG157" s="74"/>
      <c r="NH157" s="74"/>
      <c r="NI157" s="74"/>
      <c r="NJ157" s="74"/>
      <c r="NK157" s="74"/>
      <c r="NL157" s="74"/>
      <c r="NM157" s="74"/>
      <c r="NN157" s="74"/>
      <c r="NO157" s="74"/>
      <c r="NP157" s="74"/>
      <c r="NQ157" s="74"/>
      <c r="NR157" s="74"/>
      <c r="NS157" s="74"/>
      <c r="NT157" s="74"/>
      <c r="NU157" s="74"/>
      <c r="NV157" s="74"/>
      <c r="NW157" s="74"/>
      <c r="NX157" s="74"/>
      <c r="NY157" s="74"/>
      <c r="NZ157" s="74"/>
      <c r="OA157" s="74"/>
      <c r="OB157" s="74"/>
      <c r="OC157" s="74"/>
      <c r="OD157" s="74"/>
      <c r="OE157" s="74"/>
      <c r="OF157" s="74"/>
      <c r="OG157" s="74"/>
      <c r="OH157" s="74"/>
      <c r="OI157" s="74"/>
      <c r="OJ157" s="74"/>
      <c r="OK157" s="74"/>
      <c r="OL157" s="74"/>
      <c r="OM157" s="74"/>
      <c r="ON157" s="74"/>
      <c r="OO157" s="74"/>
      <c r="OP157" s="74"/>
      <c r="OQ157" s="74"/>
      <c r="OR157" s="74"/>
      <c r="OS157" s="74"/>
      <c r="OT157" s="74"/>
      <c r="OU157" s="74"/>
      <c r="OV157" s="74"/>
      <c r="OW157" s="74"/>
      <c r="OX157" s="74"/>
      <c r="OY157" s="74"/>
      <c r="OZ157" s="74"/>
      <c r="PA157" s="74"/>
      <c r="PB157" s="74"/>
      <c r="PC157" s="74"/>
      <c r="PD157" s="74"/>
      <c r="PE157" s="74"/>
      <c r="PF157" s="74"/>
      <c r="PG157" s="74"/>
      <c r="PH157" s="74"/>
      <c r="PI157" s="74"/>
      <c r="PJ157" s="74"/>
      <c r="PK157" s="74"/>
      <c r="PL157" s="74"/>
      <c r="PM157" s="74"/>
      <c r="PN157" s="74"/>
      <c r="PO157" s="74"/>
      <c r="PP157" s="74"/>
      <c r="PQ157" s="74"/>
      <c r="PR157" s="74"/>
      <c r="PS157" s="74"/>
      <c r="PT157" s="74"/>
      <c r="PU157" s="74"/>
      <c r="PV157" s="74"/>
      <c r="PW157" s="74"/>
      <c r="PX157" s="74"/>
      <c r="PY157" s="74"/>
      <c r="PZ157" s="74"/>
      <c r="QA157" s="74"/>
      <c r="QB157" s="74"/>
      <c r="QC157" s="74"/>
      <c r="QD157" s="74"/>
      <c r="QE157" s="74"/>
      <c r="QF157" s="74"/>
      <c r="QG157" s="74"/>
      <c r="QH157" s="74"/>
      <c r="QI157" s="74"/>
      <c r="QJ157" s="74"/>
      <c r="QK157" s="74"/>
      <c r="QL157" s="74"/>
      <c r="QM157" s="74"/>
      <c r="QN157" s="74"/>
      <c r="QO157" s="74"/>
      <c r="QP157" s="74"/>
      <c r="QQ157" s="74"/>
      <c r="QR157" s="74"/>
      <c r="QS157" s="74"/>
      <c r="QT157" s="74"/>
      <c r="QU157" s="74"/>
      <c r="QV157" s="74"/>
      <c r="QW157" s="74"/>
      <c r="QX157" s="74"/>
      <c r="QY157" s="74"/>
      <c r="QZ157" s="74"/>
      <c r="RA157" s="74"/>
      <c r="RB157" s="74"/>
      <c r="RC157" s="74"/>
      <c r="RD157" s="74"/>
      <c r="RE157" s="74"/>
      <c r="RF157" s="74"/>
      <c r="RG157" s="74"/>
      <c r="RH157" s="74"/>
      <c r="RI157" s="74"/>
      <c r="RJ157" s="74"/>
      <c r="RK157" s="74"/>
      <c r="RL157" s="74"/>
      <c r="RM157" s="74"/>
      <c r="RN157" s="74"/>
      <c r="RO157" s="74"/>
      <c r="RP157" s="74"/>
      <c r="RQ157" s="74"/>
      <c r="RR157" s="74"/>
      <c r="RS157" s="74"/>
      <c r="RT157" s="74"/>
      <c r="RU157" s="74"/>
      <c r="RV157" s="74"/>
      <c r="RW157" s="74"/>
      <c r="RX157" s="74"/>
      <c r="RY157" s="74"/>
      <c r="RZ157" s="74"/>
      <c r="SA157" s="74"/>
      <c r="SB157" s="74"/>
      <c r="SC157" s="74"/>
      <c r="SD157" s="74"/>
      <c r="SE157" s="74"/>
      <c r="SF157" s="74"/>
      <c r="SG157" s="74"/>
      <c r="SH157" s="74"/>
      <c r="SI157" s="74"/>
      <c r="SJ157" s="74"/>
      <c r="SK157" s="74"/>
      <c r="SL157" s="74"/>
      <c r="SM157" s="74"/>
      <c r="SN157" s="74"/>
      <c r="SO157" s="74"/>
      <c r="SP157" s="74"/>
      <c r="SQ157" s="74"/>
      <c r="SR157" s="74"/>
      <c r="SS157" s="74"/>
      <c r="ST157" s="74"/>
      <c r="SU157" s="74"/>
      <c r="SV157" s="74"/>
      <c r="SW157" s="74"/>
      <c r="SX157" s="74"/>
      <c r="SY157" s="74"/>
      <c r="SZ157" s="74"/>
      <c r="TA157" s="74"/>
      <c r="TB157" s="74"/>
      <c r="TC157" s="74"/>
      <c r="TD157" s="74"/>
      <c r="TE157" s="74"/>
      <c r="TF157" s="74"/>
      <c r="TG157" s="74"/>
      <c r="TH157" s="74"/>
      <c r="TI157" s="74"/>
      <c r="TJ157" s="74"/>
      <c r="TK157" s="74"/>
      <c r="TL157" s="74"/>
      <c r="TM157" s="74"/>
      <c r="TN157" s="74"/>
      <c r="TO157" s="74"/>
      <c r="TP157" s="74"/>
      <c r="TQ157" s="74"/>
      <c r="TR157" s="74"/>
      <c r="TS157" s="74"/>
      <c r="TT157" s="74"/>
      <c r="TU157" s="74"/>
      <c r="TV157" s="74"/>
      <c r="TW157" s="74"/>
      <c r="TX157" s="74"/>
      <c r="TY157" s="74"/>
      <c r="TZ157" s="74"/>
      <c r="UA157" s="74"/>
      <c r="UB157" s="74"/>
      <c r="UC157" s="74"/>
      <c r="UD157" s="74"/>
      <c r="UE157" s="74"/>
      <c r="UF157" s="74"/>
      <c r="UG157" s="74"/>
      <c r="UH157" s="74"/>
      <c r="UI157" s="74"/>
      <c r="UJ157" s="74"/>
      <c r="UK157" s="74"/>
      <c r="UL157" s="74"/>
      <c r="UM157" s="74"/>
      <c r="UN157" s="74"/>
      <c r="UO157" s="74"/>
      <c r="UP157" s="74"/>
      <c r="UQ157" s="74"/>
      <c r="UR157" s="74"/>
      <c r="US157" s="74"/>
      <c r="UT157" s="74"/>
      <c r="UU157" s="74"/>
      <c r="UV157" s="74"/>
      <c r="UW157" s="74"/>
      <c r="UX157" s="74"/>
      <c r="UY157" s="74"/>
      <c r="UZ157" s="74"/>
      <c r="VA157" s="74"/>
      <c r="VB157" s="74"/>
      <c r="VC157" s="74"/>
      <c r="VD157" s="74"/>
      <c r="VE157" s="74"/>
      <c r="VF157" s="74"/>
      <c r="VG157" s="74"/>
      <c r="VH157" s="74"/>
      <c r="VI157" s="74"/>
      <c r="VJ157" s="74"/>
      <c r="VK157" s="74"/>
      <c r="VL157" s="74"/>
      <c r="VM157" s="74"/>
      <c r="VN157" s="74"/>
      <c r="VO157" s="74"/>
      <c r="VP157" s="74"/>
      <c r="VQ157" s="74"/>
      <c r="VR157" s="74"/>
      <c r="VS157" s="74"/>
      <c r="VT157" s="74"/>
      <c r="VU157" s="74"/>
      <c r="VV157" s="74"/>
      <c r="VW157" s="74"/>
      <c r="VX157" s="74"/>
      <c r="VY157" s="74"/>
      <c r="VZ157" s="74"/>
      <c r="WA157" s="74"/>
      <c r="WB157" s="74"/>
      <c r="WC157" s="74"/>
      <c r="WD157" s="74"/>
      <c r="WE157" s="74"/>
      <c r="WF157" s="74"/>
      <c r="WG157" s="74"/>
      <c r="WH157" s="74"/>
      <c r="WI157" s="74"/>
      <c r="WJ157" s="74"/>
      <c r="WK157" s="74"/>
      <c r="WL157" s="74"/>
      <c r="WM157" s="74"/>
      <c r="WN157" s="74"/>
      <c r="WO157" s="74"/>
      <c r="WP157" s="74"/>
      <c r="WQ157" s="74"/>
      <c r="WR157" s="74"/>
      <c r="WS157" s="74"/>
      <c r="WT157" s="74"/>
      <c r="WU157" s="74"/>
      <c r="WV157" s="74"/>
      <c r="WW157" s="74"/>
      <c r="WX157" s="74"/>
      <c r="WY157" s="74"/>
      <c r="WZ157" s="74"/>
      <c r="XA157" s="74"/>
      <c r="XB157" s="74"/>
      <c r="XC157" s="74"/>
      <c r="XD157" s="74"/>
      <c r="XE157" s="74"/>
      <c r="XF157" s="74"/>
      <c r="XG157" s="74"/>
      <c r="XH157" s="74"/>
      <c r="XI157" s="74"/>
      <c r="XJ157" s="74"/>
      <c r="XK157" s="74"/>
      <c r="XL157" s="74"/>
      <c r="XM157" s="74"/>
      <c r="XN157" s="74"/>
      <c r="XO157" s="74"/>
      <c r="XP157" s="74"/>
      <c r="XQ157" s="74"/>
      <c r="XR157" s="74"/>
      <c r="XS157" s="74"/>
      <c r="XT157" s="74"/>
      <c r="XU157" s="74"/>
      <c r="XV157" s="74"/>
      <c r="XW157" s="74"/>
      <c r="XX157" s="74"/>
      <c r="XY157" s="74"/>
      <c r="XZ157" s="74"/>
      <c r="YA157" s="74"/>
      <c r="YB157" s="74"/>
      <c r="YC157" s="74"/>
      <c r="YD157" s="74"/>
      <c r="YE157" s="74"/>
      <c r="YF157" s="74"/>
      <c r="YG157" s="74"/>
      <c r="YH157" s="74"/>
      <c r="YI157" s="74"/>
      <c r="YJ157" s="74"/>
      <c r="YK157" s="74"/>
      <c r="YL157" s="74"/>
      <c r="YM157" s="74"/>
      <c r="YN157" s="74"/>
      <c r="YO157" s="74"/>
      <c r="YP157" s="74"/>
      <c r="YQ157" s="74"/>
      <c r="YR157" s="74"/>
      <c r="YS157" s="74"/>
      <c r="YT157" s="74"/>
      <c r="YU157" s="74"/>
      <c r="YV157" s="74"/>
      <c r="YW157" s="74"/>
      <c r="YX157" s="74"/>
      <c r="YY157" s="74"/>
      <c r="YZ157" s="74"/>
      <c r="ZA157" s="74"/>
      <c r="ZB157" s="74"/>
      <c r="ZC157" s="74"/>
      <c r="ZD157" s="74"/>
      <c r="ZE157" s="74"/>
      <c r="ZF157" s="74"/>
      <c r="ZG157" s="74"/>
      <c r="ZH157" s="74"/>
      <c r="ZI157" s="74"/>
      <c r="ZJ157" s="74"/>
      <c r="ZK157" s="74"/>
      <c r="ZL157" s="74"/>
      <c r="ZM157" s="74"/>
      <c r="ZN157" s="74"/>
      <c r="ZO157" s="74"/>
      <c r="ZP157" s="74"/>
      <c r="ZQ157" s="74"/>
      <c r="ZR157" s="74"/>
      <c r="ZS157" s="74"/>
      <c r="ZT157" s="74"/>
      <c r="ZU157" s="74"/>
      <c r="ZV157" s="74"/>
      <c r="ZW157" s="74"/>
      <c r="ZX157" s="74"/>
      <c r="ZY157" s="74"/>
      <c r="ZZ157" s="74"/>
      <c r="AAA157" s="74"/>
      <c r="AAB157" s="74"/>
      <c r="AAC157" s="74"/>
      <c r="AAD157" s="74"/>
      <c r="AAE157" s="74"/>
      <c r="AAF157" s="74"/>
      <c r="AAG157" s="74"/>
      <c r="AAH157" s="74"/>
      <c r="AAI157" s="74"/>
      <c r="AAJ157" s="74"/>
      <c r="AAK157" s="74"/>
      <c r="AAL157" s="74"/>
      <c r="AAM157" s="74"/>
      <c r="AAN157" s="74"/>
      <c r="AAO157" s="74"/>
      <c r="AAP157" s="74"/>
      <c r="AAQ157" s="74"/>
      <c r="AAR157" s="74"/>
      <c r="AAS157" s="74"/>
      <c r="AAT157" s="74"/>
      <c r="AAU157" s="74"/>
      <c r="AAV157" s="74"/>
      <c r="AAW157" s="74"/>
      <c r="AAX157" s="74"/>
      <c r="AAY157" s="74"/>
      <c r="AAZ157" s="74"/>
      <c r="ABA157" s="74"/>
      <c r="ABB157" s="74"/>
      <c r="ABC157" s="74"/>
      <c r="ABD157" s="74"/>
      <c r="ABE157" s="74"/>
      <c r="ABF157" s="74"/>
      <c r="ABG157" s="74"/>
      <c r="ABH157" s="74"/>
      <c r="ABI157" s="74"/>
      <c r="ABJ157" s="74"/>
      <c r="ABK157" s="74"/>
      <c r="ABL157" s="74"/>
      <c r="ABM157" s="74"/>
      <c r="ABN157" s="74"/>
      <c r="ABO157" s="74"/>
      <c r="ABP157" s="74"/>
      <c r="ABQ157" s="74"/>
      <c r="ABR157" s="74"/>
      <c r="ABS157" s="74"/>
      <c r="ABT157" s="74"/>
      <c r="ABU157" s="74"/>
      <c r="ABV157" s="74"/>
      <c r="ABW157" s="74"/>
      <c r="ABX157" s="74"/>
      <c r="ABY157" s="74"/>
      <c r="ABZ157" s="74"/>
      <c r="ACA157" s="74"/>
      <c r="ACB157" s="74"/>
      <c r="ACC157" s="74"/>
      <c r="ACD157" s="74"/>
      <c r="ACE157" s="74"/>
      <c r="ACF157" s="74"/>
      <c r="ACG157" s="74"/>
      <c r="ACH157" s="74"/>
      <c r="ACI157" s="74"/>
      <c r="ACJ157" s="74"/>
      <c r="ACK157" s="74"/>
      <c r="ACL157" s="74"/>
      <c r="ACM157" s="74"/>
      <c r="ACN157" s="74"/>
      <c r="ACO157" s="74"/>
      <c r="ACP157" s="74"/>
      <c r="ACQ157" s="74"/>
      <c r="ACR157" s="74"/>
      <c r="ACS157" s="74"/>
      <c r="ACT157" s="74"/>
      <c r="ACU157" s="74"/>
      <c r="ACV157" s="74"/>
      <c r="ACW157" s="74"/>
      <c r="ACX157" s="74"/>
      <c r="ACY157" s="74"/>
      <c r="ACZ157" s="74"/>
      <c r="ADA157" s="74"/>
      <c r="ADB157" s="74"/>
      <c r="ADC157" s="74"/>
      <c r="ADD157" s="74"/>
      <c r="ADE157" s="74"/>
      <c r="ADF157" s="74"/>
      <c r="ADG157" s="74"/>
      <c r="ADH157" s="74"/>
      <c r="ADI157" s="74"/>
      <c r="ADJ157" s="74"/>
      <c r="ADK157" s="74"/>
      <c r="ADL157" s="74"/>
      <c r="ADM157" s="74"/>
      <c r="ADN157" s="74"/>
      <c r="ADO157" s="74"/>
      <c r="ADP157" s="74"/>
      <c r="ADQ157" s="74"/>
      <c r="ADR157" s="74"/>
      <c r="ADS157" s="74"/>
      <c r="ADT157" s="74"/>
      <c r="ADU157" s="74"/>
      <c r="ADV157" s="74"/>
      <c r="ADW157" s="74"/>
      <c r="ADX157" s="74"/>
      <c r="ADY157" s="74"/>
      <c r="ADZ157" s="74"/>
      <c r="AEA157" s="74"/>
      <c r="AEB157" s="74"/>
      <c r="AEC157" s="74"/>
      <c r="AED157" s="74"/>
      <c r="AEE157" s="74"/>
      <c r="AEF157" s="74"/>
      <c r="AEG157" s="74"/>
      <c r="AEH157" s="74"/>
      <c r="AEI157" s="74"/>
      <c r="AEJ157" s="74"/>
      <c r="AEK157" s="74"/>
      <c r="AEL157" s="74"/>
      <c r="AEM157" s="74"/>
      <c r="AEN157" s="74"/>
      <c r="AEO157" s="74"/>
      <c r="AEP157" s="74"/>
      <c r="AEQ157" s="74"/>
      <c r="AER157" s="74"/>
      <c r="AES157" s="74"/>
      <c r="AET157" s="74"/>
      <c r="AEU157" s="74"/>
      <c r="AEV157" s="74"/>
      <c r="AEW157" s="74"/>
      <c r="AEX157" s="74"/>
      <c r="AEY157" s="74"/>
      <c r="AEZ157" s="74"/>
      <c r="AFA157" s="74"/>
      <c r="AFB157" s="74"/>
      <c r="AFC157" s="74"/>
      <c r="AFD157" s="74"/>
      <c r="AFE157" s="74"/>
      <c r="AFF157" s="74"/>
      <c r="AFG157" s="74"/>
      <c r="AFH157" s="74"/>
      <c r="AFI157" s="74"/>
      <c r="AFJ157" s="74"/>
      <c r="AFK157" s="74"/>
      <c r="AFL157" s="74"/>
      <c r="AFM157" s="74"/>
      <c r="AFN157" s="74"/>
      <c r="AFO157" s="74"/>
      <c r="AFP157" s="74"/>
      <c r="AFQ157" s="74"/>
      <c r="AFR157" s="74"/>
      <c r="AFS157" s="74"/>
      <c r="AFT157" s="74"/>
      <c r="AFU157" s="74"/>
      <c r="AFV157" s="74"/>
      <c r="AFW157" s="74"/>
      <c r="AFX157" s="74"/>
      <c r="AFY157" s="74"/>
      <c r="AFZ157" s="74"/>
      <c r="AGA157" s="74"/>
      <c r="AGB157" s="74"/>
      <c r="AGC157" s="74"/>
      <c r="AGD157" s="74"/>
      <c r="AGE157" s="74"/>
      <c r="AGF157" s="74"/>
      <c r="AGG157" s="74"/>
      <c r="AGH157" s="74"/>
      <c r="AGI157" s="74"/>
      <c r="AGJ157" s="74"/>
      <c r="AGK157" s="74"/>
      <c r="AGL157" s="74"/>
      <c r="AGM157" s="74"/>
      <c r="AGN157" s="74"/>
      <c r="AGO157" s="74"/>
      <c r="AGP157" s="74"/>
      <c r="AGQ157" s="74"/>
      <c r="AGR157" s="74"/>
      <c r="AGS157" s="74"/>
      <c r="AGT157" s="74"/>
      <c r="AGU157" s="74"/>
      <c r="AGV157" s="74"/>
      <c r="AGW157" s="74"/>
      <c r="AGX157" s="74"/>
      <c r="AGY157" s="74"/>
      <c r="AGZ157" s="74"/>
      <c r="AHA157" s="74"/>
      <c r="AHB157" s="74"/>
      <c r="AHC157" s="74"/>
      <c r="AHD157" s="74"/>
      <c r="AHE157" s="74"/>
      <c r="AHF157" s="74"/>
      <c r="AHG157" s="74"/>
      <c r="AHH157" s="74"/>
      <c r="AHI157" s="74"/>
      <c r="AHJ157" s="74"/>
      <c r="AHK157" s="74"/>
      <c r="AHL157" s="74"/>
      <c r="AHM157" s="74"/>
      <c r="AHN157" s="74"/>
      <c r="AHO157" s="74"/>
      <c r="AHP157" s="74"/>
      <c r="AHQ157" s="74"/>
      <c r="AHR157" s="74"/>
      <c r="AHS157" s="74"/>
      <c r="AHT157" s="74"/>
      <c r="AHU157" s="74"/>
      <c r="AHV157" s="74"/>
      <c r="AHW157" s="74"/>
      <c r="AHX157" s="74"/>
      <c r="AHY157" s="74"/>
      <c r="AHZ157" s="74"/>
      <c r="AIA157" s="74"/>
      <c r="AIB157" s="74"/>
      <c r="AIC157" s="74"/>
      <c r="AID157" s="74"/>
      <c r="AIE157" s="74"/>
      <c r="AIF157" s="74"/>
      <c r="AIG157" s="74"/>
      <c r="AIH157" s="74"/>
      <c r="AII157" s="74"/>
      <c r="AIJ157" s="74"/>
      <c r="AIK157" s="74"/>
      <c r="AIL157" s="74"/>
      <c r="AIM157" s="74"/>
      <c r="AIN157" s="74"/>
      <c r="AIO157" s="74"/>
      <c r="AIP157" s="74"/>
      <c r="AIQ157" s="74"/>
      <c r="AIR157" s="74"/>
      <c r="AIS157" s="74"/>
      <c r="AIT157" s="74"/>
      <c r="AIU157" s="74"/>
      <c r="AIV157" s="74"/>
      <c r="AIW157" s="74"/>
      <c r="AIX157" s="74"/>
      <c r="AIY157" s="74"/>
      <c r="AIZ157" s="74"/>
      <c r="AJA157" s="74"/>
      <c r="AJB157" s="74"/>
      <c r="AJC157" s="74"/>
      <c r="AJD157" s="74"/>
      <c r="AJE157" s="74"/>
      <c r="AJF157" s="74"/>
      <c r="AJG157" s="74"/>
      <c r="AJH157" s="74"/>
      <c r="AJI157" s="74"/>
      <c r="AJJ157" s="74"/>
      <c r="AJK157" s="74"/>
      <c r="AJL157" s="74"/>
      <c r="AJM157" s="74"/>
      <c r="AJN157" s="74"/>
      <c r="AJO157" s="74"/>
      <c r="AJP157" s="74"/>
      <c r="AJQ157" s="74"/>
      <c r="AJR157" s="74"/>
      <c r="AJS157" s="74"/>
      <c r="AJT157" s="74"/>
      <c r="AJU157" s="74"/>
      <c r="AJV157" s="74"/>
      <c r="AJW157" s="74"/>
      <c r="AJX157" s="74"/>
      <c r="AJY157" s="74"/>
      <c r="AJZ157" s="74"/>
      <c r="AKA157" s="74"/>
      <c r="AKB157" s="74"/>
      <c r="AKC157" s="74"/>
      <c r="AKD157" s="74"/>
      <c r="AKE157" s="74"/>
      <c r="AKF157" s="74"/>
      <c r="AKG157" s="74"/>
      <c r="AKH157" s="74"/>
      <c r="AKI157" s="74"/>
      <c r="AKJ157" s="74"/>
      <c r="AKK157" s="74"/>
      <c r="AKL157" s="74"/>
      <c r="AKM157" s="74"/>
      <c r="AKN157" s="74"/>
      <c r="AKO157" s="74"/>
      <c r="AKP157" s="74"/>
      <c r="AKQ157" s="74"/>
      <c r="AKR157" s="74"/>
      <c r="AKS157" s="74"/>
      <c r="AKT157" s="74"/>
      <c r="AKU157" s="74"/>
      <c r="AKV157" s="74"/>
      <c r="AKW157" s="74"/>
      <c r="AKX157" s="74"/>
      <c r="AKY157" s="74"/>
      <c r="AKZ157" s="74"/>
      <c r="ALA157" s="74"/>
      <c r="ALB157" s="74"/>
      <c r="ALC157" s="74"/>
      <c r="ALD157" s="74"/>
      <c r="ALE157" s="74"/>
      <c r="ALF157" s="74"/>
      <c r="ALG157" s="74"/>
      <c r="ALH157" s="74"/>
      <c r="ALI157" s="74"/>
      <c r="ALJ157" s="74"/>
      <c r="ALK157" s="74"/>
      <c r="ALL157" s="74"/>
      <c r="ALM157" s="74"/>
      <c r="ALN157" s="74"/>
      <c r="ALO157" s="74"/>
      <c r="ALP157" s="74"/>
      <c r="ALQ157" s="74"/>
      <c r="ALR157" s="74"/>
      <c r="ALS157" s="74"/>
      <c r="ALT157" s="74"/>
      <c r="ALU157" s="74"/>
      <c r="ALV157" s="74"/>
      <c r="ALW157" s="74"/>
      <c r="ALX157" s="74"/>
      <c r="ALY157" s="74"/>
      <c r="ALZ157" s="74"/>
      <c r="AMA157" s="74"/>
      <c r="AMB157" s="74"/>
      <c r="AMC157" s="74"/>
      <c r="AMD157" s="74"/>
      <c r="AME157" s="74"/>
      <c r="AMF157" s="74"/>
      <c r="AMG157" s="74"/>
      <c r="AMH157" s="74"/>
      <c r="AMI157" s="74"/>
      <c r="AMJ157" s="74"/>
      <c r="AMK157" s="74"/>
      <c r="AML157" s="74"/>
      <c r="AMM157" s="74"/>
      <c r="AMN157" s="74"/>
      <c r="AMO157" s="74"/>
      <c r="AMP157" s="74"/>
      <c r="AMQ157" s="74"/>
      <c r="AMR157" s="74"/>
      <c r="AMS157" s="74"/>
      <c r="AMT157" s="74"/>
      <c r="AMU157" s="74"/>
      <c r="AMV157" s="74"/>
      <c r="AMW157" s="74"/>
      <c r="AMX157" s="74"/>
      <c r="AMY157" s="74"/>
      <c r="AMZ157" s="74"/>
      <c r="ANA157" s="74"/>
      <c r="ANB157" s="74"/>
      <c r="ANC157" s="74"/>
      <c r="AND157" s="74"/>
      <c r="ANE157" s="74"/>
      <c r="ANF157" s="74"/>
      <c r="ANG157" s="74"/>
      <c r="ANH157" s="74"/>
      <c r="ANI157" s="74"/>
      <c r="ANJ157" s="74"/>
      <c r="ANK157" s="74"/>
      <c r="ANL157" s="74"/>
      <c r="ANM157" s="74"/>
      <c r="ANN157" s="74"/>
      <c r="ANO157" s="74"/>
      <c r="ANP157" s="74"/>
      <c r="ANQ157" s="74"/>
      <c r="ANR157" s="74"/>
      <c r="ANS157" s="74"/>
      <c r="ANT157" s="74"/>
      <c r="ANU157" s="74"/>
      <c r="ANV157" s="74"/>
      <c r="ANW157" s="74"/>
      <c r="ANX157" s="74"/>
      <c r="ANY157" s="74"/>
      <c r="ANZ157" s="74"/>
      <c r="AOA157" s="74"/>
      <c r="AOB157" s="74"/>
      <c r="AOC157" s="74"/>
      <c r="AOD157" s="74"/>
      <c r="AOE157" s="74"/>
      <c r="AOF157" s="74"/>
      <c r="AOG157" s="74"/>
      <c r="AOH157" s="74"/>
      <c r="AOI157" s="74"/>
      <c r="AOJ157" s="74"/>
      <c r="AOK157" s="74"/>
      <c r="AOL157" s="74"/>
      <c r="AOM157" s="74"/>
      <c r="AON157" s="74"/>
      <c r="AOO157" s="74"/>
      <c r="AOP157" s="74"/>
      <c r="AOQ157" s="74"/>
      <c r="AOR157" s="74"/>
      <c r="AOS157" s="74"/>
      <c r="AOT157" s="74"/>
      <c r="AOU157" s="74"/>
      <c r="AOV157" s="74"/>
      <c r="AOW157" s="74"/>
      <c r="AOX157" s="74"/>
      <c r="AOY157" s="74"/>
      <c r="AOZ157" s="74"/>
      <c r="APA157" s="74"/>
      <c r="APB157" s="74"/>
      <c r="APC157" s="74"/>
      <c r="APD157" s="74"/>
      <c r="APE157" s="74"/>
      <c r="APF157" s="74"/>
      <c r="APG157" s="74"/>
      <c r="APH157" s="74"/>
      <c r="API157" s="74"/>
      <c r="APJ157" s="74"/>
      <c r="APK157" s="74"/>
      <c r="APL157" s="74"/>
      <c r="APM157" s="74"/>
      <c r="APN157" s="74"/>
      <c r="APO157" s="74"/>
      <c r="APP157" s="74"/>
      <c r="APQ157" s="74"/>
      <c r="APR157" s="74"/>
      <c r="APS157" s="74"/>
      <c r="APT157" s="74"/>
      <c r="APU157" s="74"/>
      <c r="APV157" s="74"/>
      <c r="APW157" s="74"/>
      <c r="APX157" s="74"/>
      <c r="APY157" s="74"/>
      <c r="APZ157" s="74"/>
      <c r="AQA157" s="74"/>
      <c r="AQB157" s="74"/>
      <c r="AQC157" s="74"/>
      <c r="AQD157" s="74"/>
      <c r="AQE157" s="74"/>
      <c r="AQF157" s="74"/>
      <c r="AQG157" s="74"/>
      <c r="AQH157" s="74"/>
      <c r="AQI157" s="74"/>
      <c r="AQJ157" s="74"/>
      <c r="AQK157" s="74"/>
      <c r="AQL157" s="74"/>
      <c r="AQM157" s="74"/>
      <c r="AQN157" s="74"/>
      <c r="AQO157" s="74"/>
      <c r="AQP157" s="74"/>
      <c r="AQQ157" s="74"/>
      <c r="AQR157" s="74"/>
      <c r="AQS157" s="74"/>
      <c r="AQT157" s="74"/>
      <c r="AQU157" s="74"/>
      <c r="AQV157" s="74"/>
      <c r="AQW157" s="74"/>
      <c r="AQX157" s="74"/>
      <c r="AQY157" s="74"/>
      <c r="AQZ157" s="74"/>
      <c r="ARA157" s="74"/>
      <c r="ARB157" s="74"/>
      <c r="ARC157" s="74"/>
      <c r="ARD157" s="74"/>
      <c r="ARE157" s="74"/>
      <c r="ARF157" s="74"/>
      <c r="ARG157" s="74"/>
      <c r="ARH157" s="74"/>
      <c r="ARI157" s="74"/>
      <c r="ARJ157" s="74"/>
      <c r="ARK157" s="74"/>
      <c r="ARL157" s="74"/>
      <c r="ARM157" s="74"/>
      <c r="ARN157" s="74"/>
      <c r="ARO157" s="74"/>
      <c r="ARP157" s="74"/>
      <c r="ARQ157" s="74"/>
      <c r="ARR157" s="74"/>
      <c r="ARS157" s="74"/>
      <c r="ART157" s="74"/>
      <c r="ARU157" s="74"/>
      <c r="ARV157" s="74"/>
      <c r="ARW157" s="74"/>
      <c r="ARX157" s="74"/>
      <c r="ARY157" s="74"/>
      <c r="ARZ157" s="74"/>
      <c r="ASA157" s="74"/>
      <c r="ASB157" s="74"/>
      <c r="ASC157" s="74"/>
      <c r="ASD157" s="74"/>
      <c r="ASE157" s="74"/>
      <c r="ASF157" s="74"/>
      <c r="ASG157" s="74"/>
      <c r="ASH157" s="74"/>
      <c r="ASI157" s="74"/>
      <c r="ASJ157" s="74"/>
      <c r="ASK157" s="74"/>
      <c r="ASL157" s="74"/>
      <c r="ASM157" s="74"/>
      <c r="ASN157" s="74"/>
      <c r="ASO157" s="74"/>
      <c r="ASP157" s="74"/>
      <c r="ASQ157" s="74"/>
      <c r="ASR157" s="74"/>
      <c r="ASS157" s="74"/>
      <c r="AST157" s="74"/>
      <c r="ASU157" s="74"/>
      <c r="ASV157" s="74"/>
      <c r="ASW157" s="74"/>
      <c r="ASX157" s="74"/>
      <c r="ASY157" s="74"/>
      <c r="ASZ157" s="74"/>
      <c r="ATA157" s="74"/>
      <c r="ATB157" s="74"/>
      <c r="ATC157" s="74"/>
      <c r="ATD157" s="74"/>
      <c r="ATE157" s="74"/>
      <c r="ATF157" s="74"/>
      <c r="ATG157" s="74"/>
      <c r="ATH157" s="74"/>
      <c r="ATI157" s="74"/>
      <c r="ATJ157" s="74"/>
      <c r="ATK157" s="74"/>
      <c r="ATL157" s="74"/>
      <c r="ATM157" s="74"/>
      <c r="ATN157" s="74"/>
      <c r="ATO157" s="74"/>
      <c r="ATP157" s="74"/>
      <c r="ATQ157" s="74"/>
      <c r="ATR157" s="74"/>
      <c r="ATS157" s="74"/>
      <c r="ATT157" s="74"/>
      <c r="ATU157" s="74"/>
      <c r="ATV157" s="74"/>
      <c r="ATW157" s="74"/>
      <c r="ATX157" s="74"/>
      <c r="ATY157" s="74"/>
      <c r="ATZ157" s="74"/>
      <c r="AUA157" s="74"/>
      <c r="AUB157" s="74"/>
      <c r="AUC157" s="74"/>
      <c r="AUD157" s="74"/>
      <c r="AUE157" s="74"/>
      <c r="AUF157" s="74"/>
      <c r="AUG157" s="74"/>
      <c r="AUH157" s="74"/>
      <c r="AUI157" s="74"/>
      <c r="AUJ157" s="74"/>
      <c r="AUK157" s="74"/>
      <c r="AUL157" s="74"/>
      <c r="AUM157" s="74"/>
      <c r="AUN157" s="74"/>
      <c r="AUO157" s="74"/>
      <c r="AUP157" s="74"/>
      <c r="AUQ157" s="74"/>
      <c r="AUR157" s="74"/>
      <c r="AUS157" s="74"/>
      <c r="AUT157" s="74"/>
      <c r="AUU157" s="74"/>
      <c r="AUV157" s="74"/>
      <c r="AUW157" s="74"/>
      <c r="AUX157" s="74"/>
      <c r="AUY157" s="74"/>
      <c r="AUZ157" s="74"/>
      <c r="AVA157" s="74"/>
      <c r="AVB157" s="74"/>
      <c r="AVC157" s="74"/>
      <c r="AVD157" s="74"/>
      <c r="AVE157" s="74"/>
      <c r="AVF157" s="74"/>
      <c r="AVG157" s="74"/>
      <c r="AVH157" s="74"/>
      <c r="AVI157" s="74"/>
      <c r="AVJ157" s="74"/>
      <c r="AVK157" s="74"/>
      <c r="AVL157" s="74"/>
      <c r="AVM157" s="74"/>
      <c r="AVN157" s="74"/>
      <c r="AVO157" s="74"/>
      <c r="AVP157" s="74"/>
      <c r="AVQ157" s="74"/>
      <c r="AVR157" s="74"/>
      <c r="AVS157" s="74"/>
      <c r="AVT157" s="74"/>
      <c r="AVU157" s="74"/>
      <c r="AVV157" s="74"/>
      <c r="AVW157" s="74"/>
      <c r="AVX157" s="74"/>
      <c r="AVY157" s="74"/>
      <c r="AVZ157" s="74"/>
      <c r="AWA157" s="74"/>
      <c r="AWB157" s="74"/>
      <c r="AWC157" s="74"/>
      <c r="AWD157" s="74"/>
      <c r="AWE157" s="74"/>
      <c r="AWF157" s="74"/>
      <c r="AWG157" s="74"/>
      <c r="AWH157" s="74"/>
      <c r="AWI157" s="74"/>
      <c r="AWJ157" s="74"/>
      <c r="AWK157" s="74"/>
      <c r="AWL157" s="74"/>
      <c r="AWM157" s="74"/>
      <c r="AWN157" s="74"/>
      <c r="AWO157" s="74"/>
      <c r="AWP157" s="74"/>
      <c r="AWQ157" s="74"/>
      <c r="AWR157" s="74"/>
      <c r="AWS157" s="74"/>
      <c r="AWT157" s="74"/>
      <c r="AWU157" s="74"/>
      <c r="AWV157" s="74"/>
      <c r="AWW157" s="74"/>
      <c r="AWX157" s="74"/>
      <c r="AWY157" s="74"/>
      <c r="AWZ157" s="74"/>
      <c r="AXA157" s="74"/>
      <c r="AXB157" s="74"/>
      <c r="AXC157" s="74"/>
      <c r="AXD157" s="74"/>
      <c r="AXE157" s="74"/>
      <c r="AXF157" s="74"/>
      <c r="AXG157" s="74"/>
      <c r="AXH157" s="74"/>
      <c r="AXI157" s="74"/>
      <c r="AXJ157" s="74"/>
      <c r="AXK157" s="74"/>
      <c r="AXL157" s="74"/>
      <c r="AXM157" s="74"/>
      <c r="AXN157" s="74"/>
      <c r="AXO157" s="74"/>
      <c r="AXP157" s="74"/>
      <c r="AXQ157" s="74"/>
      <c r="AXR157" s="74"/>
      <c r="AXS157" s="74"/>
      <c r="AXT157" s="74"/>
      <c r="AXU157" s="74"/>
      <c r="AXV157" s="74"/>
      <c r="AXW157" s="74"/>
      <c r="AXX157" s="74"/>
      <c r="AXY157" s="74"/>
      <c r="AXZ157" s="74"/>
      <c r="AYA157" s="74"/>
      <c r="AYB157" s="74"/>
      <c r="AYC157" s="74"/>
      <c r="AYD157" s="74"/>
      <c r="AYE157" s="74"/>
      <c r="AYF157" s="74"/>
      <c r="AYG157" s="74"/>
      <c r="AYH157" s="74"/>
      <c r="AYI157" s="74"/>
      <c r="AYJ157" s="74"/>
      <c r="AYK157" s="74"/>
      <c r="AYL157" s="74"/>
      <c r="AYM157" s="74"/>
      <c r="AYN157" s="74"/>
      <c r="AYO157" s="74"/>
      <c r="AYP157" s="74"/>
      <c r="AYQ157" s="74"/>
      <c r="AYR157" s="74"/>
      <c r="AYS157" s="74"/>
      <c r="AYT157" s="74"/>
      <c r="AYU157" s="74"/>
      <c r="AYV157" s="74"/>
      <c r="AYW157" s="74"/>
      <c r="AYX157" s="74"/>
      <c r="AYY157" s="74"/>
      <c r="AYZ157" s="74"/>
      <c r="AZA157" s="74"/>
      <c r="AZB157" s="74"/>
      <c r="AZC157" s="74"/>
      <c r="AZD157" s="74"/>
      <c r="AZE157" s="74"/>
    </row>
    <row r="158" spans="1:1357" s="50" customFormat="1" ht="14.45" customHeight="1" thickBot="1">
      <c r="A158" s="47"/>
      <c r="B158" s="163"/>
      <c r="C158" s="164"/>
      <c r="D158" s="164"/>
      <c r="E158" s="164"/>
      <c r="F158" s="164"/>
      <c r="G158" s="164"/>
      <c r="H158" s="164"/>
      <c r="I158" s="165"/>
      <c r="U158" s="74"/>
      <c r="V158" s="74"/>
      <c r="W158" s="74"/>
      <c r="X158" s="74"/>
      <c r="Y158" s="74"/>
      <c r="Z158" s="74"/>
      <c r="AA158" s="74"/>
      <c r="AB158" s="74"/>
      <c r="AC158" s="74"/>
      <c r="AD158" s="74"/>
      <c r="AE158" s="74"/>
      <c r="AF158" s="74"/>
      <c r="AG158" s="74"/>
      <c r="AH158" s="74"/>
      <c r="AJ158" s="74"/>
      <c r="AK158" s="74"/>
      <c r="AL158" s="74"/>
      <c r="AM158" s="74"/>
      <c r="AN158" s="74"/>
      <c r="AO158" s="74"/>
      <c r="AP158" s="74"/>
      <c r="AQ158" s="74"/>
      <c r="AR158" s="74"/>
      <c r="AS158" s="74"/>
      <c r="AT158" s="74"/>
      <c r="AU158" s="74"/>
      <c r="AV158" s="74"/>
      <c r="AW158" s="74"/>
      <c r="AX158" s="74"/>
      <c r="AY158" s="74"/>
      <c r="AZ158" s="74"/>
      <c r="BA158" s="74"/>
      <c r="BB158" s="74"/>
      <c r="BC158" s="74"/>
      <c r="BD158" s="74"/>
      <c r="BE158" s="74"/>
      <c r="BF158" s="74"/>
      <c r="BG158" s="74"/>
      <c r="BH158" s="74"/>
      <c r="BI158" s="74"/>
      <c r="BJ158" s="74"/>
      <c r="BK158" s="74"/>
      <c r="BL158" s="74"/>
      <c r="BM158" s="74"/>
      <c r="BN158" s="74"/>
      <c r="BO158" s="74"/>
      <c r="BP158" s="74"/>
      <c r="BQ158" s="74"/>
      <c r="BR158" s="74"/>
      <c r="BS158" s="74"/>
      <c r="BT158" s="74"/>
      <c r="BU158" s="74"/>
      <c r="BV158" s="74"/>
      <c r="BW158" s="74"/>
      <c r="BX158" s="74"/>
      <c r="BY158" s="74"/>
      <c r="BZ158" s="74"/>
      <c r="CA158" s="74"/>
      <c r="CB158" s="74"/>
      <c r="CC158" s="74"/>
      <c r="CD158" s="74"/>
      <c r="CE158" s="74"/>
      <c r="CF158" s="74"/>
      <c r="CG158" s="74"/>
      <c r="CH158" s="74"/>
      <c r="CI158" s="74"/>
      <c r="CJ158" s="74"/>
      <c r="CK158" s="74"/>
      <c r="CL158" s="74"/>
      <c r="CM158" s="74"/>
      <c r="CN158" s="74"/>
      <c r="CO158" s="74"/>
      <c r="CP158" s="74"/>
      <c r="CQ158" s="74"/>
      <c r="CR158" s="74"/>
      <c r="CS158" s="74"/>
      <c r="CT158" s="74"/>
      <c r="CU158" s="74"/>
      <c r="CV158" s="74"/>
      <c r="CW158" s="74"/>
      <c r="CX158" s="74"/>
      <c r="CY158" s="74"/>
      <c r="CZ158" s="74"/>
      <c r="DA158" s="74"/>
      <c r="DB158" s="74"/>
      <c r="DC158" s="74"/>
      <c r="DD158" s="74"/>
      <c r="DE158" s="74"/>
      <c r="DF158" s="74"/>
      <c r="DG158" s="74"/>
      <c r="DH158" s="74"/>
      <c r="DI158" s="74"/>
      <c r="DJ158" s="74"/>
      <c r="DK158" s="74"/>
      <c r="DL158" s="74"/>
      <c r="DM158" s="74"/>
      <c r="DN158" s="74"/>
      <c r="DO158" s="74"/>
      <c r="DP158" s="74"/>
      <c r="DQ158" s="74"/>
      <c r="DR158" s="74"/>
      <c r="DS158" s="74"/>
      <c r="DT158" s="74"/>
      <c r="DU158" s="74"/>
      <c r="DV158" s="74"/>
      <c r="DW158" s="74"/>
      <c r="DX158" s="74"/>
      <c r="DY158" s="74"/>
      <c r="DZ158" s="74"/>
      <c r="EA158" s="74"/>
      <c r="EB158" s="74"/>
      <c r="EC158" s="74"/>
      <c r="ED158" s="74"/>
      <c r="EE158" s="74"/>
      <c r="EF158" s="74"/>
      <c r="EG158" s="74"/>
      <c r="EH158" s="74"/>
      <c r="EI158" s="74"/>
      <c r="EJ158" s="74"/>
      <c r="EK158" s="74"/>
      <c r="EL158" s="74"/>
      <c r="EM158" s="74"/>
      <c r="EN158" s="74"/>
      <c r="EO158" s="74"/>
      <c r="EP158" s="74"/>
      <c r="EQ158" s="74"/>
      <c r="ER158" s="74"/>
      <c r="ES158" s="74"/>
      <c r="ET158" s="74"/>
      <c r="EU158" s="74"/>
      <c r="EV158" s="74"/>
      <c r="EW158" s="74"/>
      <c r="EX158" s="74"/>
      <c r="EY158" s="74"/>
      <c r="EZ158" s="74"/>
      <c r="FA158" s="74"/>
      <c r="FB158" s="74"/>
      <c r="FC158" s="74"/>
      <c r="FD158" s="74"/>
      <c r="FE158" s="74"/>
      <c r="FF158" s="74"/>
      <c r="FG158" s="74"/>
      <c r="FH158" s="74"/>
      <c r="FI158" s="74"/>
      <c r="FJ158" s="74"/>
      <c r="FK158" s="74"/>
      <c r="FL158" s="74"/>
      <c r="FM158" s="74"/>
      <c r="FN158" s="74"/>
      <c r="FO158" s="74"/>
      <c r="FP158" s="74"/>
      <c r="FQ158" s="74"/>
      <c r="FR158" s="74"/>
      <c r="FS158" s="74"/>
      <c r="FT158" s="74"/>
      <c r="FU158" s="74"/>
      <c r="FV158" s="74"/>
      <c r="FW158" s="74"/>
      <c r="FX158" s="74"/>
      <c r="FY158" s="74"/>
      <c r="FZ158" s="74"/>
      <c r="GA158" s="74"/>
      <c r="GB158" s="74"/>
      <c r="GC158" s="74"/>
      <c r="GD158" s="74"/>
      <c r="GE158" s="74"/>
      <c r="GF158" s="74"/>
      <c r="GG158" s="74"/>
      <c r="GH158" s="74"/>
      <c r="GI158" s="74"/>
      <c r="GJ158" s="74"/>
      <c r="GK158" s="74"/>
      <c r="GL158" s="74"/>
      <c r="GM158" s="74"/>
      <c r="GN158" s="74"/>
      <c r="GO158" s="74"/>
      <c r="GP158" s="74"/>
      <c r="GQ158" s="74"/>
      <c r="GR158" s="74"/>
      <c r="GS158" s="74"/>
      <c r="GT158" s="74"/>
      <c r="GU158" s="74"/>
      <c r="GV158" s="74"/>
      <c r="GW158" s="74"/>
      <c r="GX158" s="74"/>
      <c r="GY158" s="74"/>
      <c r="GZ158" s="74"/>
      <c r="HA158" s="74"/>
      <c r="HB158" s="74"/>
      <c r="HC158" s="74"/>
      <c r="HD158" s="74"/>
      <c r="HE158" s="74"/>
      <c r="HF158" s="74"/>
      <c r="HG158" s="74"/>
      <c r="HH158" s="74"/>
      <c r="HI158" s="74"/>
      <c r="HJ158" s="74"/>
      <c r="HK158" s="74"/>
      <c r="HL158" s="74"/>
      <c r="HM158" s="74"/>
      <c r="HN158" s="74"/>
      <c r="HO158" s="74"/>
      <c r="HP158" s="74"/>
      <c r="HQ158" s="74"/>
      <c r="HR158" s="74"/>
      <c r="HS158" s="74"/>
      <c r="HT158" s="74"/>
      <c r="HU158" s="74"/>
      <c r="HV158" s="74"/>
      <c r="HW158" s="74"/>
      <c r="HX158" s="74"/>
      <c r="HY158" s="74"/>
      <c r="HZ158" s="74"/>
      <c r="IA158" s="74"/>
      <c r="IB158" s="74"/>
      <c r="IC158" s="74"/>
      <c r="ID158" s="74"/>
      <c r="IE158" s="74"/>
      <c r="IF158" s="74"/>
      <c r="IG158" s="74"/>
      <c r="IH158" s="74"/>
      <c r="II158" s="74"/>
      <c r="IJ158" s="74"/>
      <c r="IK158" s="74"/>
      <c r="IL158" s="74"/>
      <c r="IM158" s="74"/>
      <c r="IN158" s="74"/>
      <c r="IO158" s="74"/>
      <c r="IP158" s="74"/>
      <c r="IQ158" s="74"/>
      <c r="IR158" s="74"/>
      <c r="IS158" s="74"/>
      <c r="IT158" s="74"/>
      <c r="IU158" s="74"/>
      <c r="IV158" s="74"/>
      <c r="IW158" s="74"/>
      <c r="IX158" s="74"/>
      <c r="IY158" s="74"/>
      <c r="IZ158" s="74"/>
      <c r="JA158" s="74"/>
      <c r="JB158" s="74"/>
      <c r="JC158" s="74"/>
      <c r="JD158" s="74"/>
      <c r="JE158" s="74"/>
      <c r="JF158" s="74"/>
      <c r="JG158" s="74"/>
      <c r="JH158" s="74"/>
      <c r="JI158" s="74"/>
      <c r="JJ158" s="74"/>
      <c r="JK158" s="74"/>
      <c r="JL158" s="74"/>
      <c r="JM158" s="74"/>
      <c r="JN158" s="74"/>
      <c r="JO158" s="74"/>
      <c r="JP158" s="74"/>
      <c r="JQ158" s="74"/>
      <c r="JR158" s="74"/>
      <c r="JS158" s="74"/>
      <c r="JT158" s="74"/>
      <c r="JU158" s="74"/>
      <c r="JV158" s="74"/>
      <c r="JW158" s="74"/>
      <c r="JX158" s="74"/>
      <c r="JY158" s="74"/>
      <c r="JZ158" s="74"/>
      <c r="KA158" s="74"/>
      <c r="KB158" s="74"/>
      <c r="KC158" s="74"/>
      <c r="KD158" s="74"/>
      <c r="KE158" s="74"/>
      <c r="KF158" s="74"/>
      <c r="KG158" s="74"/>
      <c r="KH158" s="74"/>
      <c r="KI158" s="74"/>
      <c r="KJ158" s="74"/>
      <c r="KK158" s="74"/>
      <c r="KL158" s="74"/>
      <c r="KM158" s="74"/>
      <c r="KN158" s="74"/>
      <c r="KO158" s="74"/>
      <c r="KP158" s="74"/>
      <c r="KQ158" s="74"/>
      <c r="KR158" s="74"/>
      <c r="KS158" s="74"/>
      <c r="KT158" s="74"/>
      <c r="KU158" s="74"/>
      <c r="KV158" s="74"/>
      <c r="KW158" s="74"/>
      <c r="KX158" s="74"/>
      <c r="KY158" s="74"/>
      <c r="KZ158" s="74"/>
      <c r="LA158" s="74"/>
      <c r="LB158" s="74"/>
      <c r="LC158" s="74"/>
      <c r="LD158" s="74"/>
      <c r="LE158" s="74"/>
      <c r="LF158" s="74"/>
      <c r="LG158" s="74"/>
      <c r="LH158" s="74"/>
      <c r="LI158" s="74"/>
      <c r="LJ158" s="74"/>
      <c r="LK158" s="74"/>
      <c r="LL158" s="74"/>
      <c r="LM158" s="74"/>
      <c r="LN158" s="74"/>
      <c r="LO158" s="74"/>
      <c r="LP158" s="74"/>
      <c r="LQ158" s="74"/>
      <c r="LR158" s="74"/>
      <c r="LS158" s="74"/>
      <c r="LT158" s="74"/>
      <c r="LU158" s="74"/>
      <c r="LV158" s="74"/>
      <c r="LW158" s="74"/>
      <c r="LX158" s="74"/>
      <c r="LY158" s="74"/>
      <c r="LZ158" s="74"/>
      <c r="MA158" s="74"/>
      <c r="MB158" s="74"/>
      <c r="MC158" s="74"/>
      <c r="MD158" s="74"/>
      <c r="ME158" s="74"/>
      <c r="MF158" s="74"/>
      <c r="MG158" s="74"/>
      <c r="MH158" s="74"/>
      <c r="MI158" s="74"/>
      <c r="MJ158" s="74"/>
      <c r="MK158" s="74"/>
      <c r="ML158" s="74"/>
      <c r="MM158" s="74"/>
      <c r="MN158" s="74"/>
      <c r="MO158" s="74"/>
      <c r="MP158" s="74"/>
      <c r="MQ158" s="74"/>
      <c r="MR158" s="74"/>
      <c r="MS158" s="74"/>
      <c r="MT158" s="74"/>
      <c r="MU158" s="74"/>
      <c r="MV158" s="74"/>
      <c r="MW158" s="74"/>
      <c r="MX158" s="74"/>
      <c r="MY158" s="74"/>
      <c r="MZ158" s="74"/>
      <c r="NA158" s="74"/>
      <c r="NB158" s="74"/>
      <c r="NC158" s="74"/>
      <c r="ND158" s="74"/>
      <c r="NE158" s="74"/>
      <c r="NF158" s="74"/>
      <c r="NG158" s="74"/>
      <c r="NH158" s="74"/>
      <c r="NI158" s="74"/>
      <c r="NJ158" s="74"/>
      <c r="NK158" s="74"/>
      <c r="NL158" s="74"/>
      <c r="NM158" s="74"/>
      <c r="NN158" s="74"/>
      <c r="NO158" s="74"/>
      <c r="NP158" s="74"/>
      <c r="NQ158" s="74"/>
      <c r="NR158" s="74"/>
      <c r="NS158" s="74"/>
      <c r="NT158" s="74"/>
      <c r="NU158" s="74"/>
      <c r="NV158" s="74"/>
      <c r="NW158" s="74"/>
      <c r="NX158" s="74"/>
      <c r="NY158" s="74"/>
      <c r="NZ158" s="74"/>
      <c r="OA158" s="74"/>
      <c r="OB158" s="74"/>
      <c r="OC158" s="74"/>
      <c r="OD158" s="74"/>
      <c r="OE158" s="74"/>
      <c r="OF158" s="74"/>
      <c r="OG158" s="74"/>
      <c r="OH158" s="74"/>
      <c r="OI158" s="74"/>
      <c r="OJ158" s="74"/>
      <c r="OK158" s="74"/>
      <c r="OL158" s="74"/>
      <c r="OM158" s="74"/>
      <c r="ON158" s="74"/>
      <c r="OO158" s="74"/>
      <c r="OP158" s="74"/>
      <c r="OQ158" s="74"/>
      <c r="OR158" s="74"/>
      <c r="OS158" s="74"/>
      <c r="OT158" s="74"/>
      <c r="OU158" s="74"/>
      <c r="OV158" s="74"/>
      <c r="OW158" s="74"/>
      <c r="OX158" s="74"/>
      <c r="OY158" s="74"/>
      <c r="OZ158" s="74"/>
      <c r="PA158" s="74"/>
      <c r="PB158" s="74"/>
      <c r="PC158" s="74"/>
      <c r="PD158" s="74"/>
      <c r="PE158" s="74"/>
      <c r="PF158" s="74"/>
      <c r="PG158" s="74"/>
      <c r="PH158" s="74"/>
      <c r="PI158" s="74"/>
      <c r="PJ158" s="74"/>
      <c r="PK158" s="74"/>
      <c r="PL158" s="74"/>
      <c r="PM158" s="74"/>
      <c r="PN158" s="74"/>
      <c r="PO158" s="74"/>
      <c r="PP158" s="74"/>
      <c r="PQ158" s="74"/>
      <c r="PR158" s="74"/>
      <c r="PS158" s="74"/>
      <c r="PT158" s="74"/>
      <c r="PU158" s="74"/>
      <c r="PV158" s="74"/>
      <c r="PW158" s="74"/>
      <c r="PX158" s="74"/>
      <c r="PY158" s="74"/>
      <c r="PZ158" s="74"/>
      <c r="QA158" s="74"/>
      <c r="QB158" s="74"/>
      <c r="QC158" s="74"/>
      <c r="QD158" s="74"/>
      <c r="QE158" s="74"/>
      <c r="QF158" s="74"/>
      <c r="QG158" s="74"/>
      <c r="QH158" s="74"/>
      <c r="QI158" s="74"/>
      <c r="QJ158" s="74"/>
      <c r="QK158" s="74"/>
      <c r="QL158" s="74"/>
      <c r="QM158" s="74"/>
      <c r="QN158" s="74"/>
      <c r="QO158" s="74"/>
      <c r="QP158" s="74"/>
      <c r="QQ158" s="74"/>
      <c r="QR158" s="74"/>
      <c r="QS158" s="74"/>
      <c r="QT158" s="74"/>
      <c r="QU158" s="74"/>
      <c r="QV158" s="74"/>
      <c r="QW158" s="74"/>
      <c r="QX158" s="74"/>
      <c r="QY158" s="74"/>
      <c r="QZ158" s="74"/>
      <c r="RA158" s="74"/>
      <c r="RB158" s="74"/>
      <c r="RC158" s="74"/>
      <c r="RD158" s="74"/>
      <c r="RE158" s="74"/>
      <c r="RF158" s="74"/>
      <c r="RG158" s="74"/>
      <c r="RH158" s="74"/>
      <c r="RI158" s="74"/>
      <c r="RJ158" s="74"/>
      <c r="RK158" s="74"/>
      <c r="RL158" s="74"/>
      <c r="RM158" s="74"/>
      <c r="RN158" s="74"/>
      <c r="RO158" s="74"/>
      <c r="RP158" s="74"/>
      <c r="RQ158" s="74"/>
      <c r="RR158" s="74"/>
      <c r="RS158" s="74"/>
      <c r="RT158" s="74"/>
      <c r="RU158" s="74"/>
      <c r="RV158" s="74"/>
      <c r="RW158" s="74"/>
      <c r="RX158" s="74"/>
      <c r="RY158" s="74"/>
      <c r="RZ158" s="74"/>
      <c r="SA158" s="74"/>
      <c r="SB158" s="74"/>
      <c r="SC158" s="74"/>
      <c r="SD158" s="74"/>
      <c r="SE158" s="74"/>
      <c r="SF158" s="74"/>
      <c r="SG158" s="74"/>
      <c r="SH158" s="74"/>
      <c r="SI158" s="74"/>
      <c r="SJ158" s="74"/>
      <c r="SK158" s="74"/>
      <c r="SL158" s="74"/>
      <c r="SM158" s="74"/>
      <c r="SN158" s="74"/>
      <c r="SO158" s="74"/>
      <c r="SP158" s="74"/>
      <c r="SQ158" s="74"/>
      <c r="SR158" s="74"/>
      <c r="SS158" s="74"/>
      <c r="ST158" s="74"/>
      <c r="SU158" s="74"/>
      <c r="SV158" s="74"/>
      <c r="SW158" s="74"/>
      <c r="SX158" s="74"/>
      <c r="SY158" s="74"/>
      <c r="SZ158" s="74"/>
      <c r="TA158" s="74"/>
      <c r="TB158" s="74"/>
      <c r="TC158" s="74"/>
      <c r="TD158" s="74"/>
      <c r="TE158" s="74"/>
      <c r="TF158" s="74"/>
      <c r="TG158" s="74"/>
      <c r="TH158" s="74"/>
      <c r="TI158" s="74"/>
      <c r="TJ158" s="74"/>
      <c r="TK158" s="74"/>
      <c r="TL158" s="74"/>
      <c r="TM158" s="74"/>
      <c r="TN158" s="74"/>
      <c r="TO158" s="74"/>
      <c r="TP158" s="74"/>
      <c r="TQ158" s="74"/>
      <c r="TR158" s="74"/>
      <c r="TS158" s="74"/>
      <c r="TT158" s="74"/>
      <c r="TU158" s="74"/>
      <c r="TV158" s="74"/>
      <c r="TW158" s="74"/>
      <c r="TX158" s="74"/>
      <c r="TY158" s="74"/>
      <c r="TZ158" s="74"/>
      <c r="UA158" s="74"/>
      <c r="UB158" s="74"/>
      <c r="UC158" s="74"/>
      <c r="UD158" s="74"/>
      <c r="UE158" s="74"/>
      <c r="UF158" s="74"/>
      <c r="UG158" s="74"/>
      <c r="UH158" s="74"/>
      <c r="UI158" s="74"/>
      <c r="UJ158" s="74"/>
      <c r="UK158" s="74"/>
      <c r="UL158" s="74"/>
      <c r="UM158" s="74"/>
      <c r="UN158" s="74"/>
      <c r="UO158" s="74"/>
      <c r="UP158" s="74"/>
      <c r="UQ158" s="74"/>
      <c r="UR158" s="74"/>
      <c r="US158" s="74"/>
      <c r="UT158" s="74"/>
      <c r="UU158" s="74"/>
      <c r="UV158" s="74"/>
      <c r="UW158" s="74"/>
      <c r="UX158" s="74"/>
      <c r="UY158" s="74"/>
      <c r="UZ158" s="74"/>
      <c r="VA158" s="74"/>
      <c r="VB158" s="74"/>
      <c r="VC158" s="74"/>
      <c r="VD158" s="74"/>
      <c r="VE158" s="74"/>
      <c r="VF158" s="74"/>
      <c r="VG158" s="74"/>
      <c r="VH158" s="74"/>
      <c r="VI158" s="74"/>
      <c r="VJ158" s="74"/>
      <c r="VK158" s="74"/>
      <c r="VL158" s="74"/>
      <c r="VM158" s="74"/>
      <c r="VN158" s="74"/>
      <c r="VO158" s="74"/>
      <c r="VP158" s="74"/>
      <c r="VQ158" s="74"/>
      <c r="VR158" s="74"/>
      <c r="VS158" s="74"/>
      <c r="VT158" s="74"/>
      <c r="VU158" s="74"/>
      <c r="VV158" s="74"/>
      <c r="VW158" s="74"/>
      <c r="VX158" s="74"/>
      <c r="VY158" s="74"/>
      <c r="VZ158" s="74"/>
      <c r="WA158" s="74"/>
      <c r="WB158" s="74"/>
      <c r="WC158" s="74"/>
      <c r="WD158" s="74"/>
      <c r="WE158" s="74"/>
      <c r="WF158" s="74"/>
      <c r="WG158" s="74"/>
      <c r="WH158" s="74"/>
      <c r="WI158" s="74"/>
      <c r="WJ158" s="74"/>
      <c r="WK158" s="74"/>
      <c r="WL158" s="74"/>
      <c r="WM158" s="74"/>
      <c r="WN158" s="74"/>
      <c r="WO158" s="74"/>
      <c r="WP158" s="74"/>
      <c r="WQ158" s="74"/>
      <c r="WR158" s="74"/>
      <c r="WS158" s="74"/>
      <c r="WT158" s="74"/>
      <c r="WU158" s="74"/>
      <c r="WV158" s="74"/>
      <c r="WW158" s="74"/>
      <c r="WX158" s="74"/>
      <c r="WY158" s="74"/>
      <c r="WZ158" s="74"/>
      <c r="XA158" s="74"/>
      <c r="XB158" s="74"/>
      <c r="XC158" s="74"/>
      <c r="XD158" s="74"/>
      <c r="XE158" s="74"/>
      <c r="XF158" s="74"/>
      <c r="XG158" s="74"/>
      <c r="XH158" s="74"/>
      <c r="XI158" s="74"/>
      <c r="XJ158" s="74"/>
      <c r="XK158" s="74"/>
      <c r="XL158" s="74"/>
      <c r="XM158" s="74"/>
      <c r="XN158" s="74"/>
      <c r="XO158" s="74"/>
      <c r="XP158" s="74"/>
      <c r="XQ158" s="74"/>
      <c r="XR158" s="74"/>
      <c r="XS158" s="74"/>
      <c r="XT158" s="74"/>
      <c r="XU158" s="74"/>
      <c r="XV158" s="74"/>
      <c r="XW158" s="74"/>
      <c r="XX158" s="74"/>
      <c r="XY158" s="74"/>
      <c r="XZ158" s="74"/>
      <c r="YA158" s="74"/>
      <c r="YB158" s="74"/>
      <c r="YC158" s="74"/>
      <c r="YD158" s="74"/>
      <c r="YE158" s="74"/>
      <c r="YF158" s="74"/>
      <c r="YG158" s="74"/>
      <c r="YH158" s="74"/>
      <c r="YI158" s="74"/>
      <c r="YJ158" s="74"/>
      <c r="YK158" s="74"/>
      <c r="YL158" s="74"/>
      <c r="YM158" s="74"/>
      <c r="YN158" s="74"/>
      <c r="YO158" s="74"/>
      <c r="YP158" s="74"/>
      <c r="YQ158" s="74"/>
      <c r="YR158" s="74"/>
      <c r="YS158" s="74"/>
      <c r="YT158" s="74"/>
      <c r="YU158" s="74"/>
      <c r="YV158" s="74"/>
      <c r="YW158" s="74"/>
      <c r="YX158" s="74"/>
      <c r="YY158" s="74"/>
      <c r="YZ158" s="74"/>
      <c r="ZA158" s="74"/>
      <c r="ZB158" s="74"/>
      <c r="ZC158" s="74"/>
      <c r="ZD158" s="74"/>
      <c r="ZE158" s="74"/>
      <c r="ZF158" s="74"/>
      <c r="ZG158" s="74"/>
      <c r="ZH158" s="74"/>
      <c r="ZI158" s="74"/>
      <c r="ZJ158" s="74"/>
      <c r="ZK158" s="74"/>
      <c r="ZL158" s="74"/>
      <c r="ZM158" s="74"/>
      <c r="ZN158" s="74"/>
      <c r="ZO158" s="74"/>
      <c r="ZP158" s="74"/>
      <c r="ZQ158" s="74"/>
      <c r="ZR158" s="74"/>
      <c r="ZS158" s="74"/>
      <c r="ZT158" s="74"/>
      <c r="ZU158" s="74"/>
      <c r="ZV158" s="74"/>
      <c r="ZW158" s="74"/>
      <c r="ZX158" s="74"/>
      <c r="ZY158" s="74"/>
      <c r="ZZ158" s="74"/>
      <c r="AAA158" s="74"/>
      <c r="AAB158" s="74"/>
      <c r="AAC158" s="74"/>
      <c r="AAD158" s="74"/>
      <c r="AAE158" s="74"/>
      <c r="AAF158" s="74"/>
      <c r="AAG158" s="74"/>
      <c r="AAH158" s="74"/>
      <c r="AAI158" s="74"/>
      <c r="AAJ158" s="74"/>
      <c r="AAK158" s="74"/>
      <c r="AAL158" s="74"/>
      <c r="AAM158" s="74"/>
      <c r="AAN158" s="74"/>
      <c r="AAO158" s="74"/>
      <c r="AAP158" s="74"/>
      <c r="AAQ158" s="74"/>
      <c r="AAR158" s="74"/>
      <c r="AAS158" s="74"/>
      <c r="AAT158" s="74"/>
      <c r="AAU158" s="74"/>
      <c r="AAV158" s="74"/>
      <c r="AAW158" s="74"/>
      <c r="AAX158" s="74"/>
      <c r="AAY158" s="74"/>
      <c r="AAZ158" s="74"/>
      <c r="ABA158" s="74"/>
      <c r="ABB158" s="74"/>
      <c r="ABC158" s="74"/>
      <c r="ABD158" s="74"/>
      <c r="ABE158" s="74"/>
      <c r="ABF158" s="74"/>
      <c r="ABG158" s="74"/>
      <c r="ABH158" s="74"/>
      <c r="ABI158" s="74"/>
      <c r="ABJ158" s="74"/>
      <c r="ABK158" s="74"/>
      <c r="ABL158" s="74"/>
      <c r="ABM158" s="74"/>
      <c r="ABN158" s="74"/>
      <c r="ABO158" s="74"/>
      <c r="ABP158" s="74"/>
      <c r="ABQ158" s="74"/>
      <c r="ABR158" s="74"/>
      <c r="ABS158" s="74"/>
      <c r="ABT158" s="74"/>
      <c r="ABU158" s="74"/>
      <c r="ABV158" s="74"/>
      <c r="ABW158" s="74"/>
      <c r="ABX158" s="74"/>
      <c r="ABY158" s="74"/>
      <c r="ABZ158" s="74"/>
      <c r="ACA158" s="74"/>
      <c r="ACB158" s="74"/>
      <c r="ACC158" s="74"/>
      <c r="ACD158" s="74"/>
      <c r="ACE158" s="74"/>
      <c r="ACF158" s="74"/>
      <c r="ACG158" s="74"/>
      <c r="ACH158" s="74"/>
      <c r="ACI158" s="74"/>
      <c r="ACJ158" s="74"/>
      <c r="ACK158" s="74"/>
      <c r="ACL158" s="74"/>
      <c r="ACM158" s="74"/>
      <c r="ACN158" s="74"/>
      <c r="ACO158" s="74"/>
      <c r="ACP158" s="74"/>
      <c r="ACQ158" s="74"/>
      <c r="ACR158" s="74"/>
      <c r="ACS158" s="74"/>
      <c r="ACT158" s="74"/>
      <c r="ACU158" s="74"/>
      <c r="ACV158" s="74"/>
      <c r="ACW158" s="74"/>
      <c r="ACX158" s="74"/>
      <c r="ACY158" s="74"/>
      <c r="ACZ158" s="74"/>
      <c r="ADA158" s="74"/>
      <c r="ADB158" s="74"/>
      <c r="ADC158" s="74"/>
      <c r="ADD158" s="74"/>
      <c r="ADE158" s="74"/>
      <c r="ADF158" s="74"/>
      <c r="ADG158" s="74"/>
      <c r="ADH158" s="74"/>
      <c r="ADI158" s="74"/>
      <c r="ADJ158" s="74"/>
      <c r="ADK158" s="74"/>
      <c r="ADL158" s="74"/>
      <c r="ADM158" s="74"/>
      <c r="ADN158" s="74"/>
      <c r="ADO158" s="74"/>
      <c r="ADP158" s="74"/>
      <c r="ADQ158" s="74"/>
      <c r="ADR158" s="74"/>
      <c r="ADS158" s="74"/>
      <c r="ADT158" s="74"/>
      <c r="ADU158" s="74"/>
      <c r="ADV158" s="74"/>
      <c r="ADW158" s="74"/>
      <c r="ADX158" s="74"/>
      <c r="ADY158" s="74"/>
      <c r="ADZ158" s="74"/>
      <c r="AEA158" s="74"/>
      <c r="AEB158" s="74"/>
      <c r="AEC158" s="74"/>
      <c r="AED158" s="74"/>
      <c r="AEE158" s="74"/>
      <c r="AEF158" s="74"/>
      <c r="AEG158" s="74"/>
      <c r="AEH158" s="74"/>
      <c r="AEI158" s="74"/>
      <c r="AEJ158" s="74"/>
      <c r="AEK158" s="74"/>
      <c r="AEL158" s="74"/>
      <c r="AEM158" s="74"/>
      <c r="AEN158" s="74"/>
      <c r="AEO158" s="74"/>
      <c r="AEP158" s="74"/>
      <c r="AEQ158" s="74"/>
      <c r="AER158" s="74"/>
      <c r="AES158" s="74"/>
      <c r="AET158" s="74"/>
      <c r="AEU158" s="74"/>
      <c r="AEV158" s="74"/>
      <c r="AEW158" s="74"/>
      <c r="AEX158" s="74"/>
      <c r="AEY158" s="74"/>
      <c r="AEZ158" s="74"/>
      <c r="AFA158" s="74"/>
      <c r="AFB158" s="74"/>
      <c r="AFC158" s="74"/>
      <c r="AFD158" s="74"/>
      <c r="AFE158" s="74"/>
      <c r="AFF158" s="74"/>
      <c r="AFG158" s="74"/>
      <c r="AFH158" s="74"/>
      <c r="AFI158" s="74"/>
      <c r="AFJ158" s="74"/>
      <c r="AFK158" s="74"/>
      <c r="AFL158" s="74"/>
      <c r="AFM158" s="74"/>
      <c r="AFN158" s="74"/>
      <c r="AFO158" s="74"/>
      <c r="AFP158" s="74"/>
      <c r="AFQ158" s="74"/>
      <c r="AFR158" s="74"/>
      <c r="AFS158" s="74"/>
      <c r="AFT158" s="74"/>
      <c r="AFU158" s="74"/>
      <c r="AFV158" s="74"/>
      <c r="AFW158" s="74"/>
      <c r="AFX158" s="74"/>
      <c r="AFY158" s="74"/>
      <c r="AFZ158" s="74"/>
      <c r="AGA158" s="74"/>
      <c r="AGB158" s="74"/>
      <c r="AGC158" s="74"/>
      <c r="AGD158" s="74"/>
      <c r="AGE158" s="74"/>
      <c r="AGF158" s="74"/>
      <c r="AGG158" s="74"/>
      <c r="AGH158" s="74"/>
      <c r="AGI158" s="74"/>
      <c r="AGJ158" s="74"/>
      <c r="AGK158" s="74"/>
      <c r="AGL158" s="74"/>
      <c r="AGM158" s="74"/>
      <c r="AGN158" s="74"/>
      <c r="AGO158" s="74"/>
      <c r="AGP158" s="74"/>
      <c r="AGQ158" s="74"/>
      <c r="AGR158" s="74"/>
      <c r="AGS158" s="74"/>
      <c r="AGT158" s="74"/>
      <c r="AGU158" s="74"/>
      <c r="AGV158" s="74"/>
      <c r="AGW158" s="74"/>
      <c r="AGX158" s="74"/>
      <c r="AGY158" s="74"/>
      <c r="AGZ158" s="74"/>
      <c r="AHA158" s="74"/>
      <c r="AHB158" s="74"/>
      <c r="AHC158" s="74"/>
      <c r="AHD158" s="74"/>
      <c r="AHE158" s="74"/>
      <c r="AHF158" s="74"/>
      <c r="AHG158" s="74"/>
      <c r="AHH158" s="74"/>
      <c r="AHI158" s="74"/>
      <c r="AHJ158" s="74"/>
      <c r="AHK158" s="74"/>
      <c r="AHL158" s="74"/>
      <c r="AHM158" s="74"/>
      <c r="AHN158" s="74"/>
      <c r="AHO158" s="74"/>
      <c r="AHP158" s="74"/>
      <c r="AHQ158" s="74"/>
      <c r="AHR158" s="74"/>
      <c r="AHS158" s="74"/>
      <c r="AHT158" s="74"/>
      <c r="AHU158" s="74"/>
      <c r="AHV158" s="74"/>
      <c r="AHW158" s="74"/>
      <c r="AHX158" s="74"/>
      <c r="AHY158" s="74"/>
      <c r="AHZ158" s="74"/>
      <c r="AIA158" s="74"/>
      <c r="AIB158" s="74"/>
      <c r="AIC158" s="74"/>
      <c r="AID158" s="74"/>
      <c r="AIE158" s="74"/>
      <c r="AIF158" s="74"/>
      <c r="AIG158" s="74"/>
      <c r="AIH158" s="74"/>
      <c r="AII158" s="74"/>
      <c r="AIJ158" s="74"/>
      <c r="AIK158" s="74"/>
      <c r="AIL158" s="74"/>
      <c r="AIM158" s="74"/>
      <c r="AIN158" s="74"/>
      <c r="AIO158" s="74"/>
      <c r="AIP158" s="74"/>
      <c r="AIQ158" s="74"/>
      <c r="AIR158" s="74"/>
      <c r="AIS158" s="74"/>
      <c r="AIT158" s="74"/>
      <c r="AIU158" s="74"/>
      <c r="AIV158" s="74"/>
      <c r="AIW158" s="74"/>
      <c r="AIX158" s="74"/>
      <c r="AIY158" s="74"/>
      <c r="AIZ158" s="74"/>
      <c r="AJA158" s="74"/>
      <c r="AJB158" s="74"/>
      <c r="AJC158" s="74"/>
      <c r="AJD158" s="74"/>
      <c r="AJE158" s="74"/>
      <c r="AJF158" s="74"/>
      <c r="AJG158" s="74"/>
      <c r="AJH158" s="74"/>
      <c r="AJI158" s="74"/>
      <c r="AJJ158" s="74"/>
      <c r="AJK158" s="74"/>
      <c r="AJL158" s="74"/>
      <c r="AJM158" s="74"/>
      <c r="AJN158" s="74"/>
      <c r="AJO158" s="74"/>
      <c r="AJP158" s="74"/>
      <c r="AJQ158" s="74"/>
      <c r="AJR158" s="74"/>
      <c r="AJS158" s="74"/>
      <c r="AJT158" s="74"/>
      <c r="AJU158" s="74"/>
      <c r="AJV158" s="74"/>
      <c r="AJW158" s="74"/>
      <c r="AJX158" s="74"/>
      <c r="AJY158" s="74"/>
      <c r="AJZ158" s="74"/>
      <c r="AKA158" s="74"/>
      <c r="AKB158" s="74"/>
      <c r="AKC158" s="74"/>
      <c r="AKD158" s="74"/>
      <c r="AKE158" s="74"/>
      <c r="AKF158" s="74"/>
      <c r="AKG158" s="74"/>
      <c r="AKH158" s="74"/>
      <c r="AKI158" s="74"/>
      <c r="AKJ158" s="74"/>
      <c r="AKK158" s="74"/>
      <c r="AKL158" s="74"/>
      <c r="AKM158" s="74"/>
      <c r="AKN158" s="74"/>
      <c r="AKO158" s="74"/>
      <c r="AKP158" s="74"/>
      <c r="AKQ158" s="74"/>
      <c r="AKR158" s="74"/>
      <c r="AKS158" s="74"/>
      <c r="AKT158" s="74"/>
      <c r="AKU158" s="74"/>
      <c r="AKV158" s="74"/>
      <c r="AKW158" s="74"/>
      <c r="AKX158" s="74"/>
      <c r="AKY158" s="74"/>
      <c r="AKZ158" s="74"/>
      <c r="ALA158" s="74"/>
      <c r="ALB158" s="74"/>
      <c r="ALC158" s="74"/>
      <c r="ALD158" s="74"/>
      <c r="ALE158" s="74"/>
      <c r="ALF158" s="74"/>
      <c r="ALG158" s="74"/>
      <c r="ALH158" s="74"/>
      <c r="ALI158" s="74"/>
      <c r="ALJ158" s="74"/>
      <c r="ALK158" s="74"/>
      <c r="ALL158" s="74"/>
      <c r="ALM158" s="74"/>
      <c r="ALN158" s="74"/>
      <c r="ALO158" s="74"/>
      <c r="ALP158" s="74"/>
      <c r="ALQ158" s="74"/>
      <c r="ALR158" s="74"/>
      <c r="ALS158" s="74"/>
      <c r="ALT158" s="74"/>
      <c r="ALU158" s="74"/>
      <c r="ALV158" s="74"/>
      <c r="ALW158" s="74"/>
      <c r="ALX158" s="74"/>
      <c r="ALY158" s="74"/>
      <c r="ALZ158" s="74"/>
      <c r="AMA158" s="74"/>
      <c r="AMB158" s="74"/>
      <c r="AMC158" s="74"/>
      <c r="AMD158" s="74"/>
      <c r="AME158" s="74"/>
      <c r="AMF158" s="74"/>
      <c r="AMG158" s="74"/>
      <c r="AMH158" s="74"/>
      <c r="AMI158" s="74"/>
      <c r="AMJ158" s="74"/>
      <c r="AMK158" s="74"/>
      <c r="AML158" s="74"/>
      <c r="AMM158" s="74"/>
      <c r="AMN158" s="74"/>
      <c r="AMO158" s="74"/>
      <c r="AMP158" s="74"/>
      <c r="AMQ158" s="74"/>
      <c r="AMR158" s="74"/>
      <c r="AMS158" s="74"/>
      <c r="AMT158" s="74"/>
      <c r="AMU158" s="74"/>
      <c r="AMV158" s="74"/>
      <c r="AMW158" s="74"/>
      <c r="AMX158" s="74"/>
      <c r="AMY158" s="74"/>
      <c r="AMZ158" s="74"/>
      <c r="ANA158" s="74"/>
      <c r="ANB158" s="74"/>
      <c r="ANC158" s="74"/>
      <c r="AND158" s="74"/>
      <c r="ANE158" s="74"/>
      <c r="ANF158" s="74"/>
      <c r="ANG158" s="74"/>
      <c r="ANH158" s="74"/>
      <c r="ANI158" s="74"/>
      <c r="ANJ158" s="74"/>
      <c r="ANK158" s="74"/>
      <c r="ANL158" s="74"/>
      <c r="ANM158" s="74"/>
      <c r="ANN158" s="74"/>
      <c r="ANO158" s="74"/>
      <c r="ANP158" s="74"/>
      <c r="ANQ158" s="74"/>
      <c r="ANR158" s="74"/>
      <c r="ANS158" s="74"/>
      <c r="ANT158" s="74"/>
      <c r="ANU158" s="74"/>
      <c r="ANV158" s="74"/>
      <c r="ANW158" s="74"/>
      <c r="ANX158" s="74"/>
      <c r="ANY158" s="74"/>
      <c r="ANZ158" s="74"/>
      <c r="AOA158" s="74"/>
      <c r="AOB158" s="74"/>
      <c r="AOC158" s="74"/>
      <c r="AOD158" s="74"/>
      <c r="AOE158" s="74"/>
      <c r="AOF158" s="74"/>
      <c r="AOG158" s="74"/>
      <c r="AOH158" s="74"/>
      <c r="AOI158" s="74"/>
      <c r="AOJ158" s="74"/>
      <c r="AOK158" s="74"/>
      <c r="AOL158" s="74"/>
      <c r="AOM158" s="74"/>
      <c r="AON158" s="74"/>
      <c r="AOO158" s="74"/>
      <c r="AOP158" s="74"/>
      <c r="AOQ158" s="74"/>
      <c r="AOR158" s="74"/>
      <c r="AOS158" s="74"/>
      <c r="AOT158" s="74"/>
      <c r="AOU158" s="74"/>
      <c r="AOV158" s="74"/>
      <c r="AOW158" s="74"/>
      <c r="AOX158" s="74"/>
      <c r="AOY158" s="74"/>
      <c r="AOZ158" s="74"/>
      <c r="APA158" s="74"/>
      <c r="APB158" s="74"/>
      <c r="APC158" s="74"/>
      <c r="APD158" s="74"/>
      <c r="APE158" s="74"/>
      <c r="APF158" s="74"/>
      <c r="APG158" s="74"/>
      <c r="APH158" s="74"/>
      <c r="API158" s="74"/>
      <c r="APJ158" s="74"/>
      <c r="APK158" s="74"/>
      <c r="APL158" s="74"/>
      <c r="APM158" s="74"/>
      <c r="APN158" s="74"/>
      <c r="APO158" s="74"/>
      <c r="APP158" s="74"/>
      <c r="APQ158" s="74"/>
      <c r="APR158" s="74"/>
      <c r="APS158" s="74"/>
      <c r="APT158" s="74"/>
      <c r="APU158" s="74"/>
      <c r="APV158" s="74"/>
      <c r="APW158" s="74"/>
      <c r="APX158" s="74"/>
      <c r="APY158" s="74"/>
      <c r="APZ158" s="74"/>
      <c r="AQA158" s="74"/>
      <c r="AQB158" s="74"/>
      <c r="AQC158" s="74"/>
      <c r="AQD158" s="74"/>
      <c r="AQE158" s="74"/>
      <c r="AQF158" s="74"/>
      <c r="AQG158" s="74"/>
      <c r="AQH158" s="74"/>
      <c r="AQI158" s="74"/>
      <c r="AQJ158" s="74"/>
      <c r="AQK158" s="74"/>
      <c r="AQL158" s="74"/>
      <c r="AQM158" s="74"/>
      <c r="AQN158" s="74"/>
      <c r="AQO158" s="74"/>
      <c r="AQP158" s="74"/>
      <c r="AQQ158" s="74"/>
      <c r="AQR158" s="74"/>
      <c r="AQS158" s="74"/>
      <c r="AQT158" s="74"/>
      <c r="AQU158" s="74"/>
      <c r="AQV158" s="74"/>
      <c r="AQW158" s="74"/>
      <c r="AQX158" s="74"/>
      <c r="AQY158" s="74"/>
      <c r="AQZ158" s="74"/>
      <c r="ARA158" s="74"/>
      <c r="ARB158" s="74"/>
      <c r="ARC158" s="74"/>
      <c r="ARD158" s="74"/>
      <c r="ARE158" s="74"/>
      <c r="ARF158" s="74"/>
      <c r="ARG158" s="74"/>
      <c r="ARH158" s="74"/>
      <c r="ARI158" s="74"/>
      <c r="ARJ158" s="74"/>
      <c r="ARK158" s="74"/>
      <c r="ARL158" s="74"/>
      <c r="ARM158" s="74"/>
      <c r="ARN158" s="74"/>
      <c r="ARO158" s="74"/>
      <c r="ARP158" s="74"/>
      <c r="ARQ158" s="74"/>
      <c r="ARR158" s="74"/>
      <c r="ARS158" s="74"/>
      <c r="ART158" s="74"/>
      <c r="ARU158" s="74"/>
      <c r="ARV158" s="74"/>
      <c r="ARW158" s="74"/>
      <c r="ARX158" s="74"/>
      <c r="ARY158" s="74"/>
      <c r="ARZ158" s="74"/>
      <c r="ASA158" s="74"/>
      <c r="ASB158" s="74"/>
      <c r="ASC158" s="74"/>
      <c r="ASD158" s="74"/>
      <c r="ASE158" s="74"/>
      <c r="ASF158" s="74"/>
      <c r="ASG158" s="74"/>
      <c r="ASH158" s="74"/>
      <c r="ASI158" s="74"/>
      <c r="ASJ158" s="74"/>
      <c r="ASK158" s="74"/>
      <c r="ASL158" s="74"/>
      <c r="ASM158" s="74"/>
      <c r="ASN158" s="74"/>
      <c r="ASO158" s="74"/>
      <c r="ASP158" s="74"/>
      <c r="ASQ158" s="74"/>
      <c r="ASR158" s="74"/>
      <c r="ASS158" s="74"/>
      <c r="AST158" s="74"/>
      <c r="ASU158" s="74"/>
      <c r="ASV158" s="74"/>
      <c r="ASW158" s="74"/>
      <c r="ASX158" s="74"/>
      <c r="ASY158" s="74"/>
      <c r="ASZ158" s="74"/>
      <c r="ATA158" s="74"/>
      <c r="ATB158" s="74"/>
      <c r="ATC158" s="74"/>
      <c r="ATD158" s="74"/>
      <c r="ATE158" s="74"/>
      <c r="ATF158" s="74"/>
      <c r="ATG158" s="74"/>
      <c r="ATH158" s="74"/>
      <c r="ATI158" s="74"/>
      <c r="ATJ158" s="74"/>
      <c r="ATK158" s="74"/>
      <c r="ATL158" s="74"/>
      <c r="ATM158" s="74"/>
      <c r="ATN158" s="74"/>
      <c r="ATO158" s="74"/>
      <c r="ATP158" s="74"/>
      <c r="ATQ158" s="74"/>
      <c r="ATR158" s="74"/>
      <c r="ATS158" s="74"/>
      <c r="ATT158" s="74"/>
      <c r="ATU158" s="74"/>
      <c r="ATV158" s="74"/>
      <c r="ATW158" s="74"/>
      <c r="ATX158" s="74"/>
      <c r="ATY158" s="74"/>
      <c r="ATZ158" s="74"/>
      <c r="AUA158" s="74"/>
      <c r="AUB158" s="74"/>
      <c r="AUC158" s="74"/>
      <c r="AUD158" s="74"/>
      <c r="AUE158" s="74"/>
      <c r="AUF158" s="74"/>
      <c r="AUG158" s="74"/>
      <c r="AUH158" s="74"/>
      <c r="AUI158" s="74"/>
      <c r="AUJ158" s="74"/>
      <c r="AUK158" s="74"/>
      <c r="AUL158" s="74"/>
      <c r="AUM158" s="74"/>
      <c r="AUN158" s="74"/>
      <c r="AUO158" s="74"/>
      <c r="AUP158" s="74"/>
      <c r="AUQ158" s="74"/>
      <c r="AUR158" s="74"/>
      <c r="AUS158" s="74"/>
      <c r="AUT158" s="74"/>
      <c r="AUU158" s="74"/>
      <c r="AUV158" s="74"/>
      <c r="AUW158" s="74"/>
      <c r="AUX158" s="74"/>
      <c r="AUY158" s="74"/>
      <c r="AUZ158" s="74"/>
      <c r="AVA158" s="74"/>
      <c r="AVB158" s="74"/>
      <c r="AVC158" s="74"/>
      <c r="AVD158" s="74"/>
      <c r="AVE158" s="74"/>
      <c r="AVF158" s="74"/>
      <c r="AVG158" s="74"/>
      <c r="AVH158" s="74"/>
      <c r="AVI158" s="74"/>
      <c r="AVJ158" s="74"/>
      <c r="AVK158" s="74"/>
      <c r="AVL158" s="74"/>
      <c r="AVM158" s="74"/>
      <c r="AVN158" s="74"/>
      <c r="AVO158" s="74"/>
      <c r="AVP158" s="74"/>
      <c r="AVQ158" s="74"/>
      <c r="AVR158" s="74"/>
      <c r="AVS158" s="74"/>
      <c r="AVT158" s="74"/>
      <c r="AVU158" s="74"/>
      <c r="AVV158" s="74"/>
      <c r="AVW158" s="74"/>
      <c r="AVX158" s="74"/>
      <c r="AVY158" s="74"/>
      <c r="AVZ158" s="74"/>
      <c r="AWA158" s="74"/>
      <c r="AWB158" s="74"/>
      <c r="AWC158" s="74"/>
      <c r="AWD158" s="74"/>
      <c r="AWE158" s="74"/>
      <c r="AWF158" s="74"/>
      <c r="AWG158" s="74"/>
      <c r="AWH158" s="74"/>
      <c r="AWI158" s="74"/>
      <c r="AWJ158" s="74"/>
      <c r="AWK158" s="74"/>
      <c r="AWL158" s="74"/>
      <c r="AWM158" s="74"/>
      <c r="AWN158" s="74"/>
      <c r="AWO158" s="74"/>
      <c r="AWP158" s="74"/>
      <c r="AWQ158" s="74"/>
      <c r="AWR158" s="74"/>
      <c r="AWS158" s="74"/>
      <c r="AWT158" s="74"/>
      <c r="AWU158" s="74"/>
      <c r="AWV158" s="74"/>
      <c r="AWW158" s="74"/>
      <c r="AWX158" s="74"/>
      <c r="AWY158" s="74"/>
      <c r="AWZ158" s="74"/>
      <c r="AXA158" s="74"/>
      <c r="AXB158" s="74"/>
      <c r="AXC158" s="74"/>
      <c r="AXD158" s="74"/>
      <c r="AXE158" s="74"/>
      <c r="AXF158" s="74"/>
      <c r="AXG158" s="74"/>
      <c r="AXH158" s="74"/>
      <c r="AXI158" s="74"/>
      <c r="AXJ158" s="74"/>
      <c r="AXK158" s="74"/>
      <c r="AXL158" s="74"/>
      <c r="AXM158" s="74"/>
      <c r="AXN158" s="74"/>
      <c r="AXO158" s="74"/>
      <c r="AXP158" s="74"/>
      <c r="AXQ158" s="74"/>
      <c r="AXR158" s="74"/>
      <c r="AXS158" s="74"/>
      <c r="AXT158" s="74"/>
      <c r="AXU158" s="74"/>
      <c r="AXV158" s="74"/>
      <c r="AXW158" s="74"/>
      <c r="AXX158" s="74"/>
      <c r="AXY158" s="74"/>
      <c r="AXZ158" s="74"/>
      <c r="AYA158" s="74"/>
      <c r="AYB158" s="74"/>
      <c r="AYC158" s="74"/>
      <c r="AYD158" s="74"/>
      <c r="AYE158" s="74"/>
      <c r="AYF158" s="74"/>
      <c r="AYG158" s="74"/>
      <c r="AYH158" s="74"/>
      <c r="AYI158" s="74"/>
      <c r="AYJ158" s="74"/>
      <c r="AYK158" s="74"/>
      <c r="AYL158" s="74"/>
      <c r="AYM158" s="74"/>
      <c r="AYN158" s="74"/>
      <c r="AYO158" s="74"/>
      <c r="AYP158" s="74"/>
      <c r="AYQ158" s="74"/>
      <c r="AYR158" s="74"/>
      <c r="AYS158" s="74"/>
      <c r="AYT158" s="74"/>
      <c r="AYU158" s="74"/>
      <c r="AYV158" s="74"/>
      <c r="AYW158" s="74"/>
      <c r="AYX158" s="74"/>
      <c r="AYY158" s="74"/>
      <c r="AYZ158" s="74"/>
      <c r="AZA158" s="74"/>
      <c r="AZB158" s="74"/>
      <c r="AZC158" s="74"/>
      <c r="AZD158" s="74"/>
      <c r="AZE158" s="74"/>
    </row>
  </sheetData>
  <sheetProtection sort="0" autoFilter="0"/>
  <mergeCells count="10">
    <mergeCell ref="F20:H20"/>
    <mergeCell ref="J19:K19"/>
    <mergeCell ref="B140:I140"/>
    <mergeCell ref="B141:I158"/>
    <mergeCell ref="L18:T18"/>
    <mergeCell ref="R19:T19"/>
    <mergeCell ref="O19:Q19"/>
    <mergeCell ref="L19:N19"/>
    <mergeCell ref="B3:G3"/>
    <mergeCell ref="F19:H19"/>
  </mergeCell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CZ33"/>
  <sheetViews>
    <sheetView workbookViewId="0">
      <selection activeCell="J25" sqref="J25"/>
    </sheetView>
  </sheetViews>
  <sheetFormatPr defaultRowHeight="12.75"/>
  <cols>
    <col min="1" max="1" width="8.85546875" style="76"/>
    <col min="2" max="3" width="9.140625" style="76"/>
    <col min="4" max="4" width="24.28515625" style="76" customWidth="1"/>
    <col min="5" max="5" width="10" style="76" customWidth="1"/>
    <col min="6" max="6" width="15.7109375" style="76" customWidth="1"/>
    <col min="7" max="7" width="15.140625" style="76" customWidth="1"/>
    <col min="8" max="8" width="29.42578125" style="76" customWidth="1"/>
    <col min="9" max="259" width="9.140625" style="76"/>
    <col min="260" max="260" width="24.28515625" style="76" customWidth="1"/>
    <col min="261" max="261" width="10" style="76" customWidth="1"/>
    <col min="262" max="262" width="15.7109375" style="76" customWidth="1"/>
    <col min="263" max="263" width="15.140625" style="76" customWidth="1"/>
    <col min="264" max="264" width="27" style="76" customWidth="1"/>
    <col min="265" max="515" width="9.140625" style="76"/>
    <col min="516" max="516" width="24.28515625" style="76" customWidth="1"/>
    <col min="517" max="517" width="10" style="76" customWidth="1"/>
    <col min="518" max="518" width="15.7109375" style="76" customWidth="1"/>
    <col min="519" max="519" width="15.140625" style="76" customWidth="1"/>
    <col min="520" max="520" width="27" style="76" customWidth="1"/>
    <col min="521" max="771" width="9.140625" style="76"/>
    <col min="772" max="772" width="24.28515625" style="76" customWidth="1"/>
    <col min="773" max="773" width="10" style="76" customWidth="1"/>
    <col min="774" max="774" width="15.7109375" style="76" customWidth="1"/>
    <col min="775" max="775" width="15.140625" style="76" customWidth="1"/>
    <col min="776" max="776" width="27" style="76" customWidth="1"/>
    <col min="777" max="1027" width="9.140625" style="76"/>
    <col min="1028" max="1028" width="24.28515625" style="76" customWidth="1"/>
    <col min="1029" max="1029" width="10" style="76" customWidth="1"/>
    <col min="1030" max="1030" width="15.7109375" style="76" customWidth="1"/>
    <col min="1031" max="1031" width="15.140625" style="76" customWidth="1"/>
    <col min="1032" max="1032" width="27" style="76" customWidth="1"/>
    <col min="1033" max="1283" width="9.140625" style="76"/>
    <col min="1284" max="1284" width="24.28515625" style="76" customWidth="1"/>
    <col min="1285" max="1285" width="10" style="76" customWidth="1"/>
    <col min="1286" max="1286" width="15.7109375" style="76" customWidth="1"/>
    <col min="1287" max="1287" width="15.140625" style="76" customWidth="1"/>
    <col min="1288" max="1288" width="27" style="76" customWidth="1"/>
    <col min="1289" max="1539" width="9.140625" style="76"/>
    <col min="1540" max="1540" width="24.28515625" style="76" customWidth="1"/>
    <col min="1541" max="1541" width="10" style="76" customWidth="1"/>
    <col min="1542" max="1542" width="15.7109375" style="76" customWidth="1"/>
    <col min="1543" max="1543" width="15.140625" style="76" customWidth="1"/>
    <col min="1544" max="1544" width="27" style="76" customWidth="1"/>
    <col min="1545" max="1795" width="9.140625" style="76"/>
    <col min="1796" max="1796" width="24.28515625" style="76" customWidth="1"/>
    <col min="1797" max="1797" width="10" style="76" customWidth="1"/>
    <col min="1798" max="1798" width="15.7109375" style="76" customWidth="1"/>
    <col min="1799" max="1799" width="15.140625" style="76" customWidth="1"/>
    <col min="1800" max="1800" width="27" style="76" customWidth="1"/>
    <col min="1801" max="2051" width="9.140625" style="76"/>
    <col min="2052" max="2052" width="24.28515625" style="76" customWidth="1"/>
    <col min="2053" max="2053" width="10" style="76" customWidth="1"/>
    <col min="2054" max="2054" width="15.7109375" style="76" customWidth="1"/>
    <col min="2055" max="2055" width="15.140625" style="76" customWidth="1"/>
    <col min="2056" max="2056" width="27" style="76" customWidth="1"/>
    <col min="2057" max="2307" width="9.140625" style="76"/>
    <col min="2308" max="2308" width="24.28515625" style="76" customWidth="1"/>
    <col min="2309" max="2309" width="10" style="76" customWidth="1"/>
    <col min="2310" max="2310" width="15.7109375" style="76" customWidth="1"/>
    <col min="2311" max="2311" width="15.140625" style="76" customWidth="1"/>
    <col min="2312" max="2312" width="27" style="76" customWidth="1"/>
    <col min="2313" max="2563" width="9.140625" style="76"/>
    <col min="2564" max="2564" width="24.28515625" style="76" customWidth="1"/>
    <col min="2565" max="2565" width="10" style="76" customWidth="1"/>
    <col min="2566" max="2566" width="15.7109375" style="76" customWidth="1"/>
    <col min="2567" max="2567" width="15.140625" style="76" customWidth="1"/>
    <col min="2568" max="2568" width="27" style="76" customWidth="1"/>
    <col min="2569" max="2819" width="9.140625" style="76"/>
    <col min="2820" max="2820" width="24.28515625" style="76" customWidth="1"/>
    <col min="2821" max="2821" width="10" style="76" customWidth="1"/>
    <col min="2822" max="2822" width="15.7109375" style="76" customWidth="1"/>
    <col min="2823" max="2823" width="15.140625" style="76" customWidth="1"/>
    <col min="2824" max="2824" width="27" style="76" customWidth="1"/>
    <col min="2825" max="3075" width="9.140625" style="76"/>
    <col min="3076" max="3076" width="24.28515625" style="76" customWidth="1"/>
    <col min="3077" max="3077" width="10" style="76" customWidth="1"/>
    <col min="3078" max="3078" width="15.7109375" style="76" customWidth="1"/>
    <col min="3079" max="3079" width="15.140625" style="76" customWidth="1"/>
    <col min="3080" max="3080" width="27" style="76" customWidth="1"/>
    <col min="3081" max="3331" width="9.140625" style="76"/>
    <col min="3332" max="3332" width="24.28515625" style="76" customWidth="1"/>
    <col min="3333" max="3333" width="10" style="76" customWidth="1"/>
    <col min="3334" max="3334" width="15.7109375" style="76" customWidth="1"/>
    <col min="3335" max="3335" width="15.140625" style="76" customWidth="1"/>
    <col min="3336" max="3336" width="27" style="76" customWidth="1"/>
    <col min="3337" max="3587" width="9.140625" style="76"/>
    <col min="3588" max="3588" width="24.28515625" style="76" customWidth="1"/>
    <col min="3589" max="3589" width="10" style="76" customWidth="1"/>
    <col min="3590" max="3590" width="15.7109375" style="76" customWidth="1"/>
    <col min="3591" max="3591" width="15.140625" style="76" customWidth="1"/>
    <col min="3592" max="3592" width="27" style="76" customWidth="1"/>
    <col min="3593" max="3843" width="9.140625" style="76"/>
    <col min="3844" max="3844" width="24.28515625" style="76" customWidth="1"/>
    <col min="3845" max="3845" width="10" style="76" customWidth="1"/>
    <col min="3846" max="3846" width="15.7109375" style="76" customWidth="1"/>
    <col min="3847" max="3847" width="15.140625" style="76" customWidth="1"/>
    <col min="3848" max="3848" width="27" style="76" customWidth="1"/>
    <col min="3849" max="4099" width="9.140625" style="76"/>
    <col min="4100" max="4100" width="24.28515625" style="76" customWidth="1"/>
    <col min="4101" max="4101" width="10" style="76" customWidth="1"/>
    <col min="4102" max="4102" width="15.7109375" style="76" customWidth="1"/>
    <col min="4103" max="4103" width="15.140625" style="76" customWidth="1"/>
    <col min="4104" max="4104" width="27" style="76" customWidth="1"/>
    <col min="4105" max="4355" width="9.140625" style="76"/>
    <col min="4356" max="4356" width="24.28515625" style="76" customWidth="1"/>
    <col min="4357" max="4357" width="10" style="76" customWidth="1"/>
    <col min="4358" max="4358" width="15.7109375" style="76" customWidth="1"/>
    <col min="4359" max="4359" width="15.140625" style="76" customWidth="1"/>
    <col min="4360" max="4360" width="27" style="76" customWidth="1"/>
    <col min="4361" max="4611" width="9.140625" style="76"/>
    <col min="4612" max="4612" width="24.28515625" style="76" customWidth="1"/>
    <col min="4613" max="4613" width="10" style="76" customWidth="1"/>
    <col min="4614" max="4614" width="15.7109375" style="76" customWidth="1"/>
    <col min="4615" max="4615" width="15.140625" style="76" customWidth="1"/>
    <col min="4616" max="4616" width="27" style="76" customWidth="1"/>
    <col min="4617" max="4867" width="9.140625" style="76"/>
    <col min="4868" max="4868" width="24.28515625" style="76" customWidth="1"/>
    <col min="4869" max="4869" width="10" style="76" customWidth="1"/>
    <col min="4870" max="4870" width="15.7109375" style="76" customWidth="1"/>
    <col min="4871" max="4871" width="15.140625" style="76" customWidth="1"/>
    <col min="4872" max="4872" width="27" style="76" customWidth="1"/>
    <col min="4873" max="5123" width="9.140625" style="76"/>
    <col min="5124" max="5124" width="24.28515625" style="76" customWidth="1"/>
    <col min="5125" max="5125" width="10" style="76" customWidth="1"/>
    <col min="5126" max="5126" width="15.7109375" style="76" customWidth="1"/>
    <col min="5127" max="5127" width="15.140625" style="76" customWidth="1"/>
    <col min="5128" max="5128" width="27" style="76" customWidth="1"/>
    <col min="5129" max="5379" width="9.140625" style="76"/>
    <col min="5380" max="5380" width="24.28515625" style="76" customWidth="1"/>
    <col min="5381" max="5381" width="10" style="76" customWidth="1"/>
    <col min="5382" max="5382" width="15.7109375" style="76" customWidth="1"/>
    <col min="5383" max="5383" width="15.140625" style="76" customWidth="1"/>
    <col min="5384" max="5384" width="27" style="76" customWidth="1"/>
    <col min="5385" max="5635" width="9.140625" style="76"/>
    <col min="5636" max="5636" width="24.28515625" style="76" customWidth="1"/>
    <col min="5637" max="5637" width="10" style="76" customWidth="1"/>
    <col min="5638" max="5638" width="15.7109375" style="76" customWidth="1"/>
    <col min="5639" max="5639" width="15.140625" style="76" customWidth="1"/>
    <col min="5640" max="5640" width="27" style="76" customWidth="1"/>
    <col min="5641" max="5891" width="9.140625" style="76"/>
    <col min="5892" max="5892" width="24.28515625" style="76" customWidth="1"/>
    <col min="5893" max="5893" width="10" style="76" customWidth="1"/>
    <col min="5894" max="5894" width="15.7109375" style="76" customWidth="1"/>
    <col min="5895" max="5895" width="15.140625" style="76" customWidth="1"/>
    <col min="5896" max="5896" width="27" style="76" customWidth="1"/>
    <col min="5897" max="6147" width="9.140625" style="76"/>
    <col min="6148" max="6148" width="24.28515625" style="76" customWidth="1"/>
    <col min="6149" max="6149" width="10" style="76" customWidth="1"/>
    <col min="6150" max="6150" width="15.7109375" style="76" customWidth="1"/>
    <col min="6151" max="6151" width="15.140625" style="76" customWidth="1"/>
    <col min="6152" max="6152" width="27" style="76" customWidth="1"/>
    <col min="6153" max="6403" width="9.140625" style="76"/>
    <col min="6404" max="6404" width="24.28515625" style="76" customWidth="1"/>
    <col min="6405" max="6405" width="10" style="76" customWidth="1"/>
    <col min="6406" max="6406" width="15.7109375" style="76" customWidth="1"/>
    <col min="6407" max="6407" width="15.140625" style="76" customWidth="1"/>
    <col min="6408" max="6408" width="27" style="76" customWidth="1"/>
    <col min="6409" max="6659" width="9.140625" style="76"/>
    <col min="6660" max="6660" width="24.28515625" style="76" customWidth="1"/>
    <col min="6661" max="6661" width="10" style="76" customWidth="1"/>
    <col min="6662" max="6662" width="15.7109375" style="76" customWidth="1"/>
    <col min="6663" max="6663" width="15.140625" style="76" customWidth="1"/>
    <col min="6664" max="6664" width="27" style="76" customWidth="1"/>
    <col min="6665" max="6915" width="9.140625" style="76"/>
    <col min="6916" max="6916" width="24.28515625" style="76" customWidth="1"/>
    <col min="6917" max="6917" width="10" style="76" customWidth="1"/>
    <col min="6918" max="6918" width="15.7109375" style="76" customWidth="1"/>
    <col min="6919" max="6919" width="15.140625" style="76" customWidth="1"/>
    <col min="6920" max="6920" width="27" style="76" customWidth="1"/>
    <col min="6921" max="7171" width="9.140625" style="76"/>
    <col min="7172" max="7172" width="24.28515625" style="76" customWidth="1"/>
    <col min="7173" max="7173" width="10" style="76" customWidth="1"/>
    <col min="7174" max="7174" width="15.7109375" style="76" customWidth="1"/>
    <col min="7175" max="7175" width="15.140625" style="76" customWidth="1"/>
    <col min="7176" max="7176" width="27" style="76" customWidth="1"/>
    <col min="7177" max="7427" width="9.140625" style="76"/>
    <col min="7428" max="7428" width="24.28515625" style="76" customWidth="1"/>
    <col min="7429" max="7429" width="10" style="76" customWidth="1"/>
    <col min="7430" max="7430" width="15.7109375" style="76" customWidth="1"/>
    <col min="7431" max="7431" width="15.140625" style="76" customWidth="1"/>
    <col min="7432" max="7432" width="27" style="76" customWidth="1"/>
    <col min="7433" max="7683" width="9.140625" style="76"/>
    <col min="7684" max="7684" width="24.28515625" style="76" customWidth="1"/>
    <col min="7685" max="7685" width="10" style="76" customWidth="1"/>
    <col min="7686" max="7686" width="15.7109375" style="76" customWidth="1"/>
    <col min="7687" max="7687" width="15.140625" style="76" customWidth="1"/>
    <col min="7688" max="7688" width="27" style="76" customWidth="1"/>
    <col min="7689" max="7939" width="9.140625" style="76"/>
    <col min="7940" max="7940" width="24.28515625" style="76" customWidth="1"/>
    <col min="7941" max="7941" width="10" style="76" customWidth="1"/>
    <col min="7942" max="7942" width="15.7109375" style="76" customWidth="1"/>
    <col min="7943" max="7943" width="15.140625" style="76" customWidth="1"/>
    <col min="7944" max="7944" width="27" style="76" customWidth="1"/>
    <col min="7945" max="8195" width="9.140625" style="76"/>
    <col min="8196" max="8196" width="24.28515625" style="76" customWidth="1"/>
    <col min="8197" max="8197" width="10" style="76" customWidth="1"/>
    <col min="8198" max="8198" width="15.7109375" style="76" customWidth="1"/>
    <col min="8199" max="8199" width="15.140625" style="76" customWidth="1"/>
    <col min="8200" max="8200" width="27" style="76" customWidth="1"/>
    <col min="8201" max="8451" width="9.140625" style="76"/>
    <col min="8452" max="8452" width="24.28515625" style="76" customWidth="1"/>
    <col min="8453" max="8453" width="10" style="76" customWidth="1"/>
    <col min="8454" max="8454" width="15.7109375" style="76" customWidth="1"/>
    <col min="8455" max="8455" width="15.140625" style="76" customWidth="1"/>
    <col min="8456" max="8456" width="27" style="76" customWidth="1"/>
    <col min="8457" max="8707" width="9.140625" style="76"/>
    <col min="8708" max="8708" width="24.28515625" style="76" customWidth="1"/>
    <col min="8709" max="8709" width="10" style="76" customWidth="1"/>
    <col min="8710" max="8710" width="15.7109375" style="76" customWidth="1"/>
    <col min="8711" max="8711" width="15.140625" style="76" customWidth="1"/>
    <col min="8712" max="8712" width="27" style="76" customWidth="1"/>
    <col min="8713" max="8963" width="9.140625" style="76"/>
    <col min="8964" max="8964" width="24.28515625" style="76" customWidth="1"/>
    <col min="8965" max="8965" width="10" style="76" customWidth="1"/>
    <col min="8966" max="8966" width="15.7109375" style="76" customWidth="1"/>
    <col min="8967" max="8967" width="15.140625" style="76" customWidth="1"/>
    <col min="8968" max="8968" width="27" style="76" customWidth="1"/>
    <col min="8969" max="9219" width="9.140625" style="76"/>
    <col min="9220" max="9220" width="24.28515625" style="76" customWidth="1"/>
    <col min="9221" max="9221" width="10" style="76" customWidth="1"/>
    <col min="9222" max="9222" width="15.7109375" style="76" customWidth="1"/>
    <col min="9223" max="9223" width="15.140625" style="76" customWidth="1"/>
    <col min="9224" max="9224" width="27" style="76" customWidth="1"/>
    <col min="9225" max="9475" width="9.140625" style="76"/>
    <col min="9476" max="9476" width="24.28515625" style="76" customWidth="1"/>
    <col min="9477" max="9477" width="10" style="76" customWidth="1"/>
    <col min="9478" max="9478" width="15.7109375" style="76" customWidth="1"/>
    <col min="9479" max="9479" width="15.140625" style="76" customWidth="1"/>
    <col min="9480" max="9480" width="27" style="76" customWidth="1"/>
    <col min="9481" max="9731" width="9.140625" style="76"/>
    <col min="9732" max="9732" width="24.28515625" style="76" customWidth="1"/>
    <col min="9733" max="9733" width="10" style="76" customWidth="1"/>
    <col min="9734" max="9734" width="15.7109375" style="76" customWidth="1"/>
    <col min="9735" max="9735" width="15.140625" style="76" customWidth="1"/>
    <col min="9736" max="9736" width="27" style="76" customWidth="1"/>
    <col min="9737" max="9987" width="9.140625" style="76"/>
    <col min="9988" max="9988" width="24.28515625" style="76" customWidth="1"/>
    <col min="9989" max="9989" width="10" style="76" customWidth="1"/>
    <col min="9990" max="9990" width="15.7109375" style="76" customWidth="1"/>
    <col min="9991" max="9991" width="15.140625" style="76" customWidth="1"/>
    <col min="9992" max="9992" width="27" style="76" customWidth="1"/>
    <col min="9993" max="10243" width="9.140625" style="76"/>
    <col min="10244" max="10244" width="24.28515625" style="76" customWidth="1"/>
    <col min="10245" max="10245" width="10" style="76" customWidth="1"/>
    <col min="10246" max="10246" width="15.7109375" style="76" customWidth="1"/>
    <col min="10247" max="10247" width="15.140625" style="76" customWidth="1"/>
    <col min="10248" max="10248" width="27" style="76" customWidth="1"/>
    <col min="10249" max="10499" width="9.140625" style="76"/>
    <col min="10500" max="10500" width="24.28515625" style="76" customWidth="1"/>
    <col min="10501" max="10501" width="10" style="76" customWidth="1"/>
    <col min="10502" max="10502" width="15.7109375" style="76" customWidth="1"/>
    <col min="10503" max="10503" width="15.140625" style="76" customWidth="1"/>
    <col min="10504" max="10504" width="27" style="76" customWidth="1"/>
    <col min="10505" max="10755" width="9.140625" style="76"/>
    <col min="10756" max="10756" width="24.28515625" style="76" customWidth="1"/>
    <col min="10757" max="10757" width="10" style="76" customWidth="1"/>
    <col min="10758" max="10758" width="15.7109375" style="76" customWidth="1"/>
    <col min="10759" max="10759" width="15.140625" style="76" customWidth="1"/>
    <col min="10760" max="10760" width="27" style="76" customWidth="1"/>
    <col min="10761" max="11011" width="9.140625" style="76"/>
    <col min="11012" max="11012" width="24.28515625" style="76" customWidth="1"/>
    <col min="11013" max="11013" width="10" style="76" customWidth="1"/>
    <col min="11014" max="11014" width="15.7109375" style="76" customWidth="1"/>
    <col min="11015" max="11015" width="15.140625" style="76" customWidth="1"/>
    <col min="11016" max="11016" width="27" style="76" customWidth="1"/>
    <col min="11017" max="11267" width="9.140625" style="76"/>
    <col min="11268" max="11268" width="24.28515625" style="76" customWidth="1"/>
    <col min="11269" max="11269" width="10" style="76" customWidth="1"/>
    <col min="11270" max="11270" width="15.7109375" style="76" customWidth="1"/>
    <col min="11271" max="11271" width="15.140625" style="76" customWidth="1"/>
    <col min="11272" max="11272" width="27" style="76" customWidth="1"/>
    <col min="11273" max="11523" width="9.140625" style="76"/>
    <col min="11524" max="11524" width="24.28515625" style="76" customWidth="1"/>
    <col min="11525" max="11525" width="10" style="76" customWidth="1"/>
    <col min="11526" max="11526" width="15.7109375" style="76" customWidth="1"/>
    <col min="11527" max="11527" width="15.140625" style="76" customWidth="1"/>
    <col min="11528" max="11528" width="27" style="76" customWidth="1"/>
    <col min="11529" max="11779" width="9.140625" style="76"/>
    <col min="11780" max="11780" width="24.28515625" style="76" customWidth="1"/>
    <col min="11781" max="11781" width="10" style="76" customWidth="1"/>
    <col min="11782" max="11782" width="15.7109375" style="76" customWidth="1"/>
    <col min="11783" max="11783" width="15.140625" style="76" customWidth="1"/>
    <col min="11784" max="11784" width="27" style="76" customWidth="1"/>
    <col min="11785" max="12035" width="9.140625" style="76"/>
    <col min="12036" max="12036" width="24.28515625" style="76" customWidth="1"/>
    <col min="12037" max="12037" width="10" style="76" customWidth="1"/>
    <col min="12038" max="12038" width="15.7109375" style="76" customWidth="1"/>
    <col min="12039" max="12039" width="15.140625" style="76" customWidth="1"/>
    <col min="12040" max="12040" width="27" style="76" customWidth="1"/>
    <col min="12041" max="12291" width="9.140625" style="76"/>
    <col min="12292" max="12292" width="24.28515625" style="76" customWidth="1"/>
    <col min="12293" max="12293" width="10" style="76" customWidth="1"/>
    <col min="12294" max="12294" width="15.7109375" style="76" customWidth="1"/>
    <col min="12295" max="12295" width="15.140625" style="76" customWidth="1"/>
    <col min="12296" max="12296" width="27" style="76" customWidth="1"/>
    <col min="12297" max="12547" width="9.140625" style="76"/>
    <col min="12548" max="12548" width="24.28515625" style="76" customWidth="1"/>
    <col min="12549" max="12549" width="10" style="76" customWidth="1"/>
    <col min="12550" max="12550" width="15.7109375" style="76" customWidth="1"/>
    <col min="12551" max="12551" width="15.140625" style="76" customWidth="1"/>
    <col min="12552" max="12552" width="27" style="76" customWidth="1"/>
    <col min="12553" max="12803" width="9.140625" style="76"/>
    <col min="12804" max="12804" width="24.28515625" style="76" customWidth="1"/>
    <col min="12805" max="12805" width="10" style="76" customWidth="1"/>
    <col min="12806" max="12806" width="15.7109375" style="76" customWidth="1"/>
    <col min="12807" max="12807" width="15.140625" style="76" customWidth="1"/>
    <col min="12808" max="12808" width="27" style="76" customWidth="1"/>
    <col min="12809" max="13059" width="9.140625" style="76"/>
    <col min="13060" max="13060" width="24.28515625" style="76" customWidth="1"/>
    <col min="13061" max="13061" width="10" style="76" customWidth="1"/>
    <col min="13062" max="13062" width="15.7109375" style="76" customWidth="1"/>
    <col min="13063" max="13063" width="15.140625" style="76" customWidth="1"/>
    <col min="13064" max="13064" width="27" style="76" customWidth="1"/>
    <col min="13065" max="13315" width="9.140625" style="76"/>
    <col min="13316" max="13316" width="24.28515625" style="76" customWidth="1"/>
    <col min="13317" max="13317" width="10" style="76" customWidth="1"/>
    <col min="13318" max="13318" width="15.7109375" style="76" customWidth="1"/>
    <col min="13319" max="13319" width="15.140625" style="76" customWidth="1"/>
    <col min="13320" max="13320" width="27" style="76" customWidth="1"/>
    <col min="13321" max="13571" width="9.140625" style="76"/>
    <col min="13572" max="13572" width="24.28515625" style="76" customWidth="1"/>
    <col min="13573" max="13573" width="10" style="76" customWidth="1"/>
    <col min="13574" max="13574" width="15.7109375" style="76" customWidth="1"/>
    <col min="13575" max="13575" width="15.140625" style="76" customWidth="1"/>
    <col min="13576" max="13576" width="27" style="76" customWidth="1"/>
    <col min="13577" max="13827" width="9.140625" style="76"/>
    <col min="13828" max="13828" width="24.28515625" style="76" customWidth="1"/>
    <col min="13829" max="13829" width="10" style="76" customWidth="1"/>
    <col min="13830" max="13830" width="15.7109375" style="76" customWidth="1"/>
    <col min="13831" max="13831" width="15.140625" style="76" customWidth="1"/>
    <col min="13832" max="13832" width="27" style="76" customWidth="1"/>
    <col min="13833" max="14083" width="9.140625" style="76"/>
    <col min="14084" max="14084" width="24.28515625" style="76" customWidth="1"/>
    <col min="14085" max="14085" width="10" style="76" customWidth="1"/>
    <col min="14086" max="14086" width="15.7109375" style="76" customWidth="1"/>
    <col min="14087" max="14087" width="15.140625" style="76" customWidth="1"/>
    <col min="14088" max="14088" width="27" style="76" customWidth="1"/>
    <col min="14089" max="14339" width="9.140625" style="76"/>
    <col min="14340" max="14340" width="24.28515625" style="76" customWidth="1"/>
    <col min="14341" max="14341" width="10" style="76" customWidth="1"/>
    <col min="14342" max="14342" width="15.7109375" style="76" customWidth="1"/>
    <col min="14343" max="14343" width="15.140625" style="76" customWidth="1"/>
    <col min="14344" max="14344" width="27" style="76" customWidth="1"/>
    <col min="14345" max="14595" width="9.140625" style="76"/>
    <col min="14596" max="14596" width="24.28515625" style="76" customWidth="1"/>
    <col min="14597" max="14597" width="10" style="76" customWidth="1"/>
    <col min="14598" max="14598" width="15.7109375" style="76" customWidth="1"/>
    <col min="14599" max="14599" width="15.140625" style="76" customWidth="1"/>
    <col min="14600" max="14600" width="27" style="76" customWidth="1"/>
    <col min="14601" max="14851" width="9.140625" style="76"/>
    <col min="14852" max="14852" width="24.28515625" style="76" customWidth="1"/>
    <col min="14853" max="14853" width="10" style="76" customWidth="1"/>
    <col min="14854" max="14854" width="15.7109375" style="76" customWidth="1"/>
    <col min="14855" max="14855" width="15.140625" style="76" customWidth="1"/>
    <col min="14856" max="14856" width="27" style="76" customWidth="1"/>
    <col min="14857" max="15107" width="9.140625" style="76"/>
    <col min="15108" max="15108" width="24.28515625" style="76" customWidth="1"/>
    <col min="15109" max="15109" width="10" style="76" customWidth="1"/>
    <col min="15110" max="15110" width="15.7109375" style="76" customWidth="1"/>
    <col min="15111" max="15111" width="15.140625" style="76" customWidth="1"/>
    <col min="15112" max="15112" width="27" style="76" customWidth="1"/>
    <col min="15113" max="15363" width="9.140625" style="76"/>
    <col min="15364" max="15364" width="24.28515625" style="76" customWidth="1"/>
    <col min="15365" max="15365" width="10" style="76" customWidth="1"/>
    <col min="15366" max="15366" width="15.7109375" style="76" customWidth="1"/>
    <col min="15367" max="15367" width="15.140625" style="76" customWidth="1"/>
    <col min="15368" max="15368" width="27" style="76" customWidth="1"/>
    <col min="15369" max="15619" width="9.140625" style="76"/>
    <col min="15620" max="15620" width="24.28515625" style="76" customWidth="1"/>
    <col min="15621" max="15621" width="10" style="76" customWidth="1"/>
    <col min="15622" max="15622" width="15.7109375" style="76" customWidth="1"/>
    <col min="15623" max="15623" width="15.140625" style="76" customWidth="1"/>
    <col min="15624" max="15624" width="27" style="76" customWidth="1"/>
    <col min="15625" max="15875" width="9.140625" style="76"/>
    <col min="15876" max="15876" width="24.28515625" style="76" customWidth="1"/>
    <col min="15877" max="15877" width="10" style="76" customWidth="1"/>
    <col min="15878" max="15878" width="15.7109375" style="76" customWidth="1"/>
    <col min="15879" max="15879" width="15.140625" style="76" customWidth="1"/>
    <col min="15880" max="15880" width="27" style="76" customWidth="1"/>
    <col min="15881" max="16131" width="9.140625" style="76"/>
    <col min="16132" max="16132" width="24.28515625" style="76" customWidth="1"/>
    <col min="16133" max="16133" width="10" style="76" customWidth="1"/>
    <col min="16134" max="16134" width="15.7109375" style="76" customWidth="1"/>
    <col min="16135" max="16135" width="15.140625" style="76" customWidth="1"/>
    <col min="16136" max="16136" width="27" style="76" customWidth="1"/>
    <col min="16137" max="16384" width="9.140625" style="76"/>
  </cols>
  <sheetData>
    <row r="1" spans="2:104" ht="13.5" thickBot="1"/>
    <row r="2" spans="2:104" ht="15" customHeight="1" thickBot="1">
      <c r="B2" s="166" t="str">
        <f>WAN!B3</f>
        <v>VENDOR NAME</v>
      </c>
      <c r="C2" s="167"/>
      <c r="D2" s="167"/>
      <c r="E2" s="167"/>
      <c r="F2" s="168"/>
    </row>
    <row r="4" spans="2:104" s="82" customFormat="1" ht="18">
      <c r="B4" s="77" t="s">
        <v>61</v>
      </c>
      <c r="C4" s="78"/>
      <c r="D4" s="79"/>
      <c r="E4" s="79"/>
      <c r="F4" s="79"/>
      <c r="G4" s="79"/>
      <c r="H4" s="79"/>
      <c r="I4" s="79"/>
      <c r="J4" s="79"/>
      <c r="K4" s="79"/>
      <c r="L4" s="79"/>
      <c r="M4" s="79"/>
      <c r="N4" s="79"/>
      <c r="O4" s="79"/>
      <c r="P4" s="79"/>
      <c r="Q4" s="79"/>
      <c r="R4" s="80"/>
      <c r="S4" s="80"/>
      <c r="T4" s="80"/>
      <c r="U4" s="81"/>
      <c r="V4" s="79"/>
      <c r="W4" s="79"/>
      <c r="X4" s="79"/>
      <c r="Y4" s="79"/>
      <c r="Z4" s="79"/>
      <c r="AA4" s="79"/>
      <c r="AB4" s="79"/>
      <c r="AC4" s="79"/>
      <c r="AD4" s="79"/>
      <c r="AE4" s="79"/>
      <c r="AF4" s="79"/>
      <c r="AG4" s="79"/>
      <c r="AH4" s="79"/>
      <c r="AI4" s="79"/>
      <c r="AJ4" s="79"/>
      <c r="AK4" s="79"/>
      <c r="AL4" s="79"/>
      <c r="AM4" s="79"/>
      <c r="AN4" s="79"/>
      <c r="AO4" s="79"/>
      <c r="AP4" s="79"/>
      <c r="AQ4" s="79"/>
      <c r="AR4" s="79"/>
      <c r="AS4" s="79"/>
      <c r="AT4" s="79"/>
      <c r="AU4" s="79"/>
      <c r="AV4" s="79"/>
      <c r="AW4" s="79"/>
      <c r="AX4" s="79"/>
      <c r="AY4" s="79"/>
      <c r="AZ4" s="79"/>
      <c r="BA4" s="79"/>
      <c r="BB4" s="79"/>
      <c r="BC4" s="79"/>
      <c r="BD4" s="79"/>
      <c r="BE4" s="79"/>
      <c r="BF4" s="79"/>
      <c r="BG4" s="79"/>
      <c r="BH4" s="79"/>
      <c r="BI4" s="79"/>
      <c r="BJ4" s="79"/>
      <c r="BK4" s="79"/>
      <c r="BL4" s="79"/>
      <c r="BM4" s="79"/>
      <c r="BN4" s="79"/>
      <c r="BO4" s="79"/>
      <c r="BP4" s="79"/>
      <c r="BQ4" s="79"/>
      <c r="BR4" s="79"/>
      <c r="BS4" s="79"/>
      <c r="BT4" s="79"/>
      <c r="BU4" s="79"/>
      <c r="BV4" s="79"/>
      <c r="BW4" s="79"/>
      <c r="BX4" s="79"/>
      <c r="BY4" s="79"/>
      <c r="BZ4" s="79"/>
      <c r="CA4" s="79"/>
      <c r="CB4" s="79"/>
      <c r="CC4" s="79"/>
      <c r="CD4" s="79"/>
      <c r="CE4" s="79"/>
      <c r="CF4" s="79"/>
      <c r="CG4" s="79"/>
      <c r="CH4" s="79"/>
      <c r="CI4" s="79"/>
      <c r="CJ4" s="79"/>
      <c r="CK4" s="79"/>
      <c r="CL4" s="79"/>
      <c r="CM4" s="79"/>
      <c r="CN4" s="79"/>
      <c r="CO4" s="79"/>
      <c r="CP4" s="79"/>
      <c r="CQ4" s="79"/>
      <c r="CR4" s="79"/>
      <c r="CS4" s="79"/>
      <c r="CT4" s="79"/>
      <c r="CU4" s="79"/>
      <c r="CV4" s="79"/>
      <c r="CW4" s="79"/>
      <c r="CX4" s="79"/>
      <c r="CY4" s="79"/>
      <c r="CZ4" s="79"/>
    </row>
    <row r="5" spans="2:104" s="82" customFormat="1" ht="15.75">
      <c r="B5" s="83"/>
      <c r="C5" s="84"/>
      <c r="D5" s="84"/>
      <c r="E5" s="84"/>
      <c r="F5" s="84"/>
      <c r="G5" s="84"/>
      <c r="H5" s="84"/>
      <c r="I5" s="84"/>
      <c r="J5" s="84"/>
      <c r="K5" s="84"/>
      <c r="L5" s="84"/>
      <c r="M5" s="84"/>
      <c r="N5" s="84"/>
      <c r="O5" s="84"/>
      <c r="P5" s="84"/>
      <c r="Q5" s="84"/>
      <c r="R5" s="84"/>
      <c r="S5" s="84"/>
      <c r="T5" s="84"/>
      <c r="U5" s="84"/>
      <c r="V5" s="84"/>
      <c r="W5" s="84"/>
      <c r="X5" s="84"/>
      <c r="Y5" s="84"/>
      <c r="Z5" s="84"/>
      <c r="AA5" s="84"/>
      <c r="AB5" s="84"/>
      <c r="AC5" s="84"/>
      <c r="AD5" s="84"/>
      <c r="AE5" s="84"/>
      <c r="AF5" s="84"/>
      <c r="AG5" s="84"/>
      <c r="AH5" s="84"/>
      <c r="AI5" s="84"/>
      <c r="AJ5" s="84"/>
      <c r="AK5" s="84"/>
      <c r="AL5" s="84"/>
      <c r="AM5" s="84"/>
      <c r="AN5" s="84"/>
      <c r="AO5" s="84"/>
      <c r="AP5" s="84"/>
      <c r="AQ5" s="84"/>
      <c r="AR5" s="84"/>
      <c r="AS5" s="84"/>
      <c r="AT5" s="84"/>
      <c r="AU5" s="84"/>
      <c r="AV5" s="84"/>
      <c r="AW5" s="84"/>
      <c r="AX5" s="84"/>
      <c r="AY5" s="84"/>
      <c r="AZ5" s="84"/>
      <c r="BA5" s="84"/>
      <c r="BB5" s="84"/>
      <c r="BC5" s="84"/>
      <c r="BD5" s="84"/>
      <c r="BE5" s="84"/>
      <c r="BF5" s="84"/>
      <c r="BG5" s="84"/>
      <c r="BH5" s="84"/>
      <c r="BI5" s="84"/>
      <c r="BJ5" s="84"/>
      <c r="BK5" s="84"/>
      <c r="BL5" s="84"/>
      <c r="BM5" s="84"/>
      <c r="BN5" s="84"/>
      <c r="BO5" s="84"/>
      <c r="BP5" s="84"/>
      <c r="BQ5" s="84"/>
      <c r="BR5" s="84"/>
      <c r="BS5" s="84"/>
      <c r="BT5" s="84"/>
      <c r="BU5" s="84"/>
      <c r="BV5" s="84"/>
      <c r="BW5" s="84"/>
      <c r="BX5" s="84"/>
      <c r="BY5" s="84"/>
      <c r="BZ5" s="84"/>
      <c r="CA5" s="84"/>
      <c r="CB5" s="84"/>
      <c r="CC5" s="84"/>
      <c r="CD5" s="84"/>
      <c r="CE5" s="84"/>
      <c r="CF5" s="84"/>
      <c r="CG5" s="84"/>
      <c r="CH5" s="84"/>
      <c r="CI5" s="84"/>
      <c r="CJ5" s="84"/>
      <c r="CK5" s="84"/>
      <c r="CL5" s="84"/>
      <c r="CM5" s="84"/>
      <c r="CN5" s="84"/>
      <c r="CO5" s="84"/>
      <c r="CP5" s="84"/>
      <c r="CQ5" s="84"/>
      <c r="CR5" s="84"/>
      <c r="CS5" s="84"/>
      <c r="CT5" s="84"/>
      <c r="CU5" s="84"/>
      <c r="CV5" s="84"/>
      <c r="CW5" s="84"/>
      <c r="CX5" s="84"/>
      <c r="CY5" s="84"/>
      <c r="CZ5" s="84"/>
    </row>
    <row r="6" spans="2:104" s="82" customFormat="1" ht="18.75" thickBot="1">
      <c r="B6" s="85" t="s">
        <v>51</v>
      </c>
    </row>
    <row r="7" spans="2:104" s="82" customFormat="1" ht="103.15" customHeight="1">
      <c r="B7" s="86">
        <v>1</v>
      </c>
      <c r="C7" s="172" t="s">
        <v>52</v>
      </c>
      <c r="D7" s="173"/>
      <c r="E7" s="173"/>
      <c r="F7" s="173"/>
      <c r="G7" s="173"/>
      <c r="H7" s="174"/>
      <c r="I7" s="87"/>
      <c r="J7" s="87"/>
      <c r="K7" s="87"/>
      <c r="L7" s="87"/>
      <c r="M7" s="88"/>
      <c r="N7" s="88"/>
      <c r="O7" s="88"/>
      <c r="P7" s="88"/>
      <c r="Q7" s="88"/>
      <c r="R7" s="88"/>
      <c r="S7" s="88"/>
      <c r="T7" s="88"/>
      <c r="U7" s="88"/>
      <c r="V7" s="88"/>
      <c r="W7" s="88"/>
      <c r="X7" s="88"/>
      <c r="Y7" s="88"/>
      <c r="Z7" s="88"/>
      <c r="AA7" s="88"/>
      <c r="AB7" s="88"/>
      <c r="AC7" s="88"/>
      <c r="AD7" s="88"/>
      <c r="AE7" s="88"/>
      <c r="AF7" s="88"/>
      <c r="AG7" s="88"/>
      <c r="AH7" s="88"/>
      <c r="AI7" s="88"/>
      <c r="AJ7" s="88"/>
      <c r="AK7" s="88"/>
      <c r="AL7" s="87"/>
      <c r="AM7" s="87"/>
      <c r="AN7" s="87"/>
      <c r="AO7" s="87"/>
      <c r="AP7" s="87"/>
      <c r="AQ7" s="87"/>
      <c r="AR7" s="87"/>
      <c r="AS7" s="87"/>
      <c r="AT7" s="87"/>
      <c r="AU7" s="87"/>
      <c r="AV7" s="87"/>
      <c r="AW7" s="87"/>
      <c r="AX7" s="87"/>
      <c r="AY7" s="87"/>
      <c r="AZ7" s="87"/>
      <c r="BA7" s="87"/>
      <c r="BB7" s="87"/>
      <c r="BC7" s="87"/>
      <c r="BD7" s="87"/>
      <c r="BE7" s="87"/>
      <c r="BF7" s="87"/>
      <c r="BG7" s="87"/>
      <c r="BH7" s="87"/>
      <c r="BI7" s="87"/>
      <c r="BJ7" s="87"/>
      <c r="BK7" s="87"/>
      <c r="BL7" s="87"/>
      <c r="BM7" s="87"/>
      <c r="BN7" s="87"/>
      <c r="BO7" s="87"/>
      <c r="BP7" s="87"/>
      <c r="BQ7" s="87"/>
      <c r="BR7" s="87"/>
      <c r="BS7" s="87"/>
      <c r="BT7" s="87"/>
      <c r="BU7" s="87"/>
      <c r="BV7" s="87"/>
      <c r="BW7" s="87"/>
      <c r="BX7" s="87"/>
      <c r="BY7" s="87"/>
      <c r="BZ7" s="87"/>
      <c r="CA7" s="87"/>
      <c r="CB7" s="87"/>
      <c r="CC7" s="87"/>
      <c r="CD7" s="87"/>
      <c r="CE7" s="87"/>
      <c r="CF7" s="87"/>
      <c r="CG7" s="87"/>
      <c r="CH7" s="87"/>
      <c r="CI7" s="87"/>
      <c r="CJ7" s="87"/>
      <c r="CK7" s="87"/>
      <c r="CL7" s="87"/>
      <c r="CM7" s="87"/>
      <c r="CN7" s="87"/>
      <c r="CO7" s="87"/>
      <c r="CP7" s="87"/>
      <c r="CQ7" s="87"/>
      <c r="CR7" s="87"/>
      <c r="CS7" s="87"/>
      <c r="CT7" s="87"/>
      <c r="CU7" s="87"/>
      <c r="CV7" s="87"/>
      <c r="CW7" s="87"/>
      <c r="CX7" s="87"/>
      <c r="CY7" s="87"/>
      <c r="CZ7" s="87"/>
    </row>
    <row r="8" spans="2:104" s="82" customFormat="1" ht="43.9" customHeight="1">
      <c r="B8" s="175">
        <v>2</v>
      </c>
      <c r="C8" s="176" t="s">
        <v>53</v>
      </c>
      <c r="D8" s="177"/>
      <c r="E8" s="177"/>
      <c r="F8" s="177"/>
      <c r="G8" s="177"/>
      <c r="H8" s="178"/>
      <c r="I8" s="87"/>
      <c r="J8" s="87"/>
      <c r="K8" s="89"/>
      <c r="L8" s="87"/>
      <c r="M8" s="88"/>
      <c r="N8" s="88"/>
      <c r="O8" s="88"/>
      <c r="P8" s="186"/>
      <c r="Q8" s="187"/>
      <c r="R8" s="187"/>
      <c r="S8" s="187"/>
      <c r="T8" s="187"/>
      <c r="U8" s="187"/>
      <c r="V8" s="88"/>
      <c r="W8" s="88"/>
      <c r="X8" s="88"/>
      <c r="Y8" s="88"/>
      <c r="Z8" s="88"/>
      <c r="AA8" s="88"/>
      <c r="AB8" s="88"/>
      <c r="AC8" s="88"/>
      <c r="AD8" s="88"/>
      <c r="AE8" s="88"/>
      <c r="AF8" s="88"/>
      <c r="AG8" s="88"/>
      <c r="AH8" s="88"/>
      <c r="AI8" s="88"/>
      <c r="AJ8" s="88"/>
      <c r="AK8" s="88"/>
      <c r="AL8" s="87"/>
      <c r="AM8" s="87"/>
      <c r="AN8" s="87"/>
      <c r="AO8" s="87"/>
      <c r="AP8" s="87"/>
      <c r="AQ8" s="87"/>
      <c r="AR8" s="87"/>
      <c r="AS8" s="87"/>
      <c r="AT8" s="87"/>
      <c r="AU8" s="87"/>
      <c r="AV8" s="87"/>
      <c r="AW8" s="87"/>
      <c r="AX8" s="87"/>
      <c r="AY8" s="87"/>
      <c r="AZ8" s="87"/>
      <c r="BA8" s="87"/>
      <c r="BB8" s="87"/>
      <c r="BC8" s="87"/>
      <c r="BD8" s="87"/>
      <c r="BE8" s="87"/>
      <c r="BF8" s="87"/>
      <c r="BG8" s="87"/>
      <c r="BH8" s="87"/>
      <c r="BI8" s="87"/>
      <c r="BJ8" s="87"/>
      <c r="BK8" s="87"/>
      <c r="BL8" s="87"/>
      <c r="BM8" s="87"/>
      <c r="BN8" s="87"/>
      <c r="BO8" s="87"/>
      <c r="BP8" s="87"/>
      <c r="BQ8" s="87"/>
      <c r="BR8" s="87"/>
      <c r="BS8" s="87"/>
      <c r="BT8" s="87"/>
      <c r="BU8" s="87"/>
      <c r="BV8" s="87"/>
      <c r="BW8" s="87"/>
      <c r="BX8" s="87"/>
      <c r="BY8" s="87"/>
      <c r="BZ8" s="87"/>
      <c r="CA8" s="87"/>
      <c r="CB8" s="87"/>
      <c r="CC8" s="87"/>
      <c r="CD8" s="87"/>
      <c r="CE8" s="87"/>
      <c r="CF8" s="87"/>
      <c r="CG8" s="87"/>
      <c r="CH8" s="87"/>
      <c r="CI8" s="87"/>
      <c r="CJ8" s="87"/>
      <c r="CK8" s="87"/>
      <c r="CL8" s="87"/>
      <c r="CM8" s="87"/>
      <c r="CN8" s="87"/>
      <c r="CO8" s="87"/>
      <c r="CP8" s="87"/>
      <c r="CQ8" s="87"/>
      <c r="CR8" s="87"/>
      <c r="CS8" s="87"/>
      <c r="CT8" s="87"/>
      <c r="CU8" s="87"/>
      <c r="CV8" s="87"/>
      <c r="CW8" s="87"/>
      <c r="CX8" s="87"/>
      <c r="CY8" s="87"/>
      <c r="CZ8" s="87"/>
    </row>
    <row r="9" spans="2:104" s="82" customFormat="1" ht="15.75">
      <c r="B9" s="175"/>
      <c r="C9" s="188" t="s">
        <v>54</v>
      </c>
      <c r="D9" s="187"/>
      <c r="E9" s="187"/>
      <c r="F9" s="187"/>
      <c r="G9" s="187"/>
      <c r="H9" s="189"/>
      <c r="I9" s="87"/>
      <c r="J9" s="87"/>
      <c r="K9" s="87"/>
      <c r="L9" s="87"/>
      <c r="M9" s="88"/>
      <c r="N9" s="88"/>
      <c r="O9" s="88"/>
      <c r="P9" s="88"/>
      <c r="Q9" s="88"/>
      <c r="R9" s="88"/>
      <c r="S9" s="88"/>
      <c r="T9" s="88"/>
      <c r="U9" s="88"/>
      <c r="V9" s="88"/>
      <c r="W9" s="88"/>
      <c r="X9" s="88"/>
      <c r="Y9" s="88"/>
      <c r="Z9" s="88"/>
      <c r="AA9" s="88"/>
      <c r="AB9" s="88"/>
      <c r="AC9" s="88"/>
      <c r="AD9" s="88"/>
      <c r="AE9" s="88"/>
      <c r="AF9" s="88"/>
      <c r="AG9" s="88"/>
      <c r="AH9" s="88"/>
      <c r="AI9" s="88"/>
      <c r="AJ9" s="88"/>
      <c r="AK9" s="88"/>
      <c r="AL9" s="87"/>
      <c r="AM9" s="87"/>
      <c r="AN9" s="87"/>
      <c r="AO9" s="87"/>
      <c r="AP9" s="87"/>
      <c r="AQ9" s="87"/>
      <c r="AR9" s="87"/>
      <c r="AS9" s="87"/>
      <c r="AT9" s="87"/>
      <c r="AU9" s="87"/>
      <c r="AV9" s="87"/>
      <c r="AW9" s="87"/>
      <c r="AX9" s="87"/>
      <c r="AY9" s="87"/>
      <c r="AZ9" s="87"/>
      <c r="BA9" s="87"/>
      <c r="BB9" s="87"/>
      <c r="BC9" s="87"/>
      <c r="BD9" s="87"/>
      <c r="BE9" s="87"/>
      <c r="BF9" s="87"/>
      <c r="BG9" s="87"/>
      <c r="BH9" s="87"/>
      <c r="BI9" s="87"/>
      <c r="BJ9" s="87"/>
      <c r="BK9" s="87"/>
      <c r="BL9" s="87"/>
      <c r="BM9" s="87"/>
      <c r="BN9" s="87"/>
      <c r="BO9" s="87"/>
      <c r="BP9" s="87"/>
      <c r="BQ9" s="87"/>
      <c r="BR9" s="87"/>
      <c r="BS9" s="87"/>
      <c r="BT9" s="87"/>
      <c r="BU9" s="87"/>
      <c r="BV9" s="87"/>
      <c r="BW9" s="87"/>
      <c r="BX9" s="87"/>
      <c r="BY9" s="87"/>
      <c r="BZ9" s="87"/>
      <c r="CA9" s="87"/>
      <c r="CB9" s="87"/>
      <c r="CC9" s="87"/>
      <c r="CD9" s="87"/>
      <c r="CE9" s="87"/>
      <c r="CF9" s="87"/>
      <c r="CG9" s="87"/>
      <c r="CH9" s="87"/>
      <c r="CI9" s="87"/>
      <c r="CJ9" s="87"/>
      <c r="CK9" s="87"/>
      <c r="CL9" s="87"/>
      <c r="CM9" s="87"/>
      <c r="CN9" s="87"/>
      <c r="CO9" s="87"/>
      <c r="CP9" s="87"/>
      <c r="CQ9" s="87"/>
      <c r="CR9" s="87"/>
      <c r="CS9" s="87"/>
      <c r="CT9" s="87"/>
      <c r="CU9" s="87"/>
      <c r="CV9" s="87"/>
      <c r="CW9" s="87"/>
      <c r="CX9" s="87"/>
      <c r="CY9" s="87"/>
      <c r="CZ9" s="87"/>
    </row>
    <row r="10" spans="2:104" s="82" customFormat="1" ht="82.9" customHeight="1">
      <c r="B10" s="175"/>
      <c r="C10" s="190" t="s">
        <v>55</v>
      </c>
      <c r="D10" s="191"/>
      <c r="E10" s="191"/>
      <c r="F10" s="191"/>
      <c r="G10" s="191"/>
      <c r="H10" s="192"/>
      <c r="I10" s="87"/>
      <c r="J10" s="87"/>
      <c r="K10" s="87"/>
      <c r="L10" s="87"/>
      <c r="M10" s="88"/>
      <c r="N10" s="88"/>
      <c r="O10" s="88"/>
      <c r="P10" s="87"/>
      <c r="Q10" s="87"/>
      <c r="R10" s="87"/>
      <c r="S10" s="87"/>
      <c r="T10" s="87"/>
      <c r="U10" s="87"/>
      <c r="V10" s="87"/>
      <c r="W10" s="87"/>
      <c r="X10" s="87"/>
      <c r="Y10" s="87"/>
      <c r="Z10" s="87"/>
      <c r="AA10" s="87"/>
      <c r="AB10" s="87"/>
      <c r="AC10" s="87"/>
      <c r="AD10" s="87"/>
      <c r="AE10" s="87"/>
      <c r="AF10" s="87"/>
      <c r="AG10" s="87"/>
      <c r="AH10" s="87"/>
      <c r="AI10" s="87"/>
      <c r="AJ10" s="87"/>
      <c r="AK10" s="87"/>
      <c r="AL10" s="87"/>
      <c r="AM10" s="87"/>
      <c r="AN10" s="87"/>
      <c r="AO10" s="87"/>
      <c r="AP10" s="87"/>
      <c r="AQ10" s="87"/>
      <c r="AR10" s="87"/>
      <c r="AS10" s="87"/>
      <c r="AT10" s="87"/>
      <c r="AU10" s="87"/>
      <c r="AV10" s="87"/>
      <c r="AW10" s="87"/>
      <c r="AX10" s="87"/>
      <c r="AY10" s="87"/>
      <c r="AZ10" s="87"/>
      <c r="BA10" s="87"/>
      <c r="BB10" s="87"/>
      <c r="BC10" s="87"/>
      <c r="BD10" s="87"/>
      <c r="BE10" s="87"/>
      <c r="BF10" s="87"/>
      <c r="BG10" s="87"/>
      <c r="BH10" s="87"/>
      <c r="BI10" s="87"/>
      <c r="BJ10" s="87"/>
      <c r="BK10" s="87"/>
      <c r="BL10" s="87"/>
      <c r="BM10" s="87"/>
      <c r="BN10" s="87"/>
      <c r="BO10" s="87"/>
      <c r="BP10" s="87"/>
      <c r="BQ10" s="87"/>
      <c r="BR10" s="87"/>
      <c r="BS10" s="87"/>
      <c r="BT10" s="87"/>
      <c r="BU10" s="87"/>
      <c r="BV10" s="87"/>
      <c r="BW10" s="87"/>
      <c r="BX10" s="87"/>
      <c r="BY10" s="87"/>
      <c r="BZ10" s="87"/>
      <c r="CA10" s="87"/>
      <c r="CB10" s="87"/>
      <c r="CC10" s="87"/>
      <c r="CD10" s="87"/>
      <c r="CE10" s="87"/>
      <c r="CF10" s="87"/>
      <c r="CG10" s="87"/>
      <c r="CH10" s="87"/>
      <c r="CI10" s="87"/>
      <c r="CJ10" s="87"/>
      <c r="CK10" s="87"/>
      <c r="CL10" s="87"/>
      <c r="CM10" s="87"/>
      <c r="CN10" s="87"/>
      <c r="CO10" s="87"/>
      <c r="CP10" s="87"/>
      <c r="CQ10" s="87"/>
      <c r="CR10" s="87"/>
      <c r="CS10" s="87"/>
      <c r="CT10" s="87"/>
      <c r="CU10" s="87"/>
      <c r="CV10" s="87"/>
      <c r="CW10" s="87"/>
      <c r="CX10" s="87"/>
      <c r="CY10" s="87"/>
      <c r="CZ10" s="87"/>
    </row>
    <row r="11" spans="2:104" s="82" customFormat="1" ht="76.150000000000006" customHeight="1">
      <c r="B11" s="90">
        <v>3</v>
      </c>
      <c r="C11" s="193" t="s">
        <v>56</v>
      </c>
      <c r="D11" s="194"/>
      <c r="E11" s="194"/>
      <c r="F11" s="194"/>
      <c r="G11" s="194"/>
      <c r="H11" s="195"/>
      <c r="I11" s="87"/>
      <c r="J11" s="87"/>
      <c r="K11" s="87"/>
      <c r="L11" s="87"/>
      <c r="M11" s="88"/>
      <c r="N11" s="91"/>
      <c r="O11" s="88"/>
      <c r="P11" s="87"/>
      <c r="Q11" s="87"/>
      <c r="R11" s="87"/>
      <c r="S11" s="87"/>
      <c r="T11" s="87"/>
      <c r="U11" s="87"/>
      <c r="V11" s="87"/>
      <c r="W11" s="87"/>
      <c r="X11" s="87"/>
      <c r="Y11" s="87"/>
      <c r="Z11" s="87"/>
      <c r="AA11" s="87"/>
      <c r="AB11" s="87"/>
      <c r="AC11" s="87"/>
      <c r="AD11" s="87"/>
      <c r="AE11" s="87"/>
      <c r="AF11" s="87"/>
      <c r="AG11" s="87"/>
      <c r="AH11" s="87"/>
      <c r="AI11" s="87"/>
      <c r="AJ11" s="87"/>
      <c r="AK11" s="87"/>
      <c r="AL11" s="87"/>
      <c r="AM11" s="87"/>
      <c r="AN11" s="87"/>
      <c r="AO11" s="87"/>
      <c r="AP11" s="87"/>
      <c r="AQ11" s="87"/>
      <c r="AR11" s="87"/>
      <c r="AS11" s="87"/>
      <c r="AT11" s="87"/>
      <c r="AU11" s="87"/>
      <c r="AV11" s="87"/>
      <c r="AW11" s="87"/>
      <c r="AX11" s="87"/>
      <c r="AY11" s="87"/>
      <c r="AZ11" s="87"/>
      <c r="BA11" s="87"/>
      <c r="BB11" s="87"/>
      <c r="BC11" s="87"/>
      <c r="BD11" s="87"/>
      <c r="BE11" s="87"/>
      <c r="BF11" s="87"/>
      <c r="BG11" s="87"/>
      <c r="BH11" s="87"/>
      <c r="BI11" s="87"/>
      <c r="BJ11" s="87"/>
      <c r="BK11" s="87"/>
      <c r="BL11" s="87"/>
      <c r="BM11" s="87"/>
      <c r="BN11" s="87"/>
      <c r="BO11" s="87"/>
      <c r="BP11" s="87"/>
      <c r="BQ11" s="87"/>
      <c r="BR11" s="87"/>
      <c r="BS11" s="87"/>
      <c r="BT11" s="87"/>
      <c r="BU11" s="87"/>
      <c r="BV11" s="87"/>
      <c r="BW11" s="87"/>
      <c r="BX11" s="87"/>
      <c r="BY11" s="87"/>
      <c r="BZ11" s="87"/>
      <c r="CA11" s="87"/>
      <c r="CB11" s="87"/>
      <c r="CC11" s="87"/>
      <c r="CD11" s="87"/>
      <c r="CE11" s="87"/>
      <c r="CF11" s="87"/>
      <c r="CG11" s="87"/>
      <c r="CH11" s="87"/>
      <c r="CI11" s="87"/>
      <c r="CJ11" s="87"/>
      <c r="CK11" s="87"/>
      <c r="CL11" s="87"/>
      <c r="CM11" s="87"/>
      <c r="CN11" s="87"/>
      <c r="CO11" s="87"/>
      <c r="CP11" s="87"/>
      <c r="CQ11" s="87"/>
      <c r="CR11" s="87"/>
      <c r="CS11" s="87"/>
      <c r="CT11" s="87"/>
      <c r="CU11" s="87"/>
      <c r="CV11" s="87"/>
      <c r="CW11" s="87"/>
      <c r="CX11" s="87"/>
      <c r="CY11" s="87"/>
      <c r="CZ11" s="87"/>
    </row>
    <row r="12" spans="2:104" s="82" customFormat="1" ht="107.45" customHeight="1">
      <c r="B12" s="90">
        <v>4</v>
      </c>
      <c r="C12" s="196" t="s">
        <v>57</v>
      </c>
      <c r="D12" s="197"/>
      <c r="E12" s="197"/>
      <c r="F12" s="197"/>
      <c r="G12" s="197"/>
      <c r="H12" s="198"/>
      <c r="I12" s="87"/>
      <c r="J12" s="87"/>
      <c r="K12" s="87"/>
      <c r="L12" s="87"/>
      <c r="M12" s="88"/>
      <c r="N12" s="88"/>
      <c r="O12" s="88"/>
      <c r="P12" s="87"/>
      <c r="Q12" s="87"/>
      <c r="R12" s="87"/>
      <c r="S12" s="87"/>
      <c r="T12" s="87"/>
      <c r="U12" s="87"/>
      <c r="V12" s="87"/>
      <c r="W12" s="87"/>
      <c r="X12" s="87"/>
      <c r="Y12" s="87"/>
      <c r="Z12" s="87"/>
      <c r="AA12" s="87"/>
      <c r="AB12" s="87"/>
      <c r="AC12" s="87"/>
      <c r="AD12" s="87"/>
      <c r="AE12" s="87"/>
      <c r="AF12" s="87"/>
      <c r="AG12" s="87"/>
      <c r="AH12" s="87"/>
      <c r="AI12" s="87"/>
      <c r="AJ12" s="87"/>
      <c r="AK12" s="87"/>
      <c r="AL12" s="87"/>
      <c r="AM12" s="87"/>
      <c r="AN12" s="87"/>
      <c r="AO12" s="87"/>
      <c r="AP12" s="87"/>
      <c r="AQ12" s="87"/>
      <c r="AR12" s="87"/>
      <c r="AS12" s="87"/>
      <c r="AT12" s="87"/>
      <c r="AU12" s="87"/>
      <c r="AV12" s="87"/>
      <c r="AW12" s="87"/>
      <c r="AX12" s="87"/>
      <c r="AY12" s="87"/>
      <c r="AZ12" s="87"/>
      <c r="BA12" s="87"/>
      <c r="BB12" s="87"/>
      <c r="BC12" s="87"/>
      <c r="BD12" s="87"/>
      <c r="BE12" s="87"/>
      <c r="BF12" s="87"/>
      <c r="BG12" s="87"/>
      <c r="BH12" s="87"/>
      <c r="BI12" s="87"/>
      <c r="BJ12" s="87"/>
      <c r="BK12" s="87"/>
      <c r="BL12" s="87"/>
      <c r="BM12" s="87"/>
      <c r="BN12" s="87"/>
      <c r="BO12" s="87"/>
      <c r="BP12" s="87"/>
      <c r="BQ12" s="87"/>
      <c r="BR12" s="87"/>
      <c r="BS12" s="87"/>
      <c r="BT12" s="87"/>
      <c r="BU12" s="87"/>
      <c r="BV12" s="87"/>
      <c r="BW12" s="87"/>
      <c r="BX12" s="87"/>
      <c r="BY12" s="87"/>
      <c r="BZ12" s="87"/>
      <c r="CA12" s="87"/>
      <c r="CB12" s="87"/>
      <c r="CC12" s="87"/>
      <c r="CD12" s="87"/>
      <c r="CE12" s="87"/>
      <c r="CF12" s="87"/>
      <c r="CG12" s="87"/>
      <c r="CH12" s="87"/>
      <c r="CI12" s="87"/>
      <c r="CJ12" s="87"/>
      <c r="CK12" s="87"/>
      <c r="CL12" s="87"/>
      <c r="CM12" s="87"/>
      <c r="CN12" s="87"/>
      <c r="CO12" s="87"/>
      <c r="CP12" s="87"/>
      <c r="CQ12" s="87"/>
      <c r="CR12" s="87"/>
      <c r="CS12" s="87"/>
      <c r="CT12" s="87"/>
      <c r="CU12" s="87"/>
      <c r="CV12" s="87"/>
      <c r="CW12" s="87"/>
      <c r="CX12" s="87"/>
      <c r="CY12" s="87"/>
      <c r="CZ12" s="87"/>
    </row>
    <row r="13" spans="2:104" s="82" customFormat="1" ht="15.75">
      <c r="B13" s="179">
        <v>5</v>
      </c>
      <c r="C13" s="180" t="s">
        <v>58</v>
      </c>
      <c r="D13" s="181"/>
      <c r="E13" s="181"/>
      <c r="F13" s="181"/>
      <c r="G13" s="181"/>
      <c r="H13" s="182"/>
      <c r="I13" s="92"/>
      <c r="J13" s="92"/>
      <c r="K13" s="92"/>
      <c r="L13" s="93"/>
      <c r="M13" s="93"/>
      <c r="N13" s="93"/>
      <c r="O13" s="93"/>
      <c r="P13" s="84"/>
      <c r="Q13" s="84"/>
      <c r="R13" s="84"/>
      <c r="S13" s="84"/>
      <c r="T13" s="84"/>
      <c r="U13" s="84"/>
      <c r="V13" s="84"/>
      <c r="W13" s="84"/>
      <c r="X13" s="84"/>
      <c r="Y13" s="84"/>
      <c r="Z13" s="84"/>
      <c r="AA13" s="84"/>
      <c r="AB13" s="84"/>
      <c r="AC13" s="84"/>
      <c r="AD13" s="84"/>
      <c r="AE13" s="84"/>
      <c r="AF13" s="84"/>
      <c r="AG13" s="84"/>
      <c r="AH13" s="84"/>
      <c r="AI13" s="84"/>
      <c r="AJ13" s="84"/>
      <c r="AK13" s="84"/>
      <c r="AL13" s="84"/>
      <c r="AM13" s="84"/>
      <c r="AN13" s="84"/>
      <c r="AO13" s="84"/>
      <c r="AP13" s="84"/>
      <c r="AQ13" s="84"/>
      <c r="AR13" s="84"/>
      <c r="AS13" s="84"/>
      <c r="AT13" s="84"/>
      <c r="AU13" s="84"/>
      <c r="AV13" s="84"/>
      <c r="AW13" s="84"/>
      <c r="AX13" s="84"/>
      <c r="AY13" s="84"/>
      <c r="AZ13" s="84"/>
      <c r="BA13" s="84"/>
      <c r="BB13" s="84"/>
      <c r="BC13" s="84"/>
      <c r="BD13" s="84"/>
      <c r="BE13" s="84"/>
      <c r="BF13" s="84"/>
      <c r="BG13" s="84"/>
      <c r="BH13" s="84"/>
      <c r="BI13" s="84"/>
      <c r="BJ13" s="84"/>
      <c r="BK13" s="84"/>
      <c r="BL13" s="84"/>
      <c r="BM13" s="84"/>
      <c r="BN13" s="84"/>
      <c r="BO13" s="84"/>
      <c r="BP13" s="84"/>
      <c r="BQ13" s="84"/>
      <c r="BR13" s="84"/>
      <c r="BS13" s="84"/>
      <c r="BT13" s="84"/>
      <c r="BU13" s="84"/>
      <c r="BV13" s="84"/>
      <c r="BW13" s="84"/>
      <c r="BX13" s="84"/>
      <c r="BY13" s="84"/>
      <c r="BZ13" s="84"/>
      <c r="CA13" s="84"/>
      <c r="CB13" s="84"/>
      <c r="CC13" s="84"/>
      <c r="CD13" s="84"/>
      <c r="CE13" s="84"/>
      <c r="CF13" s="84"/>
      <c r="CG13" s="84"/>
      <c r="CH13" s="84"/>
      <c r="CI13" s="84"/>
      <c r="CJ13" s="84"/>
      <c r="CK13" s="84"/>
      <c r="CL13" s="84"/>
      <c r="CM13" s="84"/>
      <c r="CN13" s="84"/>
      <c r="CO13" s="84"/>
      <c r="CP13" s="84"/>
      <c r="CQ13" s="84"/>
      <c r="CR13" s="84"/>
      <c r="CS13" s="84"/>
      <c r="CT13" s="84"/>
      <c r="CU13" s="84"/>
      <c r="CV13" s="84"/>
      <c r="CW13" s="84"/>
      <c r="CX13" s="84"/>
      <c r="CY13" s="84"/>
      <c r="CZ13" s="84"/>
    </row>
    <row r="14" spans="2:104" s="82" customFormat="1" ht="64.5" customHeight="1">
      <c r="B14" s="179"/>
      <c r="C14" s="180" t="s">
        <v>59</v>
      </c>
      <c r="D14" s="181"/>
      <c r="E14" s="181"/>
      <c r="F14" s="181"/>
      <c r="G14" s="181"/>
      <c r="H14" s="182"/>
      <c r="I14" s="94"/>
      <c r="J14" s="95"/>
      <c r="K14" s="95"/>
      <c r="L14" s="95"/>
      <c r="M14" s="95"/>
      <c r="N14" s="96"/>
      <c r="O14" s="95"/>
    </row>
    <row r="15" spans="2:104" s="82" customFormat="1" ht="35.1" customHeight="1" thickBot="1">
      <c r="B15" s="179"/>
      <c r="C15" s="183" t="s">
        <v>60</v>
      </c>
      <c r="D15" s="184"/>
      <c r="E15" s="184"/>
      <c r="F15" s="184"/>
      <c r="G15" s="184"/>
      <c r="H15" s="185"/>
      <c r="I15" s="92"/>
      <c r="J15" s="92"/>
      <c r="K15" s="92"/>
      <c r="L15" s="84"/>
      <c r="M15" s="84"/>
      <c r="N15" s="84"/>
      <c r="O15" s="84"/>
    </row>
    <row r="17" spans="3:8" ht="13.5" thickBot="1"/>
    <row r="18" spans="3:8" ht="16.5" thickBot="1">
      <c r="C18" s="169" t="s">
        <v>0</v>
      </c>
      <c r="D18" s="170"/>
      <c r="E18" s="170"/>
      <c r="F18" s="170"/>
      <c r="G18" s="170"/>
      <c r="H18" s="171"/>
    </row>
    <row r="19" spans="3:8" ht="25.5">
      <c r="C19" s="5" t="s">
        <v>1</v>
      </c>
      <c r="D19" s="1" t="s">
        <v>2</v>
      </c>
      <c r="E19" s="2" t="s">
        <v>3</v>
      </c>
      <c r="F19" s="3" t="s">
        <v>4</v>
      </c>
      <c r="G19" s="2" t="s">
        <v>5</v>
      </c>
      <c r="H19" s="6" t="s">
        <v>6</v>
      </c>
    </row>
    <row r="20" spans="3:8">
      <c r="C20" s="4">
        <v>1</v>
      </c>
      <c r="D20" s="97" t="s">
        <v>29</v>
      </c>
      <c r="E20" s="98" t="s">
        <v>30</v>
      </c>
      <c r="F20" s="108"/>
      <c r="G20" s="109"/>
      <c r="H20" s="110"/>
    </row>
    <row r="21" spans="3:8">
      <c r="C21" s="54">
        <v>2</v>
      </c>
      <c r="D21" s="97" t="s">
        <v>31</v>
      </c>
      <c r="E21" s="98" t="s">
        <v>32</v>
      </c>
      <c r="F21" s="111"/>
      <c r="G21" s="109"/>
      <c r="H21" s="110"/>
    </row>
    <row r="22" spans="3:8">
      <c r="C22" s="4">
        <v>3</v>
      </c>
      <c r="D22" s="97" t="s">
        <v>33</v>
      </c>
      <c r="E22" s="98" t="s">
        <v>34</v>
      </c>
      <c r="F22" s="111"/>
      <c r="G22" s="109"/>
      <c r="H22" s="110"/>
    </row>
    <row r="23" spans="3:8">
      <c r="C23" s="54">
        <v>4</v>
      </c>
      <c r="D23" s="97" t="s">
        <v>35</v>
      </c>
      <c r="E23" s="98" t="s">
        <v>36</v>
      </c>
      <c r="F23" s="111"/>
      <c r="G23" s="109"/>
      <c r="H23" s="110"/>
    </row>
    <row r="24" spans="3:8">
      <c r="C24" s="4">
        <v>5</v>
      </c>
      <c r="D24" s="97" t="s">
        <v>26</v>
      </c>
      <c r="E24" s="98" t="s">
        <v>19</v>
      </c>
      <c r="F24" s="111"/>
      <c r="G24" s="109"/>
      <c r="H24" s="110"/>
    </row>
    <row r="25" spans="3:8">
      <c r="C25" s="54">
        <v>6</v>
      </c>
      <c r="D25" s="97" t="s">
        <v>21</v>
      </c>
      <c r="E25" s="98" t="s">
        <v>20</v>
      </c>
      <c r="F25" s="111"/>
      <c r="G25" s="109"/>
      <c r="H25" s="110"/>
    </row>
    <row r="26" spans="3:8">
      <c r="C26" s="4">
        <v>7</v>
      </c>
      <c r="D26" s="97" t="s">
        <v>37</v>
      </c>
      <c r="E26" s="98" t="s">
        <v>38</v>
      </c>
      <c r="F26" s="111"/>
      <c r="G26" s="109"/>
      <c r="H26" s="110"/>
    </row>
    <row r="27" spans="3:8">
      <c r="C27" s="54">
        <v>8</v>
      </c>
      <c r="D27" s="97" t="s">
        <v>39</v>
      </c>
      <c r="E27" s="98" t="s">
        <v>40</v>
      </c>
      <c r="F27" s="111"/>
      <c r="G27" s="109"/>
      <c r="H27" s="110"/>
    </row>
    <row r="28" spans="3:8">
      <c r="C28" s="4">
        <v>9</v>
      </c>
      <c r="D28" s="97" t="s">
        <v>41</v>
      </c>
      <c r="E28" s="98" t="s">
        <v>42</v>
      </c>
      <c r="F28" s="111"/>
      <c r="G28" s="109"/>
      <c r="H28" s="110"/>
    </row>
    <row r="29" spans="3:8">
      <c r="C29" s="54">
        <v>10</v>
      </c>
      <c r="D29" s="97" t="s">
        <v>43</v>
      </c>
      <c r="E29" s="98" t="s">
        <v>44</v>
      </c>
      <c r="F29" s="111"/>
      <c r="G29" s="109"/>
      <c r="H29" s="110"/>
    </row>
    <row r="30" spans="3:8">
      <c r="C30" s="4">
        <v>11</v>
      </c>
      <c r="D30" s="97" t="s">
        <v>45</v>
      </c>
      <c r="E30" s="98" t="s">
        <v>46</v>
      </c>
      <c r="F30" s="111"/>
      <c r="G30" s="109"/>
      <c r="H30" s="110"/>
    </row>
    <row r="31" spans="3:8">
      <c r="C31" s="54">
        <v>12</v>
      </c>
      <c r="D31" s="97" t="s">
        <v>47</v>
      </c>
      <c r="E31" s="98" t="s">
        <v>48</v>
      </c>
      <c r="F31" s="111"/>
      <c r="G31" s="109"/>
      <c r="H31" s="110"/>
    </row>
    <row r="32" spans="3:8">
      <c r="C32" s="4">
        <v>13</v>
      </c>
      <c r="D32" s="97" t="s">
        <v>49</v>
      </c>
      <c r="E32" s="98" t="s">
        <v>7</v>
      </c>
      <c r="F32" s="111"/>
      <c r="G32" s="109"/>
      <c r="H32" s="110"/>
    </row>
    <row r="33" spans="3:8" ht="13.5" thickBot="1">
      <c r="C33" s="7">
        <v>14</v>
      </c>
      <c r="D33" s="8" t="s">
        <v>8</v>
      </c>
      <c r="E33" s="75" t="s">
        <v>9</v>
      </c>
      <c r="F33" s="9">
        <v>1</v>
      </c>
      <c r="G33" s="10"/>
      <c r="H33" s="11"/>
    </row>
  </sheetData>
  <sheetProtection selectLockedCells="1"/>
  <mergeCells count="14">
    <mergeCell ref="P8:U8"/>
    <mergeCell ref="C9:H9"/>
    <mergeCell ref="C10:H10"/>
    <mergeCell ref="C11:H11"/>
    <mergeCell ref="C12:H12"/>
    <mergeCell ref="B2:F2"/>
    <mergeCell ref="C18:H18"/>
    <mergeCell ref="C7:H7"/>
    <mergeCell ref="B8:B10"/>
    <mergeCell ref="C8:H8"/>
    <mergeCell ref="B13:B15"/>
    <mergeCell ref="C13:H13"/>
    <mergeCell ref="C14:H14"/>
    <mergeCell ref="C15:H15"/>
  </mergeCells>
  <hyperlinks>
    <hyperlink ref="C9" r:id="rId1" display="WWW.resbank.co.za"/>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WAN</vt:lpstr>
      <vt:lpstr>Currency</vt:lpstr>
      <vt:lpstr>WAN!Data</vt:lpstr>
    </vt:vector>
  </TitlesOfParts>
  <Company>Eskom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Mbulelo Mncengani</cp:lastModifiedBy>
  <dcterms:created xsi:type="dcterms:W3CDTF">2015-07-15T07:56:35Z</dcterms:created>
  <dcterms:modified xsi:type="dcterms:W3CDTF">2021-11-15T10:24:46Z</dcterms:modified>
</cp:coreProperties>
</file>