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portiamb\Documents\Dept of Basic Education 2024\"/>
    </mc:Choice>
  </mc:AlternateContent>
  <xr:revisionPtr revIDLastSave="0" documentId="8_{59CD1DE1-F1A2-40A0-8B93-7B06B603B873}" xr6:coauthVersionLast="36" xr6:coauthVersionMax="36" xr10:uidLastSave="{00000000-0000-0000-0000-000000000000}"/>
  <bookViews>
    <workbookView xWindow="0" yWindow="0" windowWidth="15929" windowHeight="4364" xr2:uid="{00000000-000D-0000-FFFF-FFFF00000000}"/>
  </bookViews>
  <sheets>
    <sheet name="PRICING SCHEDULE" sheetId="6" r:id="rId1"/>
    <sheet name="Sheet2" sheetId="8" r:id="rId2"/>
    <sheet name="Sheet1" sheetId="7" r:id="rId3"/>
  </sheets>
  <definedNames>
    <definedName name="_xlnm.Print_Area" localSheetId="0">'PRICING SCHEDULE'!$A:$L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6" l="1"/>
  <c r="F42" i="6"/>
  <c r="F41" i="6"/>
  <c r="F40" i="6"/>
  <c r="F39" i="6"/>
  <c r="F38" i="6"/>
  <c r="F37" i="6"/>
  <c r="F36" i="6"/>
  <c r="J36" i="6" s="1"/>
  <c r="F35" i="6"/>
  <c r="J35" i="6" s="1"/>
  <c r="F34" i="6"/>
  <c r="F33" i="6"/>
  <c r="F32" i="6"/>
  <c r="F31" i="6"/>
  <c r="J31" i="6" s="1"/>
  <c r="F30" i="6"/>
  <c r="F29" i="6"/>
  <c r="F28" i="6"/>
  <c r="F27" i="6"/>
  <c r="F26" i="6"/>
  <c r="F25" i="6"/>
  <c r="F24" i="6"/>
  <c r="F23" i="6"/>
  <c r="F22" i="6"/>
  <c r="F21" i="6"/>
  <c r="F20" i="6"/>
  <c r="J20" i="6" s="1"/>
  <c r="F19" i="6"/>
  <c r="J19" i="6" s="1"/>
  <c r="F18" i="6"/>
  <c r="I43" i="6"/>
  <c r="I34" i="6"/>
  <c r="I33" i="6"/>
  <c r="I32" i="6"/>
  <c r="J32" i="6" s="1"/>
  <c r="I31" i="6"/>
  <c r="I30" i="6"/>
  <c r="I29" i="6"/>
  <c r="I28" i="6"/>
  <c r="I27" i="6"/>
  <c r="I17" i="6"/>
  <c r="I18" i="6"/>
  <c r="I19" i="6"/>
  <c r="I20" i="6"/>
  <c r="I21" i="6"/>
  <c r="I22" i="6"/>
  <c r="I23" i="6"/>
  <c r="I24" i="6"/>
  <c r="J24" i="6" s="1"/>
  <c r="I25" i="6"/>
  <c r="I26" i="6"/>
  <c r="I35" i="6"/>
  <c r="I36" i="6"/>
  <c r="I37" i="6"/>
  <c r="J37" i="6" s="1"/>
  <c r="I38" i="6"/>
  <c r="J38" i="6" s="1"/>
  <c r="I39" i="6"/>
  <c r="I40" i="6"/>
  <c r="I41" i="6"/>
  <c r="I42" i="6"/>
  <c r="F17" i="6"/>
  <c r="J26" i="6" l="1"/>
  <c r="J17" i="6"/>
  <c r="J27" i="6"/>
  <c r="J43" i="6"/>
  <c r="J30" i="6"/>
  <c r="I15" i="6"/>
  <c r="J18" i="6"/>
  <c r="J34" i="6"/>
  <c r="J42" i="6"/>
  <c r="I44" i="6"/>
  <c r="I45" i="6" s="1"/>
  <c r="I46" i="6" s="1"/>
  <c r="J28" i="6"/>
  <c r="J21" i="6"/>
  <c r="J29" i="6"/>
  <c r="J39" i="6"/>
  <c r="J40" i="6"/>
  <c r="J22" i="6"/>
  <c r="J23" i="6"/>
  <c r="J25" i="6"/>
  <c r="J33" i="6"/>
  <c r="J41" i="6"/>
  <c r="F15" i="6"/>
  <c r="F44" i="6"/>
  <c r="F45" i="6" s="1"/>
  <c r="F46" i="6" s="1"/>
  <c r="J15" i="6" l="1"/>
  <c r="J44" i="6"/>
  <c r="J45" i="6" s="1"/>
  <c r="J46" i="6" s="1"/>
</calcChain>
</file>

<file path=xl/sharedStrings.xml><?xml version="1.0" encoding="utf-8"?>
<sst xmlns="http://schemas.openxmlformats.org/spreadsheetml/2006/main" count="118" uniqueCount="80">
  <si>
    <t>Unit of measure</t>
  </si>
  <si>
    <t>VAT (@15%)</t>
  </si>
  <si>
    <t>1. INSTRUCTION FOR COMPLETING THE PRICING SCHEDULE</t>
  </si>
  <si>
    <t>YEAR 1</t>
  </si>
  <si>
    <t>YEAR 2</t>
  </si>
  <si>
    <t xml:space="preserve">Qty </t>
  </si>
  <si>
    <t>TOTAL</t>
  </si>
  <si>
    <t>Qty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</si>
  <si>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</si>
  <si>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</si>
  <si>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</si>
  <si>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</si>
  <si>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</si>
  <si>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 BID PRICE (INCL VAT)</t>
  </si>
  <si>
    <t>Name</t>
  </si>
  <si>
    <t>Date</t>
  </si>
  <si>
    <t>Capacity</t>
  </si>
  <si>
    <t>Line Price Y2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</si>
  <si>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</si>
  <si>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</si>
  <si>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</si>
  <si>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</si>
  <si>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</si>
  <si>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</si>
  <si>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</si>
  <si>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</si>
  <si>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each</t>
  </si>
  <si>
    <t>RFB No</t>
  </si>
  <si>
    <t>RFB Title</t>
  </si>
  <si>
    <t>(d)  Prices that are dependent on Rate of Exchange (ROE) must use ROE indicated below, then enter in Column "Forex %" the percentage of the price that is ROE dependent (0% means the price is not ROE dependent)</t>
  </si>
  <si>
    <t>TOTAL BID PRICE  (EXCL VAT)</t>
  </si>
  <si>
    <r>
      <t xml:space="preserve">(a)  Bidder must complete/enter </t>
    </r>
    <r>
      <rPr>
        <b/>
        <sz val="11"/>
        <color theme="1"/>
        <rFont val="Calibri"/>
        <family val="2"/>
        <scheme val="minor"/>
      </rPr>
      <t xml:space="preserve">YELLOW </t>
    </r>
    <r>
      <rPr>
        <sz val="11"/>
        <color theme="1"/>
        <rFont val="Calibri"/>
        <family val="2"/>
        <scheme val="minor"/>
      </rPr>
      <t>cells only</t>
    </r>
  </si>
  <si>
    <t>1.</t>
  </si>
  <si>
    <t>Provision of Hardware Maintenance and Selected Software Support to the Department of Basic Education for a period of two (2) years.</t>
  </si>
  <si>
    <t>Symantec NetBackup 5230 Appliance</t>
  </si>
  <si>
    <t>WEBSENSE PROXY APPLIANCE V5000G3 PowerEdge R320</t>
  </si>
  <si>
    <t>CZJ91001CS</t>
  </si>
  <si>
    <t>CZ252700NT</t>
  </si>
  <si>
    <t>CZ252700NN</t>
  </si>
  <si>
    <t>CZ232101XN</t>
  </si>
  <si>
    <t>CZ17107LL</t>
  </si>
  <si>
    <t>CZ24100Y4C</t>
  </si>
  <si>
    <t>CZ24100Y4D</t>
  </si>
  <si>
    <t>CZ24100Y4F</t>
  </si>
  <si>
    <t>CZ2049K4QF</t>
  </si>
  <si>
    <t>6GRDG52</t>
  </si>
  <si>
    <t>3GB7V42</t>
  </si>
  <si>
    <t>CZ252700PC</t>
  </si>
  <si>
    <t>CZ28090MJK</t>
  </si>
  <si>
    <t>413509-002</t>
  </si>
  <si>
    <t>FHBF4385025</t>
  </si>
  <si>
    <t>SYM1102421</t>
  </si>
  <si>
    <t>CZJ71707LL</t>
  </si>
  <si>
    <t>407351-001
VTAS0017204
DEC03908K7
C000451028</t>
  </si>
  <si>
    <t>CZ22070FW4</t>
  </si>
  <si>
    <t>CZ272803CL</t>
  </si>
  <si>
    <t>CZJ91001C4</t>
  </si>
  <si>
    <t>CZ29090BDD</t>
  </si>
  <si>
    <t>CZJ52003WS</t>
  </si>
  <si>
    <t>CZJ2270B4L</t>
  </si>
  <si>
    <t>CZJ2270B4P</t>
  </si>
  <si>
    <t>CZ2106055F</t>
  </si>
  <si>
    <t>Maintenance and Support for Hardware and Software</t>
  </si>
  <si>
    <t>HP Proliant DL80</t>
  </si>
  <si>
    <t>HP Proliant DL360</t>
  </si>
  <si>
    <t>HP Proliant DL380</t>
  </si>
  <si>
    <t>HP Proliant DL80 Gen 9</t>
  </si>
  <si>
    <t>HP Proliant DL380 Gen10</t>
  </si>
  <si>
    <t>Dell PowerEdge R320</t>
  </si>
  <si>
    <t>HP MSL 4048 Tape Library (48 tape)</t>
  </si>
  <si>
    <t>HP 22TB Storage Array</t>
  </si>
  <si>
    <t>Symantec BACKUP APPLIANCE (EMIS) DL380 G9</t>
  </si>
  <si>
    <t>HP BACKUP STORAGE DEVICE (EMIS)
NETBACKUP APPLIANCE 5240 53TB 4 1GB ETHERNET· 2 1OGBT CU ETHERNE -210GB SFP ETHERNET
STOR: HP MSL2024 'b-DRIVE ·TAPE LIBRARY
SVS: HPE D2000 DISK ENCLOSURE SUPPORTD3700\D3710</t>
  </si>
  <si>
    <t>HP Proliant DL380 G7</t>
  </si>
  <si>
    <t>HP Proliant DL380 G9</t>
  </si>
  <si>
    <t>HP Proliant DL380 G10</t>
  </si>
  <si>
    <t>HP Proliant DL360 Gen10</t>
  </si>
  <si>
    <t>HPE MSA 2040 SAN Storage and Drives (1.2TB SAS 10K)</t>
  </si>
  <si>
    <t>Serial Number</t>
  </si>
  <si>
    <t>RFB 2858/2023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</si>
</sst>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66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vertical="top"/>
    </xf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4" fillId="3" borderId="0" xfId="0" applyFont="1" applyFill="1"/>
    <xf numFmtId="0" fontId="5" fillId="5" borderId="1" xfId="0" applyFont="1" applyFill="1" applyBorder="1" applyAlignment="1">
      <alignment horizontal="right" vertical="top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6" fillId="0" borderId="0" xfId="0" applyFont="1"/>
    <xf numFmtId="0" fontId="1" fillId="3" borderId="5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5" borderId="2" xfId="0" applyFont="1" applyFill="1" applyBorder="1" applyAlignment="1">
      <alignment horizontal="right" vertical="top"/>
    </xf>
    <xf numFmtId="0" fontId="4" fillId="6" borderId="3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5" fillId="5" borderId="3" xfId="0" applyFont="1" applyFill="1" applyBorder="1" applyAlignment="1">
      <alignment horizontal="right" vertical="top" wrapText="1"/>
    </xf>
    <xf numFmtId="1" fontId="6" fillId="2" borderId="0" xfId="0" applyNumberFormat="1" applyFont="1" applyFill="1" applyAlignment="1">
      <alignment horizontal="right"/>
    </xf>
    <xf numFmtId="1" fontId="0" fillId="2" borderId="0" xfId="0" applyNumberFormat="1" applyFill="1" applyAlignment="1">
      <alignment horizontal="right"/>
    </xf>
    <xf numFmtId="1" fontId="4" fillId="3" borderId="0" xfId="0" applyNumberFormat="1" applyFont="1" applyFill="1" applyAlignment="1">
      <alignment horizontal="right" vertical="top"/>
    </xf>
    <xf numFmtId="1" fontId="4" fillId="3" borderId="0" xfId="0" applyNumberFormat="1" applyFont="1" applyFill="1" applyAlignment="1">
      <alignment horizontal="right" vertical="top" wrapText="1"/>
    </xf>
    <xf numFmtId="1" fontId="4" fillId="3" borderId="0" xfId="0" applyNumberFormat="1" applyFont="1" applyFill="1" applyAlignment="1">
      <alignment horizontal="right"/>
    </xf>
    <xf numFmtId="1" fontId="0" fillId="3" borderId="0" xfId="0" applyNumberFormat="1" applyFill="1" applyAlignment="1">
      <alignment horizontal="right" vertical="top"/>
    </xf>
    <xf numFmtId="1" fontId="1" fillId="3" borderId="4" xfId="0" applyNumberFormat="1" applyFont="1" applyFill="1" applyBorder="1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2" fillId="0" borderId="0" xfId="0" applyFont="1"/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wrapText="1"/>
    </xf>
    <xf numFmtId="0" fontId="12" fillId="3" borderId="0" xfId="0" applyFont="1" applyFill="1" applyAlignment="1">
      <alignment horizontal="center" vertical="top" wrapText="1"/>
    </xf>
    <xf numFmtId="1" fontId="12" fillId="3" borderId="0" xfId="0" applyNumberFormat="1" applyFont="1" applyFill="1" applyAlignment="1">
      <alignment horizontal="right"/>
    </xf>
    <xf numFmtId="0" fontId="12" fillId="3" borderId="0" xfId="0" applyFont="1" applyFill="1"/>
    <xf numFmtId="0" fontId="1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11" fillId="3" borderId="0" xfId="0" applyFont="1" applyFill="1"/>
    <xf numFmtId="0" fontId="11" fillId="3" borderId="0" xfId="0" applyFont="1" applyFill="1" applyAlignment="1">
      <alignment horizontal="center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left" vertical="top"/>
    </xf>
    <xf numFmtId="0" fontId="12" fillId="3" borderId="0" xfId="0" applyFont="1" applyFill="1" applyAlignment="1">
      <alignment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0" borderId="16" xfId="1" applyNumberFormat="1" applyFont="1" applyFill="1" applyBorder="1" applyAlignment="1">
      <alignment horizontal="right" vertical="top" wrapText="1"/>
    </xf>
    <xf numFmtId="0" fontId="11" fillId="6" borderId="17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1" fontId="12" fillId="2" borderId="2" xfId="0" applyNumberFormat="1" applyFont="1" applyFill="1" applyBorder="1" applyAlignment="1">
      <alignment horizontal="right" vertical="top" wrapText="1"/>
    </xf>
    <xf numFmtId="164" fontId="12" fillId="2" borderId="2" xfId="0" applyNumberFormat="1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horizontal="center" vertical="top" wrapText="1"/>
    </xf>
    <xf numFmtId="164" fontId="4" fillId="2" borderId="19" xfId="0" applyNumberFormat="1" applyFont="1" applyFill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9" fontId="12" fillId="4" borderId="16" xfId="2" applyFont="1" applyFill="1" applyBorder="1" applyAlignment="1">
      <alignment horizontal="center" vertical="top"/>
    </xf>
    <xf numFmtId="1" fontId="12" fillId="4" borderId="16" xfId="0" applyNumberFormat="1" applyFont="1" applyFill="1" applyBorder="1" applyAlignment="1">
      <alignment horizontal="right" vertical="top"/>
    </xf>
    <xf numFmtId="164" fontId="13" fillId="4" borderId="16" xfId="0" applyNumberFormat="1" applyFont="1" applyFill="1" applyBorder="1" applyAlignment="1">
      <alignment horizontal="center" vertical="top" wrapText="1"/>
    </xf>
    <xf numFmtId="164" fontId="12" fillId="4" borderId="16" xfId="0" applyNumberFormat="1" applyFont="1" applyFill="1" applyBorder="1" applyAlignment="1">
      <alignment horizontal="left" vertical="top" wrapText="1"/>
    </xf>
    <xf numFmtId="164" fontId="12" fillId="4" borderId="16" xfId="0" applyNumberFormat="1" applyFont="1" applyFill="1" applyBorder="1" applyAlignment="1">
      <alignment horizontal="center" vertical="top" wrapText="1"/>
    </xf>
    <xf numFmtId="0" fontId="12" fillId="6" borderId="16" xfId="0" applyFont="1" applyFill="1" applyBorder="1" applyAlignment="1">
      <alignment horizontal="left" vertical="top" wrapText="1"/>
    </xf>
    <xf numFmtId="0" fontId="0" fillId="0" borderId="16" xfId="0" quotePrefix="1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164" fontId="12" fillId="6" borderId="16" xfId="0" applyNumberFormat="1" applyFont="1" applyFill="1" applyBorder="1" applyAlignment="1">
      <alignment horizontal="left" vertical="top" wrapText="1"/>
    </xf>
    <xf numFmtId="164" fontId="11" fillId="5" borderId="16" xfId="0" applyNumberFormat="1" applyFont="1" applyFill="1" applyBorder="1" applyAlignment="1">
      <alignment horizontal="left" vertical="top" wrapText="1"/>
    </xf>
    <xf numFmtId="164" fontId="0" fillId="6" borderId="16" xfId="0" applyNumberFormat="1" applyFill="1" applyBorder="1" applyAlignment="1">
      <alignment vertical="top" wrapText="1"/>
    </xf>
    <xf numFmtId="44" fontId="0" fillId="5" borderId="16" xfId="0" applyNumberFormat="1" applyFill="1" applyBorder="1" applyAlignment="1">
      <alignment vertical="top" wrapText="1"/>
    </xf>
    <xf numFmtId="44" fontId="3" fillId="5" borderId="16" xfId="0" applyNumberFormat="1" applyFont="1" applyFill="1" applyBorder="1" applyAlignment="1">
      <alignment vertical="top" wrapText="1"/>
    </xf>
    <xf numFmtId="0" fontId="11" fillId="6" borderId="16" xfId="0" applyFont="1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right" vertical="top" wrapText="1"/>
    </xf>
    <xf numFmtId="1" fontId="0" fillId="3" borderId="16" xfId="0" applyNumberFormat="1" applyFill="1" applyBorder="1" applyAlignment="1">
      <alignment horizontal="right" vertical="top" wrapText="1"/>
    </xf>
    <xf numFmtId="164" fontId="0" fillId="3" borderId="16" xfId="0" applyNumberFormat="1" applyFill="1" applyBorder="1" applyAlignment="1">
      <alignment vertical="top" wrapText="1"/>
    </xf>
    <xf numFmtId="44" fontId="1" fillId="5" borderId="16" xfId="0" applyNumberFormat="1" applyFont="1" applyFill="1" applyBorder="1" applyAlignment="1">
      <alignment vertical="top" wrapText="1"/>
    </xf>
    <xf numFmtId="0" fontId="0" fillId="3" borderId="16" xfId="1" applyNumberFormat="1" applyFont="1" applyFill="1" applyBorder="1" applyAlignment="1">
      <alignment horizontal="right" vertical="top" wrapText="1"/>
    </xf>
    <xf numFmtId="0" fontId="1" fillId="5" borderId="16" xfId="0" applyFont="1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center" vertical="top" wrapText="1"/>
    </xf>
    <xf numFmtId="1" fontId="0" fillId="5" borderId="16" xfId="0" applyNumberFormat="1" applyFill="1" applyBorder="1" applyAlignment="1">
      <alignment horizontal="right" vertical="top" wrapText="1"/>
    </xf>
    <xf numFmtId="0" fontId="0" fillId="5" borderId="16" xfId="0" applyFill="1" applyBorder="1" applyAlignment="1">
      <alignment horizontal="center" vertical="top" wrapText="1"/>
    </xf>
    <xf numFmtId="164" fontId="12" fillId="5" borderId="16" xfId="0" applyNumberFormat="1" applyFont="1" applyFill="1" applyBorder="1" applyAlignment="1">
      <alignment horizontal="left" vertical="top" wrapText="1"/>
    </xf>
    <xf numFmtId="165" fontId="0" fillId="5" borderId="16" xfId="1" applyNumberFormat="1" applyFont="1" applyFill="1" applyBorder="1" applyAlignment="1">
      <alignment horizontal="right" vertical="top" wrapText="1"/>
    </xf>
    <xf numFmtId="164" fontId="4" fillId="5" borderId="16" xfId="0" applyNumberFormat="1" applyFont="1" applyFill="1" applyBorder="1" applyAlignment="1">
      <alignment horizontal="left" vertical="top" wrapText="1"/>
    </xf>
    <xf numFmtId="0" fontId="12" fillId="0" borderId="16" xfId="0" applyFont="1" applyBorder="1"/>
    <xf numFmtId="0" fontId="1" fillId="0" borderId="16" xfId="0" applyFont="1" applyBorder="1" applyAlignment="1">
      <alignment vertical="top"/>
    </xf>
    <xf numFmtId="0" fontId="0" fillId="0" borderId="16" xfId="0" applyBorder="1"/>
    <xf numFmtId="0" fontId="15" fillId="0" borderId="16" xfId="0" applyFont="1" applyBorder="1" applyAlignment="1">
      <alignment vertical="center"/>
    </xf>
    <xf numFmtId="0" fontId="1" fillId="6" borderId="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center" vertical="top"/>
    </xf>
    <xf numFmtId="0" fontId="1" fillId="6" borderId="9" xfId="0" applyFont="1" applyFill="1" applyBorder="1" applyAlignment="1">
      <alignment horizontal="left"/>
    </xf>
    <xf numFmtId="0" fontId="12" fillId="7" borderId="16" xfId="0" applyFont="1" applyFill="1" applyBorder="1" applyAlignment="1">
      <alignment horizontal="left" vertical="top" wrapText="1"/>
    </xf>
    <xf numFmtId="0" fontId="11" fillId="7" borderId="17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vertical="top"/>
    </xf>
    <xf numFmtId="0" fontId="0" fillId="0" borderId="16" xfId="0" applyBorder="1" applyAlignment="1">
      <alignment wrapText="1"/>
    </xf>
    <xf numFmtId="0" fontId="12" fillId="2" borderId="1" xfId="0" applyFont="1" applyFill="1" applyBorder="1" applyAlignment="1">
      <alignment horizontal="center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14" fontId="1" fillId="6" borderId="4" xfId="0" applyNumberFormat="1" applyFont="1" applyFill="1" applyBorder="1" applyAlignment="1">
      <alignment horizontal="left" vertical="center"/>
    </xf>
    <xf numFmtId="14" fontId="1" fillId="6" borderId="10" xfId="0" applyNumberFormat="1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topLeftCell="A30" zoomScale="71" zoomScaleNormal="71" workbookViewId="0">
      <selection activeCell="F8" sqref="F8"/>
    </sheetView>
  </sheetViews>
  <sheetFormatPr defaultColWidth="9.09765625" defaultRowHeight="14.4" x14ac:dyDescent="0.3"/>
  <cols>
    <col min="1" max="1" width="15.19921875" style="21" customWidth="1"/>
    <col min="2" max="2" width="59.59765625" style="20" customWidth="1"/>
    <col min="3" max="3" width="13.296875" style="22" customWidth="1"/>
    <col min="4" max="4" width="7.59765625" style="37" customWidth="1"/>
    <col min="5" max="6" width="19.59765625" style="20" customWidth="1"/>
    <col min="7" max="7" width="8.8984375" style="20" customWidth="1"/>
    <col min="8" max="8" width="21.59765625" style="20" customWidth="1"/>
    <col min="9" max="9" width="20.796875" style="20" customWidth="1"/>
    <col min="10" max="10" width="21.296875" style="20" customWidth="1"/>
    <col min="11" max="11" width="32.69921875" style="20" customWidth="1"/>
    <col min="12" max="12" width="36.69921875" style="20" customWidth="1"/>
    <col min="13" max="16384" width="9.09765625" style="20"/>
  </cols>
  <sheetData>
    <row r="1" spans="1:17" s="13" customFormat="1" ht="31.15" x14ac:dyDescent="0.6">
      <c r="A1" s="6"/>
      <c r="B1" s="3" t="s">
        <v>10</v>
      </c>
      <c r="C1" s="4"/>
      <c r="D1" s="30"/>
      <c r="E1" s="2"/>
      <c r="F1" s="2"/>
      <c r="G1" s="2"/>
      <c r="H1" s="2"/>
      <c r="I1" s="2"/>
      <c r="J1" s="2"/>
      <c r="K1" s="2"/>
      <c r="L1" s="2"/>
    </row>
    <row r="2" spans="1:17" customFormat="1" ht="28.95" customHeight="1" x14ac:dyDescent="0.3">
      <c r="A2" s="17"/>
      <c r="B2" s="11" t="s">
        <v>23</v>
      </c>
      <c r="C2" s="5"/>
      <c r="D2" s="31"/>
      <c r="E2" s="18"/>
      <c r="F2" s="18"/>
      <c r="G2" s="18"/>
      <c r="H2" s="18"/>
      <c r="I2" s="18"/>
      <c r="J2" s="18"/>
      <c r="K2" s="18"/>
      <c r="L2" s="18"/>
    </row>
    <row r="3" spans="1:17" customFormat="1" ht="15.65" x14ac:dyDescent="0.3">
      <c r="A3" s="8" t="s">
        <v>27</v>
      </c>
      <c r="B3" s="38" t="s">
        <v>79</v>
      </c>
      <c r="C3" s="10"/>
      <c r="D3" s="32"/>
      <c r="E3" s="9"/>
      <c r="F3" s="9"/>
      <c r="G3" s="9"/>
      <c r="H3" s="9"/>
      <c r="I3" s="9"/>
      <c r="J3" s="19"/>
      <c r="K3" s="19"/>
      <c r="L3" s="19"/>
      <c r="M3" s="19"/>
      <c r="N3" s="19"/>
      <c r="O3" s="19"/>
      <c r="P3" s="19"/>
      <c r="Q3" s="19"/>
    </row>
    <row r="4" spans="1:17" customFormat="1" ht="15.65" x14ac:dyDescent="0.3">
      <c r="A4" s="23" t="s">
        <v>28</v>
      </c>
      <c r="B4" t="s">
        <v>33</v>
      </c>
      <c r="C4" s="10"/>
      <c r="D4" s="33"/>
      <c r="E4" s="12"/>
      <c r="F4" s="12"/>
      <c r="G4" s="12"/>
      <c r="H4" s="12"/>
      <c r="I4" s="12"/>
      <c r="J4" s="19"/>
      <c r="K4" s="19"/>
      <c r="L4" s="19"/>
      <c r="M4" s="19"/>
      <c r="N4" s="19"/>
      <c r="O4" s="19"/>
      <c r="P4" s="19"/>
      <c r="Q4" s="19"/>
    </row>
    <row r="5" spans="1:17" customFormat="1" ht="15.65" x14ac:dyDescent="0.3">
      <c r="A5" s="29" t="s">
        <v>11</v>
      </c>
      <c r="B5" s="24"/>
      <c r="C5" s="10"/>
      <c r="D5" s="34"/>
      <c r="E5" s="7"/>
      <c r="F5" s="7"/>
      <c r="G5" s="7"/>
      <c r="H5" s="7"/>
      <c r="I5" s="7"/>
      <c r="J5" s="19"/>
      <c r="K5" s="19"/>
      <c r="L5" s="19"/>
      <c r="M5" s="19"/>
      <c r="N5" s="19"/>
      <c r="O5" s="19"/>
      <c r="P5" s="19"/>
      <c r="Q5" s="19"/>
    </row>
    <row r="6" spans="1:17" customFormat="1" x14ac:dyDescent="0.3">
      <c r="A6" s="39"/>
      <c r="B6" s="40"/>
      <c r="C6" s="41"/>
      <c r="D6" s="42"/>
      <c r="E6" s="43"/>
      <c r="F6" s="43"/>
      <c r="G6" s="43"/>
      <c r="H6" s="43"/>
      <c r="I6" s="43"/>
      <c r="J6" s="19"/>
      <c r="K6" s="19"/>
      <c r="L6" s="19"/>
      <c r="M6" s="19"/>
      <c r="N6" s="19"/>
      <c r="O6" s="19"/>
      <c r="P6" s="19"/>
      <c r="Q6" s="19"/>
    </row>
    <row r="7" spans="1:17" s="19" customFormat="1" x14ac:dyDescent="0.3">
      <c r="A7" s="44" t="s">
        <v>2</v>
      </c>
      <c r="B7" s="45"/>
      <c r="C7" s="46"/>
      <c r="D7" s="42"/>
      <c r="E7" s="43"/>
      <c r="F7" s="43"/>
      <c r="G7" s="43"/>
      <c r="H7" s="43"/>
      <c r="I7" s="43"/>
    </row>
    <row r="8" spans="1:17" s="19" customFormat="1" x14ac:dyDescent="0.3">
      <c r="A8" s="25" t="s">
        <v>31</v>
      </c>
      <c r="B8" s="47"/>
      <c r="C8" s="48"/>
      <c r="D8" s="42"/>
      <c r="E8" s="43"/>
      <c r="F8" s="43"/>
      <c r="G8" s="43"/>
      <c r="H8" s="43"/>
      <c r="I8" s="43"/>
    </row>
    <row r="9" spans="1:17" s="19" customFormat="1" x14ac:dyDescent="0.3">
      <c r="A9" s="49" t="s">
        <v>24</v>
      </c>
      <c r="C9" s="50"/>
      <c r="D9" s="42"/>
      <c r="E9" s="43"/>
      <c r="F9" s="43"/>
      <c r="G9" s="43"/>
      <c r="H9" s="43"/>
      <c r="I9" s="43"/>
    </row>
    <row r="10" spans="1:17" s="19" customFormat="1" x14ac:dyDescent="0.3">
      <c r="A10" s="49" t="s">
        <v>25</v>
      </c>
      <c r="C10" s="50"/>
      <c r="D10" s="42"/>
      <c r="E10" s="43"/>
      <c r="F10" s="43"/>
      <c r="G10" s="43"/>
      <c r="H10" s="43"/>
      <c r="I10" s="43"/>
    </row>
    <row r="11" spans="1:17" s="19" customFormat="1" x14ac:dyDescent="0.3">
      <c r="A11" s="49" t="s">
        <v>29</v>
      </c>
      <c r="C11" s="50"/>
      <c r="D11" s="42"/>
      <c r="E11" s="43"/>
      <c r="F11" s="43"/>
      <c r="G11" s="43"/>
      <c r="H11" s="43"/>
      <c r="I11" s="43"/>
    </row>
    <row r="12" spans="1:17" s="19" customFormat="1" x14ac:dyDescent="0.3">
      <c r="A12" s="51"/>
      <c r="B12" s="52"/>
      <c r="C12" s="41"/>
      <c r="D12" s="42"/>
      <c r="E12" s="43"/>
      <c r="F12" s="43"/>
      <c r="G12" s="43"/>
      <c r="H12" s="43"/>
      <c r="I12" s="43"/>
    </row>
    <row r="13" spans="1:17" customFormat="1" ht="15.65" x14ac:dyDescent="0.3">
      <c r="A13" s="53"/>
      <c r="B13" s="54"/>
      <c r="C13" s="55"/>
      <c r="D13" s="104" t="s">
        <v>3</v>
      </c>
      <c r="E13" s="104"/>
      <c r="F13" s="104"/>
      <c r="G13" s="104" t="s">
        <v>4</v>
      </c>
      <c r="H13" s="104"/>
      <c r="I13" s="104"/>
      <c r="J13" s="15" t="s">
        <v>6</v>
      </c>
      <c r="K13" s="19"/>
    </row>
    <row r="14" spans="1:17" ht="31.15" x14ac:dyDescent="0.3">
      <c r="A14" s="58" t="s">
        <v>78</v>
      </c>
      <c r="B14" s="59" t="s">
        <v>12</v>
      </c>
      <c r="C14" s="60" t="s">
        <v>0</v>
      </c>
      <c r="D14" s="61" t="s">
        <v>5</v>
      </c>
      <c r="E14" s="62" t="s">
        <v>8</v>
      </c>
      <c r="F14" s="62" t="s">
        <v>18</v>
      </c>
      <c r="G14" s="60" t="s">
        <v>7</v>
      </c>
      <c r="H14" s="62" t="s">
        <v>8</v>
      </c>
      <c r="I14" s="62" t="s">
        <v>17</v>
      </c>
      <c r="J14" s="63" t="s">
        <v>9</v>
      </c>
      <c r="K14" s="64" t="s">
        <v>20</v>
      </c>
      <c r="L14" s="16" t="s">
        <v>21</v>
      </c>
    </row>
    <row r="15" spans="1:17" s="1" customFormat="1" x14ac:dyDescent="0.3">
      <c r="A15" s="65"/>
      <c r="B15" s="93"/>
      <c r="C15" s="66"/>
      <c r="D15" s="67"/>
      <c r="E15" s="68"/>
      <c r="F15" s="69">
        <f>SUBTOTAL(9, F16:F43)</f>
        <v>0</v>
      </c>
      <c r="G15" s="68"/>
      <c r="H15" s="70"/>
      <c r="I15" s="69">
        <f>SUBTOTAL(9, I16:I43)</f>
        <v>0</v>
      </c>
      <c r="J15" s="69">
        <f>SUBTOTAL(9, J16:J43)</f>
        <v>0</v>
      </c>
      <c r="K15" s="71"/>
      <c r="L15" s="57"/>
    </row>
    <row r="16" spans="1:17" s="1" customFormat="1" ht="15.65" x14ac:dyDescent="0.3">
      <c r="A16" s="72" t="s">
        <v>32</v>
      </c>
      <c r="B16" s="92" t="s">
        <v>62</v>
      </c>
      <c r="C16" s="73" t="s">
        <v>26</v>
      </c>
      <c r="D16" s="56"/>
      <c r="E16" s="74"/>
      <c r="F16" s="75"/>
      <c r="G16" s="56"/>
      <c r="H16" s="76"/>
      <c r="I16" s="77"/>
      <c r="J16" s="78"/>
      <c r="K16" s="71"/>
      <c r="L16" s="57"/>
    </row>
    <row r="17" spans="1:12" s="1" customFormat="1" ht="15.65" x14ac:dyDescent="0.3">
      <c r="A17" s="94" t="s">
        <v>36</v>
      </c>
      <c r="B17" s="94" t="s">
        <v>64</v>
      </c>
      <c r="C17" s="73" t="s">
        <v>26</v>
      </c>
      <c r="D17" s="56">
        <v>1</v>
      </c>
      <c r="E17" s="74">
        <v>0</v>
      </c>
      <c r="F17" s="75">
        <f t="shared" ref="F17" si="0">D17*E17</f>
        <v>0</v>
      </c>
      <c r="G17" s="56">
        <v>1</v>
      </c>
      <c r="H17" s="74">
        <v>0</v>
      </c>
      <c r="I17" s="77">
        <f t="shared" ref="I17:I42" si="1">G17*H17</f>
        <v>0</v>
      </c>
      <c r="J17" s="78">
        <f t="shared" ref="J17:J43" si="2">F17+I17</f>
        <v>0</v>
      </c>
      <c r="K17" s="71"/>
      <c r="L17" s="57"/>
    </row>
    <row r="18" spans="1:12" s="1" customFormat="1" ht="15.65" x14ac:dyDescent="0.3">
      <c r="A18" s="94" t="s">
        <v>37</v>
      </c>
      <c r="B18" s="94" t="s">
        <v>63</v>
      </c>
      <c r="C18" s="73" t="s">
        <v>26</v>
      </c>
      <c r="D18" s="56">
        <v>1</v>
      </c>
      <c r="E18" s="74">
        <v>0</v>
      </c>
      <c r="F18" s="75">
        <f t="shared" ref="F18:F43" si="3">D18*E18</f>
        <v>0</v>
      </c>
      <c r="G18" s="56">
        <v>1</v>
      </c>
      <c r="H18" s="74">
        <v>0</v>
      </c>
      <c r="I18" s="77">
        <f t="shared" si="1"/>
        <v>0</v>
      </c>
      <c r="J18" s="78">
        <f t="shared" si="2"/>
        <v>0</v>
      </c>
      <c r="K18" s="71"/>
      <c r="L18" s="57"/>
    </row>
    <row r="19" spans="1:12" s="1" customFormat="1" ht="15.65" x14ac:dyDescent="0.3">
      <c r="A19" s="94" t="s">
        <v>38</v>
      </c>
      <c r="B19" s="94" t="s">
        <v>63</v>
      </c>
      <c r="C19" s="73" t="s">
        <v>26</v>
      </c>
      <c r="D19" s="56">
        <v>1</v>
      </c>
      <c r="E19" s="74">
        <v>0</v>
      </c>
      <c r="F19" s="75">
        <f t="shared" si="3"/>
        <v>0</v>
      </c>
      <c r="G19" s="56">
        <v>1</v>
      </c>
      <c r="H19" s="74">
        <v>0</v>
      </c>
      <c r="I19" s="77">
        <f t="shared" si="1"/>
        <v>0</v>
      </c>
      <c r="J19" s="78">
        <f t="shared" si="2"/>
        <v>0</v>
      </c>
      <c r="K19" s="71"/>
      <c r="L19" s="57"/>
    </row>
    <row r="20" spans="1:12" s="1" customFormat="1" ht="15.65" x14ac:dyDescent="0.3">
      <c r="A20" s="94" t="s">
        <v>39</v>
      </c>
      <c r="B20" s="94" t="s">
        <v>65</v>
      </c>
      <c r="C20" s="73" t="s">
        <v>26</v>
      </c>
      <c r="D20" s="56">
        <v>1</v>
      </c>
      <c r="E20" s="74">
        <v>0</v>
      </c>
      <c r="F20" s="75">
        <f t="shared" si="3"/>
        <v>0</v>
      </c>
      <c r="G20" s="56">
        <v>1</v>
      </c>
      <c r="H20" s="74">
        <v>0</v>
      </c>
      <c r="I20" s="77">
        <f t="shared" si="1"/>
        <v>0</v>
      </c>
      <c r="J20" s="78">
        <f t="shared" si="2"/>
        <v>0</v>
      </c>
      <c r="K20" s="71"/>
      <c r="L20" s="57"/>
    </row>
    <row r="21" spans="1:12" s="1" customFormat="1" ht="15.65" x14ac:dyDescent="0.3">
      <c r="A21" s="94" t="s">
        <v>40</v>
      </c>
      <c r="B21" s="94" t="s">
        <v>65</v>
      </c>
      <c r="C21" s="73" t="s">
        <v>26</v>
      </c>
      <c r="D21" s="56">
        <v>1</v>
      </c>
      <c r="E21" s="74">
        <v>0</v>
      </c>
      <c r="F21" s="75">
        <f t="shared" si="3"/>
        <v>0</v>
      </c>
      <c r="G21" s="56">
        <v>1</v>
      </c>
      <c r="H21" s="74">
        <v>0</v>
      </c>
      <c r="I21" s="77">
        <f t="shared" si="1"/>
        <v>0</v>
      </c>
      <c r="J21" s="78">
        <f t="shared" si="2"/>
        <v>0</v>
      </c>
      <c r="K21" s="71"/>
      <c r="L21" s="57"/>
    </row>
    <row r="22" spans="1:12" s="1" customFormat="1" ht="15.65" x14ac:dyDescent="0.3">
      <c r="A22" s="94" t="s">
        <v>41</v>
      </c>
      <c r="B22" s="94" t="s">
        <v>65</v>
      </c>
      <c r="C22" s="73" t="s">
        <v>26</v>
      </c>
      <c r="D22" s="56">
        <v>1</v>
      </c>
      <c r="E22" s="74">
        <v>0</v>
      </c>
      <c r="F22" s="75">
        <f t="shared" si="3"/>
        <v>0</v>
      </c>
      <c r="G22" s="56">
        <v>1</v>
      </c>
      <c r="H22" s="74">
        <v>0</v>
      </c>
      <c r="I22" s="77">
        <f t="shared" si="1"/>
        <v>0</v>
      </c>
      <c r="J22" s="78">
        <f t="shared" si="2"/>
        <v>0</v>
      </c>
      <c r="K22" s="71"/>
      <c r="L22" s="57"/>
    </row>
    <row r="23" spans="1:12" s="1" customFormat="1" ht="15.65" x14ac:dyDescent="0.3">
      <c r="A23" s="94" t="s">
        <v>42</v>
      </c>
      <c r="B23" s="94" t="s">
        <v>65</v>
      </c>
      <c r="C23" s="73" t="s">
        <v>26</v>
      </c>
      <c r="D23" s="56">
        <v>1</v>
      </c>
      <c r="E23" s="74">
        <v>0</v>
      </c>
      <c r="F23" s="75">
        <f t="shared" si="3"/>
        <v>0</v>
      </c>
      <c r="G23" s="56">
        <v>1</v>
      </c>
      <c r="H23" s="74">
        <v>0</v>
      </c>
      <c r="I23" s="77">
        <f t="shared" si="1"/>
        <v>0</v>
      </c>
      <c r="J23" s="78">
        <f t="shared" si="2"/>
        <v>0</v>
      </c>
      <c r="K23" s="71"/>
      <c r="L23" s="57"/>
    </row>
    <row r="24" spans="1:12" s="1" customFormat="1" ht="15.65" x14ac:dyDescent="0.3">
      <c r="A24" s="94" t="s">
        <v>43</v>
      </c>
      <c r="B24" s="94" t="s">
        <v>65</v>
      </c>
      <c r="C24" s="73" t="s">
        <v>26</v>
      </c>
      <c r="D24" s="56">
        <v>1</v>
      </c>
      <c r="E24" s="74">
        <v>0</v>
      </c>
      <c r="F24" s="75">
        <f t="shared" si="3"/>
        <v>0</v>
      </c>
      <c r="G24" s="56">
        <v>1</v>
      </c>
      <c r="H24" s="74">
        <v>0</v>
      </c>
      <c r="I24" s="77">
        <f t="shared" si="1"/>
        <v>0</v>
      </c>
      <c r="J24" s="78">
        <f t="shared" si="2"/>
        <v>0</v>
      </c>
      <c r="K24" s="71"/>
      <c r="L24" s="57"/>
    </row>
    <row r="25" spans="1:12" s="1" customFormat="1" ht="15.65" x14ac:dyDescent="0.3">
      <c r="A25" s="94" t="s">
        <v>44</v>
      </c>
      <c r="B25" s="94" t="s">
        <v>65</v>
      </c>
      <c r="C25" s="73" t="s">
        <v>26</v>
      </c>
      <c r="D25" s="56">
        <v>1</v>
      </c>
      <c r="E25" s="74">
        <v>0</v>
      </c>
      <c r="F25" s="75">
        <f t="shared" si="3"/>
        <v>0</v>
      </c>
      <c r="G25" s="56">
        <v>1</v>
      </c>
      <c r="H25" s="74">
        <v>0</v>
      </c>
      <c r="I25" s="77">
        <f t="shared" si="1"/>
        <v>0</v>
      </c>
      <c r="J25" s="78">
        <f t="shared" si="2"/>
        <v>0</v>
      </c>
      <c r="K25" s="71"/>
      <c r="L25" s="57"/>
    </row>
    <row r="26" spans="1:12" s="1" customFormat="1" ht="15.65" x14ac:dyDescent="0.3">
      <c r="A26" s="94" t="s">
        <v>45</v>
      </c>
      <c r="B26" s="94" t="s">
        <v>68</v>
      </c>
      <c r="C26" s="73" t="s">
        <v>26</v>
      </c>
      <c r="D26" s="56">
        <v>1</v>
      </c>
      <c r="E26" s="74">
        <v>0</v>
      </c>
      <c r="F26" s="75">
        <f t="shared" si="3"/>
        <v>0</v>
      </c>
      <c r="G26" s="56">
        <v>1</v>
      </c>
      <c r="H26" s="74">
        <v>0</v>
      </c>
      <c r="I26" s="77">
        <f t="shared" si="1"/>
        <v>0</v>
      </c>
      <c r="J26" s="78">
        <f t="shared" si="2"/>
        <v>0</v>
      </c>
      <c r="K26" s="71"/>
      <c r="L26" s="57"/>
    </row>
    <row r="27" spans="1:12" s="1" customFormat="1" ht="15.65" x14ac:dyDescent="0.3">
      <c r="A27" s="94" t="s">
        <v>46</v>
      </c>
      <c r="B27" s="94" t="s">
        <v>35</v>
      </c>
      <c r="C27" s="73" t="s">
        <v>26</v>
      </c>
      <c r="D27" s="56">
        <v>1</v>
      </c>
      <c r="E27" s="74">
        <v>0</v>
      </c>
      <c r="F27" s="75">
        <f t="shared" si="3"/>
        <v>0</v>
      </c>
      <c r="G27" s="56">
        <v>1</v>
      </c>
      <c r="H27" s="74">
        <v>0</v>
      </c>
      <c r="I27" s="77">
        <f t="shared" ref="I27:I34" si="4">G27*H27</f>
        <v>0</v>
      </c>
      <c r="J27" s="78">
        <f t="shared" si="2"/>
        <v>0</v>
      </c>
      <c r="K27" s="71"/>
      <c r="L27" s="57"/>
    </row>
    <row r="28" spans="1:12" s="1" customFormat="1" ht="15.65" x14ac:dyDescent="0.3">
      <c r="A28" s="94" t="s">
        <v>47</v>
      </c>
      <c r="B28" s="94" t="s">
        <v>66</v>
      </c>
      <c r="C28" s="73" t="s">
        <v>26</v>
      </c>
      <c r="D28" s="56">
        <v>1</v>
      </c>
      <c r="E28" s="74">
        <v>0</v>
      </c>
      <c r="F28" s="75">
        <f t="shared" si="3"/>
        <v>0</v>
      </c>
      <c r="G28" s="56">
        <v>1</v>
      </c>
      <c r="H28" s="74">
        <v>0</v>
      </c>
      <c r="I28" s="77">
        <f t="shared" si="4"/>
        <v>0</v>
      </c>
      <c r="J28" s="78">
        <f t="shared" si="2"/>
        <v>0</v>
      </c>
      <c r="K28" s="71"/>
      <c r="L28" s="57"/>
    </row>
    <row r="29" spans="1:12" s="1" customFormat="1" ht="15.65" x14ac:dyDescent="0.3">
      <c r="A29" s="94" t="s">
        <v>48</v>
      </c>
      <c r="B29" s="94" t="s">
        <v>67</v>
      </c>
      <c r="C29" s="73" t="s">
        <v>26</v>
      </c>
      <c r="D29" s="56">
        <v>1</v>
      </c>
      <c r="E29" s="74">
        <v>0</v>
      </c>
      <c r="F29" s="75">
        <f t="shared" si="3"/>
        <v>0</v>
      </c>
      <c r="G29" s="56">
        <v>1</v>
      </c>
      <c r="H29" s="74">
        <v>0</v>
      </c>
      <c r="I29" s="77">
        <f t="shared" si="4"/>
        <v>0</v>
      </c>
      <c r="J29" s="78">
        <f t="shared" si="2"/>
        <v>0</v>
      </c>
      <c r="K29" s="71"/>
      <c r="L29" s="57"/>
    </row>
    <row r="30" spans="1:12" s="1" customFormat="1" ht="15.65" x14ac:dyDescent="0.3">
      <c r="A30" s="94" t="s">
        <v>49</v>
      </c>
      <c r="B30" s="94" t="s">
        <v>69</v>
      </c>
      <c r="C30" s="73" t="s">
        <v>26</v>
      </c>
      <c r="D30" s="56">
        <v>1</v>
      </c>
      <c r="E30" s="74">
        <v>0</v>
      </c>
      <c r="F30" s="75">
        <f t="shared" si="3"/>
        <v>0</v>
      </c>
      <c r="G30" s="56">
        <v>1</v>
      </c>
      <c r="H30" s="74">
        <v>0</v>
      </c>
      <c r="I30" s="77">
        <f t="shared" si="4"/>
        <v>0</v>
      </c>
      <c r="J30" s="78">
        <f t="shared" si="2"/>
        <v>0</v>
      </c>
      <c r="K30" s="71"/>
      <c r="L30" s="57"/>
    </row>
    <row r="31" spans="1:12" s="1" customFormat="1" ht="15.65" x14ac:dyDescent="0.3">
      <c r="A31" s="94" t="s">
        <v>50</v>
      </c>
      <c r="B31" s="94" t="s">
        <v>70</v>
      </c>
      <c r="C31" s="73" t="s">
        <v>26</v>
      </c>
      <c r="D31" s="56">
        <v>1</v>
      </c>
      <c r="E31" s="74">
        <v>0</v>
      </c>
      <c r="F31" s="75">
        <f t="shared" si="3"/>
        <v>0</v>
      </c>
      <c r="G31" s="56">
        <v>1</v>
      </c>
      <c r="H31" s="74">
        <v>0</v>
      </c>
      <c r="I31" s="77">
        <f t="shared" si="4"/>
        <v>0</v>
      </c>
      <c r="J31" s="78">
        <f t="shared" si="2"/>
        <v>0</v>
      </c>
      <c r="K31" s="71"/>
      <c r="L31" s="57"/>
    </row>
    <row r="32" spans="1:12" s="1" customFormat="1" ht="15.65" x14ac:dyDescent="0.3">
      <c r="A32" s="94" t="s">
        <v>51</v>
      </c>
      <c r="B32" s="94" t="s">
        <v>34</v>
      </c>
      <c r="C32" s="73" t="s">
        <v>26</v>
      </c>
      <c r="D32" s="56">
        <v>1</v>
      </c>
      <c r="E32" s="74">
        <v>0</v>
      </c>
      <c r="F32" s="75">
        <f t="shared" si="3"/>
        <v>0</v>
      </c>
      <c r="G32" s="56">
        <v>1</v>
      </c>
      <c r="H32" s="74">
        <v>0</v>
      </c>
      <c r="I32" s="77">
        <f t="shared" si="4"/>
        <v>0</v>
      </c>
      <c r="J32" s="78">
        <f t="shared" si="2"/>
        <v>0</v>
      </c>
      <c r="K32" s="71"/>
      <c r="L32" s="57"/>
    </row>
    <row r="33" spans="1:12" s="1" customFormat="1" ht="15.65" x14ac:dyDescent="0.3">
      <c r="A33" s="94" t="s">
        <v>52</v>
      </c>
      <c r="B33" t="s">
        <v>71</v>
      </c>
      <c r="C33" s="73" t="s">
        <v>26</v>
      </c>
      <c r="D33" s="56">
        <v>1</v>
      </c>
      <c r="E33" s="74">
        <v>0</v>
      </c>
      <c r="F33" s="75">
        <f t="shared" si="3"/>
        <v>0</v>
      </c>
      <c r="G33" s="56">
        <v>1</v>
      </c>
      <c r="H33" s="74">
        <v>0</v>
      </c>
      <c r="I33" s="77">
        <f t="shared" si="4"/>
        <v>0</v>
      </c>
      <c r="J33" s="78">
        <f t="shared" si="2"/>
        <v>0</v>
      </c>
      <c r="K33" s="71"/>
      <c r="L33" s="57"/>
    </row>
    <row r="34" spans="1:12" s="102" customFormat="1" ht="72" x14ac:dyDescent="0.3">
      <c r="A34" s="103" t="s">
        <v>53</v>
      </c>
      <c r="B34" s="103" t="s">
        <v>72</v>
      </c>
      <c r="C34" s="73" t="s">
        <v>26</v>
      </c>
      <c r="D34" s="56">
        <v>1</v>
      </c>
      <c r="E34" s="74">
        <v>0</v>
      </c>
      <c r="F34" s="75">
        <f t="shared" si="3"/>
        <v>0</v>
      </c>
      <c r="G34" s="56">
        <v>1</v>
      </c>
      <c r="H34" s="74">
        <v>0</v>
      </c>
      <c r="I34" s="77">
        <f t="shared" si="4"/>
        <v>0</v>
      </c>
      <c r="J34" s="78">
        <f t="shared" si="2"/>
        <v>0</v>
      </c>
      <c r="K34" s="100"/>
      <c r="L34" s="101"/>
    </row>
    <row r="35" spans="1:12" s="102" customFormat="1" ht="15.65" x14ac:dyDescent="0.3">
      <c r="A35" s="94"/>
      <c r="B35" s="94" t="s">
        <v>77</v>
      </c>
      <c r="C35" s="73" t="s">
        <v>26</v>
      </c>
      <c r="D35" s="56">
        <v>1</v>
      </c>
      <c r="E35" s="74">
        <v>0</v>
      </c>
      <c r="F35" s="75">
        <f t="shared" si="3"/>
        <v>0</v>
      </c>
      <c r="G35" s="56">
        <v>1</v>
      </c>
      <c r="H35" s="74">
        <v>0</v>
      </c>
      <c r="I35" s="77">
        <f t="shared" si="1"/>
        <v>0</v>
      </c>
      <c r="J35" s="78">
        <f t="shared" si="2"/>
        <v>0</v>
      </c>
      <c r="K35" s="100"/>
      <c r="L35" s="101"/>
    </row>
    <row r="36" spans="1:12" s="1" customFormat="1" ht="15.65" x14ac:dyDescent="0.3">
      <c r="A36" s="95" t="s">
        <v>54</v>
      </c>
      <c r="B36" s="95" t="s">
        <v>73</v>
      </c>
      <c r="C36" s="73" t="s">
        <v>26</v>
      </c>
      <c r="D36" s="56">
        <v>1</v>
      </c>
      <c r="E36" s="74">
        <v>0</v>
      </c>
      <c r="F36" s="75">
        <f t="shared" si="3"/>
        <v>0</v>
      </c>
      <c r="G36" s="56">
        <v>1</v>
      </c>
      <c r="H36" s="74">
        <v>0</v>
      </c>
      <c r="I36" s="77">
        <f t="shared" si="1"/>
        <v>0</v>
      </c>
      <c r="J36" s="78">
        <f t="shared" si="2"/>
        <v>0</v>
      </c>
      <c r="K36" s="71"/>
      <c r="L36" s="57"/>
    </row>
    <row r="37" spans="1:12" s="1" customFormat="1" ht="15.65" x14ac:dyDescent="0.3">
      <c r="A37" s="95" t="s">
        <v>55</v>
      </c>
      <c r="B37" s="95" t="s">
        <v>74</v>
      </c>
      <c r="C37" s="73" t="s">
        <v>26</v>
      </c>
      <c r="D37" s="56">
        <v>1</v>
      </c>
      <c r="E37" s="74">
        <v>0</v>
      </c>
      <c r="F37" s="75">
        <f t="shared" si="3"/>
        <v>0</v>
      </c>
      <c r="G37" s="56">
        <v>1</v>
      </c>
      <c r="H37" s="74">
        <v>0</v>
      </c>
      <c r="I37" s="77">
        <f t="shared" si="1"/>
        <v>0</v>
      </c>
      <c r="J37" s="78">
        <f t="shared" si="2"/>
        <v>0</v>
      </c>
      <c r="K37" s="71"/>
      <c r="L37" s="57"/>
    </row>
    <row r="38" spans="1:12" s="1" customFormat="1" ht="16.100000000000001" x14ac:dyDescent="0.3">
      <c r="A38" s="95" t="s">
        <v>56</v>
      </c>
      <c r="B38" s="95" t="s">
        <v>75</v>
      </c>
      <c r="C38" s="73" t="s">
        <v>26</v>
      </c>
      <c r="D38" s="56">
        <v>1</v>
      </c>
      <c r="E38" s="74">
        <v>0</v>
      </c>
      <c r="F38" s="75">
        <f t="shared" si="3"/>
        <v>0</v>
      </c>
      <c r="G38" s="56">
        <v>1</v>
      </c>
      <c r="H38" s="74">
        <v>0</v>
      </c>
      <c r="I38" s="77">
        <f t="shared" si="1"/>
        <v>0</v>
      </c>
      <c r="J38" s="78">
        <f t="shared" si="2"/>
        <v>0</v>
      </c>
      <c r="K38" s="71"/>
      <c r="L38" s="57"/>
    </row>
    <row r="39" spans="1:12" s="1" customFormat="1" ht="16.100000000000001" x14ac:dyDescent="0.3">
      <c r="A39" s="95" t="s">
        <v>57</v>
      </c>
      <c r="B39" s="95" t="s">
        <v>75</v>
      </c>
      <c r="C39" s="73" t="s">
        <v>26</v>
      </c>
      <c r="D39" s="56">
        <v>1</v>
      </c>
      <c r="E39" s="74">
        <v>0</v>
      </c>
      <c r="F39" s="75">
        <f t="shared" si="3"/>
        <v>0</v>
      </c>
      <c r="G39" s="56">
        <v>1</v>
      </c>
      <c r="H39" s="74">
        <v>0</v>
      </c>
      <c r="I39" s="77">
        <f t="shared" si="1"/>
        <v>0</v>
      </c>
      <c r="J39" s="78">
        <f t="shared" si="2"/>
        <v>0</v>
      </c>
      <c r="K39" s="71"/>
      <c r="L39" s="57"/>
    </row>
    <row r="40" spans="1:12" s="1" customFormat="1" ht="16.100000000000001" x14ac:dyDescent="0.3">
      <c r="A40" s="94" t="s">
        <v>58</v>
      </c>
      <c r="B40" s="95" t="s">
        <v>74</v>
      </c>
      <c r="C40" s="73" t="s">
        <v>26</v>
      </c>
      <c r="D40" s="56">
        <v>1</v>
      </c>
      <c r="E40" s="74">
        <v>0</v>
      </c>
      <c r="F40" s="75">
        <f t="shared" si="3"/>
        <v>0</v>
      </c>
      <c r="G40" s="56">
        <v>1</v>
      </c>
      <c r="H40" s="74">
        <v>0</v>
      </c>
      <c r="I40" s="77">
        <f t="shared" si="1"/>
        <v>0</v>
      </c>
      <c r="J40" s="78">
        <f t="shared" si="2"/>
        <v>0</v>
      </c>
      <c r="K40" s="71"/>
      <c r="L40" s="57"/>
    </row>
    <row r="41" spans="1:12" s="1" customFormat="1" ht="16.100000000000001" x14ac:dyDescent="0.3">
      <c r="A41" s="94" t="s">
        <v>59</v>
      </c>
      <c r="B41" s="94" t="s">
        <v>76</v>
      </c>
      <c r="C41" s="73" t="s">
        <v>26</v>
      </c>
      <c r="D41" s="56">
        <v>1</v>
      </c>
      <c r="E41" s="74">
        <v>0</v>
      </c>
      <c r="F41" s="75">
        <f t="shared" si="3"/>
        <v>0</v>
      </c>
      <c r="G41" s="56">
        <v>1</v>
      </c>
      <c r="H41" s="74">
        <v>0</v>
      </c>
      <c r="I41" s="77">
        <f t="shared" si="1"/>
        <v>0</v>
      </c>
      <c r="J41" s="78">
        <f t="shared" si="2"/>
        <v>0</v>
      </c>
      <c r="K41" s="71"/>
      <c r="L41" s="57"/>
    </row>
    <row r="42" spans="1:12" s="1" customFormat="1" ht="16.100000000000001" x14ac:dyDescent="0.3">
      <c r="A42" s="94" t="s">
        <v>60</v>
      </c>
      <c r="B42" s="94" t="s">
        <v>76</v>
      </c>
      <c r="C42" s="73" t="s">
        <v>26</v>
      </c>
      <c r="D42" s="56">
        <v>1</v>
      </c>
      <c r="E42" s="74">
        <v>0</v>
      </c>
      <c r="F42" s="75">
        <f t="shared" si="3"/>
        <v>0</v>
      </c>
      <c r="G42" s="56">
        <v>1</v>
      </c>
      <c r="H42" s="74">
        <v>0</v>
      </c>
      <c r="I42" s="77">
        <f t="shared" si="1"/>
        <v>0</v>
      </c>
      <c r="J42" s="78">
        <f t="shared" si="2"/>
        <v>0</v>
      </c>
      <c r="K42" s="71"/>
      <c r="L42" s="57"/>
    </row>
    <row r="43" spans="1:12" s="1" customFormat="1" ht="16.100000000000001" x14ac:dyDescent="0.3">
      <c r="A43" s="94" t="s">
        <v>61</v>
      </c>
      <c r="B43" s="94" t="s">
        <v>73</v>
      </c>
      <c r="C43" s="73" t="s">
        <v>26</v>
      </c>
      <c r="D43" s="56">
        <v>1</v>
      </c>
      <c r="E43" s="74">
        <v>0</v>
      </c>
      <c r="F43" s="75">
        <f t="shared" si="3"/>
        <v>0</v>
      </c>
      <c r="G43" s="56">
        <v>1</v>
      </c>
      <c r="H43" s="74">
        <v>0</v>
      </c>
      <c r="I43" s="77">
        <f>G43*H43</f>
        <v>0</v>
      </c>
      <c r="J43" s="78">
        <f t="shared" si="2"/>
        <v>0</v>
      </c>
      <c r="K43" s="71"/>
      <c r="L43" s="57"/>
    </row>
    <row r="44" spans="1:12" x14ac:dyDescent="0.3">
      <c r="A44" s="72"/>
      <c r="B44" s="80" t="s">
        <v>30</v>
      </c>
      <c r="C44" s="73"/>
      <c r="D44" s="81"/>
      <c r="E44" s="82"/>
      <c r="F44" s="83">
        <f>SUBTOTAL(9,F17:F43)</f>
        <v>0</v>
      </c>
      <c r="G44" s="84"/>
      <c r="H44" s="82"/>
      <c r="I44" s="83">
        <f>SUBTOTAL(9,I17:I43)</f>
        <v>0</v>
      </c>
      <c r="J44" s="83">
        <f>SUBTOTAL(9,J17:J43)</f>
        <v>0</v>
      </c>
      <c r="K44" s="79"/>
      <c r="L44" s="57"/>
    </row>
    <row r="45" spans="1:12" ht="16.100000000000001" x14ac:dyDescent="0.3">
      <c r="A45" s="85"/>
      <c r="B45" s="80" t="s">
        <v>1</v>
      </c>
      <c r="C45" s="86"/>
      <c r="D45" s="87"/>
      <c r="E45" s="88"/>
      <c r="F45" s="89">
        <f>F44*0.15</f>
        <v>0</v>
      </c>
      <c r="G45" s="90"/>
      <c r="H45" s="90"/>
      <c r="I45" s="89">
        <f>I44*0.15</f>
        <v>0</v>
      </c>
      <c r="J45" s="91">
        <f>J44*0.15</f>
        <v>0</v>
      </c>
      <c r="K45" s="79"/>
      <c r="L45" s="57"/>
    </row>
    <row r="46" spans="1:12" ht="16.100000000000001" x14ac:dyDescent="0.3">
      <c r="A46" s="85"/>
      <c r="B46" s="80" t="s">
        <v>13</v>
      </c>
      <c r="C46" s="86"/>
      <c r="D46" s="87"/>
      <c r="E46" s="88"/>
      <c r="F46" s="89">
        <f>F44+F45</f>
        <v>0</v>
      </c>
      <c r="G46" s="90"/>
      <c r="H46" s="90"/>
      <c r="I46" s="89">
        <f>I44+I45</f>
        <v>0</v>
      </c>
      <c r="J46" s="91">
        <f>J44+J45</f>
        <v>0</v>
      </c>
      <c r="K46" s="79"/>
      <c r="L46" s="57"/>
    </row>
    <row r="47" spans="1:12" x14ac:dyDescent="0.3">
      <c r="A47" s="25"/>
      <c r="B47" s="26"/>
      <c r="C47" s="27"/>
      <c r="D47" s="35"/>
      <c r="E47" s="28"/>
      <c r="F47" s="28"/>
      <c r="G47" s="28"/>
      <c r="H47" s="28"/>
      <c r="I47" s="28"/>
      <c r="J47" s="28"/>
      <c r="K47" s="28"/>
      <c r="L47" s="28"/>
    </row>
    <row r="48" spans="1:12" ht="14.95" thickBot="1" x14ac:dyDescent="0.35">
      <c r="A48" s="25"/>
      <c r="B48" s="28"/>
      <c r="C48" s="27"/>
      <c r="D48" s="35"/>
      <c r="E48" s="28"/>
      <c r="F48" s="28"/>
      <c r="G48" s="28"/>
      <c r="H48" s="28"/>
      <c r="I48" s="28"/>
      <c r="J48" s="28"/>
      <c r="K48" s="28"/>
      <c r="L48" s="28"/>
    </row>
    <row r="49" spans="1:12" ht="25.9" customHeight="1" x14ac:dyDescent="0.3">
      <c r="A49" s="25"/>
      <c r="B49" s="105" t="s">
        <v>19</v>
      </c>
      <c r="C49" s="96"/>
      <c r="D49" s="110"/>
      <c r="E49" s="111"/>
      <c r="F49" s="28"/>
      <c r="G49" s="28"/>
      <c r="H49" s="28"/>
      <c r="I49" s="28"/>
      <c r="J49" s="28"/>
      <c r="K49" s="28"/>
      <c r="L49" s="28"/>
    </row>
    <row r="50" spans="1:12" ht="17.45" customHeight="1" x14ac:dyDescent="0.3">
      <c r="A50" s="25"/>
      <c r="B50" s="106"/>
      <c r="C50" s="97" t="s">
        <v>14</v>
      </c>
      <c r="D50" s="36" t="s">
        <v>16</v>
      </c>
      <c r="E50" s="14"/>
      <c r="F50" s="28"/>
      <c r="G50" s="28"/>
      <c r="H50" s="28"/>
      <c r="I50" s="28"/>
      <c r="J50" s="28"/>
      <c r="K50" s="28"/>
      <c r="L50" s="28"/>
    </row>
    <row r="51" spans="1:12" ht="34.9" customHeight="1" x14ac:dyDescent="0.3">
      <c r="A51" s="25"/>
      <c r="B51" s="106"/>
      <c r="C51" s="98"/>
      <c r="D51" s="108"/>
      <c r="E51" s="109"/>
      <c r="F51" s="28"/>
      <c r="G51" s="28"/>
      <c r="H51" s="28"/>
      <c r="I51" s="28"/>
      <c r="J51" s="28"/>
      <c r="K51" s="28"/>
      <c r="L51" s="28"/>
    </row>
    <row r="52" spans="1:12" ht="19.25" customHeight="1" thickBot="1" x14ac:dyDescent="0.35">
      <c r="A52" s="25"/>
      <c r="B52" s="107"/>
      <c r="C52" s="99" t="s">
        <v>22</v>
      </c>
      <c r="D52" s="112" t="s">
        <v>15</v>
      </c>
      <c r="E52" s="113"/>
      <c r="F52" s="28"/>
      <c r="G52" s="28"/>
      <c r="H52" s="28"/>
      <c r="I52" s="28"/>
      <c r="J52" s="28"/>
      <c r="K52" s="28"/>
      <c r="L52" s="28"/>
    </row>
    <row r="53" spans="1:12" x14ac:dyDescent="0.3">
      <c r="A53" s="25"/>
      <c r="B53" s="28"/>
      <c r="C53" s="27"/>
      <c r="D53" s="35"/>
      <c r="E53" s="28"/>
      <c r="F53" s="28"/>
      <c r="G53" s="28"/>
      <c r="H53" s="28"/>
      <c r="I53" s="28"/>
      <c r="J53" s="28"/>
      <c r="K53" s="28"/>
      <c r="L53" s="28"/>
    </row>
  </sheetData>
  <sheetProtection formatCells="0" formatColumns="0" formatRows="0" insertRows="0" deleteRows="0"/>
  <protectedRanges>
    <protectedRange sqref="C49:E51" name="Range7"/>
    <protectedRange sqref="K15:L46" name="Range6"/>
    <protectedRange sqref="G15:H15 G44:H44 H16" name="Range4"/>
    <protectedRange sqref="D44:E44 A15:A44 C15:E15" name="Range3"/>
    <protectedRange sqref="B3:B5" name="Range1"/>
    <protectedRange sqref="B16:B43" name="Range3_1_1"/>
    <protectedRange sqref="D16:D43 G16:G43" name="Range3_3"/>
  </protectedRanges>
  <mergeCells count="6">
    <mergeCell ref="G13:I13"/>
    <mergeCell ref="B49:B52"/>
    <mergeCell ref="D51:E51"/>
    <mergeCell ref="D49:E49"/>
    <mergeCell ref="D52:E52"/>
    <mergeCell ref="D13:F13"/>
  </mergeCells>
  <phoneticPr fontId="10" type="noConversion"/>
  <dataValidations count="1">
    <dataValidation type="decimal" operator="greaterThanOrEqual" allowBlank="1" showInputMessage="1" showErrorMessage="1" sqref="E15 D15:D43 G15:G43 H15:H16 D44:E44 G44:H44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13C3-46C2-405E-8727-B945236A427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ECA5-8294-4D14-A72D-BE6372F190C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PRICING SCHEDULE</vt:lpstr>
      <vt:lpstr>Sheet2</vt:lpstr>
      <vt:lpstr>Sheet1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Portia Mphela</cp:lastModifiedBy>
  <cp:lastPrinted>2020-07-02T18:44:36Z</cp:lastPrinted>
  <dcterms:created xsi:type="dcterms:W3CDTF">2017-06-15T23:28:53Z</dcterms:created>
  <dcterms:modified xsi:type="dcterms:W3CDTF">2024-03-18T08:54:33Z</dcterms:modified>
</cp:coreProperties>
</file>