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cidboard-my.sharepoint.com/personal/desireem_cidb_org_za/Documents/Documents/Tender Adverts/"/>
    </mc:Choice>
  </mc:AlternateContent>
  <xr:revisionPtr revIDLastSave="0" documentId="8_{1DD18C30-9F85-44F0-B9FF-47CF2DAFB6E5}" xr6:coauthVersionLast="47" xr6:coauthVersionMax="47" xr10:uidLastSave="{00000000-0000-0000-0000-000000000000}"/>
  <bookViews>
    <workbookView xWindow="-110" yWindow="-110" windowWidth="19420" windowHeight="10300" firstSheet="9" activeTab="9" xr2:uid="{00000000-000D-0000-FFFF-FFFF00000000}"/>
  </bookViews>
  <sheets>
    <sheet name="Summary" sheetId="3" r:id="rId1"/>
    <sheet name="P's&amp;G BILL 00" sheetId="6" r:id="rId2"/>
    <sheet name="BILL 01 - TRANSFORMER  INST" sheetId="7" r:id="rId3"/>
    <sheet name="GROUND FLOOR BILL 02" sheetId="13" r:id="rId4"/>
    <sheet name="SECOND FLOOR BILL 03 " sheetId="14" r:id="rId5"/>
    <sheet name="THIRD FLOOR BILL 04" sheetId="9" r:id="rId6"/>
    <sheet name="FOURTH FLOOR BILL 05" sheetId="10" r:id="rId7"/>
    <sheet name="FIFTH FLOOR BILL 06" sheetId="11" r:id="rId8"/>
    <sheet name="EXTRA'S BILL 07" sheetId="12" r:id="rId9"/>
    <sheet name="ELECTRICAL MAINTENANCE BILL 08" sheetId="15" r:id="rId10"/>
    <sheet name="TRANSFORMER MAINTENANCE BILL 09" sheetId="16"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C12" i="3"/>
  <c r="G9" i="13"/>
  <c r="G37" i="16" l="1"/>
  <c r="G38" i="16"/>
  <c r="G39" i="16"/>
  <c r="G40" i="16"/>
  <c r="G41" i="16"/>
  <c r="G42" i="16"/>
  <c r="G43" i="16"/>
  <c r="G44" i="16"/>
  <c r="G36" i="16"/>
  <c r="G23" i="16"/>
  <c r="G24" i="16"/>
  <c r="G25" i="16"/>
  <c r="G26" i="16"/>
  <c r="G27" i="16"/>
  <c r="G28" i="16"/>
  <c r="G29" i="16"/>
  <c r="G30" i="16"/>
  <c r="G22" i="16"/>
  <c r="G9" i="16"/>
  <c r="G10" i="16"/>
  <c r="G11" i="16"/>
  <c r="G12" i="16"/>
  <c r="G13" i="16"/>
  <c r="G14" i="16"/>
  <c r="G15" i="16"/>
  <c r="G8" i="16"/>
  <c r="G25" i="15"/>
  <c r="G13" i="15"/>
  <c r="G32" i="15"/>
  <c r="G33" i="15"/>
  <c r="G34" i="15"/>
  <c r="G35" i="15"/>
  <c r="G31" i="15"/>
  <c r="G19" i="15"/>
  <c r="G20" i="15"/>
  <c r="G21" i="15"/>
  <c r="G22" i="15"/>
  <c r="G23" i="15"/>
  <c r="G24" i="15"/>
  <c r="G9" i="15"/>
  <c r="G10" i="15"/>
  <c r="G11" i="15"/>
  <c r="G12" i="15"/>
  <c r="G8" i="15"/>
  <c r="G36" i="15" l="1"/>
  <c r="G15" i="15"/>
  <c r="G18" i="16"/>
  <c r="G19" i="16" s="1"/>
  <c r="G32" i="16" s="1"/>
  <c r="G33" i="16" s="1"/>
  <c r="G46" i="16" s="1"/>
  <c r="C14" i="3" s="1"/>
  <c r="G16" i="15"/>
  <c r="G27" i="15" s="1"/>
  <c r="G28" i="15" l="1"/>
  <c r="G38" i="15" s="1"/>
  <c r="C13" i="3" s="1"/>
  <c r="F7" i="6" l="1"/>
  <c r="F8" i="6"/>
  <c r="F9" i="6"/>
  <c r="F10" i="6"/>
  <c r="F11" i="6"/>
  <c r="F12" i="6"/>
  <c r="F13" i="6"/>
  <c r="F6" i="6"/>
  <c r="G25" i="14"/>
  <c r="G24" i="14"/>
  <c r="G11" i="14"/>
  <c r="G12" i="14"/>
  <c r="G13" i="14"/>
  <c r="G14" i="14"/>
  <c r="G15" i="14"/>
  <c r="G16" i="14"/>
  <c r="G17" i="14"/>
  <c r="G18" i="14"/>
  <c r="G19" i="14"/>
  <c r="G20" i="14"/>
  <c r="G21" i="14"/>
  <c r="G22" i="14"/>
  <c r="G27" i="14"/>
  <c r="G29" i="14"/>
  <c r="G30" i="14"/>
  <c r="G31" i="14"/>
  <c r="G32" i="14"/>
  <c r="G33" i="14"/>
  <c r="G34" i="14"/>
  <c r="G35" i="14"/>
  <c r="G36" i="14"/>
  <c r="G37" i="14"/>
  <c r="G38" i="14"/>
  <c r="G39" i="14"/>
  <c r="G41" i="14"/>
  <c r="G42" i="14"/>
  <c r="G43" i="14"/>
  <c r="G44" i="14"/>
  <c r="G45" i="14"/>
  <c r="G46" i="14"/>
  <c r="G47" i="14"/>
  <c r="G48" i="14"/>
  <c r="G49" i="14"/>
  <c r="G50" i="14"/>
  <c r="G51" i="14"/>
  <c r="G52" i="14"/>
  <c r="G53" i="14"/>
  <c r="G54" i="14"/>
  <c r="G56" i="14"/>
  <c r="G57" i="14"/>
  <c r="G59" i="14"/>
  <c r="G60" i="14"/>
  <c r="G61" i="14"/>
  <c r="G62" i="14"/>
  <c r="G63" i="14"/>
  <c r="G66" i="14"/>
  <c r="G67" i="14"/>
  <c r="G68" i="14"/>
  <c r="G69" i="14"/>
  <c r="G70" i="14"/>
  <c r="G71" i="14"/>
  <c r="G61" i="13"/>
  <c r="G60" i="13"/>
  <c r="G9" i="12"/>
  <c r="G10" i="12"/>
  <c r="G11" i="12"/>
  <c r="G12" i="12"/>
  <c r="G13" i="12"/>
  <c r="G14" i="12"/>
  <c r="G15" i="12"/>
  <c r="G17" i="12"/>
  <c r="G18" i="12"/>
  <c r="G19" i="12"/>
  <c r="G20" i="12"/>
  <c r="G21" i="12"/>
  <c r="G27" i="12"/>
  <c r="G28" i="12"/>
  <c r="G30" i="12"/>
  <c r="G31" i="12"/>
  <c r="G32" i="12"/>
  <c r="G33" i="12"/>
  <c r="G34" i="12"/>
  <c r="G39" i="12"/>
  <c r="G40" i="12"/>
  <c r="G41" i="12"/>
  <c r="G42" i="12"/>
  <c r="G43" i="12"/>
  <c r="G45" i="12"/>
  <c r="G46" i="12"/>
  <c r="G47" i="12"/>
  <c r="G48" i="12"/>
  <c r="G49" i="12"/>
  <c r="G50" i="12"/>
  <c r="G51" i="12"/>
  <c r="G52" i="12"/>
  <c r="G53" i="12"/>
  <c r="G54" i="12"/>
  <c r="G55" i="12"/>
  <c r="G56" i="12"/>
  <c r="G57" i="12"/>
  <c r="G58" i="12"/>
  <c r="G59" i="12"/>
  <c r="G60" i="12"/>
  <c r="G61" i="12"/>
  <c r="G62" i="12"/>
  <c r="G63" i="12"/>
  <c r="G11" i="13"/>
  <c r="G12" i="13"/>
  <c r="G13" i="13"/>
  <c r="G14" i="13"/>
  <c r="G15" i="13"/>
  <c r="G16" i="13"/>
  <c r="G17" i="13"/>
  <c r="G18" i="13"/>
  <c r="G19" i="13"/>
  <c r="G20" i="13"/>
  <c r="G21" i="13"/>
  <c r="G22" i="13"/>
  <c r="G23" i="13"/>
  <c r="G24" i="13"/>
  <c r="G25" i="13"/>
  <c r="G27" i="13"/>
  <c r="G28" i="13"/>
  <c r="G29" i="13"/>
  <c r="G31" i="13"/>
  <c r="G32" i="13"/>
  <c r="G33" i="13"/>
  <c r="G35" i="13"/>
  <c r="G36" i="13"/>
  <c r="G37" i="13"/>
  <c r="G38" i="13"/>
  <c r="G39" i="13"/>
  <c r="G40" i="13"/>
  <c r="G45" i="13"/>
  <c r="G46" i="13"/>
  <c r="G47" i="13"/>
  <c r="G49" i="13"/>
  <c r="G50" i="13"/>
  <c r="G51" i="13"/>
  <c r="G52" i="13"/>
  <c r="G53" i="13"/>
  <c r="G54" i="13"/>
  <c r="G56" i="13"/>
  <c r="G57" i="13"/>
  <c r="G58" i="13"/>
  <c r="G62" i="13"/>
  <c r="G63" i="13"/>
  <c r="G64" i="13"/>
  <c r="G55" i="13"/>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9" i="9"/>
  <c r="G140" i="9"/>
  <c r="G141" i="9"/>
  <c r="G142" i="9"/>
  <c r="G143" i="9"/>
  <c r="G144" i="9"/>
  <c r="G145" i="9"/>
  <c r="G8" i="12"/>
  <c r="G13" i="11"/>
  <c r="G14" i="11"/>
  <c r="G16" i="11"/>
  <c r="G17" i="11"/>
  <c r="G18" i="11"/>
  <c r="G19" i="11"/>
  <c r="G20" i="11"/>
  <c r="G21" i="11"/>
  <c r="G24" i="11"/>
  <c r="G25" i="11"/>
  <c r="G27" i="11"/>
  <c r="G28" i="11"/>
  <c r="G29" i="11"/>
  <c r="G30" i="11"/>
  <c r="G31" i="11"/>
  <c r="G32" i="11"/>
  <c r="G34" i="11"/>
  <c r="G35" i="11"/>
  <c r="G36" i="11"/>
  <c r="G37" i="11"/>
  <c r="G38" i="11"/>
  <c r="G39" i="11"/>
  <c r="G40" i="11"/>
  <c r="G42" i="11"/>
  <c r="G43" i="11"/>
  <c r="G44" i="11"/>
  <c r="G46" i="11"/>
  <c r="G47" i="11"/>
  <c r="G48" i="11"/>
  <c r="G49" i="11"/>
  <c r="G50" i="11"/>
  <c r="G51" i="11"/>
  <c r="G54" i="11"/>
  <c r="G55" i="11"/>
  <c r="G57" i="11"/>
  <c r="G58" i="11"/>
  <c r="G59" i="11"/>
  <c r="G60" i="11"/>
  <c r="G61" i="11"/>
  <c r="G62" i="11"/>
  <c r="G63" i="11"/>
  <c r="G65" i="11"/>
  <c r="G66" i="11"/>
  <c r="G67" i="11"/>
  <c r="G68" i="11"/>
  <c r="G69" i="11"/>
  <c r="G70" i="11"/>
  <c r="G72" i="11"/>
  <c r="G73" i="11"/>
  <c r="G74" i="11"/>
  <c r="G75" i="11"/>
  <c r="G76" i="11"/>
  <c r="G77" i="11"/>
  <c r="G78" i="11"/>
  <c r="G79" i="11"/>
  <c r="G80" i="11"/>
  <c r="G81" i="11"/>
  <c r="G82" i="11"/>
  <c r="G83" i="11"/>
  <c r="G84" i="11"/>
  <c r="G85" i="11"/>
  <c r="G87" i="11"/>
  <c r="G88" i="11"/>
  <c r="G90" i="11"/>
  <c r="G91" i="11"/>
  <c r="G93" i="11"/>
  <c r="G94" i="11"/>
  <c r="G95" i="11"/>
  <c r="G96" i="11"/>
  <c r="G97" i="11"/>
  <c r="G98" i="11"/>
  <c r="G99" i="11"/>
  <c r="G100" i="11"/>
  <c r="G101" i="11"/>
  <c r="G89" i="11"/>
  <c r="G86" i="11"/>
  <c r="G143" i="10"/>
  <c r="G11" i="10"/>
  <c r="G12" i="10"/>
  <c r="G14" i="10"/>
  <c r="G15" i="10"/>
  <c r="G16" i="10"/>
  <c r="G17" i="10"/>
  <c r="G18" i="10"/>
  <c r="G19" i="10"/>
  <c r="G22" i="10"/>
  <c r="G23" i="10"/>
  <c r="G25" i="10"/>
  <c r="G26" i="10"/>
  <c r="G27" i="10"/>
  <c r="G28" i="10"/>
  <c r="G29" i="10"/>
  <c r="G30" i="10"/>
  <c r="G33" i="10"/>
  <c r="G34" i="10"/>
  <c r="G35" i="10"/>
  <c r="G36" i="10"/>
  <c r="G37" i="10"/>
  <c r="G38" i="10"/>
  <c r="G40" i="10"/>
  <c r="G41" i="10"/>
  <c r="G43" i="10"/>
  <c r="G44" i="10"/>
  <c r="G45" i="10"/>
  <c r="G46" i="10"/>
  <c r="G47" i="10"/>
  <c r="G48" i="10"/>
  <c r="G51" i="10"/>
  <c r="G52" i="10"/>
  <c r="G54" i="10"/>
  <c r="G55" i="10"/>
  <c r="G56" i="10"/>
  <c r="G57" i="10"/>
  <c r="G58" i="10"/>
  <c r="G59" i="10"/>
  <c r="G62" i="10"/>
  <c r="G63" i="10"/>
  <c r="G65" i="10"/>
  <c r="G66" i="10"/>
  <c r="G67" i="10"/>
  <c r="G68" i="10"/>
  <c r="G69" i="10"/>
  <c r="G70" i="10"/>
  <c r="G73" i="10"/>
  <c r="G74" i="10"/>
  <c r="G76" i="10"/>
  <c r="G77" i="10"/>
  <c r="G78" i="10"/>
  <c r="G79" i="10"/>
  <c r="G80" i="10"/>
  <c r="G81" i="10"/>
  <c r="G84" i="10"/>
  <c r="G85" i="10"/>
  <c r="G87" i="10"/>
  <c r="G88" i="10"/>
  <c r="G89" i="10"/>
  <c r="G90" i="10"/>
  <c r="G91" i="10"/>
  <c r="G92" i="10"/>
  <c r="G95" i="10"/>
  <c r="G96" i="10"/>
  <c r="G98" i="10"/>
  <c r="G99" i="10"/>
  <c r="G100" i="10"/>
  <c r="G101" i="10"/>
  <c r="G102" i="10"/>
  <c r="G103" i="10"/>
  <c r="G106" i="10"/>
  <c r="G107" i="10"/>
  <c r="G109" i="10"/>
  <c r="G110" i="10"/>
  <c r="G111" i="10"/>
  <c r="G112" i="10"/>
  <c r="G113" i="10"/>
  <c r="G114" i="10"/>
  <c r="G116" i="10"/>
  <c r="G117" i="10"/>
  <c r="G118" i="10"/>
  <c r="G119" i="10"/>
  <c r="G120" i="10"/>
  <c r="G121" i="10"/>
  <c r="G122" i="10"/>
  <c r="G123" i="10"/>
  <c r="G124" i="10"/>
  <c r="G126" i="10"/>
  <c r="G127" i="10"/>
  <c r="G128" i="10"/>
  <c r="G129" i="10"/>
  <c r="G130" i="10"/>
  <c r="G131" i="10"/>
  <c r="G133" i="10"/>
  <c r="G134" i="10"/>
  <c r="G135" i="10"/>
  <c r="G136" i="10"/>
  <c r="G137" i="10"/>
  <c r="G138" i="10"/>
  <c r="G140" i="10"/>
  <c r="G141" i="10"/>
  <c r="G142" i="10"/>
  <c r="G144" i="10"/>
  <c r="G145" i="10"/>
  <c r="G146" i="10"/>
  <c r="G147" i="10"/>
  <c r="G148" i="10"/>
  <c r="G149" i="10"/>
  <c r="G150" i="10"/>
  <c r="G151" i="10"/>
  <c r="G152" i="10"/>
  <c r="G153" i="10"/>
  <c r="G155" i="10"/>
  <c r="G156" i="10"/>
  <c r="G157" i="10"/>
  <c r="G159" i="10"/>
  <c r="G160" i="10"/>
  <c r="G161" i="10"/>
  <c r="G162" i="10"/>
  <c r="G163" i="10"/>
  <c r="G165" i="10"/>
  <c r="G166" i="10"/>
  <c r="G169" i="10"/>
  <c r="G170" i="10"/>
  <c r="G171" i="10"/>
  <c r="G172" i="10"/>
  <c r="G173" i="10"/>
  <c r="G10" i="13"/>
  <c r="G40" i="14"/>
  <c r="G64" i="14"/>
  <c r="G10" i="14"/>
  <c r="G9" i="14"/>
  <c r="G65" i="14"/>
  <c r="G167" i="10"/>
  <c r="G33" i="11"/>
  <c r="G92" i="11"/>
  <c r="G53" i="11"/>
  <c r="G9" i="11"/>
  <c r="G45" i="11" l="1"/>
  <c r="G56" i="11"/>
  <c r="G11" i="11"/>
  <c r="G10" i="11"/>
  <c r="G23" i="11"/>
  <c r="G15" i="11"/>
  <c r="G26" i="11"/>
  <c r="F15" i="6"/>
  <c r="C5" i="3" s="1"/>
  <c r="G48" i="13"/>
  <c r="G138" i="9"/>
  <c r="G29" i="12"/>
  <c r="G168" i="10"/>
  <c r="G44" i="13"/>
  <c r="G154" i="10"/>
  <c r="G41" i="13"/>
  <c r="G43" i="13"/>
  <c r="G42" i="13"/>
  <c r="D37" i="12"/>
  <c r="D36" i="12"/>
  <c r="G23" i="12"/>
  <c r="G22" i="12"/>
  <c r="G32" i="10"/>
  <c r="G31" i="10"/>
  <c r="G16" i="12"/>
  <c r="G44" i="12" l="1"/>
  <c r="G21" i="10"/>
  <c r="G22" i="11"/>
  <c r="G13" i="10"/>
  <c r="G10" i="10"/>
  <c r="G71" i="11"/>
  <c r="G64" i="11"/>
  <c r="G35" i="12"/>
  <c r="G36" i="12"/>
  <c r="G24" i="12"/>
  <c r="G132" i="10"/>
  <c r="G20" i="10"/>
  <c r="G9" i="10"/>
  <c r="G24" i="10" l="1"/>
  <c r="G52" i="11"/>
  <c r="G41" i="11"/>
  <c r="G50" i="10"/>
  <c r="G37" i="12"/>
  <c r="G25" i="12"/>
  <c r="G61" i="10" l="1"/>
  <c r="G49" i="10"/>
  <c r="G39" i="10"/>
  <c r="G12" i="11"/>
  <c r="G139" i="10"/>
  <c r="G42" i="10"/>
  <c r="G26" i="12"/>
  <c r="G38" i="12"/>
  <c r="G60" i="10"/>
  <c r="G72" i="10" l="1"/>
  <c r="G53" i="10"/>
  <c r="G65" i="12"/>
  <c r="G26" i="13"/>
  <c r="G64" i="10" l="1"/>
  <c r="G71" i="10"/>
  <c r="G83" i="10"/>
  <c r="G28" i="14"/>
  <c r="G55" i="14"/>
  <c r="G103" i="11"/>
  <c r="G115" i="10"/>
  <c r="G30" i="13"/>
  <c r="G82" i="10" l="1"/>
  <c r="G94" i="10"/>
  <c r="G105" i="10"/>
  <c r="G75" i="10"/>
  <c r="G34" i="13"/>
  <c r="G66" i="13" s="1"/>
  <c r="G58" i="14"/>
  <c r="G158" i="10"/>
  <c r="G86" i="10" l="1"/>
  <c r="G104" i="10"/>
  <c r="G93" i="10"/>
  <c r="G73" i="14"/>
  <c r="C8" i="3" s="1"/>
  <c r="G125" i="10" l="1"/>
  <c r="G164" i="10"/>
  <c r="G97" i="10"/>
  <c r="G108" i="10"/>
  <c r="G9" i="9"/>
  <c r="G147" i="9" s="1"/>
  <c r="G175" i="10" l="1"/>
  <c r="C10" i="3" s="1"/>
  <c r="C7" i="3"/>
  <c r="C9" i="3"/>
  <c r="G20" i="7" l="1"/>
  <c r="G22" i="7"/>
  <c r="G24" i="7"/>
  <c r="G16" i="7"/>
  <c r="G18" i="7"/>
  <c r="G12" i="7"/>
  <c r="G14" i="7"/>
  <c r="G10" i="7"/>
  <c r="G26" i="7" l="1"/>
  <c r="C6" i="3" s="1"/>
  <c r="C15" i="3" s="1"/>
  <c r="C17" i="3" s="1"/>
  <c r="C18" i="3" l="1"/>
  <c r="C20" i="3" l="1"/>
  <c r="C21" i="3" s="1"/>
</calcChain>
</file>

<file path=xl/sharedStrings.xml><?xml version="1.0" encoding="utf-8"?>
<sst xmlns="http://schemas.openxmlformats.org/spreadsheetml/2006/main" count="945" uniqueCount="221">
  <si>
    <t>CIDB Centurion Office Building Electrical Installation Estimate</t>
  </si>
  <si>
    <t>APPOINTMENT OF A SERVICE PROVIDER FOR THE GENERAL ELECTRICAL AND TRANSFORMER INSTALLATIONS, AND THE MAINTENANCE THEREAFTER FOR A PERIOD OF THREE YEARS AT THE CIDB HEAD OFFICE IN CENTURION</t>
  </si>
  <si>
    <t>Summary Page</t>
  </si>
  <si>
    <t>BILL NO.</t>
  </si>
  <si>
    <t>DESCRIPTIONS</t>
  </si>
  <si>
    <t>AMOUNTS</t>
  </si>
  <si>
    <t>BILL NO.0</t>
  </si>
  <si>
    <t>P'S &amp; G BILL 00</t>
  </si>
  <si>
    <t>BILL NO.1</t>
  </si>
  <si>
    <t>TRANSFORMER BILL 01</t>
  </si>
  <si>
    <t>BILL NO.2</t>
  </si>
  <si>
    <t>GROUND FLOOR BILL 02</t>
  </si>
  <si>
    <t>BILL NO.3</t>
  </si>
  <si>
    <t>SECOND FLOOR Bill 03</t>
  </si>
  <si>
    <t>BILL NO.4</t>
  </si>
  <si>
    <t>THIRD FLOOR Bill 04</t>
  </si>
  <si>
    <t>BILL NO.5</t>
  </si>
  <si>
    <t>FOURTH FLOOR Bill 05</t>
  </si>
  <si>
    <t>BILL NO.6</t>
  </si>
  <si>
    <t>FIFTH FLOOR Bill 06</t>
  </si>
  <si>
    <t>BILL NO.7</t>
  </si>
  <si>
    <t>EXTRA'S BILL 07</t>
  </si>
  <si>
    <t>BILL NO.8</t>
  </si>
  <si>
    <t>ELECTRICAL MAINTENANCE BILL 08</t>
  </si>
  <si>
    <t>BILL NO.9</t>
  </si>
  <si>
    <t>TRANSFORMER MAINTENANCE BILL 09</t>
  </si>
  <si>
    <t>TOTAL: BILL NO O-9</t>
  </si>
  <si>
    <t>BILL NO.10</t>
  </si>
  <si>
    <t xml:space="preserve">DISPOSAL OF TRANSFORMER </t>
  </si>
  <si>
    <t>TOTAL: BILL (0-9)- 10</t>
  </si>
  <si>
    <t>SUB-TOTAL</t>
  </si>
  <si>
    <t xml:space="preserve">CONTINGENCY </t>
  </si>
  <si>
    <t>VAT@15%</t>
  </si>
  <si>
    <t>TOTAL</t>
  </si>
  <si>
    <t>BILL 1: PRELIMINERY &amp; GENERAL - INSTALLATION</t>
  </si>
  <si>
    <t>Item No.</t>
  </si>
  <si>
    <t>Description</t>
  </si>
  <si>
    <t>UNIT</t>
  </si>
  <si>
    <t>QTY</t>
  </si>
  <si>
    <t>RATE</t>
  </si>
  <si>
    <t>AMOUNT</t>
  </si>
  <si>
    <t>Preliminaries and General</t>
  </si>
  <si>
    <t>Site establishment, including mobilization of staff, storage facilities, security, and site office setup.</t>
  </si>
  <si>
    <t>Sum</t>
  </si>
  <si>
    <t>Site supervision and management for the duration of the contract ( 8 months).</t>
  </si>
  <si>
    <t>Month</t>
  </si>
  <si>
    <t>Contractor’s attendance, tools, and small plant required for execution of electrical works.</t>
  </si>
  <si>
    <t>Health, safety, and environmental compliance (PPE, signage, safety file maintenance, toolbox talks, etc.)</t>
  </si>
  <si>
    <t>Quality assurance, testing, commissioning, and as-built documentation submission.</t>
  </si>
  <si>
    <t>Transportation, fuel, and handling of materials to site.</t>
  </si>
  <si>
    <t>Allowance for insurance, warranties, and contractor’s overheads.</t>
  </si>
  <si>
    <t>Demobilization and site clearing upon completion.</t>
  </si>
  <si>
    <t>Carried to Summary</t>
  </si>
  <si>
    <t>BILL 01 - TRANSFORMER INSTALLATION</t>
  </si>
  <si>
    <t>ITEM NO.</t>
  </si>
  <si>
    <t>MATERIAL</t>
  </si>
  <si>
    <t>LABOUR</t>
  </si>
  <si>
    <t xml:space="preserve">All transformer works shall comply fully with SANS 10142-1, SANS 10142-2, SANS 780, SANS 1339, SANS 1029, and all other relevant parts of the SANS series.                                                                                                                                        Works shall also adhere to the Occupational Health and Safety Act (Act 85 of 1993) and its associated regulations, and conform to the principles of IEC 60076, IEC 60502, and IEC 62271 where applicable.                                                                                   The Contractor shall provide Certificates of Compliance (CoC), test reports, and proof of conformance with SANS/IEC standards prior to energisation. All installations shall be inspected and approved by the supply authority and the Engineer.                                                     </t>
  </si>
  <si>
    <t xml:space="preserve">TRANSFORMER </t>
  </si>
  <si>
    <t>Supply, transport, installation, commissioning &amp; municipal approvals for a 1250 kVA, 11 kV to 400 V (Dyn11), oil-immersed, naturally air-cooled transformer, with on-load or off-circuit tap‐changer as required, including lifting, conveying into plant room, required civil works, local isolator, and all associated electrical connections.</t>
  </si>
  <si>
    <t>Decommissioning existing Transformer</t>
  </si>
  <si>
    <t>Removal of old transformer, draining oil, disposing of oil and old transformer, dismantling, transport away, cleaning up, demolition of foundation if required.</t>
  </si>
  <si>
    <t>Transformer supply and Installation</t>
  </si>
  <si>
    <t>1250 kVA, 11 kV / 400 V Dyn11, oil-immersed, air‐natural cooling (ONAN), standard losses, standard tap-changer Off-Load Tap Changer (OLTC) off‐circuit, protective cover or enclosure and all accessories.</t>
  </si>
  <si>
    <t>Transport to site</t>
  </si>
  <si>
    <t>Flatbed or low-bed truck, handling, offloading at site</t>
  </si>
  <si>
    <t>Crane / lifting / rigging</t>
  </si>
  <si>
    <t>Lifting the transformer from delivery truck, putting into plant room (if must break walls or entrances, conveyors, rigging, scaffold etc). Use of large mobile crane / crawler / truck crane.</t>
  </si>
  <si>
    <t>Conveying / civil / plant-room work</t>
  </si>
  <si>
    <t>If access doors need modification, walls cut/opened, floor strengthening, trenching, foundations, base plinth, oil containment bund, cable trenches / ducting to main switchgear.</t>
  </si>
  <si>
    <t>Electrical installation</t>
  </si>
  <si>
    <t>Connection to existing high voltage supply (11 kV), switchgear, protection relays, isolators, low voltage side (400 V), grounding, auxiliary wiring, MV / LV cable, terminations, tests &amp; commissioning.</t>
  </si>
  <si>
    <t>Factory Acceptance Test and Testing and Commissioning</t>
  </si>
  <si>
    <t>Allow for the complete Factory Acceptance Testing (FAT), site testing, and commissioning of all electrical equipment and systems to verify functionality, performance, and compliance with approved design specifications and applicable SANS and IEC standards and manufacturer’s recommendations. The tests includes preparation of test procedures, witnessing of FAT at the manufacturer’s works, site verification of installations, execution of electrical and functional tests (including insulation resistance, continuity, polarity, ratio, relay calibration, control logic, and interlocking), rectification of any defects, submission of certified test and commissioning reports, and training of the Client’s personnel on operation and maintenance.</t>
  </si>
  <si>
    <t>Municipal / Authority Applications / Permits</t>
  </si>
  <si>
    <t>Applications to municipality or local electricity utility for isolation, reconnection or energisation, environmental permits if oil spill risk, building plan amendments if plant-room modification are to  be made, and wayleave or excavation permits if needed.</t>
  </si>
  <si>
    <t>BILL 02 - GENERAL ELECTRICAL WORK INSTALLATION - GROUND FLOOR</t>
  </si>
  <si>
    <t>The work under this section shall include the complete supply, installation, testing, and commissioning of all Low Voltage (LV) electrical systems described in the TOR specifications. The installation shall comply with the latest editions of SANS 10142-1 (Wiring Code), OHS Act, and all other relevant SANS, IEC, and local authority regulations. All light fixtures to have at least 50000hrs lifespan and 5years warranty.</t>
  </si>
  <si>
    <t>RECEPTION AREA</t>
  </si>
  <si>
    <t>Lighting Installation</t>
  </si>
  <si>
    <t>Supply and install 18W LED 200mm recessed downlight 4000K 100°beam angle, including mounting bracket, wiring where necessary, connections and testing.</t>
  </si>
  <si>
    <t>No.</t>
  </si>
  <si>
    <t>Supply and install GU10 5W LED reccessed downlight with aluminum fitting 4000K 60°, including mounting bracket, wiring where necessary, connections and testing.</t>
  </si>
  <si>
    <t>Supply and install a white-case, IP65 rated outdoor bulkhead luminaire, 20 W LED, 4000K, complete with driver, suitable for external wall mounting. Ensure installer verifies correct wiring, secure fixing, weatherproof sealing, and commissioning with test certificate.</t>
  </si>
  <si>
    <t>Supply and install 2 x 6W Eurolux W575 Passa LED Wall 2L Gu10 Satin Nickel Chrome wall mount 3000K, including mounting bracket,   wiring where necessary, connections and testing.</t>
  </si>
  <si>
    <t>Socket Outlets and Small Power</t>
  </si>
  <si>
    <t>Supply and install sticker labels. All socket outlets shall be clearly and permanently labelled in accordance with the project’s circuit schedules, panel schedules, and SANS 10142-1 requirements. Labelling shall identify the distribution board name, circuit number, and socket designation or load reference as indicated on the approved drawings. Labels shall be UV-resistant, heat-resistant, and non-fading to ensure legibility for the lifespan of the installation.</t>
  </si>
  <si>
    <t>KITCHEN AREA</t>
  </si>
  <si>
    <t>Supply and install 18W LED 1200mm linear, including mounting bracket, wiring where necessary, connections and testing.</t>
  </si>
  <si>
    <t>MENS TOILET</t>
  </si>
  <si>
    <t>WOMENS TOILET</t>
  </si>
  <si>
    <t>DISABLED TOILET</t>
  </si>
  <si>
    <t>DISTRIBUTION BOARDS</t>
  </si>
  <si>
    <t>Supply and installation of engraved DB labels, provision of legend card, and blank covers, DB re-wiring where necessary for neat, safe and compliant installations to the normal and emergency DBs. Redundant circuits still connected on DB but without a comsumer point of connection to be safely secured or removed. DB enclosure signage to be installed with durable vinyl sticker</t>
  </si>
  <si>
    <t>PARKING AREA</t>
  </si>
  <si>
    <t>Supply and install 20W LED 1500mm T5 tube for shaft and DB room areas, including mounting bracket and wiring where necessary, connections and testing.</t>
  </si>
  <si>
    <t>Supply and install 20W LED 1200mm T8 tube with in-built motion sensor, only including mounting bracket and wiring where necessary, connections and testing.</t>
  </si>
  <si>
    <t>Supply and install 20W LED 1200mm T8 tube with in-built motion sensor and with at least 1hr battery kit for emergency, including mounting bracket and wiring where necessary, connections and testing.</t>
  </si>
  <si>
    <t>TRANSFORMER PLANT ROOM</t>
  </si>
  <si>
    <t>Supply and install 20W LED 1200mm T8 tube, including mounting bracket and wiring where necessary, connections and testing.</t>
  </si>
  <si>
    <t>LT PANEL</t>
  </si>
  <si>
    <t>Supply and installation of correctly engraved LT Panel labels, provision of legend card, and blank covers, Panel re-wiring where necessary for neat, safe and compliant installations to the normal and emergency Panels. DB enclosure signage to be installed with durable vinyl sticker</t>
  </si>
  <si>
    <t>UPS PLANT ROOM</t>
  </si>
  <si>
    <t>Supply and install 20W LED 1500mm T5 tube DB room areas, including mounting bracket and wiring where necessary, connections and testing.</t>
  </si>
  <si>
    <t xml:space="preserve">DECOMMISSIONING </t>
  </si>
  <si>
    <t>Decommissioning refers to the safe disconnection, removal, and disposal (or relocation) of existing electrical equipment where applicable, cabling where applicable, luminaires only in the abovementioned rooms or areas, that are being replaced, upgraded, or made redundant. This includes: isolating old circuits or equipment, dismantling or stripping out, safe disposal or storage, making safe any live or abandoned ends and testing to ensure no residual hazards remain.</t>
  </si>
  <si>
    <t>TESTING AND COMMISSIONING</t>
  </si>
  <si>
    <t>Testing and commissioning of all electrical installations, equipment, and systems in accordance with SANS 10142-1 and manufacturer specifications,and issuing of CoC's.</t>
  </si>
  <si>
    <t>BILL 03 - GENERAL ELECTRICAL WORK INSTALLATION - SECOND FLOOR</t>
  </si>
  <si>
    <t>PASSAGE WAY LINKING BOTH OFFICE SIDES &amp; RECEPTION</t>
  </si>
  <si>
    <t xml:space="preserve">Supply and install 18W LED 200mm recessed downlight 4000K 100°beam angle, with at least 1hr battery kit for emergency, including mounting bracket, wiring, connections and testing. </t>
  </si>
  <si>
    <t>MALE &amp; FEMALE CHANGEROOMS</t>
  </si>
  <si>
    <t>CANTEEN AREA</t>
  </si>
  <si>
    <t>OCCUPANCY SESNSOR</t>
  </si>
  <si>
    <t xml:space="preserve">Supply and install indoor occupancy sensor PIR 3 Detector 1200w 360° with at least 6m radius of coverage area </t>
  </si>
  <si>
    <t>Supply and install 40W LED 1200mm x 600mm recessed Panel, including mounting bracket, wiring where necessary, connections and testing.</t>
  </si>
  <si>
    <t>ELEVATOR LIGHTS</t>
  </si>
  <si>
    <t>SERVICE SHAFT AREA ON RIVER SIDE</t>
  </si>
  <si>
    <t xml:space="preserve"> </t>
  </si>
  <si>
    <t>Supply and install 20W LED 1500mm T5 tube, including mounting bracket and wiring where necessary, connections and testing.</t>
  </si>
  <si>
    <t>SERVER/PATCH ROOM</t>
  </si>
  <si>
    <t>OUTDOOR AREA</t>
  </si>
  <si>
    <t>Supply and install a black-case, IP65 rated outdoor bulkhead luminaire, 20 W LED, 4000K, complete with driver, suitable for external wall mounting. Ensure installer verifies correct wiring, secure fixing, weatherproof sealing, and commissioning with test certificate.</t>
  </si>
  <si>
    <t>Supply and install 20W LED 1200mm T8 tube, only including mounting bracket and wiring where necessary, connections and testing.</t>
  </si>
  <si>
    <t>BILL 04 - GENERAL ELECTRICAL WORK INSTALLATION - THIRD FLOOR</t>
  </si>
  <si>
    <t>RIVER SIDE OFFICES</t>
  </si>
  <si>
    <t>Supply and install 40W LED 1200mm x 600mm Panel, including mounting bracket, wiring, connections and testing.</t>
  </si>
  <si>
    <t xml:space="preserve">Supply and install 40W LED 1200mm x 600mm Panel with at least 1hr battery kit for emergency, including mounting bracket, wiring, connections and testing. </t>
  </si>
  <si>
    <t>1.2.1</t>
  </si>
  <si>
    <t>MALL SIDE OFFICES</t>
  </si>
  <si>
    <t>PASSAGE WAY LINKING BOTH OFFICE SIDES</t>
  </si>
  <si>
    <t>MR RICHARD RAPHIRI BOARDROOM</t>
  </si>
  <si>
    <t>ENFORCEMENT OFFICE</t>
  </si>
  <si>
    <t>Each</t>
  </si>
  <si>
    <t>JACK HAMMER BOARDROOM</t>
  </si>
  <si>
    <t>SPANNER BOARDROOM</t>
  </si>
  <si>
    <t>SCM STOREROOM</t>
  </si>
  <si>
    <t xml:space="preserve">TEA ROOM </t>
  </si>
  <si>
    <t>BILL 05 - GENERAL ELECTRICAL WORK INSTALLATION - FORTH FLOOR</t>
  </si>
  <si>
    <t>SILVER BOARDROOM</t>
  </si>
  <si>
    <t>PLATINUM BOARDROOM</t>
  </si>
  <si>
    <t>PAYROLL OFFICE</t>
  </si>
  <si>
    <t>PEARL BOARDROOM</t>
  </si>
  <si>
    <t>FINANCE MANAGEMENT AND FILLING</t>
  </si>
  <si>
    <t>GRANITE BOARDROOM</t>
  </si>
  <si>
    <t>STOREROOM</t>
  </si>
  <si>
    <t xml:space="preserve">Supply and install 30A isolator switch in accordance with the project’s circuit schedules, panel schedules, and SANS 10142-1 requirements. </t>
  </si>
  <si>
    <t>BILL 06 - GENERAL ELECTRICAL WORK INSTALLATION - FIFTH FLOOR</t>
  </si>
  <si>
    <t>SUMMIT BOARDROOM</t>
  </si>
  <si>
    <t>BILL 07 - ADDITIONAL GENERAL ELECTRICAL WORK INSTALLATION - COMMON AREAS</t>
  </si>
  <si>
    <t>OUTDOOR LIGHTING</t>
  </si>
  <si>
    <t>Supply and install 30W, 230V LED floodlight, including mounting bracket, wiring, connections and testing.</t>
  </si>
  <si>
    <t>Supply and install 100W, 230V LED floodlight, including mounting, terminations, and testing.</t>
  </si>
  <si>
    <t>OUTDOOR LIGHTING DISTRIBUTION BOARD</t>
  </si>
  <si>
    <t>Supply, install, and commission outdoor lighting distribution board, IP65 rated, complete with incoming isolator, MCBs, neutral and earth bars, gland plate, labeling, wiring terminations, and testing for proper operation.</t>
  </si>
  <si>
    <t>STAIRWAYS LIGHTING</t>
  </si>
  <si>
    <t>Supply and install 20W LED 1200mm T8 tube with at least 1hr battery kit for emergency, including mounting bracket and wiring where necessary, connections and testing.</t>
  </si>
  <si>
    <t xml:space="preserve"> UPPER BASEMENT PARKING</t>
  </si>
  <si>
    <t xml:space="preserve"> LOWER BASEMENT PARKING</t>
  </si>
  <si>
    <t>LIGHTNING PROTECTION</t>
  </si>
  <si>
    <t>Supply, install, test, and commission a complete lightning protection system in accordance with SANS 62305 and SANS 10313, including air terminals, down conductors, test joints, and earth electrodes. Ensure bonding of all metallic services and submission of test results and as-built drawings upon completion.</t>
  </si>
  <si>
    <t>ELECTRICAL INSTALLATION AND ASSOCIATED CONTAINMENT SYSTEMS</t>
  </si>
  <si>
    <t>The work under this section includes the complete supply, installation, wiring, connection, and testing of all low-voltage power and containment systems as specified, including socket outlets, isolators, conduits, trunking, cable trays, ladders, cables, circuit breakers, and bonding conductors. Part of the containment is also for cable networks into DB where trunking is missing</t>
  </si>
  <si>
    <t>Supply and install 16A, 230V, switched dedicated socket outlet, including flush/recessed box, wiring and testing.</t>
  </si>
  <si>
    <t>Supply and install 3-phase, 30A isolator switch complete with enclosure, mounting, wiring and testing.</t>
  </si>
  <si>
    <t>Supply and install 20mm PVC conduit including bends, couplers, draw-in boxes, saddles, accessories and making good to finishes.</t>
  </si>
  <si>
    <t>m</t>
  </si>
  <si>
    <t>Supply and install P900 steel power trunking complete with covers, couplings, bends, tees, fixings and accessories.</t>
  </si>
  <si>
    <t>Supply and install medium-duty perforated cable tray 304mm wide, including bends, tees, reducers, couplers, supports, fixings and accessories.</t>
  </si>
  <si>
    <t>Supply and install medium-duty perforated cable tray 150mm wide, including bends, tees, reducers, couplers, supports, fixings and accessories.</t>
  </si>
  <si>
    <t>Supply and install 300mm cable ladder including bends, tees, reducers, couplers, supports, fixings and accessories.</t>
  </si>
  <si>
    <t>Supply and install DIN rail-mounted 230V, 63A, 30mA earth leakage circuit breaker including wiring, terminations and testing.</t>
  </si>
  <si>
    <t>Supply and install 120mm² 4-core PVC SWA PVC cable, laid in tray/ladder/trench as required, including glands, lugs, terminations and testing.</t>
  </si>
  <si>
    <t>Supply and install bonding conductor including clamps, fixings, connections and testing.</t>
  </si>
  <si>
    <t xml:space="preserve">BILL 08 - GENERAL ELECTRICAL WORK  - MAINTENANCE </t>
  </si>
  <si>
    <t>Unit</t>
  </si>
  <si>
    <t>This Bill of Quantities covers the three-year preventive and corrective maintenance of electrical systems at the CIDB Head Office, including lighting, small power, distribution boards, UPS/generator systems, and the lightning protection system, in full compliance with SANS 10142, SANS 10114, SANS 164, SANS 10299, the Occupational Health and Safety Act, and relevant municipal regulations. All maintenance shall be carried out by qualified personnel and include inspection, testing, cleaning, labeling, and documentation updates. Replacements or major repairs shall only be executed upon written approval by the Employer or Engineer; otherwise, payment will apply solely to inspection and testing activities. All materials supplied must be SABS-approved and meet the specified warranty and performance standards.</t>
  </si>
  <si>
    <t>Year 1 Establish &amp; Audit Phase</t>
  </si>
  <si>
    <t>Full inspection, cleaning &amp; testing of all luminaires (site audit + warranty register)</t>
  </si>
  <si>
    <t>per inspection</t>
  </si>
  <si>
    <t>Emergency lighting testing &amp; replacement of batteries</t>
  </si>
  <si>
    <t>per unit</t>
  </si>
  <si>
    <t>DB inspection &amp; labeling audit (23 DBs)</t>
  </si>
  <si>
    <t>per board</t>
  </si>
  <si>
    <t>Lightning protection inspection &amp; resistance test</t>
  </si>
  <si>
    <t>Initial documentation &amp; as-built updates</t>
  </si>
  <si>
    <t>per year</t>
  </si>
  <si>
    <t xml:space="preserve">Warranty coordination &amp; manufacturer claims handling (prepare dossiers, site facilitation, follow up). Note! Only if luminaires installed are found faulty </t>
  </si>
  <si>
    <t>AMOUNT CARRIED FORWARD</t>
  </si>
  <si>
    <t>AMOUNT BROUGHT FORWARD</t>
  </si>
  <si>
    <t>Year 2 Routine &amp; Corrective Maintenance</t>
  </si>
  <si>
    <t>Quarterly lighting inspection &amp; cleaning</t>
  </si>
  <si>
    <t>Replacement of defective luminaires/sensors (approved)</t>
  </si>
  <si>
    <t>per luminaire</t>
  </si>
  <si>
    <t xml:space="preserve">DB cleaning, tightening, and rewiring </t>
  </si>
  <si>
    <t>Exterior lighting inspection &amp; replacements (non-warranty/approved)</t>
  </si>
  <si>
    <t>Lightning protection re-test &amp; minor repairs</t>
  </si>
  <si>
    <t>Annual documentation &amp; reporting</t>
  </si>
  <si>
    <t>Warranty coordination &amp; claim follow-up</t>
  </si>
  <si>
    <t>Year 3 Optimization &amp; Certification</t>
  </si>
  <si>
    <t>Final full inspection of lighting &amp; occupancy sensors</t>
  </si>
  <si>
    <t>Replacement of end-of-life fittings (approved)</t>
  </si>
  <si>
    <t>DB load verification, signage renewal &amp; final rewiring</t>
  </si>
  <si>
    <t>Lightning protection final test &amp; certification</t>
  </si>
  <si>
    <t>Final as-built updates &amp; CoC documentation</t>
  </si>
  <si>
    <t>TRANSFORMER MAINTENANACE BILL 09</t>
  </si>
  <si>
    <t xml:space="preserve">All maintenance works shall comply with; SANS 780 / IEC 60076 – Power Transformers, SANS 10142 – Electrical Installations, SANS 10280 – Earthing of Electrical Installations, OHS Act (Act 85 of 1993) and local environmental regulations, City of Tshwane / Eskom operational procedures. All activities shall be conducted by qualified personnel with valid permit-to-work authorization. Any component replacements or oil top-ups shall only be executed upon written approval of the Employer or Engineer. </t>
  </si>
  <si>
    <t>Year 1 – Baseline Maintenance</t>
  </si>
  <si>
    <t>Quarterly Visual Inspection Includes minor cleaning</t>
  </si>
  <si>
    <t>Annual Electrical Testing (IR, ratio, winding resistance) as per IEC 60076</t>
  </si>
  <si>
    <t>Lot</t>
  </si>
  <si>
    <t>Oil Testing (DGA, Dielectric, Moisture) laboratory analysis</t>
  </si>
  <si>
    <t>Thermographic Survey annually</t>
  </si>
  <si>
    <t>Functional &amp; Alarm Testing (Buchholz relay, temp trips)</t>
  </si>
  <si>
    <t>Earthing Resistance Test as per SANS 10280</t>
  </si>
  <si>
    <t>Cleaning &amp; Tightening terminations and panels</t>
  </si>
  <si>
    <t>Reporting &amp; Documentation (Year 3 includes final summary)</t>
  </si>
  <si>
    <t>Oil Top-Up / Filtration (Provisional, upon approval and allowance if required)</t>
  </si>
  <si>
    <t>–</t>
  </si>
  <si>
    <t>Year 2 – Preventive Maintenance and Trend Monitoring</t>
  </si>
  <si>
    <t>Year 3 – Comprehensive Inspection and Reconditioning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</si>
</sst>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R-1C09]* #,##0.00_-;\-[$R-1C09]* #,##0.00_-;_-[$R-1C09]* &quot;-&quot;??_-;_-@_-"/>
  </numFmts>
  <fonts count="10"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2"/>
      <color theme="1"/>
      <name val="Calibri"/>
      <family val="2"/>
      <scheme val="minor"/>
    </font>
    <font>
      <sz val="8"/>
      <name val="Calibri"/>
      <family val="2"/>
      <scheme val="minor"/>
    </font>
    <font>
      <b/>
      <sz val="11"/>
      <name val="Calibri"/>
      <family val="2"/>
      <scheme val="minor"/>
    </font>
    <font>
      <sz val="11"/>
      <color theme="1"/>
      <name val="Calibri"/>
      <family val="2"/>
    </font>
    <font>
      <b/>
      <sz val="11"/>
      <color theme="1"/>
      <name val="Calibri"/>
      <family val="2"/>
    </font>
    <font>
      <i/>
      <sz val="11"/>
      <color theme="1"/>
      <name val="Calibri"/>
      <family val="2"/>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bottom/>
      <diagonal/>
    </border>
    <border>
      <left style="thin">
        <color auto="1"/>
      </left>
      <right style="medium">
        <color indexed="64"/>
      </right>
      <top/>
      <bottom/>
      <diagonal/>
    </border>
    <border>
      <left/>
      <right style="medium">
        <color indexed="64"/>
      </right>
      <top/>
      <bottom/>
      <diagonal/>
    </border>
  </borders>
  <cellStyleXfs count="3">
    <xf numFmtId="0" fontId="0" fillId="0" borderId="0"/>
    <xf numFmtId="0" fontId="2" fillId="0" borderId="0" applyNumberFormat="0" applyFill="0" applyBorder="0" applyAlignment="0" applyProtection="0"/>
    <xf numFmtId="164" fontId="3" fillId="0" borderId="0" applyFont="0" applyFill="0" applyBorder="0" applyAlignment="0" applyProtection="0"/>
  </cellStyleXfs>
  <cellXfs count="138">
    <xf numFmtId="0" fontId="0" fillId="0" borderId="0" xfId="0"/>
    <xf numFmtId="0" fontId="0" fillId="0" borderId="2" xfId="0" applyBorder="1"/>
    <xf numFmtId="0" fontId="0" fillId="0" borderId="4" xfId="0" applyBorder="1"/>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wrapText="1"/>
    </xf>
    <xf numFmtId="0" fontId="1" fillId="0" borderId="1" xfId="0" applyFont="1" applyBorder="1" applyAlignment="1">
      <alignment horizontal="left" wrapText="1"/>
    </xf>
    <xf numFmtId="0" fontId="0" fillId="0" borderId="1" xfId="0" applyBorder="1" applyAlignment="1">
      <alignment horizontal="left" wrapText="1"/>
    </xf>
    <xf numFmtId="165" fontId="0" fillId="0" borderId="0" xfId="2" applyNumberFormat="1" applyFont="1"/>
    <xf numFmtId="0" fontId="1" fillId="0" borderId="1" xfId="0" applyFont="1" applyBorder="1" applyAlignment="1">
      <alignment horizontal="right"/>
    </xf>
    <xf numFmtId="0" fontId="0" fillId="0" borderId="0" xfId="0" applyAlignment="1">
      <alignment vertical="top" wrapText="1"/>
    </xf>
    <xf numFmtId="0" fontId="1" fillId="0" borderId="0" xfId="0" applyFont="1" applyAlignment="1">
      <alignment vertical="center" wrapText="1"/>
    </xf>
    <xf numFmtId="0" fontId="1" fillId="0" borderId="0" xfId="0" applyFont="1"/>
    <xf numFmtId="0" fontId="1" fillId="0" borderId="0" xfId="0" applyFont="1" applyAlignment="1">
      <alignment horizontal="left" vertical="top" wrapText="1"/>
    </xf>
    <xf numFmtId="0" fontId="1" fillId="0" borderId="1" xfId="0" applyFont="1" applyBorder="1" applyAlignment="1">
      <alignment horizontal="right" vertical="top"/>
    </xf>
    <xf numFmtId="0" fontId="1" fillId="0" borderId="1" xfId="0" applyFont="1" applyBorder="1"/>
    <xf numFmtId="165" fontId="1" fillId="0" borderId="1" xfId="2" applyNumberFormat="1" applyFont="1" applyBorder="1"/>
    <xf numFmtId="0" fontId="1" fillId="0" borderId="1" xfId="0" applyFont="1" applyBorder="1" applyAlignment="1">
      <alignment vertical="top" wrapText="1"/>
    </xf>
    <xf numFmtId="0" fontId="0" fillId="0" borderId="1" xfId="0" applyBorder="1"/>
    <xf numFmtId="165" fontId="0" fillId="0" borderId="1" xfId="2" applyNumberFormat="1" applyFont="1" applyBorder="1"/>
    <xf numFmtId="0" fontId="1" fillId="0" borderId="1" xfId="0" applyFont="1" applyBorder="1" applyAlignment="1">
      <alignment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1" fillId="0" borderId="1" xfId="0" applyFont="1" applyBorder="1" applyAlignment="1">
      <alignment horizontal="left" vertical="top" wrapText="1"/>
    </xf>
    <xf numFmtId="165" fontId="3" fillId="0" borderId="1" xfId="2" applyNumberFormat="1" applyFont="1" applyBorder="1"/>
    <xf numFmtId="0" fontId="4" fillId="0" borderId="1" xfId="0" applyFont="1" applyBorder="1" applyAlignment="1">
      <alignment vertical="center" wrapText="1"/>
    </xf>
    <xf numFmtId="0" fontId="0" fillId="0" borderId="12" xfId="0" applyBorder="1"/>
    <xf numFmtId="165" fontId="3" fillId="0" borderId="12" xfId="2" applyNumberFormat="1" applyFont="1" applyBorder="1"/>
    <xf numFmtId="0" fontId="1" fillId="0" borderId="7" xfId="0" applyFont="1" applyBorder="1"/>
    <xf numFmtId="165" fontId="1" fillId="0" borderId="9" xfId="2" applyNumberFormat="1" applyFont="1" applyBorder="1"/>
    <xf numFmtId="0" fontId="1" fillId="0" borderId="2" xfId="0" applyFont="1" applyBorder="1" applyAlignment="1">
      <alignment horizontal="right" vertical="top"/>
    </xf>
    <xf numFmtId="165" fontId="1" fillId="0" borderId="3" xfId="2" applyNumberFormat="1" applyFont="1" applyBorder="1"/>
    <xf numFmtId="165" fontId="0" fillId="0" borderId="3" xfId="2" applyNumberFormat="1" applyFont="1" applyBorder="1"/>
    <xf numFmtId="0" fontId="0" fillId="0" borderId="16" xfId="0" applyBorder="1"/>
    <xf numFmtId="165" fontId="3" fillId="0" borderId="17" xfId="2" applyNumberFormat="1" applyFont="1" applyBorder="1"/>
    <xf numFmtId="0" fontId="0" fillId="0" borderId="0" xfId="0" applyAlignment="1">
      <alignment vertical="top"/>
    </xf>
    <xf numFmtId="0" fontId="0" fillId="0" borderId="10" xfId="0" applyBorder="1"/>
    <xf numFmtId="0" fontId="1" fillId="0" borderId="1" xfId="0" applyFont="1" applyBorder="1" applyAlignment="1">
      <alignment wrapText="1"/>
    </xf>
    <xf numFmtId="165" fontId="0" fillId="0" borderId="12" xfId="2" applyNumberFormat="1" applyFont="1" applyBorder="1"/>
    <xf numFmtId="165" fontId="0" fillId="0" borderId="0" xfId="2" applyNumberFormat="1" applyFont="1" applyAlignment="1">
      <alignment vertical="top"/>
    </xf>
    <xf numFmtId="0" fontId="0" fillId="0" borderId="0" xfId="0" applyAlignment="1">
      <alignment wrapText="1"/>
    </xf>
    <xf numFmtId="0" fontId="1" fillId="0" borderId="1" xfId="0" applyFont="1" applyBorder="1" applyAlignment="1">
      <alignment vertical="center"/>
    </xf>
    <xf numFmtId="0" fontId="0" fillId="0" borderId="12" xfId="0" applyBorder="1" applyAlignment="1">
      <alignment horizontal="left" wrapText="1"/>
    </xf>
    <xf numFmtId="0" fontId="0" fillId="0" borderId="12" xfId="0" applyBorder="1" applyAlignment="1">
      <alignment vertical="center" wrapText="1"/>
    </xf>
    <xf numFmtId="165" fontId="0" fillId="0" borderId="17" xfId="2" applyNumberFormat="1" applyFont="1" applyBorder="1"/>
    <xf numFmtId="0" fontId="0" fillId="0" borderId="7" xfId="0" applyBorder="1"/>
    <xf numFmtId="165" fontId="1" fillId="0" borderId="9" xfId="0" applyNumberFormat="1" applyFont="1" applyBorder="1"/>
    <xf numFmtId="0" fontId="6" fillId="0" borderId="12" xfId="1" applyFont="1" applyBorder="1" applyAlignment="1">
      <alignment horizontal="right"/>
    </xf>
    <xf numFmtId="0" fontId="1" fillId="0" borderId="8" xfId="0" applyFont="1" applyBorder="1" applyAlignment="1">
      <alignment horizontal="right"/>
    </xf>
    <xf numFmtId="0" fontId="0" fillId="0" borderId="21" xfId="0" applyBorder="1"/>
    <xf numFmtId="0" fontId="0" fillId="0" borderId="5" xfId="0" applyBorder="1"/>
    <xf numFmtId="165" fontId="0" fillId="0" borderId="6" xfId="2" applyNumberFormat="1" applyFont="1" applyBorder="1"/>
    <xf numFmtId="0" fontId="1" fillId="0" borderId="8" xfId="0" applyFont="1" applyBorder="1"/>
    <xf numFmtId="165" fontId="0" fillId="0" borderId="1" xfId="2" applyNumberFormat="1" applyFont="1" applyBorder="1" applyAlignment="1">
      <alignment vertical="top"/>
    </xf>
    <xf numFmtId="0" fontId="1" fillId="0" borderId="1" xfId="0" applyFont="1" applyBorder="1" applyAlignment="1">
      <alignment horizontal="left"/>
    </xf>
    <xf numFmtId="0" fontId="1" fillId="0" borderId="5" xfId="0" applyFont="1" applyBorder="1"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165" fontId="1" fillId="0" borderId="1" xfId="2" applyNumberFormat="1" applyFont="1" applyBorder="1" applyAlignment="1">
      <alignment horizontal="center" vertical="center" wrapText="1"/>
    </xf>
    <xf numFmtId="165" fontId="0" fillId="0" borderId="1" xfId="2" applyNumberFormat="1" applyFont="1" applyBorder="1" applyAlignment="1">
      <alignment vertical="center" wrapText="1"/>
    </xf>
    <xf numFmtId="0" fontId="1" fillId="0" borderId="1" xfId="0" applyFont="1" applyBorder="1" applyAlignment="1">
      <alignment horizontal="left" vertical="center" wrapText="1"/>
    </xf>
    <xf numFmtId="0" fontId="1" fillId="0" borderId="4" xfId="0" applyFont="1" applyBorder="1" applyAlignment="1">
      <alignment horizontal="left"/>
    </xf>
    <xf numFmtId="0" fontId="1" fillId="0" borderId="8" xfId="0" applyFont="1" applyBorder="1" applyAlignment="1">
      <alignment wrapText="1"/>
    </xf>
    <xf numFmtId="165" fontId="0" fillId="0" borderId="12" xfId="2" applyNumberFormat="1" applyFont="1" applyBorder="1" applyAlignment="1">
      <alignment vertical="center" wrapText="1"/>
    </xf>
    <xf numFmtId="165" fontId="0" fillId="0" borderId="9" xfId="2" applyNumberFormat="1" applyFont="1" applyBorder="1" applyAlignment="1">
      <alignment vertical="center" wrapText="1"/>
    </xf>
    <xf numFmtId="0" fontId="1" fillId="0" borderId="8" xfId="0" applyFont="1" applyBorder="1" applyAlignment="1">
      <alignment vertical="center" wrapText="1"/>
    </xf>
    <xf numFmtId="165" fontId="0" fillId="0" borderId="5" xfId="2" applyNumberFormat="1" applyFont="1" applyBorder="1"/>
    <xf numFmtId="165" fontId="0" fillId="0" borderId="0" xfId="2" applyNumberFormat="1" applyFont="1" applyBorder="1"/>
    <xf numFmtId="165" fontId="0" fillId="0" borderId="23" xfId="2" applyNumberFormat="1" applyFont="1" applyBorder="1"/>
    <xf numFmtId="0" fontId="1" fillId="0" borderId="2" xfId="0" applyFont="1" applyBorder="1" applyAlignment="1">
      <alignment horizontal="center" vertical="center" wrapText="1"/>
    </xf>
    <xf numFmtId="165" fontId="1" fillId="0" borderId="3" xfId="2" applyNumberFormat="1" applyFont="1" applyBorder="1" applyAlignment="1">
      <alignment horizontal="center" vertical="center" wrapText="1"/>
    </xf>
    <xf numFmtId="165" fontId="0" fillId="0" borderId="3" xfId="2" applyNumberFormat="1" applyFont="1" applyBorder="1" applyAlignment="1">
      <alignment vertical="center" wrapText="1"/>
    </xf>
    <xf numFmtId="165" fontId="0" fillId="0" borderId="17" xfId="2" applyNumberFormat="1" applyFont="1" applyBorder="1" applyAlignment="1">
      <alignment vertical="center" wrapText="1"/>
    </xf>
    <xf numFmtId="165" fontId="0" fillId="0" borderId="6" xfId="2" applyNumberFormat="1" applyFont="1" applyBorder="1" applyAlignment="1">
      <alignment vertical="center" wrapText="1"/>
    </xf>
    <xf numFmtId="0" fontId="2" fillId="0" borderId="0" xfId="1"/>
    <xf numFmtId="165" fontId="0" fillId="0" borderId="0" xfId="0" applyNumberFormat="1"/>
    <xf numFmtId="165" fontId="1" fillId="0" borderId="9" xfId="2" applyNumberFormat="1" applyFont="1" applyBorder="1" applyAlignment="1">
      <alignment vertical="center" wrapText="1"/>
    </xf>
    <xf numFmtId="0" fontId="1" fillId="0" borderId="0" xfId="0" applyFont="1" applyAlignment="1">
      <alignment wrapText="1"/>
    </xf>
    <xf numFmtId="165" fontId="1" fillId="0" borderId="0" xfId="2" applyNumberFormat="1" applyFont="1" applyBorder="1" applyAlignment="1">
      <alignment vertical="center" wrapText="1"/>
    </xf>
    <xf numFmtId="0" fontId="1" fillId="0" borderId="0" xfId="0" applyFont="1" applyAlignment="1">
      <alignment vertical="top" wrapText="1"/>
    </xf>
    <xf numFmtId="0" fontId="0" fillId="0" borderId="1" xfId="0" applyBorder="1" applyAlignment="1">
      <alignment horizontal="right" vertical="top"/>
    </xf>
    <xf numFmtId="0" fontId="0" fillId="0" borderId="12" xfId="0" applyBorder="1" applyAlignment="1">
      <alignment horizontal="right" vertical="top"/>
    </xf>
    <xf numFmtId="0" fontId="0" fillId="0" borderId="7" xfId="0" applyBorder="1" applyAlignment="1">
      <alignment horizontal="right" vertical="top"/>
    </xf>
    <xf numFmtId="0" fontId="0" fillId="0" borderId="0" xfId="0" applyAlignment="1">
      <alignment horizontal="right" vertical="top"/>
    </xf>
    <xf numFmtId="0" fontId="0" fillId="0" borderId="0" xfId="0" applyAlignment="1">
      <alignmen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3" xfId="0" applyNumberFormat="1" applyFont="1" applyBorder="1" applyAlignment="1">
      <alignment vertical="center" wrapText="1"/>
    </xf>
    <xf numFmtId="0" fontId="7" fillId="0" borderId="16" xfId="0" applyFont="1" applyBorder="1" applyAlignment="1">
      <alignment vertical="center" wrapText="1"/>
    </xf>
    <xf numFmtId="0" fontId="7" fillId="0" borderId="12" xfId="0" applyFont="1" applyBorder="1" applyAlignment="1">
      <alignment vertical="center" wrapText="1"/>
    </xf>
    <xf numFmtId="4" fontId="7" fillId="0" borderId="12" xfId="0" applyNumberFormat="1" applyFont="1" applyBorder="1" applyAlignment="1">
      <alignment vertical="center" wrapText="1"/>
    </xf>
    <xf numFmtId="4" fontId="7" fillId="0" borderId="17" xfId="0" applyNumberFormat="1" applyFont="1" applyBorder="1" applyAlignment="1">
      <alignment vertical="center" wrapText="1"/>
    </xf>
    <xf numFmtId="0" fontId="7" fillId="0" borderId="7" xfId="0" applyFont="1" applyBorder="1"/>
    <xf numFmtId="4" fontId="8" fillId="0" borderId="9" xfId="0" applyNumberFormat="1" applyFont="1" applyBorder="1"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vertical="center" wrapText="1"/>
    </xf>
    <xf numFmtId="0" fontId="7" fillId="0" borderId="0" xfId="0" applyFont="1"/>
    <xf numFmtId="0" fontId="1" fillId="0" borderId="13"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2" xfId="0" applyFont="1" applyBorder="1" applyAlignment="1">
      <alignment horizontal="left" wrapText="1"/>
    </xf>
    <xf numFmtId="0" fontId="1" fillId="0" borderId="1" xfId="0" applyFont="1" applyBorder="1" applyAlignment="1">
      <alignment horizontal="left" wrapText="1"/>
    </xf>
    <xf numFmtId="0" fontId="1" fillId="0" borderId="3" xfId="0" applyFont="1" applyBorder="1" applyAlignment="1">
      <alignment horizontal="left" wrapText="1"/>
    </xf>
    <xf numFmtId="0" fontId="1" fillId="0" borderId="2" xfId="0" applyFont="1" applyBorder="1" applyAlignment="1">
      <alignment horizontal="left"/>
    </xf>
    <xf numFmtId="0" fontId="1" fillId="0" borderId="1" xfId="0" applyFont="1" applyBorder="1" applyAlignment="1">
      <alignment horizontal="left"/>
    </xf>
    <xf numFmtId="0" fontId="1" fillId="0" borderId="3" xfId="0" applyFont="1" applyBorder="1" applyAlignment="1">
      <alignment horizontal="left"/>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22" xfId="0" applyFont="1" applyBorder="1" applyAlignment="1">
      <alignment horizontal="left" wrapText="1"/>
    </xf>
    <xf numFmtId="0" fontId="8" fillId="0" borderId="8" xfId="0" applyFont="1" applyBorder="1" applyAlignment="1">
      <alignment horizontal="right" vertical="center" wrapText="1"/>
    </xf>
    <xf numFmtId="0" fontId="8" fillId="0" borderId="7" xfId="0" applyFont="1" applyBorder="1" applyAlignment="1">
      <alignment horizontal="left"/>
    </xf>
    <xf numFmtId="0" fontId="8" fillId="0" borderId="8" xfId="0" applyFont="1" applyBorder="1" applyAlignment="1">
      <alignment horizontal="left"/>
    </xf>
    <xf numFmtId="0" fontId="8" fillId="0" borderId="9" xfId="0" applyFont="1" applyBorder="1" applyAlignment="1">
      <alignment horizontal="left"/>
    </xf>
    <xf numFmtId="0" fontId="8" fillId="0" borderId="7" xfId="0" applyFont="1" applyBorder="1" applyAlignment="1">
      <alignment horizontal="left" wrapText="1"/>
    </xf>
    <xf numFmtId="0" fontId="8" fillId="0" borderId="8" xfId="0" applyFont="1" applyBorder="1" applyAlignment="1">
      <alignment horizontal="left" wrapText="1"/>
    </xf>
    <xf numFmtId="0" fontId="8" fillId="0" borderId="9" xfId="0" applyFont="1" applyBorder="1" applyAlignment="1">
      <alignment horizontal="left" wrapText="1"/>
    </xf>
    <xf numFmtId="0" fontId="1" fillId="0" borderId="18" xfId="0" applyFont="1" applyBorder="1" applyAlignment="1">
      <alignment horizontal="right"/>
    </xf>
    <xf numFmtId="0" fontId="1" fillId="0" borderId="19" xfId="0" applyFont="1" applyBorder="1" applyAlignment="1">
      <alignment horizontal="right"/>
    </xf>
    <xf numFmtId="0" fontId="1" fillId="0" borderId="20" xfId="0" applyFont="1" applyBorder="1" applyAlignment="1">
      <alignment horizontal="right"/>
    </xf>
    <xf numFmtId="0" fontId="1" fillId="0" borderId="8" xfId="0" applyFont="1" applyBorder="1" applyAlignment="1">
      <alignment horizontal="right"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cellXfs>
  <cellStyles count="3">
    <cellStyle name="Currency" xfId="2" builtinId="4"/>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AT@15%2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view="pageBreakPreview" topLeftCell="A13" zoomScaleNormal="100" zoomScaleSheetLayoutView="100" workbookViewId="0">
      <selection activeCell="B19" sqref="B19"/>
    </sheetView>
  </sheetViews>
  <sheetFormatPr defaultRowHeight="14.5" x14ac:dyDescent="0.35"/>
  <cols>
    <col min="1" max="1" width="20.7265625" bestFit="1" customWidth="1"/>
    <col min="2" max="2" width="41.26953125" customWidth="1"/>
    <col min="3" max="3" width="15.26953125" style="8" bestFit="1" customWidth="1"/>
  </cols>
  <sheetData>
    <row r="1" spans="1:7" ht="15" thickBot="1" x14ac:dyDescent="0.4">
      <c r="A1" s="118" t="s">
        <v>0</v>
      </c>
      <c r="B1" s="119"/>
      <c r="C1" s="120"/>
      <c r="D1" s="12"/>
      <c r="E1" s="12"/>
      <c r="F1" s="12"/>
      <c r="G1" s="12"/>
    </row>
    <row r="2" spans="1:7" ht="46.9" customHeight="1" thickBot="1" x14ac:dyDescent="0.4">
      <c r="A2" s="121" t="s">
        <v>1</v>
      </c>
      <c r="B2" s="122"/>
      <c r="C2" s="123"/>
    </row>
    <row r="3" spans="1:7" ht="15" thickBot="1" x14ac:dyDescent="0.4">
      <c r="A3" s="118" t="s">
        <v>2</v>
      </c>
      <c r="B3" s="119"/>
      <c r="C3" s="120"/>
    </row>
    <row r="4" spans="1:7" ht="15" thickBot="1" x14ac:dyDescent="0.4">
      <c r="A4" s="28" t="s">
        <v>3</v>
      </c>
      <c r="B4" s="52" t="s">
        <v>4</v>
      </c>
      <c r="C4" s="29" t="s">
        <v>5</v>
      </c>
    </row>
    <row r="5" spans="1:7" x14ac:dyDescent="0.35">
      <c r="A5" s="49" t="s">
        <v>6</v>
      </c>
      <c r="B5" s="50" t="s">
        <v>7</v>
      </c>
      <c r="C5" s="51">
        <f>'P''s&amp;G BILL 00'!F15</f>
        <v>0</v>
      </c>
    </row>
    <row r="6" spans="1:7" x14ac:dyDescent="0.35">
      <c r="A6" s="1" t="s">
        <v>8</v>
      </c>
      <c r="B6" s="18" t="s">
        <v>9</v>
      </c>
      <c r="C6" s="32">
        <f>'BILL 01 - TRANSFORMER  INST'!G26</f>
        <v>0</v>
      </c>
    </row>
    <row r="7" spans="1:7" x14ac:dyDescent="0.35">
      <c r="A7" s="1" t="s">
        <v>10</v>
      </c>
      <c r="B7" s="18" t="s">
        <v>11</v>
      </c>
      <c r="C7" s="32">
        <f>'GROUND FLOOR BILL 02'!G66</f>
        <v>0</v>
      </c>
    </row>
    <row r="8" spans="1:7" x14ac:dyDescent="0.35">
      <c r="A8" s="1" t="s">
        <v>12</v>
      </c>
      <c r="B8" s="18" t="s">
        <v>13</v>
      </c>
      <c r="C8" s="32">
        <f>'SECOND FLOOR BILL 03 '!G73</f>
        <v>0</v>
      </c>
    </row>
    <row r="9" spans="1:7" x14ac:dyDescent="0.35">
      <c r="A9" s="1" t="s">
        <v>14</v>
      </c>
      <c r="B9" s="18" t="s">
        <v>15</v>
      </c>
      <c r="C9" s="32">
        <f>'THIRD FLOOR BILL 04'!G147</f>
        <v>0</v>
      </c>
    </row>
    <row r="10" spans="1:7" x14ac:dyDescent="0.35">
      <c r="A10" s="1" t="s">
        <v>16</v>
      </c>
      <c r="B10" s="18" t="s">
        <v>17</v>
      </c>
      <c r="C10" s="32">
        <f>'FOURTH FLOOR BILL 05'!G175</f>
        <v>0</v>
      </c>
    </row>
    <row r="11" spans="1:7" x14ac:dyDescent="0.35">
      <c r="A11" s="1" t="s">
        <v>18</v>
      </c>
      <c r="B11" s="18" t="s">
        <v>19</v>
      </c>
      <c r="C11" s="32">
        <f>'FIFTH FLOOR BILL 06'!G103</f>
        <v>0</v>
      </c>
    </row>
    <row r="12" spans="1:7" x14ac:dyDescent="0.35">
      <c r="A12" s="1" t="s">
        <v>20</v>
      </c>
      <c r="B12" s="18" t="s">
        <v>21</v>
      </c>
      <c r="C12" s="32">
        <f>'EXTRA''S BILL 07'!G65</f>
        <v>0</v>
      </c>
    </row>
    <row r="13" spans="1:7" x14ac:dyDescent="0.35">
      <c r="A13" s="1" t="s">
        <v>22</v>
      </c>
      <c r="B13" s="18" t="s">
        <v>23</v>
      </c>
      <c r="C13" s="32">
        <f>'ELECTRICAL MAINTENANCE BILL 08'!G38</f>
        <v>0</v>
      </c>
    </row>
    <row r="14" spans="1:7" x14ac:dyDescent="0.35">
      <c r="A14" s="1" t="s">
        <v>24</v>
      </c>
      <c r="B14" s="18" t="s">
        <v>25</v>
      </c>
      <c r="C14" s="32">
        <f>'TRANSFORMER MAINTENANCE BILL 09'!G46</f>
        <v>0</v>
      </c>
    </row>
    <row r="15" spans="1:7" x14ac:dyDescent="0.35">
      <c r="A15" s="1" t="s">
        <v>26</v>
      </c>
      <c r="B15" s="18"/>
      <c r="C15" s="32">
        <f>SUM(C5:C14)</f>
        <v>0</v>
      </c>
    </row>
    <row r="16" spans="1:7" x14ac:dyDescent="0.35">
      <c r="A16" s="1" t="s">
        <v>27</v>
      </c>
      <c r="B16" s="18" t="s">
        <v>28</v>
      </c>
      <c r="C16" s="32">
        <v>0</v>
      </c>
    </row>
    <row r="17" spans="1:3" x14ac:dyDescent="0.35">
      <c r="A17" s="1" t="s">
        <v>29</v>
      </c>
      <c r="B17" s="9" t="s">
        <v>30</v>
      </c>
      <c r="C17" s="32">
        <f>SUM(C5:C16)</f>
        <v>0</v>
      </c>
    </row>
    <row r="18" spans="1:3" x14ac:dyDescent="0.35">
      <c r="A18" s="1"/>
      <c r="B18" s="9" t="s">
        <v>31</v>
      </c>
      <c r="C18" s="32">
        <f>10%*SUM(C6:C14)</f>
        <v>0</v>
      </c>
    </row>
    <row r="19" spans="1:3" x14ac:dyDescent="0.35">
      <c r="A19" s="1"/>
      <c r="C19" s="31"/>
    </row>
    <row r="20" spans="1:3" ht="15" thickBot="1" x14ac:dyDescent="0.4">
      <c r="A20" s="33"/>
      <c r="B20" s="47" t="s">
        <v>32</v>
      </c>
      <c r="C20" s="44">
        <f>(C17+C18)*15%</f>
        <v>0</v>
      </c>
    </row>
    <row r="21" spans="1:3" ht="15" thickBot="1" x14ac:dyDescent="0.4">
      <c r="A21" s="45"/>
      <c r="B21" s="48" t="s">
        <v>33</v>
      </c>
      <c r="C21" s="29">
        <f>SUM(C17:C20)</f>
        <v>0</v>
      </c>
    </row>
  </sheetData>
  <mergeCells count="3">
    <mergeCell ref="A1:C1"/>
    <mergeCell ref="A2:C2"/>
    <mergeCell ref="A3:C3"/>
  </mergeCells>
  <phoneticPr fontId="5" type="noConversion"/>
  <hyperlinks>
    <hyperlink ref="B20" r:id="rId1" xr:uid="{B7A648C5-DD4C-4299-AF69-B5AD0A1327A9}"/>
  </hyperlink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B4B6-8C28-4548-84CC-640C9F437202}">
  <dimension ref="A1:G43"/>
  <sheetViews>
    <sheetView tabSelected="1" view="pageBreakPreview" topLeftCell="A13" zoomScaleNormal="100" zoomScaleSheetLayoutView="100" workbookViewId="0">
      <selection activeCell="I26" sqref="I26"/>
    </sheetView>
  </sheetViews>
  <sheetFormatPr defaultRowHeight="14.5" x14ac:dyDescent="0.35"/>
  <cols>
    <col min="1" max="1" width="8.453125" bestFit="1" customWidth="1"/>
    <col min="2" max="2" width="73.7265625" customWidth="1"/>
    <col min="3" max="3" width="14" customWidth="1"/>
    <col min="5" max="5" width="14.81640625" style="8" customWidth="1"/>
    <col min="6" max="6" width="13" style="8" customWidth="1"/>
    <col min="7" max="7" width="15.453125" style="8" customWidth="1"/>
  </cols>
  <sheetData>
    <row r="1" spans="1:7" x14ac:dyDescent="0.35">
      <c r="A1" s="106" t="s">
        <v>0</v>
      </c>
      <c r="B1" s="107"/>
      <c r="C1" s="107"/>
      <c r="D1" s="107"/>
      <c r="E1" s="107"/>
      <c r="F1" s="107"/>
      <c r="G1" s="108"/>
    </row>
    <row r="2" spans="1:7" ht="29.5" customHeight="1" x14ac:dyDescent="0.35">
      <c r="A2" s="109" t="s">
        <v>1</v>
      </c>
      <c r="B2" s="110"/>
      <c r="C2" s="110"/>
      <c r="D2" s="110"/>
      <c r="E2" s="110"/>
      <c r="F2" s="110"/>
      <c r="G2" s="111"/>
    </row>
    <row r="3" spans="1:7" x14ac:dyDescent="0.35">
      <c r="A3" s="112" t="s">
        <v>174</v>
      </c>
      <c r="B3" s="113"/>
      <c r="C3" s="113"/>
      <c r="D3" s="113"/>
      <c r="E3" s="113"/>
      <c r="F3" s="113"/>
      <c r="G3" s="114"/>
    </row>
    <row r="4" spans="1:7" x14ac:dyDescent="0.35">
      <c r="A4" s="49"/>
      <c r="E4" s="67"/>
      <c r="F4" s="67"/>
      <c r="G4" s="68"/>
    </row>
    <row r="5" spans="1:7" x14ac:dyDescent="0.35">
      <c r="A5" s="69" t="s">
        <v>35</v>
      </c>
      <c r="B5" s="3" t="s">
        <v>36</v>
      </c>
      <c r="C5" s="3" t="s">
        <v>175</v>
      </c>
      <c r="D5" s="15" t="s">
        <v>38</v>
      </c>
      <c r="E5" s="16" t="s">
        <v>55</v>
      </c>
      <c r="F5" s="16" t="s">
        <v>56</v>
      </c>
      <c r="G5" s="31" t="s">
        <v>40</v>
      </c>
    </row>
    <row r="6" spans="1:7" ht="159.5" x14ac:dyDescent="0.35">
      <c r="A6" s="69"/>
      <c r="B6" s="60" t="s">
        <v>176</v>
      </c>
      <c r="C6" s="3"/>
      <c r="D6" s="3"/>
      <c r="E6" s="58"/>
      <c r="F6" s="58"/>
      <c r="G6" s="70"/>
    </row>
    <row r="7" spans="1:7" x14ac:dyDescent="0.35">
      <c r="A7" s="56">
        <v>1</v>
      </c>
      <c r="B7" s="61" t="s">
        <v>177</v>
      </c>
      <c r="C7" s="4"/>
      <c r="D7" s="4"/>
      <c r="E7" s="59"/>
      <c r="F7" s="59"/>
      <c r="G7" s="71"/>
    </row>
    <row r="8" spans="1:7" x14ac:dyDescent="0.35">
      <c r="A8" s="56">
        <v>1.1000000000000001</v>
      </c>
      <c r="B8" t="s">
        <v>178</v>
      </c>
      <c r="C8" s="4" t="s">
        <v>179</v>
      </c>
      <c r="D8" s="4">
        <v>4</v>
      </c>
      <c r="E8" s="59"/>
      <c r="F8" s="59"/>
      <c r="G8" s="71">
        <f>(D8*E8)+(D8*F8)</f>
        <v>0</v>
      </c>
    </row>
    <row r="9" spans="1:7" x14ac:dyDescent="0.35">
      <c r="A9" s="56">
        <v>1.2</v>
      </c>
      <c r="B9" s="4" t="s">
        <v>180</v>
      </c>
      <c r="C9" s="4" t="s">
        <v>181</v>
      </c>
      <c r="D9" s="4">
        <v>150</v>
      </c>
      <c r="E9" s="59"/>
      <c r="F9" s="59"/>
      <c r="G9" s="71">
        <f t="shared" ref="G9:G13" si="0">(D9*E9)+(D9*F9)</f>
        <v>0</v>
      </c>
    </row>
    <row r="10" spans="1:7" x14ac:dyDescent="0.35">
      <c r="A10" s="56">
        <v>1.3</v>
      </c>
      <c r="B10" s="4" t="s">
        <v>182</v>
      </c>
      <c r="C10" s="4" t="s">
        <v>183</v>
      </c>
      <c r="D10" s="4">
        <v>23</v>
      </c>
      <c r="E10" s="59"/>
      <c r="F10" s="59"/>
      <c r="G10" s="71">
        <f t="shared" si="0"/>
        <v>0</v>
      </c>
    </row>
    <row r="11" spans="1:7" x14ac:dyDescent="0.35">
      <c r="A11" s="56">
        <v>1.5</v>
      </c>
      <c r="B11" s="4" t="s">
        <v>184</v>
      </c>
      <c r="C11" s="4" t="s">
        <v>179</v>
      </c>
      <c r="D11" s="4">
        <v>1</v>
      </c>
      <c r="E11" s="59"/>
      <c r="F11" s="59"/>
      <c r="G11" s="71">
        <f t="shared" si="0"/>
        <v>0</v>
      </c>
    </row>
    <row r="12" spans="1:7" x14ac:dyDescent="0.35">
      <c r="A12" s="56">
        <v>1.6</v>
      </c>
      <c r="B12" s="4" t="s">
        <v>185</v>
      </c>
      <c r="C12" s="4" t="s">
        <v>186</v>
      </c>
      <c r="D12" s="4">
        <v>1</v>
      </c>
      <c r="E12" s="59"/>
      <c r="F12" s="59"/>
      <c r="G12" s="71">
        <f t="shared" si="0"/>
        <v>0</v>
      </c>
    </row>
    <row r="13" spans="1:7" ht="29" x14ac:dyDescent="0.35">
      <c r="A13" s="56">
        <v>1.7</v>
      </c>
      <c r="B13" s="40" t="s">
        <v>187</v>
      </c>
      <c r="C13" s="4" t="s">
        <v>186</v>
      </c>
      <c r="D13" s="43">
        <v>1</v>
      </c>
      <c r="E13" s="63"/>
      <c r="F13" s="63"/>
      <c r="G13" s="71">
        <f t="shared" si="0"/>
        <v>0</v>
      </c>
    </row>
    <row r="14" spans="1:7" ht="15" thickBot="1" x14ac:dyDescent="0.4">
      <c r="A14" s="57"/>
      <c r="B14" s="43"/>
      <c r="C14" s="43"/>
      <c r="D14" s="43"/>
      <c r="E14" s="63"/>
      <c r="F14" s="63"/>
      <c r="G14" s="72"/>
    </row>
    <row r="15" spans="1:7" ht="15" thickBot="1" x14ac:dyDescent="0.4">
      <c r="A15" s="45"/>
      <c r="B15" s="62" t="s">
        <v>188</v>
      </c>
      <c r="C15" s="65"/>
      <c r="D15" s="65"/>
      <c r="E15" s="65"/>
      <c r="F15" s="65"/>
      <c r="G15" s="64">
        <f>SUM(G8:G13)</f>
        <v>0</v>
      </c>
    </row>
    <row r="16" spans="1:7" ht="15" thickBot="1" x14ac:dyDescent="0.4">
      <c r="A16" s="45"/>
      <c r="B16" s="62" t="s">
        <v>189</v>
      </c>
      <c r="C16" s="65"/>
      <c r="D16" s="65"/>
      <c r="E16" s="65"/>
      <c r="F16" s="65"/>
      <c r="G16" s="64">
        <f>G15</f>
        <v>0</v>
      </c>
    </row>
    <row r="17" spans="1:7" x14ac:dyDescent="0.35">
      <c r="A17" s="2"/>
      <c r="B17" s="55"/>
      <c r="C17" s="55"/>
      <c r="D17" s="55"/>
      <c r="E17" s="55"/>
      <c r="F17" s="55"/>
      <c r="G17" s="73"/>
    </row>
    <row r="18" spans="1:7" x14ac:dyDescent="0.35">
      <c r="A18" s="1">
        <v>2</v>
      </c>
      <c r="B18" s="54" t="s">
        <v>190</v>
      </c>
      <c r="C18" s="20"/>
      <c r="D18" s="20"/>
      <c r="E18" s="20"/>
      <c r="F18" s="20"/>
      <c r="G18" s="71"/>
    </row>
    <row r="19" spans="1:7" x14ac:dyDescent="0.35">
      <c r="A19" s="56">
        <v>2.1</v>
      </c>
      <c r="B19" s="4" t="s">
        <v>191</v>
      </c>
      <c r="C19" s="4" t="s">
        <v>179</v>
      </c>
      <c r="D19" s="4">
        <v>4</v>
      </c>
      <c r="E19" s="59"/>
      <c r="F19" s="59"/>
      <c r="G19" s="71">
        <f t="shared" ref="G19:G25" si="1">(D19*E19)+(D19*F19)</f>
        <v>0</v>
      </c>
    </row>
    <row r="20" spans="1:7" x14ac:dyDescent="0.35">
      <c r="A20" s="56">
        <v>2.2000000000000002</v>
      </c>
      <c r="B20" s="4" t="s">
        <v>192</v>
      </c>
      <c r="C20" s="4" t="s">
        <v>193</v>
      </c>
      <c r="D20" s="4">
        <v>5</v>
      </c>
      <c r="E20" s="59"/>
      <c r="F20" s="59"/>
      <c r="G20" s="71">
        <f t="shared" si="1"/>
        <v>0</v>
      </c>
    </row>
    <row r="21" spans="1:7" x14ac:dyDescent="0.35">
      <c r="A21" s="56">
        <v>2.2999999999999998</v>
      </c>
      <c r="B21" s="4" t="s">
        <v>194</v>
      </c>
      <c r="C21" s="4" t="s">
        <v>183</v>
      </c>
      <c r="D21" s="4">
        <v>23</v>
      </c>
      <c r="E21" s="59"/>
      <c r="F21" s="59"/>
      <c r="G21" s="71">
        <f t="shared" si="1"/>
        <v>0</v>
      </c>
    </row>
    <row r="22" spans="1:7" x14ac:dyDescent="0.35">
      <c r="A22" s="56">
        <v>2.4</v>
      </c>
      <c r="B22" t="s">
        <v>195</v>
      </c>
      <c r="C22" s="18" t="s">
        <v>181</v>
      </c>
      <c r="D22" s="18">
        <v>5</v>
      </c>
      <c r="E22" s="19"/>
      <c r="F22" s="19"/>
      <c r="G22" s="71">
        <f t="shared" si="1"/>
        <v>0</v>
      </c>
    </row>
    <row r="23" spans="1:7" x14ac:dyDescent="0.35">
      <c r="A23" s="56">
        <v>2.5</v>
      </c>
      <c r="B23" s="18" t="s">
        <v>196</v>
      </c>
      <c r="C23" s="18" t="s">
        <v>179</v>
      </c>
      <c r="D23" s="18">
        <v>1</v>
      </c>
      <c r="E23" s="19"/>
      <c r="F23" s="19"/>
      <c r="G23" s="71">
        <f t="shared" si="1"/>
        <v>0</v>
      </c>
    </row>
    <row r="24" spans="1:7" x14ac:dyDescent="0.35">
      <c r="A24" s="56">
        <v>2.6</v>
      </c>
      <c r="B24" s="18" t="s">
        <v>197</v>
      </c>
      <c r="C24" s="18" t="s">
        <v>186</v>
      </c>
      <c r="D24" s="18">
        <v>1</v>
      </c>
      <c r="E24" s="19"/>
      <c r="F24" s="19"/>
      <c r="G24" s="71">
        <f t="shared" si="1"/>
        <v>0</v>
      </c>
    </row>
    <row r="25" spans="1:7" x14ac:dyDescent="0.35">
      <c r="A25" s="56">
        <v>2.7</v>
      </c>
      <c r="B25" t="s">
        <v>198</v>
      </c>
      <c r="C25" s="18" t="s">
        <v>186</v>
      </c>
      <c r="D25" s="18">
        <v>1</v>
      </c>
      <c r="E25" s="38"/>
      <c r="F25" s="38"/>
      <c r="G25" s="71">
        <f t="shared" si="1"/>
        <v>0</v>
      </c>
    </row>
    <row r="26" spans="1:7" ht="15" thickBot="1" x14ac:dyDescent="0.4">
      <c r="A26" s="33"/>
      <c r="B26" s="26"/>
      <c r="C26" s="26"/>
      <c r="D26" s="26"/>
      <c r="E26" s="38"/>
      <c r="F26" s="38"/>
      <c r="G26" s="44"/>
    </row>
    <row r="27" spans="1:7" ht="15" thickBot="1" x14ac:dyDescent="0.4">
      <c r="A27" s="45"/>
      <c r="B27" s="62" t="s">
        <v>188</v>
      </c>
      <c r="C27" s="65"/>
      <c r="D27" s="65"/>
      <c r="E27" s="65"/>
      <c r="F27" s="65"/>
      <c r="G27" s="64">
        <f>SUM(G16:G25)</f>
        <v>0</v>
      </c>
    </row>
    <row r="28" spans="1:7" ht="15" thickBot="1" x14ac:dyDescent="0.4">
      <c r="A28" s="45"/>
      <c r="B28" s="62" t="s">
        <v>189</v>
      </c>
      <c r="C28" s="65"/>
      <c r="D28" s="65"/>
      <c r="E28" s="65"/>
      <c r="F28" s="65"/>
      <c r="G28" s="64">
        <f>G27</f>
        <v>0</v>
      </c>
    </row>
    <row r="29" spans="1:7" x14ac:dyDescent="0.35">
      <c r="A29" s="2"/>
      <c r="B29" s="50"/>
      <c r="C29" s="50"/>
      <c r="D29" s="50"/>
      <c r="E29" s="66"/>
      <c r="F29" s="66"/>
      <c r="G29" s="51"/>
    </row>
    <row r="30" spans="1:7" x14ac:dyDescent="0.35">
      <c r="A30" s="1">
        <v>3</v>
      </c>
      <c r="B30" s="12" t="s">
        <v>199</v>
      </c>
      <c r="C30" s="18"/>
      <c r="D30" s="18"/>
      <c r="E30" s="19"/>
      <c r="F30" s="19"/>
      <c r="G30" s="32"/>
    </row>
    <row r="31" spans="1:7" x14ac:dyDescent="0.35">
      <c r="A31" s="49">
        <v>3.1</v>
      </c>
      <c r="B31" s="18" t="s">
        <v>200</v>
      </c>
      <c r="C31" s="18" t="s">
        <v>179</v>
      </c>
      <c r="D31" s="18">
        <v>4</v>
      </c>
      <c r="E31" s="18"/>
      <c r="F31" s="19"/>
      <c r="G31" s="32">
        <f>(D31*E31)+(F31*D31)</f>
        <v>0</v>
      </c>
    </row>
    <row r="32" spans="1:7" x14ac:dyDescent="0.35">
      <c r="A32" s="1">
        <v>3.2</v>
      </c>
      <c r="B32" s="18" t="s">
        <v>201</v>
      </c>
      <c r="C32" s="18" t="s">
        <v>193</v>
      </c>
      <c r="D32" s="18">
        <v>5</v>
      </c>
      <c r="E32" s="19"/>
      <c r="F32" s="19"/>
      <c r="G32" s="32">
        <f t="shared" ref="G32:G35" si="2">(D32*E32)+(F32*D32)</f>
        <v>0</v>
      </c>
    </row>
    <row r="33" spans="1:7" x14ac:dyDescent="0.35">
      <c r="A33" s="1">
        <v>3.3</v>
      </c>
      <c r="B33" s="18" t="s">
        <v>202</v>
      </c>
      <c r="C33" s="18" t="s">
        <v>183</v>
      </c>
      <c r="D33" s="18">
        <v>23</v>
      </c>
      <c r="E33" s="19"/>
      <c r="F33" s="19"/>
      <c r="G33" s="32">
        <f t="shared" si="2"/>
        <v>0</v>
      </c>
    </row>
    <row r="34" spans="1:7" x14ac:dyDescent="0.35">
      <c r="A34" s="1">
        <v>3.5</v>
      </c>
      <c r="B34" s="18" t="s">
        <v>203</v>
      </c>
      <c r="C34" s="18" t="s">
        <v>179</v>
      </c>
      <c r="D34" s="18">
        <v>1</v>
      </c>
      <c r="E34" s="19"/>
      <c r="F34" s="19"/>
      <c r="G34" s="32">
        <f t="shared" si="2"/>
        <v>0</v>
      </c>
    </row>
    <row r="35" spans="1:7" x14ac:dyDescent="0.35">
      <c r="A35" s="1">
        <v>3.6</v>
      </c>
      <c r="B35" s="18" t="s">
        <v>204</v>
      </c>
      <c r="C35" s="18" t="s">
        <v>186</v>
      </c>
      <c r="D35" s="18">
        <v>1</v>
      </c>
      <c r="E35" s="19"/>
      <c r="F35" s="19"/>
      <c r="G35" s="32">
        <f t="shared" si="2"/>
        <v>0</v>
      </c>
    </row>
    <row r="36" spans="1:7" x14ac:dyDescent="0.35">
      <c r="A36" s="1">
        <v>3.7</v>
      </c>
      <c r="B36" t="s">
        <v>198</v>
      </c>
      <c r="C36" s="18" t="s">
        <v>186</v>
      </c>
      <c r="D36" s="18">
        <v>1</v>
      </c>
      <c r="E36" s="38"/>
      <c r="F36" s="38"/>
      <c r="G36" s="71">
        <f t="shared" ref="G36" si="3">(D36*E36)+(D36*F36)</f>
        <v>0</v>
      </c>
    </row>
    <row r="37" spans="1:7" ht="15" thickBot="1" x14ac:dyDescent="0.4">
      <c r="A37" s="1"/>
      <c r="B37" s="18"/>
      <c r="C37" s="18"/>
      <c r="D37" s="18"/>
      <c r="E37" s="19"/>
      <c r="F37" s="19"/>
      <c r="G37" s="32"/>
    </row>
    <row r="38" spans="1:7" ht="15" thickBot="1" x14ac:dyDescent="0.4">
      <c r="A38" s="45"/>
      <c r="B38" s="115" t="s">
        <v>52</v>
      </c>
      <c r="C38" s="116"/>
      <c r="D38" s="116"/>
      <c r="E38" s="116"/>
      <c r="F38" s="117"/>
      <c r="G38" s="76">
        <f>SUM(G28:G36)</f>
        <v>0</v>
      </c>
    </row>
    <row r="39" spans="1:7" ht="15" hidden="1" thickBot="1" x14ac:dyDescent="0.4">
      <c r="A39" s="45"/>
      <c r="B39" s="62"/>
      <c r="C39" s="65"/>
      <c r="D39" s="65"/>
      <c r="E39" s="65"/>
      <c r="F39" s="65"/>
      <c r="G39" s="64"/>
    </row>
    <row r="40" spans="1:7" x14ac:dyDescent="0.35">
      <c r="E40" s="67"/>
      <c r="F40" s="67"/>
      <c r="G40" s="67"/>
    </row>
    <row r="41" spans="1:7" x14ac:dyDescent="0.35">
      <c r="E41" s="67"/>
      <c r="F41" s="67"/>
      <c r="G41" s="67"/>
    </row>
    <row r="42" spans="1:7" x14ac:dyDescent="0.35">
      <c r="E42" s="67"/>
      <c r="F42" s="67"/>
      <c r="G42" s="67"/>
    </row>
    <row r="43" spans="1:7" x14ac:dyDescent="0.35">
      <c r="E43" s="67"/>
      <c r="F43" s="67"/>
      <c r="G43" s="67"/>
    </row>
  </sheetData>
  <mergeCells count="4">
    <mergeCell ref="A1:G1"/>
    <mergeCell ref="A2:G2"/>
    <mergeCell ref="A3:G3"/>
    <mergeCell ref="B38:F38"/>
  </mergeCells>
  <pageMargins left="0.7" right="0.7" top="0.75" bottom="0.75" header="0.3" footer="0.3"/>
  <pageSetup scale="61"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7EB5-E70D-4F8F-A713-3E2EB5AE81BC}">
  <dimension ref="A1:K48"/>
  <sheetViews>
    <sheetView view="pageBreakPreview" topLeftCell="A44" zoomScaleNormal="100" zoomScaleSheetLayoutView="100" workbookViewId="0">
      <selection activeCell="E6" sqref="E6"/>
    </sheetView>
  </sheetViews>
  <sheetFormatPr defaultRowHeight="14.5" x14ac:dyDescent="0.35"/>
  <cols>
    <col min="1" max="1" width="13.7265625" customWidth="1"/>
    <col min="2" max="2" width="64.26953125" bestFit="1" customWidth="1"/>
    <col min="3" max="3" width="11.7265625" customWidth="1"/>
    <col min="4" max="4" width="4" bestFit="1" customWidth="1"/>
    <col min="5" max="7" width="15.26953125" style="8" bestFit="1" customWidth="1"/>
    <col min="8" max="8" width="26.81640625" bestFit="1" customWidth="1"/>
  </cols>
  <sheetData>
    <row r="1" spans="1:8" ht="15" thickBot="1" x14ac:dyDescent="0.4">
      <c r="A1" s="118" t="s">
        <v>0</v>
      </c>
      <c r="B1" s="119"/>
      <c r="C1" s="119"/>
      <c r="D1" s="119"/>
      <c r="E1" s="119"/>
      <c r="F1" s="119"/>
      <c r="G1" s="120"/>
    </row>
    <row r="2" spans="1:8" ht="29.5" customHeight="1" thickBot="1" x14ac:dyDescent="0.4">
      <c r="A2" s="135" t="s">
        <v>1</v>
      </c>
      <c r="B2" s="136"/>
      <c r="C2" s="136"/>
      <c r="D2" s="136"/>
      <c r="E2" s="136"/>
      <c r="F2" s="136"/>
      <c r="G2" s="137"/>
    </row>
    <row r="3" spans="1:8" ht="15" thickBot="1" x14ac:dyDescent="0.4">
      <c r="A3" s="118" t="s">
        <v>205</v>
      </c>
      <c r="B3" s="119"/>
      <c r="C3" s="119"/>
      <c r="D3" s="119"/>
      <c r="E3" s="119"/>
      <c r="F3" s="119"/>
      <c r="G3" s="120"/>
    </row>
    <row r="4" spans="1:8" x14ac:dyDescent="0.35">
      <c r="A4" s="2"/>
      <c r="B4" s="50"/>
      <c r="C4" s="50"/>
      <c r="D4" s="50"/>
      <c r="E4" s="66"/>
      <c r="F4" s="66"/>
      <c r="G4" s="51"/>
    </row>
    <row r="5" spans="1:8" x14ac:dyDescent="0.35">
      <c r="A5" s="69" t="s">
        <v>35</v>
      </c>
      <c r="B5" s="3" t="s">
        <v>36</v>
      </c>
      <c r="C5" s="3" t="s">
        <v>175</v>
      </c>
      <c r="D5" s="15" t="s">
        <v>38</v>
      </c>
      <c r="E5" s="16" t="s">
        <v>39</v>
      </c>
      <c r="F5" s="16" t="s">
        <v>56</v>
      </c>
      <c r="G5" s="31" t="s">
        <v>40</v>
      </c>
    </row>
    <row r="6" spans="1:8" ht="103.9" customHeight="1" x14ac:dyDescent="0.35">
      <c r="A6" s="69"/>
      <c r="B6" s="79" t="s">
        <v>206</v>
      </c>
      <c r="C6" s="3"/>
      <c r="D6" s="15"/>
      <c r="E6" s="16"/>
      <c r="F6" s="16"/>
      <c r="G6" s="31"/>
    </row>
    <row r="7" spans="1:8" x14ac:dyDescent="0.35">
      <c r="A7" s="69"/>
      <c r="B7" s="15" t="s">
        <v>207</v>
      </c>
      <c r="C7" s="3"/>
      <c r="D7" s="3"/>
      <c r="E7" s="19"/>
      <c r="F7" s="19"/>
      <c r="G7" s="32"/>
    </row>
    <row r="8" spans="1:8" x14ac:dyDescent="0.35">
      <c r="A8" s="56">
        <v>1</v>
      </c>
      <c r="B8" s="4" t="s">
        <v>208</v>
      </c>
      <c r="C8" s="4" t="s">
        <v>133</v>
      </c>
      <c r="D8" s="4">
        <v>4</v>
      </c>
      <c r="E8" s="19"/>
      <c r="F8" s="19"/>
      <c r="G8" s="32">
        <f>(D8*E8)+(F8*D8)</f>
        <v>0</v>
      </c>
      <c r="H8" s="75"/>
    </row>
    <row r="9" spans="1:8" x14ac:dyDescent="0.35">
      <c r="A9" s="56">
        <v>2</v>
      </c>
      <c r="B9" s="4" t="s">
        <v>209</v>
      </c>
      <c r="C9" s="4" t="s">
        <v>210</v>
      </c>
      <c r="D9" s="4">
        <v>1</v>
      </c>
      <c r="E9" s="19"/>
      <c r="F9" s="19"/>
      <c r="G9" s="32">
        <f t="shared" ref="G9:G15" si="0">(D9*E9)+(F9*D9)</f>
        <v>0</v>
      </c>
      <c r="H9" s="75"/>
    </row>
    <row r="10" spans="1:8" x14ac:dyDescent="0.35">
      <c r="A10" s="56">
        <v>3</v>
      </c>
      <c r="B10" s="4" t="s">
        <v>211</v>
      </c>
      <c r="C10" s="4" t="s">
        <v>133</v>
      </c>
      <c r="D10" s="4">
        <v>1</v>
      </c>
      <c r="E10" s="19"/>
      <c r="F10" s="19"/>
      <c r="G10" s="32">
        <f t="shared" si="0"/>
        <v>0</v>
      </c>
      <c r="H10" s="75"/>
    </row>
    <row r="11" spans="1:8" x14ac:dyDescent="0.35">
      <c r="A11" s="56">
        <v>4</v>
      </c>
      <c r="B11" s="4" t="s">
        <v>212</v>
      </c>
      <c r="C11" s="4" t="s">
        <v>133</v>
      </c>
      <c r="D11" s="4">
        <v>1</v>
      </c>
      <c r="E11" s="19"/>
      <c r="F11" s="19"/>
      <c r="G11" s="32">
        <f t="shared" si="0"/>
        <v>0</v>
      </c>
      <c r="H11" s="75"/>
    </row>
    <row r="12" spans="1:8" x14ac:dyDescent="0.35">
      <c r="A12" s="56">
        <v>5</v>
      </c>
      <c r="B12" s="4" t="s">
        <v>213</v>
      </c>
      <c r="C12" s="4" t="s">
        <v>133</v>
      </c>
      <c r="D12" s="4">
        <v>1</v>
      </c>
      <c r="E12" s="19"/>
      <c r="F12" s="19"/>
      <c r="G12" s="32">
        <f t="shared" si="0"/>
        <v>0</v>
      </c>
      <c r="H12" s="75"/>
    </row>
    <row r="13" spans="1:8" x14ac:dyDescent="0.35">
      <c r="A13" s="56">
        <v>6</v>
      </c>
      <c r="B13" s="4" t="s">
        <v>214</v>
      </c>
      <c r="C13" s="4" t="s">
        <v>133</v>
      </c>
      <c r="D13" s="4">
        <v>1</v>
      </c>
      <c r="E13" s="19"/>
      <c r="F13" s="19"/>
      <c r="G13" s="32">
        <f t="shared" si="0"/>
        <v>0</v>
      </c>
      <c r="H13" s="75"/>
    </row>
    <row r="14" spans="1:8" x14ac:dyDescent="0.35">
      <c r="A14" s="56">
        <v>7</v>
      </c>
      <c r="B14" s="4" t="s">
        <v>215</v>
      </c>
      <c r="C14" s="4" t="s">
        <v>210</v>
      </c>
      <c r="D14" s="4">
        <v>1</v>
      </c>
      <c r="E14" s="19"/>
      <c r="F14" s="19"/>
      <c r="G14" s="32">
        <f t="shared" si="0"/>
        <v>0</v>
      </c>
      <c r="H14" s="75"/>
    </row>
    <row r="15" spans="1:8" x14ac:dyDescent="0.35">
      <c r="A15" s="1">
        <v>8</v>
      </c>
      <c r="B15" s="21" t="s">
        <v>216</v>
      </c>
      <c r="C15" s="18" t="s">
        <v>210</v>
      </c>
      <c r="D15" s="18">
        <v>1</v>
      </c>
      <c r="E15" s="19"/>
      <c r="F15" s="19"/>
      <c r="G15" s="32">
        <f t="shared" si="0"/>
        <v>0</v>
      </c>
      <c r="H15" s="75"/>
    </row>
    <row r="16" spans="1:8" x14ac:dyDescent="0.35">
      <c r="A16" s="1">
        <v>9</v>
      </c>
      <c r="B16" s="18" t="s">
        <v>217</v>
      </c>
      <c r="C16" s="18" t="s">
        <v>210</v>
      </c>
      <c r="D16" s="18">
        <v>1</v>
      </c>
      <c r="E16" s="19" t="s">
        <v>218</v>
      </c>
      <c r="F16" s="19"/>
      <c r="G16" s="32">
        <v>0</v>
      </c>
      <c r="H16" s="75"/>
    </row>
    <row r="17" spans="1:11" ht="15" thickBot="1" x14ac:dyDescent="0.4">
      <c r="A17" s="1"/>
      <c r="B17" s="18"/>
      <c r="C17" s="18"/>
      <c r="D17" s="18"/>
      <c r="E17" s="19"/>
      <c r="F17" s="19"/>
      <c r="G17" s="32"/>
    </row>
    <row r="18" spans="1:11" ht="15" thickBot="1" x14ac:dyDescent="0.4">
      <c r="A18" s="45"/>
      <c r="B18" s="62" t="s">
        <v>188</v>
      </c>
      <c r="C18" s="65"/>
      <c r="D18" s="65"/>
      <c r="E18" s="65"/>
      <c r="F18" s="65"/>
      <c r="G18" s="76">
        <f>SUM(G8:G16)</f>
        <v>0</v>
      </c>
    </row>
    <row r="19" spans="1:11" ht="15" thickBot="1" x14ac:dyDescent="0.4">
      <c r="A19" s="45"/>
      <c r="B19" s="62" t="s">
        <v>189</v>
      </c>
      <c r="C19" s="65"/>
      <c r="D19" s="65"/>
      <c r="E19" s="65"/>
      <c r="F19" s="65"/>
      <c r="G19" s="76">
        <f>G18</f>
        <v>0</v>
      </c>
    </row>
    <row r="20" spans="1:11" x14ac:dyDescent="0.35">
      <c r="A20" s="1"/>
      <c r="B20" s="18"/>
      <c r="C20" s="18"/>
      <c r="D20" s="18"/>
      <c r="E20" s="19"/>
      <c r="F20" s="19"/>
      <c r="G20" s="32"/>
    </row>
    <row r="21" spans="1:11" x14ac:dyDescent="0.35">
      <c r="A21" s="1"/>
      <c r="B21" s="12" t="s">
        <v>219</v>
      </c>
      <c r="C21" s="18"/>
      <c r="D21" s="18"/>
      <c r="E21" s="19"/>
      <c r="F21" s="19"/>
      <c r="G21" s="32"/>
    </row>
    <row r="22" spans="1:11" x14ac:dyDescent="0.35">
      <c r="A22" s="56">
        <v>1</v>
      </c>
      <c r="B22" s="4" t="s">
        <v>208</v>
      </c>
      <c r="C22" s="4" t="s">
        <v>133</v>
      </c>
      <c r="D22" s="4">
        <v>4</v>
      </c>
      <c r="E22" s="19"/>
      <c r="F22" s="19"/>
      <c r="G22" s="32">
        <f>(D22*E22)+(F22*D22)</f>
        <v>0</v>
      </c>
    </row>
    <row r="23" spans="1:11" x14ac:dyDescent="0.35">
      <c r="A23" s="56">
        <v>2</v>
      </c>
      <c r="B23" s="4" t="s">
        <v>209</v>
      </c>
      <c r="C23" s="4" t="s">
        <v>210</v>
      </c>
      <c r="D23" s="4">
        <v>1</v>
      </c>
      <c r="E23" s="19"/>
      <c r="F23" s="19"/>
      <c r="G23" s="32">
        <f t="shared" ref="G23:G30" si="1">(D23*E23)+(F23*D23)</f>
        <v>0</v>
      </c>
      <c r="K23" s="74"/>
    </row>
    <row r="24" spans="1:11" x14ac:dyDescent="0.35">
      <c r="A24" s="56">
        <v>3</v>
      </c>
      <c r="B24" s="4" t="s">
        <v>211</v>
      </c>
      <c r="C24" s="4" t="s">
        <v>133</v>
      </c>
      <c r="D24" s="4">
        <v>1</v>
      </c>
      <c r="E24" s="19"/>
      <c r="F24" s="19"/>
      <c r="G24" s="32">
        <f t="shared" si="1"/>
        <v>0</v>
      </c>
    </row>
    <row r="25" spans="1:11" x14ac:dyDescent="0.35">
      <c r="A25" s="56">
        <v>4</v>
      </c>
      <c r="B25" s="4" t="s">
        <v>212</v>
      </c>
      <c r="C25" s="4" t="s">
        <v>133</v>
      </c>
      <c r="D25" s="4">
        <v>1</v>
      </c>
      <c r="E25" s="19"/>
      <c r="F25" s="19"/>
      <c r="G25" s="32">
        <f t="shared" si="1"/>
        <v>0</v>
      </c>
    </row>
    <row r="26" spans="1:11" x14ac:dyDescent="0.35">
      <c r="A26" s="56">
        <v>5</v>
      </c>
      <c r="B26" s="4" t="s">
        <v>213</v>
      </c>
      <c r="C26" s="4" t="s">
        <v>133</v>
      </c>
      <c r="D26" s="4">
        <v>1</v>
      </c>
      <c r="E26" s="19"/>
      <c r="F26" s="19"/>
      <c r="G26" s="32">
        <f t="shared" si="1"/>
        <v>0</v>
      </c>
    </row>
    <row r="27" spans="1:11" x14ac:dyDescent="0.35">
      <c r="A27" s="56">
        <v>6</v>
      </c>
      <c r="B27" s="4" t="s">
        <v>214</v>
      </c>
      <c r="C27" s="4" t="s">
        <v>133</v>
      </c>
      <c r="D27" s="4">
        <v>1</v>
      </c>
      <c r="E27" s="19"/>
      <c r="F27" s="19"/>
      <c r="G27" s="32">
        <f t="shared" si="1"/>
        <v>0</v>
      </c>
    </row>
    <row r="28" spans="1:11" x14ac:dyDescent="0.35">
      <c r="A28" s="56">
        <v>7</v>
      </c>
      <c r="B28" s="4" t="s">
        <v>215</v>
      </c>
      <c r="C28" s="4" t="s">
        <v>210</v>
      </c>
      <c r="D28" s="4">
        <v>1</v>
      </c>
      <c r="E28" s="19"/>
      <c r="F28" s="19"/>
      <c r="G28" s="32">
        <f t="shared" si="1"/>
        <v>0</v>
      </c>
    </row>
    <row r="29" spans="1:11" x14ac:dyDescent="0.35">
      <c r="A29" s="1">
        <v>8</v>
      </c>
      <c r="B29" s="21" t="s">
        <v>216</v>
      </c>
      <c r="C29" s="18" t="s">
        <v>210</v>
      </c>
      <c r="D29" s="18">
        <v>1</v>
      </c>
      <c r="E29" s="19"/>
      <c r="F29" s="19"/>
      <c r="G29" s="32">
        <f t="shared" si="1"/>
        <v>0</v>
      </c>
    </row>
    <row r="30" spans="1:11" x14ac:dyDescent="0.35">
      <c r="A30" s="1">
        <v>9</v>
      </c>
      <c r="B30" s="18" t="s">
        <v>217</v>
      </c>
      <c r="C30" s="18" t="s">
        <v>210</v>
      </c>
      <c r="D30" s="18">
        <v>1</v>
      </c>
      <c r="E30" s="19"/>
      <c r="F30" s="19"/>
      <c r="G30" s="32">
        <f t="shared" si="1"/>
        <v>0</v>
      </c>
    </row>
    <row r="31" spans="1:11" ht="15" thickBot="1" x14ac:dyDescent="0.4">
      <c r="A31" s="1"/>
      <c r="B31" s="18"/>
      <c r="C31" s="18"/>
      <c r="D31" s="18"/>
      <c r="E31" s="19"/>
      <c r="F31" s="19"/>
      <c r="G31" s="32"/>
    </row>
    <row r="32" spans="1:11" ht="15" thickBot="1" x14ac:dyDescent="0.4">
      <c r="A32" s="45"/>
      <c r="B32" s="62" t="s">
        <v>188</v>
      </c>
      <c r="C32" s="65"/>
      <c r="D32" s="65"/>
      <c r="E32" s="65"/>
      <c r="F32" s="65"/>
      <c r="G32" s="76">
        <f>SUM(G19:G30)</f>
        <v>0</v>
      </c>
    </row>
    <row r="33" spans="1:7" ht="15" thickBot="1" x14ac:dyDescent="0.4">
      <c r="A33" s="45"/>
      <c r="B33" s="62" t="s">
        <v>189</v>
      </c>
      <c r="C33" s="65"/>
      <c r="D33" s="65"/>
      <c r="E33" s="65"/>
      <c r="F33" s="65"/>
      <c r="G33" s="76">
        <f>G32</f>
        <v>0</v>
      </c>
    </row>
    <row r="34" spans="1:7" x14ac:dyDescent="0.35">
      <c r="A34" s="1"/>
      <c r="B34" s="18"/>
      <c r="C34" s="18"/>
      <c r="D34" s="18"/>
      <c r="E34" s="19"/>
      <c r="F34" s="19"/>
      <c r="G34" s="32"/>
    </row>
    <row r="35" spans="1:7" x14ac:dyDescent="0.35">
      <c r="A35" s="1"/>
      <c r="B35" s="12" t="s">
        <v>220</v>
      </c>
      <c r="C35" s="18"/>
      <c r="D35" s="18"/>
      <c r="E35" s="19"/>
      <c r="F35" s="19"/>
      <c r="G35" s="32"/>
    </row>
    <row r="36" spans="1:7" x14ac:dyDescent="0.35">
      <c r="A36" s="56">
        <v>1</v>
      </c>
      <c r="B36" s="4" t="s">
        <v>208</v>
      </c>
      <c r="C36" s="4" t="s">
        <v>133</v>
      </c>
      <c r="D36" s="4">
        <v>4</v>
      </c>
      <c r="E36" s="19"/>
      <c r="F36" s="19"/>
      <c r="G36" s="32">
        <f>(D36*E36)+(F36*D36)</f>
        <v>0</v>
      </c>
    </row>
    <row r="37" spans="1:7" x14ac:dyDescent="0.35">
      <c r="A37" s="56">
        <v>2</v>
      </c>
      <c r="B37" s="4" t="s">
        <v>209</v>
      </c>
      <c r="C37" s="4" t="s">
        <v>210</v>
      </c>
      <c r="D37" s="4">
        <v>1</v>
      </c>
      <c r="E37" s="19"/>
      <c r="F37" s="19"/>
      <c r="G37" s="32">
        <f t="shared" ref="G37:G44" si="2">(D37*E37)+(F37*D37)</f>
        <v>0</v>
      </c>
    </row>
    <row r="38" spans="1:7" x14ac:dyDescent="0.35">
      <c r="A38" s="56">
        <v>3</v>
      </c>
      <c r="B38" s="4" t="s">
        <v>211</v>
      </c>
      <c r="C38" s="4" t="s">
        <v>133</v>
      </c>
      <c r="D38" s="4">
        <v>1</v>
      </c>
      <c r="E38" s="19"/>
      <c r="F38" s="19"/>
      <c r="G38" s="32">
        <f t="shared" si="2"/>
        <v>0</v>
      </c>
    </row>
    <row r="39" spans="1:7" x14ac:dyDescent="0.35">
      <c r="A39" s="56">
        <v>4</v>
      </c>
      <c r="B39" s="4" t="s">
        <v>212</v>
      </c>
      <c r="C39" s="4" t="s">
        <v>133</v>
      </c>
      <c r="D39" s="4">
        <v>1</v>
      </c>
      <c r="E39" s="19"/>
      <c r="F39" s="19"/>
      <c r="G39" s="32">
        <f t="shared" si="2"/>
        <v>0</v>
      </c>
    </row>
    <row r="40" spans="1:7" x14ac:dyDescent="0.35">
      <c r="A40" s="56">
        <v>5</v>
      </c>
      <c r="B40" s="4" t="s">
        <v>213</v>
      </c>
      <c r="C40" s="4" t="s">
        <v>133</v>
      </c>
      <c r="D40" s="4">
        <v>1</v>
      </c>
      <c r="E40" s="19"/>
      <c r="F40" s="19"/>
      <c r="G40" s="32">
        <f t="shared" si="2"/>
        <v>0</v>
      </c>
    </row>
    <row r="41" spans="1:7" x14ac:dyDescent="0.35">
      <c r="A41" s="56">
        <v>6</v>
      </c>
      <c r="B41" s="4" t="s">
        <v>214</v>
      </c>
      <c r="C41" s="4" t="s">
        <v>133</v>
      </c>
      <c r="D41" s="4">
        <v>1</v>
      </c>
      <c r="E41" s="19"/>
      <c r="F41" s="19"/>
      <c r="G41" s="32">
        <f t="shared" si="2"/>
        <v>0</v>
      </c>
    </row>
    <row r="42" spans="1:7" x14ac:dyDescent="0.35">
      <c r="A42" s="56">
        <v>7</v>
      </c>
      <c r="B42" s="4" t="s">
        <v>215</v>
      </c>
      <c r="C42" s="4" t="s">
        <v>210</v>
      </c>
      <c r="D42" s="4">
        <v>1</v>
      </c>
      <c r="E42" s="19"/>
      <c r="F42" s="19"/>
      <c r="G42" s="32">
        <f t="shared" si="2"/>
        <v>0</v>
      </c>
    </row>
    <row r="43" spans="1:7" x14ac:dyDescent="0.35">
      <c r="A43" s="1">
        <v>8</v>
      </c>
      <c r="B43" s="21" t="s">
        <v>216</v>
      </c>
      <c r="C43" s="18" t="s">
        <v>210</v>
      </c>
      <c r="D43" s="18">
        <v>1</v>
      </c>
      <c r="E43" s="19"/>
      <c r="F43" s="19"/>
      <c r="G43" s="32">
        <f t="shared" si="2"/>
        <v>0</v>
      </c>
    </row>
    <row r="44" spans="1:7" x14ac:dyDescent="0.35">
      <c r="A44" s="1">
        <v>9</v>
      </c>
      <c r="B44" s="18" t="s">
        <v>217</v>
      </c>
      <c r="C44" s="18" t="s">
        <v>210</v>
      </c>
      <c r="D44" s="18">
        <v>1</v>
      </c>
      <c r="E44" s="19"/>
      <c r="F44" s="19"/>
      <c r="G44" s="32">
        <f t="shared" si="2"/>
        <v>0</v>
      </c>
    </row>
    <row r="45" spans="1:7" ht="15" thickBot="1" x14ac:dyDescent="0.4">
      <c r="A45" s="1"/>
      <c r="B45" s="18"/>
      <c r="C45" s="18"/>
      <c r="D45" s="18"/>
      <c r="E45" s="19"/>
      <c r="F45" s="19"/>
      <c r="G45" s="32"/>
    </row>
    <row r="46" spans="1:7" ht="15" thickBot="1" x14ac:dyDescent="0.4">
      <c r="A46" s="45"/>
      <c r="B46" s="115" t="s">
        <v>52</v>
      </c>
      <c r="C46" s="116"/>
      <c r="D46" s="116"/>
      <c r="E46" s="116"/>
      <c r="F46" s="117"/>
      <c r="G46" s="76">
        <f>SUM(G33:G44)</f>
        <v>0</v>
      </c>
    </row>
    <row r="47" spans="1:7" x14ac:dyDescent="0.35">
      <c r="B47" s="77"/>
      <c r="C47" s="11"/>
      <c r="D47" s="11"/>
      <c r="E47" s="11"/>
      <c r="F47" s="11"/>
      <c r="G47" s="78"/>
    </row>
    <row r="48" spans="1:7" x14ac:dyDescent="0.35">
      <c r="E48" s="67"/>
      <c r="F48" s="67"/>
      <c r="G48" s="67"/>
    </row>
  </sheetData>
  <mergeCells count="4">
    <mergeCell ref="A1:G1"/>
    <mergeCell ref="A2:G2"/>
    <mergeCell ref="A3:G3"/>
    <mergeCell ref="B46:F46"/>
  </mergeCells>
  <pageMargins left="0.7" right="0.7" top="0.75" bottom="0.75" header="0.3" footer="0.3"/>
  <pageSetup scale="6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4966B-A8A0-4A74-ACCA-BF8DE4BC4015}">
  <dimension ref="A1:F16"/>
  <sheetViews>
    <sheetView view="pageBreakPreview" topLeftCell="A6" zoomScaleNormal="100" zoomScaleSheetLayoutView="100" workbookViewId="0">
      <selection activeCell="E11" sqref="E11"/>
    </sheetView>
  </sheetViews>
  <sheetFormatPr defaultRowHeight="14.5" x14ac:dyDescent="0.35"/>
  <cols>
    <col min="1" max="1" width="8.81640625" style="105"/>
    <col min="2" max="2" width="43.26953125" style="105" customWidth="1"/>
    <col min="3" max="4" width="8.81640625" style="105"/>
    <col min="5" max="5" width="12.7265625" style="105" customWidth="1"/>
    <col min="6" max="6" width="12.1796875" style="105" customWidth="1"/>
  </cols>
  <sheetData>
    <row r="1" spans="1:6" ht="15" thickBot="1" x14ac:dyDescent="0.4">
      <c r="A1" s="125" t="s">
        <v>0</v>
      </c>
      <c r="B1" s="126"/>
      <c r="C1" s="126"/>
      <c r="D1" s="126"/>
      <c r="E1" s="126"/>
      <c r="F1" s="127"/>
    </row>
    <row r="2" spans="1:6" ht="46.15" customHeight="1" thickBot="1" x14ac:dyDescent="0.4">
      <c r="A2" s="128" t="s">
        <v>1</v>
      </c>
      <c r="B2" s="129"/>
      <c r="C2" s="129"/>
      <c r="D2" s="129"/>
      <c r="E2" s="129"/>
      <c r="F2" s="130"/>
    </row>
    <row r="3" spans="1:6" ht="15" thickBot="1" x14ac:dyDescent="0.4">
      <c r="A3" s="125" t="s">
        <v>34</v>
      </c>
      <c r="B3" s="126"/>
      <c r="C3" s="126"/>
      <c r="D3" s="126"/>
      <c r="E3" s="126"/>
      <c r="F3" s="127"/>
    </row>
    <row r="4" spans="1:6" ht="15" thickBot="1" x14ac:dyDescent="0.4">
      <c r="A4" s="85" t="s">
        <v>35</v>
      </c>
      <c r="B4" s="86" t="s">
        <v>36</v>
      </c>
      <c r="C4" s="86" t="s">
        <v>37</v>
      </c>
      <c r="D4" s="86" t="s">
        <v>38</v>
      </c>
      <c r="E4" s="86" t="s">
        <v>39</v>
      </c>
      <c r="F4" s="87" t="s">
        <v>40</v>
      </c>
    </row>
    <row r="5" spans="1:6" x14ac:dyDescent="0.35">
      <c r="A5" s="88">
        <v>1</v>
      </c>
      <c r="B5" s="89" t="s">
        <v>41</v>
      </c>
      <c r="C5" s="90"/>
      <c r="D5" s="90"/>
      <c r="E5" s="90"/>
      <c r="F5" s="91"/>
    </row>
    <row r="6" spans="1:6" ht="29" x14ac:dyDescent="0.35">
      <c r="A6" s="92">
        <v>1.1000000000000001</v>
      </c>
      <c r="B6" s="93" t="s">
        <v>42</v>
      </c>
      <c r="C6" s="93" t="s">
        <v>43</v>
      </c>
      <c r="D6" s="93">
        <v>1</v>
      </c>
      <c r="E6" s="94"/>
      <c r="F6" s="95">
        <f>D6*E6</f>
        <v>0</v>
      </c>
    </row>
    <row r="7" spans="1:6" ht="29" x14ac:dyDescent="0.35">
      <c r="A7" s="92">
        <v>1.2</v>
      </c>
      <c r="B7" s="93" t="s">
        <v>44</v>
      </c>
      <c r="C7" s="93" t="s">
        <v>45</v>
      </c>
      <c r="D7" s="93">
        <v>8</v>
      </c>
      <c r="E7" s="94"/>
      <c r="F7" s="95">
        <f t="shared" ref="F7:F13" si="0">D7*E7</f>
        <v>0</v>
      </c>
    </row>
    <row r="8" spans="1:6" ht="29" x14ac:dyDescent="0.35">
      <c r="A8" s="92">
        <v>1.3</v>
      </c>
      <c r="B8" s="93" t="s">
        <v>46</v>
      </c>
      <c r="C8" s="93" t="s">
        <v>43</v>
      </c>
      <c r="D8" s="93">
        <v>1</v>
      </c>
      <c r="E8" s="94"/>
      <c r="F8" s="95">
        <f t="shared" si="0"/>
        <v>0</v>
      </c>
    </row>
    <row r="9" spans="1:6" ht="43.5" x14ac:dyDescent="0.35">
      <c r="A9" s="92">
        <v>1.4</v>
      </c>
      <c r="B9" s="93" t="s">
        <v>47</v>
      </c>
      <c r="C9" s="93" t="s">
        <v>43</v>
      </c>
      <c r="D9" s="93">
        <v>1</v>
      </c>
      <c r="E9" s="94"/>
      <c r="F9" s="95">
        <f t="shared" si="0"/>
        <v>0</v>
      </c>
    </row>
    <row r="10" spans="1:6" ht="29" x14ac:dyDescent="0.35">
      <c r="A10" s="92">
        <v>1.5</v>
      </c>
      <c r="B10" s="93" t="s">
        <v>48</v>
      </c>
      <c r="C10" s="93" t="s">
        <v>43</v>
      </c>
      <c r="D10" s="93">
        <v>1</v>
      </c>
      <c r="E10" s="94"/>
      <c r="F10" s="95">
        <f t="shared" si="0"/>
        <v>0</v>
      </c>
    </row>
    <row r="11" spans="1:6" ht="29" x14ac:dyDescent="0.35">
      <c r="A11" s="92">
        <v>1.6</v>
      </c>
      <c r="B11" s="93" t="s">
        <v>49</v>
      </c>
      <c r="C11" s="93" t="s">
        <v>43</v>
      </c>
      <c r="D11" s="93">
        <v>1</v>
      </c>
      <c r="E11" s="94"/>
      <c r="F11" s="95">
        <f t="shared" si="0"/>
        <v>0</v>
      </c>
    </row>
    <row r="12" spans="1:6" ht="29" x14ac:dyDescent="0.35">
      <c r="A12" s="92">
        <v>1.7</v>
      </c>
      <c r="B12" s="93" t="s">
        <v>50</v>
      </c>
      <c r="C12" s="93" t="s">
        <v>43</v>
      </c>
      <c r="D12" s="93">
        <v>1</v>
      </c>
      <c r="E12" s="94"/>
      <c r="F12" s="95">
        <f t="shared" si="0"/>
        <v>0</v>
      </c>
    </row>
    <row r="13" spans="1:6" x14ac:dyDescent="0.35">
      <c r="A13" s="92">
        <v>1.8</v>
      </c>
      <c r="B13" s="93" t="s">
        <v>51</v>
      </c>
      <c r="C13" s="93" t="s">
        <v>43</v>
      </c>
      <c r="D13" s="93">
        <v>1</v>
      </c>
      <c r="E13" s="94"/>
      <c r="F13" s="95">
        <f t="shared" si="0"/>
        <v>0</v>
      </c>
    </row>
    <row r="14" spans="1:6" ht="15" thickBot="1" x14ac:dyDescent="0.4">
      <c r="A14" s="96"/>
      <c r="B14" s="97"/>
      <c r="C14" s="97"/>
      <c r="D14" s="97"/>
      <c r="E14" s="98"/>
      <c r="F14" s="99"/>
    </row>
    <row r="15" spans="1:6" ht="15" thickBot="1" x14ac:dyDescent="0.4">
      <c r="A15" s="100"/>
      <c r="B15" s="124" t="s">
        <v>52</v>
      </c>
      <c r="C15" s="124"/>
      <c r="D15" s="124"/>
      <c r="E15" s="124"/>
      <c r="F15" s="101">
        <f>SUM(F6:F13)</f>
        <v>0</v>
      </c>
    </row>
    <row r="16" spans="1:6" x14ac:dyDescent="0.35">
      <c r="A16" s="102"/>
      <c r="B16" s="103"/>
      <c r="C16" s="103"/>
      <c r="D16" s="103"/>
      <c r="E16" s="103"/>
      <c r="F16" s="104"/>
    </row>
  </sheetData>
  <mergeCells count="4">
    <mergeCell ref="B15:E15"/>
    <mergeCell ref="A1:F1"/>
    <mergeCell ref="A2:F2"/>
    <mergeCell ref="A3:F3"/>
  </mergeCells>
  <pageMargins left="0.7" right="0.7" top="0.75" bottom="0.75" header="0.3" footer="0.3"/>
  <pageSetup scale="96"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6238B-4EF3-4C75-9347-488718D4D49F}">
  <dimension ref="A1:I40"/>
  <sheetViews>
    <sheetView view="pageBreakPreview" topLeftCell="A22" zoomScaleNormal="100" zoomScaleSheetLayoutView="100" workbookViewId="0">
      <selection activeCell="E5" sqref="E5"/>
    </sheetView>
  </sheetViews>
  <sheetFormatPr defaultRowHeight="14.5" x14ac:dyDescent="0.35"/>
  <cols>
    <col min="1" max="1" width="11.1796875" style="83" customWidth="1"/>
    <col min="2" max="2" width="71.1796875" customWidth="1"/>
    <col min="3" max="3" width="12.26953125" customWidth="1"/>
    <col min="4" max="4" width="9" bestFit="1" customWidth="1"/>
    <col min="5" max="5" width="14.7265625" style="8" bestFit="1" customWidth="1"/>
    <col min="6" max="6" width="14.26953125" style="8" bestFit="1" customWidth="1"/>
    <col min="7" max="7" width="20.7265625" style="8" bestFit="1" customWidth="1"/>
    <col min="9" max="9" width="59.81640625" customWidth="1"/>
  </cols>
  <sheetData>
    <row r="1" spans="1:7" x14ac:dyDescent="0.35">
      <c r="A1" s="113" t="s">
        <v>0</v>
      </c>
      <c r="B1" s="113"/>
      <c r="C1" s="113"/>
      <c r="D1" s="113"/>
      <c r="E1" s="113"/>
      <c r="F1" s="113"/>
      <c r="G1" s="113"/>
    </row>
    <row r="2" spans="1:7" ht="30.65" customHeight="1" x14ac:dyDescent="0.35">
      <c r="A2" s="110" t="s">
        <v>1</v>
      </c>
      <c r="B2" s="110"/>
      <c r="C2" s="110"/>
      <c r="D2" s="110"/>
      <c r="E2" s="110"/>
      <c r="F2" s="110"/>
      <c r="G2" s="110"/>
    </row>
    <row r="3" spans="1:7" x14ac:dyDescent="0.35">
      <c r="A3" s="113" t="s">
        <v>53</v>
      </c>
      <c r="B3" s="113"/>
      <c r="C3" s="113"/>
      <c r="D3" s="113"/>
      <c r="E3" s="113"/>
      <c r="F3" s="113"/>
      <c r="G3" s="113"/>
    </row>
    <row r="4" spans="1:7" x14ac:dyDescent="0.35">
      <c r="A4" s="14" t="s">
        <v>54</v>
      </c>
      <c r="B4" s="15" t="s">
        <v>4</v>
      </c>
      <c r="C4" s="15" t="s">
        <v>37</v>
      </c>
      <c r="D4" s="15" t="s">
        <v>38</v>
      </c>
      <c r="E4" s="16" t="s">
        <v>55</v>
      </c>
      <c r="F4" s="16" t="s">
        <v>56</v>
      </c>
      <c r="G4" s="16" t="s">
        <v>40</v>
      </c>
    </row>
    <row r="5" spans="1:7" ht="130.5" x14ac:dyDescent="0.35">
      <c r="A5" s="80"/>
      <c r="B5" s="17" t="s">
        <v>57</v>
      </c>
      <c r="C5" s="17"/>
      <c r="D5" s="18"/>
      <c r="E5" s="19"/>
      <c r="F5" s="19"/>
      <c r="G5" s="19"/>
    </row>
    <row r="6" spans="1:7" x14ac:dyDescent="0.35">
      <c r="A6" s="80"/>
      <c r="B6" s="18"/>
      <c r="C6" s="18"/>
      <c r="D6" s="18"/>
      <c r="E6" s="19"/>
      <c r="F6" s="19"/>
      <c r="G6" s="19"/>
    </row>
    <row r="7" spans="1:7" x14ac:dyDescent="0.35">
      <c r="A7" s="80">
        <v>1</v>
      </c>
      <c r="B7" s="15" t="s">
        <v>58</v>
      </c>
      <c r="C7" s="18"/>
      <c r="D7" s="18"/>
      <c r="E7" s="19"/>
      <c r="F7" s="19"/>
      <c r="G7" s="19"/>
    </row>
    <row r="8" spans="1:7" ht="72.5" x14ac:dyDescent="0.35">
      <c r="A8" s="80"/>
      <c r="B8" s="17" t="s">
        <v>59</v>
      </c>
      <c r="C8" s="18"/>
      <c r="D8" s="18"/>
      <c r="E8" s="19"/>
      <c r="F8" s="19"/>
      <c r="G8" s="19"/>
    </row>
    <row r="9" spans="1:7" x14ac:dyDescent="0.35">
      <c r="A9" s="80">
        <v>1.1000000000000001</v>
      </c>
      <c r="B9" s="20" t="s">
        <v>60</v>
      </c>
      <c r="C9" s="18"/>
      <c r="D9" s="18"/>
      <c r="E9" s="19"/>
      <c r="F9" s="19"/>
      <c r="G9" s="19"/>
    </row>
    <row r="10" spans="1:7" ht="29" x14ac:dyDescent="0.35">
      <c r="A10" s="80"/>
      <c r="B10" s="21" t="s">
        <v>61</v>
      </c>
      <c r="C10" s="18" t="s">
        <v>43</v>
      </c>
      <c r="D10" s="18">
        <v>1</v>
      </c>
      <c r="E10" s="19"/>
      <c r="F10" s="19"/>
      <c r="G10" s="19">
        <f>(D10*E10)+(F10*D10)</f>
        <v>0</v>
      </c>
    </row>
    <row r="11" spans="1:7" x14ac:dyDescent="0.35">
      <c r="A11" s="80">
        <v>1.2</v>
      </c>
      <c r="B11" s="20" t="s">
        <v>62</v>
      </c>
      <c r="C11" s="18"/>
      <c r="D11" s="18"/>
      <c r="E11" s="19"/>
      <c r="F11" s="19"/>
      <c r="G11" s="19"/>
    </row>
    <row r="12" spans="1:7" ht="43.5" x14ac:dyDescent="0.35">
      <c r="A12" s="80">
        <v>1.21</v>
      </c>
      <c r="B12" s="4" t="s">
        <v>63</v>
      </c>
      <c r="C12" s="18" t="s">
        <v>43</v>
      </c>
      <c r="D12" s="18">
        <v>1</v>
      </c>
      <c r="E12" s="19"/>
      <c r="F12" s="19"/>
      <c r="G12" s="19">
        <f t="shared" ref="G12:G24" si="0">(D12*E12)+(F12*D12)</f>
        <v>0</v>
      </c>
    </row>
    <row r="13" spans="1:7" x14ac:dyDescent="0.35">
      <c r="A13" s="80">
        <v>1.3</v>
      </c>
      <c r="B13" s="20" t="s">
        <v>64</v>
      </c>
      <c r="C13" s="18"/>
      <c r="D13" s="18"/>
      <c r="E13" s="19"/>
      <c r="F13" s="19"/>
      <c r="G13" s="19"/>
    </row>
    <row r="14" spans="1:7" x14ac:dyDescent="0.35">
      <c r="A14" s="80">
        <v>1.31</v>
      </c>
      <c r="B14" s="4" t="s">
        <v>65</v>
      </c>
      <c r="C14" s="18" t="s">
        <v>43</v>
      </c>
      <c r="D14" s="18">
        <v>1</v>
      </c>
      <c r="E14" s="19"/>
      <c r="F14" s="19"/>
      <c r="G14" s="19">
        <f t="shared" si="0"/>
        <v>0</v>
      </c>
    </row>
    <row r="15" spans="1:7" x14ac:dyDescent="0.35">
      <c r="A15" s="80">
        <v>1.4</v>
      </c>
      <c r="B15" s="20" t="s">
        <v>66</v>
      </c>
      <c r="C15" s="18"/>
      <c r="D15" s="18"/>
      <c r="E15" s="19"/>
      <c r="F15" s="19"/>
      <c r="G15" s="19"/>
    </row>
    <row r="16" spans="1:7" ht="43.5" x14ac:dyDescent="0.35">
      <c r="A16" s="80">
        <v>1.41</v>
      </c>
      <c r="B16" s="4" t="s">
        <v>67</v>
      </c>
      <c r="C16" s="18" t="s">
        <v>43</v>
      </c>
      <c r="D16" s="18">
        <v>1</v>
      </c>
      <c r="E16" s="19"/>
      <c r="F16" s="19"/>
      <c r="G16" s="19">
        <f t="shared" si="0"/>
        <v>0</v>
      </c>
    </row>
    <row r="17" spans="1:9" x14ac:dyDescent="0.35">
      <c r="A17" s="80">
        <v>1.5</v>
      </c>
      <c r="B17" s="20" t="s">
        <v>68</v>
      </c>
      <c r="C17" s="7"/>
      <c r="D17" s="18"/>
      <c r="E17" s="19"/>
      <c r="F17" s="19"/>
      <c r="G17" s="19"/>
    </row>
    <row r="18" spans="1:9" ht="43.5" x14ac:dyDescent="0.35">
      <c r="A18" s="80">
        <v>1.51</v>
      </c>
      <c r="B18" s="4" t="s">
        <v>69</v>
      </c>
      <c r="C18" s="18" t="s">
        <v>43</v>
      </c>
      <c r="D18" s="18">
        <v>1</v>
      </c>
      <c r="E18" s="19"/>
      <c r="F18" s="19"/>
      <c r="G18" s="19">
        <f t="shared" si="0"/>
        <v>0</v>
      </c>
    </row>
    <row r="19" spans="1:9" x14ac:dyDescent="0.35">
      <c r="A19" s="80">
        <v>1.6</v>
      </c>
      <c r="B19" s="20" t="s">
        <v>70</v>
      </c>
      <c r="C19" s="18"/>
      <c r="D19" s="18"/>
      <c r="E19" s="19"/>
      <c r="F19" s="19"/>
      <c r="G19" s="19"/>
    </row>
    <row r="20" spans="1:9" ht="43.5" x14ac:dyDescent="0.35">
      <c r="A20" s="80">
        <v>1.61</v>
      </c>
      <c r="B20" s="4" t="s">
        <v>71</v>
      </c>
      <c r="C20" s="18" t="s">
        <v>43</v>
      </c>
      <c r="D20" s="18">
        <v>1</v>
      </c>
      <c r="E20" s="19"/>
      <c r="F20" s="19"/>
      <c r="G20" s="19">
        <f t="shared" si="0"/>
        <v>0</v>
      </c>
    </row>
    <row r="21" spans="1:9" ht="13.9" customHeight="1" x14ac:dyDescent="0.35">
      <c r="A21" s="80">
        <v>1.7</v>
      </c>
      <c r="B21" s="20" t="s">
        <v>72</v>
      </c>
      <c r="C21" s="18"/>
      <c r="D21" s="18"/>
      <c r="E21" s="19"/>
      <c r="F21" s="19"/>
      <c r="G21" s="19"/>
    </row>
    <row r="22" spans="1:9" ht="145" x14ac:dyDescent="0.35">
      <c r="A22" s="80">
        <v>1.71</v>
      </c>
      <c r="B22" s="21" t="s">
        <v>73</v>
      </c>
      <c r="C22" s="18" t="s">
        <v>43</v>
      </c>
      <c r="D22" s="18">
        <v>1</v>
      </c>
      <c r="E22" s="19"/>
      <c r="F22" s="19"/>
      <c r="G22" s="19">
        <f t="shared" si="0"/>
        <v>0</v>
      </c>
      <c r="I22" s="10"/>
    </row>
    <row r="23" spans="1:9" x14ac:dyDescent="0.35">
      <c r="A23" s="80">
        <v>1.8</v>
      </c>
      <c r="B23" s="20" t="s">
        <v>74</v>
      </c>
      <c r="C23" s="18"/>
      <c r="D23" s="18"/>
      <c r="E23" s="19"/>
      <c r="F23" s="19"/>
      <c r="G23" s="19"/>
    </row>
    <row r="24" spans="1:9" ht="58.15" customHeight="1" x14ac:dyDescent="0.35">
      <c r="A24" s="80">
        <v>1.81</v>
      </c>
      <c r="B24" s="4" t="s">
        <v>75</v>
      </c>
      <c r="C24" s="18" t="s">
        <v>43</v>
      </c>
      <c r="D24" s="18">
        <v>1</v>
      </c>
      <c r="E24" s="19"/>
      <c r="F24" s="19"/>
      <c r="G24" s="19">
        <f t="shared" si="0"/>
        <v>0</v>
      </c>
    </row>
    <row r="25" spans="1:9" ht="15" thickBot="1" x14ac:dyDescent="0.4">
      <c r="A25" s="81"/>
      <c r="B25" s="26"/>
      <c r="C25" s="26"/>
      <c r="D25" s="26"/>
      <c r="E25" s="38"/>
      <c r="F25" s="38"/>
      <c r="G25" s="38"/>
    </row>
    <row r="26" spans="1:9" ht="15" thickBot="1" x14ac:dyDescent="0.4">
      <c r="A26" s="82"/>
      <c r="B26" s="131" t="s">
        <v>52</v>
      </c>
      <c r="C26" s="132"/>
      <c r="D26" s="132"/>
      <c r="E26" s="132"/>
      <c r="F26" s="133"/>
      <c r="G26" s="29">
        <f>SUM(G10:G24)</f>
        <v>0</v>
      </c>
    </row>
    <row r="27" spans="1:9" x14ac:dyDescent="0.35">
      <c r="B27" s="12"/>
    </row>
    <row r="28" spans="1:9" x14ac:dyDescent="0.35">
      <c r="B28" s="13"/>
    </row>
    <row r="29" spans="1:9" x14ac:dyDescent="0.35">
      <c r="B29" s="13"/>
    </row>
    <row r="30" spans="1:9" x14ac:dyDescent="0.35">
      <c r="B30" s="11"/>
    </row>
    <row r="31" spans="1:9" x14ac:dyDescent="0.35">
      <c r="B31" s="84"/>
    </row>
    <row r="32" spans="1:9" x14ac:dyDescent="0.35">
      <c r="B32" s="11"/>
    </row>
    <row r="33" spans="2:2" x14ac:dyDescent="0.35">
      <c r="B33" s="84"/>
    </row>
    <row r="34" spans="2:2" x14ac:dyDescent="0.35">
      <c r="B34" s="11"/>
    </row>
    <row r="35" spans="2:2" x14ac:dyDescent="0.35">
      <c r="B35" s="84"/>
    </row>
    <row r="36" spans="2:2" x14ac:dyDescent="0.35">
      <c r="B36" s="11"/>
    </row>
    <row r="37" spans="2:2" x14ac:dyDescent="0.35">
      <c r="B37" s="84"/>
    </row>
    <row r="38" spans="2:2" x14ac:dyDescent="0.35">
      <c r="B38" s="11"/>
    </row>
    <row r="39" spans="2:2" x14ac:dyDescent="0.35">
      <c r="B39" s="84"/>
    </row>
    <row r="40" spans="2:2" x14ac:dyDescent="0.35">
      <c r="B40" s="84"/>
    </row>
  </sheetData>
  <mergeCells count="4">
    <mergeCell ref="A1:G1"/>
    <mergeCell ref="A2:G2"/>
    <mergeCell ref="A3:G3"/>
    <mergeCell ref="B26:F26"/>
  </mergeCells>
  <pageMargins left="0.7" right="0.7" top="0.75" bottom="0.75" header="0.3" footer="0.3"/>
  <pageSetup scale="5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B343-D1CA-4220-925E-F8299EC54EAE}">
  <dimension ref="A1:G84"/>
  <sheetViews>
    <sheetView view="pageBreakPreview" topLeftCell="A61" zoomScaleNormal="100" zoomScaleSheetLayoutView="100" workbookViewId="0">
      <selection activeCell="E13" sqref="E13"/>
    </sheetView>
  </sheetViews>
  <sheetFormatPr defaultRowHeight="14.5" x14ac:dyDescent="0.35"/>
  <cols>
    <col min="2" max="2" width="57.7265625" customWidth="1"/>
    <col min="5" max="5" width="12.453125" style="8" bestFit="1" customWidth="1"/>
    <col min="6" max="6" width="11.453125" style="8" bestFit="1" customWidth="1"/>
    <col min="7" max="7" width="13.1796875" bestFit="1" customWidth="1"/>
  </cols>
  <sheetData>
    <row r="1" spans="1:7" x14ac:dyDescent="0.35">
      <c r="A1" s="113" t="s">
        <v>0</v>
      </c>
      <c r="B1" s="113"/>
      <c r="C1" s="113"/>
      <c r="D1" s="113"/>
      <c r="E1" s="113"/>
      <c r="F1" s="113"/>
      <c r="G1" s="113"/>
    </row>
    <row r="2" spans="1:7" ht="28.15" customHeight="1" x14ac:dyDescent="0.35">
      <c r="A2" s="110" t="s">
        <v>1</v>
      </c>
      <c r="B2" s="110"/>
      <c r="C2" s="110"/>
      <c r="D2" s="110"/>
      <c r="E2" s="110"/>
      <c r="F2" s="110"/>
      <c r="G2" s="110"/>
    </row>
    <row r="3" spans="1:7" x14ac:dyDescent="0.35">
      <c r="A3" s="113" t="s">
        <v>76</v>
      </c>
      <c r="B3" s="113"/>
      <c r="C3" s="113"/>
      <c r="D3" s="113"/>
      <c r="E3" s="113"/>
      <c r="F3" s="113"/>
      <c r="G3" s="113"/>
    </row>
    <row r="4" spans="1:7" x14ac:dyDescent="0.35">
      <c r="A4" s="14" t="s">
        <v>54</v>
      </c>
      <c r="B4" s="15" t="s">
        <v>4</v>
      </c>
      <c r="C4" s="15" t="s">
        <v>37</v>
      </c>
      <c r="D4" s="15" t="s">
        <v>38</v>
      </c>
      <c r="E4" s="16" t="s">
        <v>55</v>
      </c>
      <c r="F4" s="16" t="s">
        <v>56</v>
      </c>
      <c r="G4" s="16" t="s">
        <v>40</v>
      </c>
    </row>
    <row r="5" spans="1:7" ht="101.5" x14ac:dyDescent="0.35">
      <c r="A5" s="18"/>
      <c r="B5" s="17" t="s">
        <v>77</v>
      </c>
      <c r="C5" s="18"/>
      <c r="D5" s="18"/>
      <c r="E5" s="19"/>
      <c r="F5" s="19"/>
      <c r="G5" s="19"/>
    </row>
    <row r="6" spans="1:7" x14ac:dyDescent="0.35">
      <c r="A6" s="18"/>
      <c r="B6" s="18"/>
      <c r="C6" s="18"/>
      <c r="D6" s="18"/>
      <c r="E6" s="19"/>
      <c r="F6" s="19"/>
      <c r="G6" s="19"/>
    </row>
    <row r="7" spans="1:7" x14ac:dyDescent="0.35">
      <c r="A7" s="18">
        <v>1</v>
      </c>
      <c r="B7" s="15" t="s">
        <v>78</v>
      </c>
      <c r="C7" s="18"/>
      <c r="D7" s="18"/>
      <c r="E7" s="19"/>
      <c r="F7" s="19"/>
      <c r="G7" s="19"/>
    </row>
    <row r="8" spans="1:7" x14ac:dyDescent="0.35">
      <c r="A8" s="18">
        <v>1.1000000000000001</v>
      </c>
      <c r="B8" s="15" t="s">
        <v>79</v>
      </c>
      <c r="C8" s="18"/>
      <c r="D8" s="18"/>
      <c r="E8" s="19"/>
      <c r="F8" s="19"/>
      <c r="G8" s="19"/>
    </row>
    <row r="9" spans="1:7" ht="43.5" x14ac:dyDescent="0.35">
      <c r="A9" s="18">
        <v>1.1100000000000001</v>
      </c>
      <c r="B9" s="22" t="s">
        <v>80</v>
      </c>
      <c r="C9" s="4" t="s">
        <v>81</v>
      </c>
      <c r="D9" s="18">
        <v>45</v>
      </c>
      <c r="E9" s="19"/>
      <c r="F9" s="19"/>
      <c r="G9" s="19">
        <f>(D9*E9)+(D9*F9)</f>
        <v>0</v>
      </c>
    </row>
    <row r="10" spans="1:7" ht="43.5" x14ac:dyDescent="0.35">
      <c r="A10" s="18">
        <v>1.1200000000000001</v>
      </c>
      <c r="B10" s="22" t="s">
        <v>82</v>
      </c>
      <c r="C10" s="4" t="s">
        <v>81</v>
      </c>
      <c r="D10" s="18">
        <v>18</v>
      </c>
      <c r="E10" s="19"/>
      <c r="F10" s="19"/>
      <c r="G10" s="19">
        <f t="shared" ref="G10:G64" si="0">(D10*E10)+(D10*F10)</f>
        <v>0</v>
      </c>
    </row>
    <row r="11" spans="1:7" ht="72.5" x14ac:dyDescent="0.35">
      <c r="A11" s="18">
        <v>1.1299999999999999</v>
      </c>
      <c r="B11" s="21" t="s">
        <v>83</v>
      </c>
      <c r="C11" s="4" t="s">
        <v>81</v>
      </c>
      <c r="D11" s="18">
        <v>2</v>
      </c>
      <c r="E11" s="19"/>
      <c r="F11" s="19"/>
      <c r="G11" s="19">
        <f t="shared" si="0"/>
        <v>0</v>
      </c>
    </row>
    <row r="12" spans="1:7" ht="43.5" x14ac:dyDescent="0.35">
      <c r="A12" s="18">
        <v>1.1399999999999999</v>
      </c>
      <c r="B12" s="22" t="s">
        <v>84</v>
      </c>
      <c r="C12" s="4" t="s">
        <v>81</v>
      </c>
      <c r="D12" s="18">
        <v>24</v>
      </c>
      <c r="E12" s="19"/>
      <c r="F12" s="19"/>
      <c r="G12" s="19">
        <f t="shared" si="0"/>
        <v>0</v>
      </c>
    </row>
    <row r="13" spans="1:7" x14ac:dyDescent="0.35">
      <c r="A13" s="18"/>
      <c r="B13" s="22"/>
      <c r="C13" s="4"/>
      <c r="D13" s="18"/>
      <c r="E13" s="19"/>
      <c r="F13" s="19"/>
      <c r="G13" s="19">
        <f t="shared" si="0"/>
        <v>0</v>
      </c>
    </row>
    <row r="14" spans="1:7" x14ac:dyDescent="0.35">
      <c r="A14" s="18">
        <v>1.2</v>
      </c>
      <c r="B14" s="15" t="s">
        <v>85</v>
      </c>
      <c r="C14" s="18"/>
      <c r="D14" s="18"/>
      <c r="E14" s="19"/>
      <c r="F14" s="19"/>
      <c r="G14" s="19">
        <f t="shared" si="0"/>
        <v>0</v>
      </c>
    </row>
    <row r="15" spans="1:7" ht="116" x14ac:dyDescent="0.35">
      <c r="A15" s="18">
        <v>1.21</v>
      </c>
      <c r="B15" s="5" t="s">
        <v>86</v>
      </c>
      <c r="C15" s="4" t="s">
        <v>81</v>
      </c>
      <c r="D15" s="18">
        <v>15</v>
      </c>
      <c r="E15" s="19"/>
      <c r="F15" s="19"/>
      <c r="G15" s="19">
        <f t="shared" si="0"/>
        <v>0</v>
      </c>
    </row>
    <row r="16" spans="1:7" x14ac:dyDescent="0.35">
      <c r="A16" s="18"/>
      <c r="B16" s="22"/>
      <c r="C16" s="18"/>
      <c r="D16" s="18"/>
      <c r="E16" s="19"/>
      <c r="F16" s="19"/>
      <c r="G16" s="19">
        <f t="shared" si="0"/>
        <v>0</v>
      </c>
    </row>
    <row r="17" spans="1:7" x14ac:dyDescent="0.35">
      <c r="A17" s="18"/>
      <c r="B17" s="15" t="s">
        <v>87</v>
      </c>
      <c r="C17" s="18"/>
      <c r="D17" s="18"/>
      <c r="E17" s="19"/>
      <c r="F17" s="19"/>
      <c r="G17" s="19">
        <f t="shared" si="0"/>
        <v>0</v>
      </c>
    </row>
    <row r="18" spans="1:7" x14ac:dyDescent="0.35">
      <c r="A18" s="18"/>
      <c r="B18" s="15" t="s">
        <v>79</v>
      </c>
      <c r="C18" s="18"/>
      <c r="D18" s="18"/>
      <c r="E18" s="19"/>
      <c r="F18" s="19"/>
      <c r="G18" s="19">
        <f t="shared" si="0"/>
        <v>0</v>
      </c>
    </row>
    <row r="19" spans="1:7" ht="29" x14ac:dyDescent="0.35">
      <c r="A19" s="18"/>
      <c r="B19" s="22" t="s">
        <v>88</v>
      </c>
      <c r="C19" s="4" t="s">
        <v>81</v>
      </c>
      <c r="D19" s="18">
        <v>1</v>
      </c>
      <c r="E19" s="19"/>
      <c r="F19" s="19"/>
      <c r="G19" s="19">
        <f t="shared" si="0"/>
        <v>0</v>
      </c>
    </row>
    <row r="20" spans="1:7" x14ac:dyDescent="0.35">
      <c r="A20" s="18"/>
      <c r="B20" s="22"/>
      <c r="C20" s="18"/>
      <c r="D20" s="18"/>
      <c r="E20" s="19"/>
      <c r="F20" s="19"/>
      <c r="G20" s="19">
        <f t="shared" si="0"/>
        <v>0</v>
      </c>
    </row>
    <row r="21" spans="1:7" x14ac:dyDescent="0.35">
      <c r="A21" s="18"/>
      <c r="B21" s="15" t="s">
        <v>85</v>
      </c>
      <c r="C21" s="18"/>
      <c r="D21" s="18"/>
      <c r="E21" s="19"/>
      <c r="F21" s="19"/>
      <c r="G21" s="19">
        <f t="shared" si="0"/>
        <v>0</v>
      </c>
    </row>
    <row r="22" spans="1:7" ht="116" x14ac:dyDescent="0.35">
      <c r="A22" s="18"/>
      <c r="B22" s="5" t="s">
        <v>86</v>
      </c>
      <c r="C22" s="4" t="s">
        <v>81</v>
      </c>
      <c r="D22" s="18">
        <v>2</v>
      </c>
      <c r="E22" s="19"/>
      <c r="F22" s="19"/>
      <c r="G22" s="19">
        <f t="shared" si="0"/>
        <v>0</v>
      </c>
    </row>
    <row r="23" spans="1:7" x14ac:dyDescent="0.35">
      <c r="A23" s="18"/>
      <c r="B23" s="22"/>
      <c r="C23" s="18"/>
      <c r="D23" s="18"/>
      <c r="E23" s="19"/>
      <c r="F23" s="19"/>
      <c r="G23" s="19">
        <f t="shared" si="0"/>
        <v>0</v>
      </c>
    </row>
    <row r="24" spans="1:7" x14ac:dyDescent="0.35">
      <c r="A24" s="18"/>
      <c r="B24" s="15" t="s">
        <v>89</v>
      </c>
      <c r="C24" s="18"/>
      <c r="D24" s="18"/>
      <c r="E24" s="19"/>
      <c r="F24" s="19"/>
      <c r="G24" s="19">
        <f t="shared" si="0"/>
        <v>0</v>
      </c>
    </row>
    <row r="25" spans="1:7" x14ac:dyDescent="0.35">
      <c r="A25" s="18"/>
      <c r="B25" s="15" t="s">
        <v>79</v>
      </c>
      <c r="C25" s="18"/>
      <c r="D25" s="18"/>
      <c r="E25" s="19"/>
      <c r="F25" s="19"/>
      <c r="G25" s="19">
        <f t="shared" si="0"/>
        <v>0</v>
      </c>
    </row>
    <row r="26" spans="1:7" ht="43.5" x14ac:dyDescent="0.35">
      <c r="A26" s="18"/>
      <c r="B26" s="22" t="s">
        <v>82</v>
      </c>
      <c r="C26" s="4" t="s">
        <v>81</v>
      </c>
      <c r="D26" s="18">
        <v>9</v>
      </c>
      <c r="E26" s="19"/>
      <c r="F26" s="19"/>
      <c r="G26" s="19">
        <f t="shared" si="0"/>
        <v>0</v>
      </c>
    </row>
    <row r="27" spans="1:7" x14ac:dyDescent="0.35">
      <c r="A27" s="18"/>
      <c r="B27" s="18"/>
      <c r="C27" s="18"/>
      <c r="D27" s="18"/>
      <c r="E27" s="19"/>
      <c r="F27" s="19"/>
      <c r="G27" s="19">
        <f t="shared" si="0"/>
        <v>0</v>
      </c>
    </row>
    <row r="28" spans="1:7" x14ac:dyDescent="0.35">
      <c r="A28" s="18"/>
      <c r="B28" s="15" t="s">
        <v>90</v>
      </c>
      <c r="C28" s="18"/>
      <c r="D28" s="18"/>
      <c r="E28" s="19"/>
      <c r="F28" s="19"/>
      <c r="G28" s="19">
        <f t="shared" si="0"/>
        <v>0</v>
      </c>
    </row>
    <row r="29" spans="1:7" x14ac:dyDescent="0.35">
      <c r="A29" s="18"/>
      <c r="B29" s="15" t="s">
        <v>79</v>
      </c>
      <c r="C29" s="18"/>
      <c r="D29" s="18"/>
      <c r="E29" s="19"/>
      <c r="F29" s="19"/>
      <c r="G29" s="19">
        <f t="shared" si="0"/>
        <v>0</v>
      </c>
    </row>
    <row r="30" spans="1:7" ht="43.5" x14ac:dyDescent="0.35">
      <c r="A30" s="18"/>
      <c r="B30" s="22" t="s">
        <v>82</v>
      </c>
      <c r="C30" s="4" t="s">
        <v>81</v>
      </c>
      <c r="D30" s="18">
        <v>11</v>
      </c>
      <c r="E30" s="19"/>
      <c r="F30" s="19"/>
      <c r="G30" s="19">
        <f t="shared" si="0"/>
        <v>0</v>
      </c>
    </row>
    <row r="31" spans="1:7" x14ac:dyDescent="0.35">
      <c r="A31" s="18"/>
      <c r="B31" s="22"/>
      <c r="C31" s="4"/>
      <c r="D31" s="18"/>
      <c r="E31" s="19"/>
      <c r="F31" s="19"/>
      <c r="G31" s="19">
        <f t="shared" si="0"/>
        <v>0</v>
      </c>
    </row>
    <row r="32" spans="1:7" x14ac:dyDescent="0.35">
      <c r="A32" s="18"/>
      <c r="B32" s="15" t="s">
        <v>91</v>
      </c>
      <c r="C32" s="4"/>
      <c r="D32" s="18"/>
      <c r="E32" s="19"/>
      <c r="F32" s="19"/>
      <c r="G32" s="19">
        <f t="shared" si="0"/>
        <v>0</v>
      </c>
    </row>
    <row r="33" spans="1:7" x14ac:dyDescent="0.35">
      <c r="A33" s="18"/>
      <c r="B33" s="15" t="s">
        <v>79</v>
      </c>
      <c r="C33" s="4"/>
      <c r="D33" s="18"/>
      <c r="E33" s="19"/>
      <c r="F33" s="19"/>
      <c r="G33" s="19">
        <f t="shared" si="0"/>
        <v>0</v>
      </c>
    </row>
    <row r="34" spans="1:7" ht="43.5" x14ac:dyDescent="0.35">
      <c r="A34" s="18"/>
      <c r="B34" s="22" t="s">
        <v>82</v>
      </c>
      <c r="C34" s="4" t="s">
        <v>81</v>
      </c>
      <c r="D34" s="18">
        <v>3</v>
      </c>
      <c r="E34" s="19"/>
      <c r="F34" s="19"/>
      <c r="G34" s="19">
        <f t="shared" si="0"/>
        <v>0</v>
      </c>
    </row>
    <row r="35" spans="1:7" x14ac:dyDescent="0.35">
      <c r="A35" s="18"/>
      <c r="B35" s="18"/>
      <c r="C35" s="18"/>
      <c r="D35" s="18"/>
      <c r="E35" s="19"/>
      <c r="F35" s="19"/>
      <c r="G35" s="19">
        <f t="shared" si="0"/>
        <v>0</v>
      </c>
    </row>
    <row r="36" spans="1:7" x14ac:dyDescent="0.35">
      <c r="A36" s="18"/>
      <c r="B36" s="15" t="s">
        <v>92</v>
      </c>
      <c r="C36" s="18"/>
      <c r="D36" s="18"/>
      <c r="E36" s="19"/>
      <c r="F36" s="19"/>
      <c r="G36" s="19">
        <f t="shared" si="0"/>
        <v>0</v>
      </c>
    </row>
    <row r="37" spans="1:7" ht="87" x14ac:dyDescent="0.35">
      <c r="A37" s="18"/>
      <c r="B37" s="22" t="s">
        <v>93</v>
      </c>
      <c r="C37" s="18" t="s">
        <v>43</v>
      </c>
      <c r="D37" s="18">
        <v>1</v>
      </c>
      <c r="E37" s="19"/>
      <c r="F37" s="19"/>
      <c r="G37" s="19">
        <f t="shared" si="0"/>
        <v>0</v>
      </c>
    </row>
    <row r="38" spans="1:7" x14ac:dyDescent="0.35">
      <c r="A38" s="18"/>
      <c r="B38" s="15"/>
      <c r="C38" s="18"/>
      <c r="D38" s="18"/>
      <c r="E38" s="19"/>
      <c r="F38" s="19"/>
      <c r="G38" s="19">
        <f t="shared" si="0"/>
        <v>0</v>
      </c>
    </row>
    <row r="39" spans="1:7" x14ac:dyDescent="0.35">
      <c r="A39" s="18"/>
      <c r="B39" s="15" t="s">
        <v>94</v>
      </c>
      <c r="C39" s="18"/>
      <c r="D39" s="18"/>
      <c r="E39" s="19"/>
      <c r="F39" s="19"/>
      <c r="G39" s="19">
        <f t="shared" si="0"/>
        <v>0</v>
      </c>
    </row>
    <row r="40" spans="1:7" x14ac:dyDescent="0.35">
      <c r="A40" s="18"/>
      <c r="B40" s="15"/>
      <c r="C40" s="18"/>
      <c r="D40" s="18"/>
      <c r="E40" s="19"/>
      <c r="F40" s="19"/>
      <c r="G40" s="19">
        <f t="shared" si="0"/>
        <v>0</v>
      </c>
    </row>
    <row r="41" spans="1:7" ht="43.5" x14ac:dyDescent="0.35">
      <c r="A41" s="18"/>
      <c r="B41" s="22" t="s">
        <v>95</v>
      </c>
      <c r="C41" s="4" t="s">
        <v>81</v>
      </c>
      <c r="D41" s="18">
        <v>6</v>
      </c>
      <c r="E41" s="19"/>
      <c r="F41" s="19"/>
      <c r="G41" s="19">
        <f t="shared" si="0"/>
        <v>0</v>
      </c>
    </row>
    <row r="42" spans="1:7" ht="43.5" x14ac:dyDescent="0.35">
      <c r="A42" s="18"/>
      <c r="B42" s="22" t="s">
        <v>96</v>
      </c>
      <c r="C42" s="4" t="s">
        <v>81</v>
      </c>
      <c r="D42" s="18">
        <v>30</v>
      </c>
      <c r="E42" s="19"/>
      <c r="F42" s="19"/>
      <c r="G42" s="19">
        <f t="shared" si="0"/>
        <v>0</v>
      </c>
    </row>
    <row r="43" spans="1:7" ht="58" x14ac:dyDescent="0.35">
      <c r="A43" s="18"/>
      <c r="B43" s="22" t="s">
        <v>97</v>
      </c>
      <c r="C43" s="4" t="s">
        <v>81</v>
      </c>
      <c r="D43" s="18">
        <v>10</v>
      </c>
      <c r="E43" s="19"/>
      <c r="F43" s="19"/>
      <c r="G43" s="19">
        <f t="shared" si="0"/>
        <v>0</v>
      </c>
    </row>
    <row r="44" spans="1:7" ht="63.65" customHeight="1" x14ac:dyDescent="0.35">
      <c r="A44" s="18"/>
      <c r="B44" s="21" t="s">
        <v>83</v>
      </c>
      <c r="C44" s="4" t="s">
        <v>81</v>
      </c>
      <c r="D44" s="18">
        <v>3</v>
      </c>
      <c r="E44" s="19"/>
      <c r="F44" s="19"/>
      <c r="G44" s="19">
        <f t="shared" si="0"/>
        <v>0</v>
      </c>
    </row>
    <row r="45" spans="1:7" x14ac:dyDescent="0.35">
      <c r="A45" s="18"/>
      <c r="B45" s="18"/>
      <c r="C45" s="18"/>
      <c r="D45" s="18"/>
      <c r="E45" s="19"/>
      <c r="F45" s="19"/>
      <c r="G45" s="19">
        <f t="shared" si="0"/>
        <v>0</v>
      </c>
    </row>
    <row r="46" spans="1:7" x14ac:dyDescent="0.35">
      <c r="A46" s="18"/>
      <c r="B46" s="15" t="s">
        <v>98</v>
      </c>
      <c r="C46" s="18"/>
      <c r="D46" s="18"/>
      <c r="E46" s="19"/>
      <c r="F46" s="19"/>
      <c r="G46" s="19">
        <f t="shared" si="0"/>
        <v>0</v>
      </c>
    </row>
    <row r="47" spans="1:7" x14ac:dyDescent="0.35">
      <c r="A47" s="18"/>
      <c r="B47" s="15" t="s">
        <v>79</v>
      </c>
      <c r="C47" s="18"/>
      <c r="D47" s="18"/>
      <c r="E47" s="19"/>
      <c r="F47" s="19"/>
      <c r="G47" s="19">
        <f t="shared" si="0"/>
        <v>0</v>
      </c>
    </row>
    <row r="48" spans="1:7" ht="29" x14ac:dyDescent="0.35">
      <c r="A48" s="18"/>
      <c r="B48" s="22" t="s">
        <v>99</v>
      </c>
      <c r="C48" s="4" t="s">
        <v>81</v>
      </c>
      <c r="D48" s="18">
        <v>6</v>
      </c>
      <c r="E48" s="19"/>
      <c r="F48" s="19"/>
      <c r="G48" s="19">
        <f t="shared" si="0"/>
        <v>0</v>
      </c>
    </row>
    <row r="49" spans="1:7" x14ac:dyDescent="0.35">
      <c r="A49" s="18"/>
      <c r="B49" s="15"/>
      <c r="C49" s="18"/>
      <c r="D49" s="18"/>
      <c r="E49" s="19"/>
      <c r="F49" s="19"/>
      <c r="G49" s="19">
        <f t="shared" si="0"/>
        <v>0</v>
      </c>
    </row>
    <row r="50" spans="1:7" x14ac:dyDescent="0.35">
      <c r="A50" s="18"/>
      <c r="B50" s="15" t="s">
        <v>100</v>
      </c>
      <c r="C50" s="18"/>
      <c r="D50" s="18"/>
      <c r="E50" s="19"/>
      <c r="F50" s="19"/>
      <c r="G50" s="19">
        <f t="shared" si="0"/>
        <v>0</v>
      </c>
    </row>
    <row r="51" spans="1:7" ht="72.5" x14ac:dyDescent="0.35">
      <c r="A51" s="18"/>
      <c r="B51" s="22" t="s">
        <v>101</v>
      </c>
      <c r="C51" s="18" t="s">
        <v>43</v>
      </c>
      <c r="D51" s="18">
        <v>1</v>
      </c>
      <c r="E51" s="19"/>
      <c r="F51" s="19"/>
      <c r="G51" s="19">
        <f t="shared" si="0"/>
        <v>0</v>
      </c>
    </row>
    <row r="52" spans="1:7" x14ac:dyDescent="0.35">
      <c r="A52" s="18"/>
      <c r="B52" s="22"/>
      <c r="C52" s="18"/>
      <c r="D52" s="18"/>
      <c r="E52" s="19"/>
      <c r="F52" s="19"/>
      <c r="G52" s="19">
        <f t="shared" si="0"/>
        <v>0</v>
      </c>
    </row>
    <row r="53" spans="1:7" x14ac:dyDescent="0.35">
      <c r="A53" s="18"/>
      <c r="B53" s="15" t="s">
        <v>102</v>
      </c>
      <c r="C53" s="18"/>
      <c r="D53" s="18"/>
      <c r="E53" s="19"/>
      <c r="F53" s="19"/>
      <c r="G53" s="19">
        <f t="shared" si="0"/>
        <v>0</v>
      </c>
    </row>
    <row r="54" spans="1:7" x14ac:dyDescent="0.35">
      <c r="A54" s="18"/>
      <c r="B54" s="15" t="s">
        <v>79</v>
      </c>
      <c r="C54" s="18"/>
      <c r="D54" s="18"/>
      <c r="E54" s="19"/>
      <c r="F54" s="19"/>
      <c r="G54" s="19">
        <f t="shared" si="0"/>
        <v>0</v>
      </c>
    </row>
    <row r="55" spans="1:7" ht="43.5" x14ac:dyDescent="0.35">
      <c r="A55" s="18"/>
      <c r="B55" s="22" t="s">
        <v>103</v>
      </c>
      <c r="C55" s="4" t="s">
        <v>81</v>
      </c>
      <c r="D55" s="18">
        <v>3</v>
      </c>
      <c r="E55" s="19"/>
      <c r="F55" s="19"/>
      <c r="G55" s="19">
        <f t="shared" si="0"/>
        <v>0</v>
      </c>
    </row>
    <row r="56" spans="1:7" ht="13.9" customHeight="1" x14ac:dyDescent="0.35">
      <c r="A56" s="18"/>
      <c r="C56" s="18"/>
      <c r="D56" s="18"/>
      <c r="E56" s="19"/>
      <c r="F56" s="19"/>
      <c r="G56" s="19">
        <f t="shared" si="0"/>
        <v>0</v>
      </c>
    </row>
    <row r="57" spans="1:7" x14ac:dyDescent="0.35">
      <c r="A57" s="18"/>
      <c r="B57" s="15" t="s">
        <v>92</v>
      </c>
      <c r="C57" s="18"/>
      <c r="D57" s="18"/>
      <c r="E57" s="19"/>
      <c r="F57" s="19"/>
      <c r="G57" s="19">
        <f t="shared" si="0"/>
        <v>0</v>
      </c>
    </row>
    <row r="58" spans="1:7" ht="87" x14ac:dyDescent="0.35">
      <c r="A58" s="18"/>
      <c r="B58" s="22" t="s">
        <v>93</v>
      </c>
      <c r="C58" s="18" t="s">
        <v>43</v>
      </c>
      <c r="D58" s="18">
        <v>1</v>
      </c>
      <c r="E58" s="19"/>
      <c r="F58" s="19"/>
      <c r="G58" s="19">
        <f t="shared" si="0"/>
        <v>0</v>
      </c>
    </row>
    <row r="59" spans="1:7" x14ac:dyDescent="0.35">
      <c r="A59" s="18"/>
      <c r="B59" s="22"/>
      <c r="C59" s="18"/>
      <c r="D59" s="18"/>
      <c r="E59" s="19"/>
      <c r="F59" s="19"/>
      <c r="G59" s="19"/>
    </row>
    <row r="60" spans="1:7" x14ac:dyDescent="0.35">
      <c r="A60" s="18"/>
      <c r="B60" s="15" t="s">
        <v>104</v>
      </c>
      <c r="C60" s="18"/>
      <c r="D60" s="18"/>
      <c r="E60" s="24"/>
      <c r="F60" s="24"/>
      <c r="G60" s="32">
        <f t="shared" ref="G60:G61" si="1">(D60*E60)+(D60*F60)</f>
        <v>0</v>
      </c>
    </row>
    <row r="61" spans="1:7" ht="116" x14ac:dyDescent="0.35">
      <c r="A61" s="18"/>
      <c r="B61" s="4" t="s">
        <v>105</v>
      </c>
      <c r="C61" s="18" t="s">
        <v>43</v>
      </c>
      <c r="D61" s="18">
        <v>1</v>
      </c>
      <c r="E61" s="24"/>
      <c r="F61" s="24"/>
      <c r="G61" s="32">
        <f t="shared" si="1"/>
        <v>0</v>
      </c>
    </row>
    <row r="62" spans="1:7" x14ac:dyDescent="0.35">
      <c r="A62" s="18"/>
      <c r="B62" s="18"/>
      <c r="C62" s="18"/>
      <c r="D62" s="18"/>
      <c r="E62" s="19"/>
      <c r="F62" s="19"/>
      <c r="G62" s="19">
        <f t="shared" si="0"/>
        <v>0</v>
      </c>
    </row>
    <row r="63" spans="1:7" x14ac:dyDescent="0.35">
      <c r="A63" s="18"/>
      <c r="B63" s="15" t="s">
        <v>106</v>
      </c>
      <c r="C63" s="18"/>
      <c r="D63" s="18"/>
      <c r="E63" s="19"/>
      <c r="F63" s="19"/>
      <c r="G63" s="19">
        <f t="shared" si="0"/>
        <v>0</v>
      </c>
    </row>
    <row r="64" spans="1:7" ht="43.5" x14ac:dyDescent="0.35">
      <c r="A64" s="18"/>
      <c r="B64" s="5" t="s">
        <v>107</v>
      </c>
      <c r="C64" s="18" t="s">
        <v>43</v>
      </c>
      <c r="D64" s="18">
        <v>1</v>
      </c>
      <c r="E64" s="24"/>
      <c r="F64" s="24"/>
      <c r="G64" s="19">
        <f t="shared" si="0"/>
        <v>0</v>
      </c>
    </row>
    <row r="65" spans="1:7" x14ac:dyDescent="0.35">
      <c r="A65" s="18"/>
      <c r="B65" s="18"/>
      <c r="C65" s="18"/>
      <c r="D65" s="18"/>
      <c r="E65" s="19"/>
      <c r="F65" s="19"/>
      <c r="G65" s="19"/>
    </row>
    <row r="66" spans="1:7" x14ac:dyDescent="0.35">
      <c r="A66" s="18"/>
      <c r="B66" s="9" t="s">
        <v>52</v>
      </c>
      <c r="C66" s="15"/>
      <c r="D66" s="15"/>
      <c r="E66" s="16"/>
      <c r="F66" s="16"/>
      <c r="G66" s="16">
        <f>SUM(G9:G64)</f>
        <v>0</v>
      </c>
    </row>
    <row r="84" spans="5:6" s="35" customFormat="1" x14ac:dyDescent="0.35">
      <c r="E84" s="39"/>
      <c r="F84" s="39"/>
    </row>
  </sheetData>
  <mergeCells count="3">
    <mergeCell ref="A1:G1"/>
    <mergeCell ref="A2:G2"/>
    <mergeCell ref="A3:G3"/>
  </mergeCells>
  <pageMargins left="0.7" right="0.7" top="0.75" bottom="0.75" header="0.3" footer="0.3"/>
  <pageSetup scale="75"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D713C-A099-4A7B-BE09-900023489D1D}">
  <dimension ref="A1:G73"/>
  <sheetViews>
    <sheetView view="pageBreakPreview" topLeftCell="A68" zoomScaleNormal="100" zoomScaleSheetLayoutView="100" workbookViewId="0">
      <selection activeCell="D5" sqref="D5"/>
    </sheetView>
  </sheetViews>
  <sheetFormatPr defaultRowHeight="14.5" x14ac:dyDescent="0.35"/>
  <cols>
    <col min="2" max="2" width="58.7265625" customWidth="1"/>
    <col min="5" max="5" width="12.1796875" style="8" bestFit="1" customWidth="1"/>
    <col min="6" max="6" width="11.453125" style="8" bestFit="1" customWidth="1"/>
    <col min="7" max="7" width="13.26953125" style="8" bestFit="1" customWidth="1"/>
  </cols>
  <sheetData>
    <row r="1" spans="1:7" x14ac:dyDescent="0.35">
      <c r="A1" s="106" t="s">
        <v>0</v>
      </c>
      <c r="B1" s="107"/>
      <c r="C1" s="107"/>
      <c r="D1" s="107"/>
      <c r="E1" s="107"/>
      <c r="F1" s="107"/>
      <c r="G1" s="108"/>
    </row>
    <row r="2" spans="1:7" ht="26.5" customHeight="1" x14ac:dyDescent="0.35">
      <c r="A2" s="109" t="s">
        <v>1</v>
      </c>
      <c r="B2" s="110"/>
      <c r="C2" s="110"/>
      <c r="D2" s="110"/>
      <c r="E2" s="110"/>
      <c r="F2" s="110"/>
      <c r="G2" s="111"/>
    </row>
    <row r="3" spans="1:7" x14ac:dyDescent="0.35">
      <c r="A3" s="112" t="s">
        <v>108</v>
      </c>
      <c r="B3" s="113"/>
      <c r="C3" s="113"/>
      <c r="D3" s="113"/>
      <c r="E3" s="113"/>
      <c r="F3" s="113"/>
      <c r="G3" s="114"/>
    </row>
    <row r="4" spans="1:7" x14ac:dyDescent="0.35">
      <c r="A4" s="30" t="s">
        <v>54</v>
      </c>
      <c r="B4" s="15" t="s">
        <v>4</v>
      </c>
      <c r="C4" s="15" t="s">
        <v>37</v>
      </c>
      <c r="D4" s="15" t="s">
        <v>38</v>
      </c>
      <c r="E4" s="16" t="s">
        <v>55</v>
      </c>
      <c r="F4" s="16" t="s">
        <v>56</v>
      </c>
      <c r="G4" s="31" t="s">
        <v>40</v>
      </c>
    </row>
    <row r="5" spans="1:7" ht="101.5" x14ac:dyDescent="0.35">
      <c r="A5" s="1"/>
      <c r="B5" s="17" t="s">
        <v>77</v>
      </c>
      <c r="C5" s="18"/>
      <c r="D5" s="18"/>
      <c r="E5" s="19"/>
      <c r="F5" s="19"/>
      <c r="G5" s="32"/>
    </row>
    <row r="6" spans="1:7" x14ac:dyDescent="0.35">
      <c r="A6" s="1"/>
      <c r="B6" s="18"/>
      <c r="C6" s="18"/>
      <c r="D6" s="18"/>
      <c r="E6" s="19"/>
      <c r="F6" s="19"/>
      <c r="G6" s="32"/>
    </row>
    <row r="7" spans="1:7" x14ac:dyDescent="0.35">
      <c r="A7" s="1">
        <v>3</v>
      </c>
      <c r="B7" s="15" t="s">
        <v>109</v>
      </c>
      <c r="C7" s="18"/>
      <c r="D7" s="18"/>
      <c r="E7" s="19"/>
      <c r="F7" s="19"/>
      <c r="G7" s="32"/>
    </row>
    <row r="8" spans="1:7" x14ac:dyDescent="0.35">
      <c r="A8" s="1">
        <v>3.1</v>
      </c>
      <c r="B8" s="15" t="s">
        <v>79</v>
      </c>
      <c r="C8" s="18"/>
      <c r="D8" s="18"/>
      <c r="E8" s="19"/>
      <c r="F8" s="19"/>
      <c r="G8" s="32"/>
    </row>
    <row r="9" spans="1:7" ht="43.5" x14ac:dyDescent="0.35">
      <c r="A9" s="1">
        <v>3.11</v>
      </c>
      <c r="B9" s="22" t="s">
        <v>80</v>
      </c>
      <c r="C9" s="4" t="s">
        <v>81</v>
      </c>
      <c r="D9" s="18">
        <v>28</v>
      </c>
      <c r="E9" s="19"/>
      <c r="F9" s="19"/>
      <c r="G9" s="32">
        <f t="shared" ref="G9:G71" si="0">(D9*E9)+(D9*F9)</f>
        <v>0</v>
      </c>
    </row>
    <row r="10" spans="1:7" ht="43.5" x14ac:dyDescent="0.35">
      <c r="A10" s="1">
        <v>2.12</v>
      </c>
      <c r="B10" s="22" t="s">
        <v>110</v>
      </c>
      <c r="C10" s="4" t="s">
        <v>81</v>
      </c>
      <c r="D10" s="18">
        <v>6</v>
      </c>
      <c r="E10" s="19"/>
      <c r="F10" s="19"/>
      <c r="G10" s="32">
        <f t="shared" si="0"/>
        <v>0</v>
      </c>
    </row>
    <row r="11" spans="1:7" x14ac:dyDescent="0.35">
      <c r="A11" s="1"/>
      <c r="B11" s="18"/>
      <c r="C11" s="18"/>
      <c r="D11" s="18"/>
      <c r="E11" s="19"/>
      <c r="F11" s="19"/>
      <c r="G11" s="32">
        <f t="shared" si="0"/>
        <v>0</v>
      </c>
    </row>
    <row r="12" spans="1:7" x14ac:dyDescent="0.35">
      <c r="A12" s="1">
        <v>3.2</v>
      </c>
      <c r="B12" s="15" t="s">
        <v>85</v>
      </c>
      <c r="C12" s="18"/>
      <c r="D12" s="18"/>
      <c r="E12" s="19"/>
      <c r="F12" s="19"/>
      <c r="G12" s="32">
        <f t="shared" si="0"/>
        <v>0</v>
      </c>
    </row>
    <row r="13" spans="1:7" ht="101.5" x14ac:dyDescent="0.35">
      <c r="A13" s="1">
        <v>3.21</v>
      </c>
      <c r="B13" s="5" t="s">
        <v>86</v>
      </c>
      <c r="C13" s="4" t="s">
        <v>81</v>
      </c>
      <c r="D13" s="18">
        <v>8</v>
      </c>
      <c r="E13" s="19"/>
      <c r="F13" s="19"/>
      <c r="G13" s="32">
        <f t="shared" si="0"/>
        <v>0</v>
      </c>
    </row>
    <row r="14" spans="1:7" x14ac:dyDescent="0.35">
      <c r="A14" s="1"/>
      <c r="B14" s="18"/>
      <c r="C14" s="18"/>
      <c r="D14" s="18"/>
      <c r="E14" s="19"/>
      <c r="F14" s="19"/>
      <c r="G14" s="32">
        <f t="shared" si="0"/>
        <v>0</v>
      </c>
    </row>
    <row r="15" spans="1:7" x14ac:dyDescent="0.35">
      <c r="A15" s="1">
        <v>9</v>
      </c>
      <c r="B15" s="15" t="s">
        <v>111</v>
      </c>
      <c r="C15" s="18"/>
      <c r="D15" s="18"/>
      <c r="E15" s="19"/>
      <c r="F15" s="19"/>
      <c r="G15" s="32">
        <f t="shared" si="0"/>
        <v>0</v>
      </c>
    </row>
    <row r="16" spans="1:7" x14ac:dyDescent="0.35">
      <c r="A16" s="1">
        <v>9.1</v>
      </c>
      <c r="B16" s="15" t="s">
        <v>79</v>
      </c>
      <c r="C16" s="18"/>
      <c r="D16" s="18"/>
      <c r="E16" s="19"/>
      <c r="F16" s="19"/>
      <c r="G16" s="32">
        <f t="shared" si="0"/>
        <v>0</v>
      </c>
    </row>
    <row r="17" spans="1:7" ht="43.5" x14ac:dyDescent="0.35">
      <c r="A17" s="1">
        <v>9.11</v>
      </c>
      <c r="B17" s="22" t="s">
        <v>82</v>
      </c>
      <c r="C17" s="4" t="s">
        <v>81</v>
      </c>
      <c r="D17" s="18">
        <v>6</v>
      </c>
      <c r="E17" s="19"/>
      <c r="F17" s="19"/>
      <c r="G17" s="32">
        <f t="shared" si="0"/>
        <v>0</v>
      </c>
    </row>
    <row r="18" spans="1:7" x14ac:dyDescent="0.35">
      <c r="A18" s="1"/>
      <c r="B18" s="18"/>
      <c r="C18" s="18"/>
      <c r="D18" s="18"/>
      <c r="E18" s="16"/>
      <c r="F18" s="19"/>
      <c r="G18" s="32">
        <f t="shared" si="0"/>
        <v>0</v>
      </c>
    </row>
    <row r="19" spans="1:7" x14ac:dyDescent="0.35">
      <c r="A19" s="1">
        <v>9.1999999999999993</v>
      </c>
      <c r="B19" s="15" t="s">
        <v>85</v>
      </c>
      <c r="C19" s="18"/>
      <c r="D19" s="18"/>
      <c r="E19" s="19"/>
      <c r="F19" s="19"/>
      <c r="G19" s="32">
        <f t="shared" si="0"/>
        <v>0</v>
      </c>
    </row>
    <row r="20" spans="1:7" ht="101.5" x14ac:dyDescent="0.35">
      <c r="A20" s="1">
        <v>9.2100000000000009</v>
      </c>
      <c r="B20" s="5" t="s">
        <v>86</v>
      </c>
      <c r="C20" s="4" t="s">
        <v>81</v>
      </c>
      <c r="D20" s="18">
        <v>4</v>
      </c>
      <c r="E20" s="19"/>
      <c r="F20" s="19"/>
      <c r="G20" s="32">
        <f t="shared" si="0"/>
        <v>0</v>
      </c>
    </row>
    <row r="21" spans="1:7" x14ac:dyDescent="0.35">
      <c r="A21" s="1"/>
      <c r="B21" s="18"/>
      <c r="C21" s="18"/>
      <c r="D21" s="18"/>
      <c r="E21" s="19"/>
      <c r="F21" s="19"/>
      <c r="G21" s="32">
        <f t="shared" si="0"/>
        <v>0</v>
      </c>
    </row>
    <row r="22" spans="1:7" x14ac:dyDescent="0.35">
      <c r="A22" s="1">
        <v>10</v>
      </c>
      <c r="B22" s="15" t="s">
        <v>112</v>
      </c>
      <c r="C22" s="18"/>
      <c r="D22" s="18"/>
      <c r="E22" s="19"/>
      <c r="F22" s="19"/>
      <c r="G22" s="32">
        <f t="shared" si="0"/>
        <v>0</v>
      </c>
    </row>
    <row r="23" spans="1:7" x14ac:dyDescent="0.35">
      <c r="A23" s="1"/>
      <c r="B23" s="15"/>
      <c r="C23" s="18"/>
      <c r="D23" s="18"/>
      <c r="E23" s="19"/>
      <c r="F23" s="19"/>
      <c r="G23" s="32"/>
    </row>
    <row r="24" spans="1:7" x14ac:dyDescent="0.35">
      <c r="A24" s="1"/>
      <c r="B24" s="37" t="s">
        <v>113</v>
      </c>
      <c r="C24" s="4"/>
      <c r="D24" s="18"/>
      <c r="E24" s="24"/>
      <c r="F24" s="24"/>
      <c r="G24" s="32">
        <f t="shared" ref="G24:G25" si="1">(D24*E24)+(D24*F24)</f>
        <v>0</v>
      </c>
    </row>
    <row r="25" spans="1:7" ht="29" x14ac:dyDescent="0.35">
      <c r="A25" s="1"/>
      <c r="B25" s="5" t="s">
        <v>114</v>
      </c>
      <c r="C25" s="4" t="s">
        <v>81</v>
      </c>
      <c r="D25" s="18">
        <v>14</v>
      </c>
      <c r="E25" s="24"/>
      <c r="F25" s="24"/>
      <c r="G25" s="32">
        <f t="shared" si="1"/>
        <v>0</v>
      </c>
    </row>
    <row r="26" spans="1:7" x14ac:dyDescent="0.35">
      <c r="A26" s="1"/>
      <c r="B26" s="15"/>
      <c r="C26" s="18"/>
      <c r="D26" s="18"/>
      <c r="E26" s="19"/>
      <c r="F26" s="19"/>
      <c r="G26" s="32"/>
    </row>
    <row r="27" spans="1:7" x14ac:dyDescent="0.35">
      <c r="A27" s="1">
        <v>10.3</v>
      </c>
      <c r="B27" s="15" t="s">
        <v>85</v>
      </c>
      <c r="C27" s="18"/>
      <c r="D27" s="18"/>
      <c r="E27" s="19"/>
      <c r="F27" s="19"/>
      <c r="G27" s="32">
        <f t="shared" si="0"/>
        <v>0</v>
      </c>
    </row>
    <row r="28" spans="1:7" ht="101.5" x14ac:dyDescent="0.35">
      <c r="A28" s="1">
        <v>10.31</v>
      </c>
      <c r="B28" s="5" t="s">
        <v>86</v>
      </c>
      <c r="C28" s="4" t="s">
        <v>81</v>
      </c>
      <c r="D28" s="18">
        <v>60</v>
      </c>
      <c r="E28" s="19"/>
      <c r="F28" s="19"/>
      <c r="G28" s="32">
        <f t="shared" si="0"/>
        <v>0</v>
      </c>
    </row>
    <row r="29" spans="1:7" x14ac:dyDescent="0.35">
      <c r="A29" s="1"/>
      <c r="B29" s="5"/>
      <c r="C29" s="4"/>
      <c r="D29" s="18"/>
      <c r="E29" s="19"/>
      <c r="F29" s="19"/>
      <c r="G29" s="32">
        <f t="shared" si="0"/>
        <v>0</v>
      </c>
    </row>
    <row r="30" spans="1:7" x14ac:dyDescent="0.35">
      <c r="A30" s="1">
        <v>10.4</v>
      </c>
      <c r="B30" s="15" t="s">
        <v>91</v>
      </c>
      <c r="C30" s="18"/>
      <c r="D30" s="18"/>
      <c r="E30" s="19"/>
      <c r="F30" s="19"/>
      <c r="G30" s="32">
        <f t="shared" si="0"/>
        <v>0</v>
      </c>
    </row>
    <row r="31" spans="1:7" x14ac:dyDescent="0.35">
      <c r="A31" s="1">
        <v>10.41</v>
      </c>
      <c r="B31" s="15" t="s">
        <v>79</v>
      </c>
      <c r="C31" s="18"/>
      <c r="D31" s="18"/>
      <c r="E31" s="19"/>
      <c r="F31" s="19"/>
      <c r="G31" s="32">
        <f t="shared" si="0"/>
        <v>0</v>
      </c>
    </row>
    <row r="32" spans="1:7" ht="31.9" customHeight="1" x14ac:dyDescent="0.35">
      <c r="A32" s="1">
        <v>10.42</v>
      </c>
      <c r="B32" s="22" t="s">
        <v>115</v>
      </c>
      <c r="C32" s="4" t="s">
        <v>81</v>
      </c>
      <c r="D32" s="18">
        <v>1</v>
      </c>
      <c r="E32" s="19"/>
      <c r="F32" s="19"/>
      <c r="G32" s="32">
        <f t="shared" si="0"/>
        <v>0</v>
      </c>
    </row>
    <row r="33" spans="1:7" x14ac:dyDescent="0.35">
      <c r="A33" s="1"/>
      <c r="B33" s="22"/>
      <c r="C33" s="4"/>
      <c r="D33" s="18"/>
      <c r="E33" s="19"/>
      <c r="F33" s="19"/>
      <c r="G33" s="32">
        <f t="shared" si="0"/>
        <v>0</v>
      </c>
    </row>
    <row r="34" spans="1:7" x14ac:dyDescent="0.35">
      <c r="A34" s="1">
        <v>11</v>
      </c>
      <c r="B34" s="15" t="s">
        <v>89</v>
      </c>
      <c r="C34" s="18"/>
      <c r="D34" s="18"/>
      <c r="E34" s="19"/>
      <c r="F34" s="19"/>
      <c r="G34" s="32">
        <f t="shared" si="0"/>
        <v>0</v>
      </c>
    </row>
    <row r="35" spans="1:7" x14ac:dyDescent="0.35">
      <c r="A35" s="1">
        <v>11.1</v>
      </c>
      <c r="B35" s="15" t="s">
        <v>79</v>
      </c>
      <c r="C35" s="18"/>
      <c r="D35" s="18"/>
      <c r="E35" s="19"/>
      <c r="F35" s="53"/>
      <c r="G35" s="32">
        <f t="shared" si="0"/>
        <v>0</v>
      </c>
    </row>
    <row r="36" spans="1:7" ht="43.5" x14ac:dyDescent="0.35">
      <c r="A36" s="1">
        <v>11.11</v>
      </c>
      <c r="B36" s="22" t="s">
        <v>82</v>
      </c>
      <c r="C36" s="4" t="s">
        <v>81</v>
      </c>
      <c r="D36" s="18">
        <v>16</v>
      </c>
      <c r="E36" s="19"/>
      <c r="F36" s="19"/>
      <c r="G36" s="32">
        <f t="shared" si="0"/>
        <v>0</v>
      </c>
    </row>
    <row r="37" spans="1:7" x14ac:dyDescent="0.35">
      <c r="A37" s="1"/>
      <c r="B37" s="18"/>
      <c r="C37" s="18"/>
      <c r="D37" s="18"/>
      <c r="E37" s="19"/>
      <c r="F37" s="19"/>
      <c r="G37" s="32">
        <f t="shared" si="0"/>
        <v>0</v>
      </c>
    </row>
    <row r="38" spans="1:7" x14ac:dyDescent="0.35">
      <c r="A38" s="1">
        <v>12</v>
      </c>
      <c r="B38" s="15" t="s">
        <v>90</v>
      </c>
      <c r="C38" s="18"/>
      <c r="D38" s="18"/>
      <c r="E38" s="19"/>
      <c r="F38" s="19"/>
      <c r="G38" s="32">
        <f t="shared" si="0"/>
        <v>0</v>
      </c>
    </row>
    <row r="39" spans="1:7" x14ac:dyDescent="0.35">
      <c r="A39" s="1">
        <v>12.1</v>
      </c>
      <c r="B39" s="15" t="s">
        <v>79</v>
      </c>
      <c r="C39" s="18"/>
      <c r="D39" s="18"/>
      <c r="E39" s="19"/>
      <c r="F39" s="19"/>
      <c r="G39" s="32">
        <f t="shared" si="0"/>
        <v>0</v>
      </c>
    </row>
    <row r="40" spans="1:7" ht="43.5" x14ac:dyDescent="0.35">
      <c r="A40" s="1">
        <v>12.11</v>
      </c>
      <c r="B40" s="22" t="s">
        <v>82</v>
      </c>
      <c r="C40" s="4" t="s">
        <v>81</v>
      </c>
      <c r="D40" s="18">
        <v>16</v>
      </c>
      <c r="E40" s="19"/>
      <c r="F40" s="19"/>
      <c r="G40" s="32">
        <f t="shared" si="0"/>
        <v>0</v>
      </c>
    </row>
    <row r="41" spans="1:7" x14ac:dyDescent="0.35">
      <c r="A41" s="1"/>
      <c r="B41" s="18"/>
      <c r="C41" s="18"/>
      <c r="D41" s="18"/>
      <c r="E41" s="19"/>
      <c r="F41" s="19"/>
      <c r="G41" s="32">
        <f t="shared" si="0"/>
        <v>0</v>
      </c>
    </row>
    <row r="42" spans="1:7" x14ac:dyDescent="0.35">
      <c r="A42" s="1">
        <v>13</v>
      </c>
      <c r="B42" s="15" t="s">
        <v>116</v>
      </c>
      <c r="C42" s="18"/>
      <c r="D42" s="18"/>
      <c r="E42" s="19"/>
      <c r="F42" s="19"/>
      <c r="G42" s="32">
        <f t="shared" si="0"/>
        <v>0</v>
      </c>
    </row>
    <row r="43" spans="1:7" x14ac:dyDescent="0.35">
      <c r="A43" s="1">
        <v>13.2</v>
      </c>
      <c r="B43" s="15" t="s">
        <v>79</v>
      </c>
      <c r="C43" s="18"/>
      <c r="D43" s="18"/>
      <c r="E43" s="19"/>
      <c r="F43" s="19"/>
      <c r="G43" s="32">
        <f t="shared" si="0"/>
        <v>0</v>
      </c>
    </row>
    <row r="44" spans="1:7" ht="43.5" x14ac:dyDescent="0.35">
      <c r="A44" s="1">
        <v>13.21</v>
      </c>
      <c r="B44" s="22" t="s">
        <v>84</v>
      </c>
      <c r="C44" s="4" t="s">
        <v>81</v>
      </c>
      <c r="D44" s="18">
        <v>2</v>
      </c>
      <c r="E44" s="19"/>
      <c r="F44" s="19"/>
      <c r="G44" s="32">
        <f t="shared" si="0"/>
        <v>0</v>
      </c>
    </row>
    <row r="45" spans="1:7" x14ac:dyDescent="0.35">
      <c r="A45" s="1"/>
      <c r="B45" s="22"/>
      <c r="C45" s="18"/>
      <c r="D45" s="18"/>
      <c r="E45" s="19"/>
      <c r="F45" s="19"/>
      <c r="G45" s="32">
        <f t="shared" si="0"/>
        <v>0</v>
      </c>
    </row>
    <row r="46" spans="1:7" x14ac:dyDescent="0.35">
      <c r="A46" s="1">
        <v>14</v>
      </c>
      <c r="B46" s="23" t="s">
        <v>92</v>
      </c>
      <c r="C46" s="18"/>
      <c r="D46" s="18"/>
      <c r="E46" s="19"/>
      <c r="F46" s="19"/>
      <c r="G46" s="32">
        <f t="shared" si="0"/>
        <v>0</v>
      </c>
    </row>
    <row r="47" spans="1:7" ht="87" x14ac:dyDescent="0.35">
      <c r="A47" s="1">
        <v>14.1</v>
      </c>
      <c r="B47" s="22" t="s">
        <v>93</v>
      </c>
      <c r="C47" s="18" t="s">
        <v>43</v>
      </c>
      <c r="D47" s="18">
        <v>1</v>
      </c>
      <c r="E47" s="19"/>
      <c r="F47" s="19"/>
      <c r="G47" s="32">
        <f t="shared" si="0"/>
        <v>0</v>
      </c>
    </row>
    <row r="48" spans="1:7" x14ac:dyDescent="0.35">
      <c r="A48" s="1"/>
      <c r="B48" s="22"/>
      <c r="C48" s="18"/>
      <c r="D48" s="18"/>
      <c r="E48" s="19"/>
      <c r="F48" s="19"/>
      <c r="G48" s="32">
        <f t="shared" si="0"/>
        <v>0</v>
      </c>
    </row>
    <row r="49" spans="1:7" x14ac:dyDescent="0.35">
      <c r="A49" s="1">
        <v>15</v>
      </c>
      <c r="B49" s="23" t="s">
        <v>117</v>
      </c>
      <c r="C49" s="18"/>
      <c r="D49" s="18"/>
      <c r="E49" s="19"/>
      <c r="F49" s="19"/>
      <c r="G49" s="32">
        <f t="shared" si="0"/>
        <v>0</v>
      </c>
    </row>
    <row r="50" spans="1:7" x14ac:dyDescent="0.35">
      <c r="A50" s="1">
        <v>15.1</v>
      </c>
      <c r="B50" s="15" t="s">
        <v>79</v>
      </c>
      <c r="C50" s="18" t="s">
        <v>118</v>
      </c>
      <c r="D50" s="18"/>
      <c r="E50" s="19"/>
      <c r="F50" s="19"/>
      <c r="G50" s="32">
        <f t="shared" si="0"/>
        <v>0</v>
      </c>
    </row>
    <row r="51" spans="1:7" ht="30" customHeight="1" x14ac:dyDescent="0.35">
      <c r="A51" s="1">
        <v>15.11</v>
      </c>
      <c r="B51" s="22" t="s">
        <v>119</v>
      </c>
      <c r="C51" s="4" t="s">
        <v>81</v>
      </c>
      <c r="D51" s="18">
        <v>2</v>
      </c>
      <c r="E51" s="19"/>
      <c r="F51" s="19"/>
      <c r="G51" s="32">
        <f t="shared" si="0"/>
        <v>0</v>
      </c>
    </row>
    <row r="52" spans="1:7" ht="30" customHeight="1" x14ac:dyDescent="0.35">
      <c r="A52" s="1"/>
      <c r="B52" s="22"/>
      <c r="C52" s="4"/>
      <c r="D52" s="18"/>
      <c r="E52" s="19"/>
      <c r="F52" s="19"/>
      <c r="G52" s="32">
        <f t="shared" si="0"/>
        <v>0</v>
      </c>
    </row>
    <row r="53" spans="1:7" x14ac:dyDescent="0.35">
      <c r="A53" s="1">
        <v>16</v>
      </c>
      <c r="B53" s="23" t="s">
        <v>120</v>
      </c>
      <c r="D53" s="18"/>
      <c r="E53" s="19"/>
      <c r="F53" s="19"/>
      <c r="G53" s="32">
        <f t="shared" si="0"/>
        <v>0</v>
      </c>
    </row>
    <row r="54" spans="1:7" x14ac:dyDescent="0.35">
      <c r="A54" s="1">
        <v>16.100000000000001</v>
      </c>
      <c r="B54" s="15" t="s">
        <v>79</v>
      </c>
      <c r="C54" s="18"/>
      <c r="D54" s="18"/>
      <c r="E54" s="19"/>
      <c r="F54" s="19"/>
      <c r="G54" s="32">
        <f t="shared" si="0"/>
        <v>0</v>
      </c>
    </row>
    <row r="55" spans="1:7" ht="30" customHeight="1" x14ac:dyDescent="0.35">
      <c r="A55" s="36">
        <v>16.11</v>
      </c>
      <c r="B55" s="22" t="s">
        <v>115</v>
      </c>
      <c r="C55" s="4" t="s">
        <v>81</v>
      </c>
      <c r="D55" s="18">
        <v>2</v>
      </c>
      <c r="E55" s="19"/>
      <c r="F55" s="19"/>
      <c r="G55" s="32">
        <f t="shared" si="0"/>
        <v>0</v>
      </c>
    </row>
    <row r="56" spans="1:7" x14ac:dyDescent="0.35">
      <c r="A56" s="36"/>
      <c r="B56" s="22"/>
      <c r="C56" s="4"/>
      <c r="D56" s="18"/>
      <c r="E56" s="19"/>
      <c r="F56" s="19"/>
      <c r="G56" s="32">
        <f t="shared" si="0"/>
        <v>0</v>
      </c>
    </row>
    <row r="57" spans="1:7" x14ac:dyDescent="0.35">
      <c r="A57" s="1">
        <v>16.2</v>
      </c>
      <c r="B57" s="15" t="s">
        <v>85</v>
      </c>
      <c r="C57" s="18"/>
      <c r="D57" s="18"/>
      <c r="E57" s="19"/>
      <c r="F57" s="19"/>
      <c r="G57" s="32">
        <f t="shared" si="0"/>
        <v>0</v>
      </c>
    </row>
    <row r="58" spans="1:7" ht="101.5" x14ac:dyDescent="0.35">
      <c r="A58" s="1">
        <v>16.21</v>
      </c>
      <c r="B58" s="5" t="s">
        <v>86</v>
      </c>
      <c r="C58" s="4" t="s">
        <v>81</v>
      </c>
      <c r="D58" s="18">
        <v>3</v>
      </c>
      <c r="E58" s="24"/>
      <c r="F58" s="24"/>
      <c r="G58" s="32">
        <f t="shared" si="0"/>
        <v>0</v>
      </c>
    </row>
    <row r="59" spans="1:7" x14ac:dyDescent="0.35">
      <c r="A59" s="1"/>
      <c r="B59" s="5"/>
      <c r="C59" s="4"/>
      <c r="D59" s="18"/>
      <c r="E59" s="24"/>
      <c r="F59" s="24"/>
      <c r="G59" s="32">
        <f t="shared" si="0"/>
        <v>0</v>
      </c>
    </row>
    <row r="60" spans="1:7" x14ac:dyDescent="0.35">
      <c r="A60" s="1">
        <v>16.3</v>
      </c>
      <c r="B60" s="37" t="s">
        <v>113</v>
      </c>
      <c r="C60" s="4"/>
      <c r="D60" s="18"/>
      <c r="E60" s="24"/>
      <c r="F60" s="24"/>
      <c r="G60" s="32">
        <f t="shared" si="0"/>
        <v>0</v>
      </c>
    </row>
    <row r="61" spans="1:7" ht="29" x14ac:dyDescent="0.35">
      <c r="A61" s="1">
        <v>16.309999999999999</v>
      </c>
      <c r="B61" s="5" t="s">
        <v>114</v>
      </c>
      <c r="C61" s="4" t="s">
        <v>81</v>
      </c>
      <c r="D61" s="18">
        <v>1</v>
      </c>
      <c r="E61" s="24"/>
      <c r="F61" s="24"/>
      <c r="G61" s="32">
        <f t="shared" si="0"/>
        <v>0</v>
      </c>
    </row>
    <row r="62" spans="1:7" x14ac:dyDescent="0.35">
      <c r="A62" s="1"/>
      <c r="B62" s="5"/>
      <c r="C62" s="4"/>
      <c r="D62" s="18"/>
      <c r="E62" s="24"/>
      <c r="F62" s="24"/>
      <c r="G62" s="32">
        <f t="shared" si="0"/>
        <v>0</v>
      </c>
    </row>
    <row r="63" spans="1:7" x14ac:dyDescent="0.35">
      <c r="A63" s="1">
        <v>17</v>
      </c>
      <c r="B63" s="37" t="s">
        <v>121</v>
      </c>
      <c r="C63" s="4"/>
      <c r="D63" s="18"/>
      <c r="E63" s="24"/>
      <c r="F63" s="24"/>
      <c r="G63" s="32">
        <f t="shared" si="0"/>
        <v>0</v>
      </c>
    </row>
    <row r="64" spans="1:7" ht="72.5" x14ac:dyDescent="0.35">
      <c r="A64" s="1">
        <v>17.100000000000001</v>
      </c>
      <c r="B64" s="10" t="s">
        <v>122</v>
      </c>
      <c r="C64" s="4" t="s">
        <v>81</v>
      </c>
      <c r="D64" s="18">
        <v>8</v>
      </c>
      <c r="E64" s="24"/>
      <c r="F64" s="24"/>
      <c r="G64" s="32">
        <f t="shared" si="0"/>
        <v>0</v>
      </c>
    </row>
    <row r="65" spans="1:7" ht="43.5" x14ac:dyDescent="0.35">
      <c r="A65" s="1">
        <v>17.2</v>
      </c>
      <c r="B65" s="22" t="s">
        <v>123</v>
      </c>
      <c r="C65" s="4" t="s">
        <v>81</v>
      </c>
      <c r="D65" s="18">
        <v>8</v>
      </c>
      <c r="E65" s="24"/>
      <c r="F65" s="24"/>
      <c r="G65" s="32">
        <f t="shared" si="0"/>
        <v>0</v>
      </c>
    </row>
    <row r="66" spans="1:7" x14ac:dyDescent="0.35">
      <c r="A66" s="1"/>
      <c r="B66" s="5"/>
      <c r="C66" s="4"/>
      <c r="D66" s="18"/>
      <c r="E66" s="24"/>
      <c r="F66" s="24"/>
      <c r="G66" s="32">
        <f t="shared" si="0"/>
        <v>0</v>
      </c>
    </row>
    <row r="67" spans="1:7" x14ac:dyDescent="0.35">
      <c r="A67" s="1">
        <v>18</v>
      </c>
      <c r="B67" s="15" t="s">
        <v>104</v>
      </c>
      <c r="C67" s="18"/>
      <c r="D67" s="18"/>
      <c r="E67" s="24"/>
      <c r="F67" s="24"/>
      <c r="G67" s="32">
        <f t="shared" si="0"/>
        <v>0</v>
      </c>
    </row>
    <row r="68" spans="1:7" ht="116" x14ac:dyDescent="0.35">
      <c r="A68" s="36">
        <v>18.100000000000001</v>
      </c>
      <c r="B68" s="4" t="s">
        <v>105</v>
      </c>
      <c r="C68" s="18" t="s">
        <v>43</v>
      </c>
      <c r="D68" s="18">
        <v>1</v>
      </c>
      <c r="E68" s="24"/>
      <c r="F68" s="24"/>
      <c r="G68" s="32">
        <f t="shared" si="0"/>
        <v>0</v>
      </c>
    </row>
    <row r="69" spans="1:7" ht="15.5" x14ac:dyDescent="0.35">
      <c r="A69" s="1"/>
      <c r="B69" s="25"/>
      <c r="C69" s="18"/>
      <c r="D69" s="18"/>
      <c r="E69" s="24"/>
      <c r="F69" s="24"/>
      <c r="G69" s="32">
        <f t="shared" si="0"/>
        <v>0</v>
      </c>
    </row>
    <row r="70" spans="1:7" x14ac:dyDescent="0.35">
      <c r="A70" s="1">
        <v>19</v>
      </c>
      <c r="B70" s="15" t="s">
        <v>106</v>
      </c>
      <c r="C70" s="18"/>
      <c r="D70" s="18"/>
      <c r="E70" s="24"/>
      <c r="F70" s="24"/>
      <c r="G70" s="32">
        <f t="shared" si="0"/>
        <v>0</v>
      </c>
    </row>
    <row r="71" spans="1:7" ht="43.5" x14ac:dyDescent="0.35">
      <c r="A71" s="1">
        <v>19.100000000000001</v>
      </c>
      <c r="B71" s="5" t="s">
        <v>107</v>
      </c>
      <c r="C71" s="18" t="s">
        <v>43</v>
      </c>
      <c r="D71" s="18">
        <v>1</v>
      </c>
      <c r="E71" s="24"/>
      <c r="F71" s="24"/>
      <c r="G71" s="32">
        <f t="shared" si="0"/>
        <v>0</v>
      </c>
    </row>
    <row r="72" spans="1:7" ht="15" thickBot="1" x14ac:dyDescent="0.4">
      <c r="A72" s="33"/>
      <c r="B72" s="26"/>
      <c r="C72" s="26"/>
      <c r="D72" s="26"/>
      <c r="E72" s="27"/>
      <c r="F72" s="27"/>
      <c r="G72" s="34"/>
    </row>
    <row r="73" spans="1:7" ht="15" thickBot="1" x14ac:dyDescent="0.4">
      <c r="A73" s="28"/>
      <c r="B73" s="131" t="s">
        <v>52</v>
      </c>
      <c r="C73" s="132"/>
      <c r="D73" s="132"/>
      <c r="E73" s="132"/>
      <c r="F73" s="133"/>
      <c r="G73" s="29">
        <f>SUM(G7:G71)</f>
        <v>0</v>
      </c>
    </row>
  </sheetData>
  <mergeCells count="4">
    <mergeCell ref="A1:G1"/>
    <mergeCell ref="A2:G2"/>
    <mergeCell ref="A3:G3"/>
    <mergeCell ref="B73:F73"/>
  </mergeCells>
  <pageMargins left="0.7" right="0.7" top="0.75" bottom="0.75" header="0.3" footer="0.3"/>
  <pageSetup scale="60" orientation="portrait" horizontalDpi="1200" verticalDpi="1200" r:id="rId1"/>
  <rowBreaks count="1" manualBreakCount="1">
    <brk id="3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E046-6229-47BA-8041-DFFDAF819694}">
  <dimension ref="A1:G147"/>
  <sheetViews>
    <sheetView view="pageBreakPreview" topLeftCell="A12" zoomScaleNormal="100" zoomScaleSheetLayoutView="100" workbookViewId="0">
      <selection activeCell="D16" sqref="D16"/>
    </sheetView>
  </sheetViews>
  <sheetFormatPr defaultRowHeight="14.5" x14ac:dyDescent="0.35"/>
  <cols>
    <col min="2" max="2" width="58.7265625" customWidth="1"/>
    <col min="5" max="6" width="11.453125" style="8" bestFit="1" customWidth="1"/>
    <col min="7" max="7" width="12.453125" style="8" bestFit="1" customWidth="1"/>
  </cols>
  <sheetData>
    <row r="1" spans="1:7" x14ac:dyDescent="0.35">
      <c r="A1" s="106" t="s">
        <v>0</v>
      </c>
      <c r="B1" s="107"/>
      <c r="C1" s="107"/>
      <c r="D1" s="107"/>
      <c r="E1" s="107"/>
      <c r="F1" s="107"/>
      <c r="G1" s="108"/>
    </row>
    <row r="2" spans="1:7" ht="29.5" customHeight="1" x14ac:dyDescent="0.35">
      <c r="A2" s="109" t="s">
        <v>1</v>
      </c>
      <c r="B2" s="110"/>
      <c r="C2" s="110"/>
      <c r="D2" s="110"/>
      <c r="E2" s="110"/>
      <c r="F2" s="110"/>
      <c r="G2" s="111"/>
    </row>
    <row r="3" spans="1:7" x14ac:dyDescent="0.35">
      <c r="A3" s="112" t="s">
        <v>124</v>
      </c>
      <c r="B3" s="113"/>
      <c r="C3" s="113"/>
      <c r="D3" s="113"/>
      <c r="E3" s="113"/>
      <c r="F3" s="113"/>
      <c r="G3" s="114"/>
    </row>
    <row r="4" spans="1:7" x14ac:dyDescent="0.35">
      <c r="A4" s="30" t="s">
        <v>54</v>
      </c>
      <c r="B4" s="15" t="s">
        <v>4</v>
      </c>
      <c r="C4" s="15" t="s">
        <v>37</v>
      </c>
      <c r="D4" s="15" t="s">
        <v>38</v>
      </c>
      <c r="E4" s="16" t="s">
        <v>55</v>
      </c>
      <c r="F4" s="16" t="s">
        <v>56</v>
      </c>
      <c r="G4" s="31" t="s">
        <v>40</v>
      </c>
    </row>
    <row r="5" spans="1:7" ht="101.5" x14ac:dyDescent="0.35">
      <c r="A5" s="1"/>
      <c r="B5" s="17" t="s">
        <v>77</v>
      </c>
      <c r="C5" s="18"/>
      <c r="D5" s="18"/>
      <c r="E5" s="19"/>
      <c r="F5" s="19"/>
      <c r="G5" s="32"/>
    </row>
    <row r="6" spans="1:7" x14ac:dyDescent="0.35">
      <c r="A6" s="1"/>
      <c r="B6" s="18"/>
      <c r="C6" s="18"/>
      <c r="D6" s="18"/>
      <c r="E6" s="19"/>
      <c r="F6" s="19"/>
      <c r="G6" s="32"/>
    </row>
    <row r="7" spans="1:7" x14ac:dyDescent="0.35">
      <c r="A7" s="1">
        <v>1</v>
      </c>
      <c r="B7" s="15" t="s">
        <v>125</v>
      </c>
      <c r="C7" s="18"/>
      <c r="D7" s="18"/>
      <c r="E7" s="19"/>
      <c r="F7" s="19"/>
      <c r="G7" s="32"/>
    </row>
    <row r="8" spans="1:7" x14ac:dyDescent="0.35">
      <c r="A8" s="1">
        <v>1.1000000000000001</v>
      </c>
      <c r="B8" s="15" t="s">
        <v>79</v>
      </c>
      <c r="C8" s="18"/>
      <c r="D8" s="18"/>
      <c r="E8" s="19"/>
      <c r="F8" s="19"/>
      <c r="G8" s="32"/>
    </row>
    <row r="9" spans="1:7" ht="29" x14ac:dyDescent="0.35">
      <c r="A9" s="1">
        <v>1.1100000000000001</v>
      </c>
      <c r="B9" s="22" t="s">
        <v>126</v>
      </c>
      <c r="C9" s="4" t="s">
        <v>81</v>
      </c>
      <c r="D9" s="18">
        <v>85</v>
      </c>
      <c r="E9" s="19"/>
      <c r="F9" s="19"/>
      <c r="G9" s="32">
        <f>(D9*E9)+(D9*F9)</f>
        <v>0</v>
      </c>
    </row>
    <row r="10" spans="1:7" ht="43.5" x14ac:dyDescent="0.35">
      <c r="A10" s="1">
        <v>1.1200000000000001</v>
      </c>
      <c r="B10" s="22" t="s">
        <v>127</v>
      </c>
      <c r="C10" s="4" t="s">
        <v>81</v>
      </c>
      <c r="D10" s="18">
        <v>15</v>
      </c>
      <c r="E10" s="19"/>
      <c r="F10" s="19"/>
      <c r="G10" s="32">
        <f t="shared" ref="G10:G73" si="0">(D10*E10)+(D10*F10)</f>
        <v>0</v>
      </c>
    </row>
    <row r="11" spans="1:7" x14ac:dyDescent="0.35">
      <c r="A11" s="1"/>
      <c r="B11" s="22"/>
      <c r="C11" s="4"/>
      <c r="D11" s="18"/>
      <c r="E11" s="19"/>
      <c r="F11" s="19"/>
      <c r="G11" s="32">
        <f t="shared" si="0"/>
        <v>0</v>
      </c>
    </row>
    <row r="12" spans="1:7" x14ac:dyDescent="0.35">
      <c r="A12" s="1">
        <v>1.2</v>
      </c>
      <c r="B12" s="37" t="s">
        <v>113</v>
      </c>
      <c r="C12" s="4"/>
      <c r="D12" s="18"/>
      <c r="E12" s="19"/>
      <c r="F12" s="19"/>
      <c r="G12" s="32">
        <f t="shared" si="0"/>
        <v>0</v>
      </c>
    </row>
    <row r="13" spans="1:7" ht="29" x14ac:dyDescent="0.35">
      <c r="A13" s="1" t="s">
        <v>128</v>
      </c>
      <c r="B13" s="5" t="s">
        <v>114</v>
      </c>
      <c r="C13" s="4" t="s">
        <v>81</v>
      </c>
      <c r="D13" s="18">
        <v>16</v>
      </c>
      <c r="E13" s="19"/>
      <c r="F13" s="19"/>
      <c r="G13" s="32">
        <f t="shared" si="0"/>
        <v>0</v>
      </c>
    </row>
    <row r="14" spans="1:7" x14ac:dyDescent="0.35">
      <c r="A14" s="1"/>
      <c r="B14" s="18"/>
      <c r="C14" s="18"/>
      <c r="D14" s="18"/>
      <c r="E14" s="19"/>
      <c r="F14" s="19"/>
      <c r="G14" s="32">
        <f t="shared" si="0"/>
        <v>0</v>
      </c>
    </row>
    <row r="15" spans="1:7" x14ac:dyDescent="0.35">
      <c r="A15" s="1">
        <v>1.3</v>
      </c>
      <c r="B15" s="15" t="s">
        <v>85</v>
      </c>
      <c r="C15" s="18"/>
      <c r="D15" s="18"/>
      <c r="E15" s="19"/>
      <c r="F15" s="19"/>
      <c r="G15" s="32">
        <f t="shared" si="0"/>
        <v>0</v>
      </c>
    </row>
    <row r="16" spans="1:7" ht="101.5" x14ac:dyDescent="0.35">
      <c r="A16" s="1">
        <v>1.31</v>
      </c>
      <c r="B16" s="5" t="s">
        <v>86</v>
      </c>
      <c r="C16" s="4" t="s">
        <v>81</v>
      </c>
      <c r="D16" s="18">
        <v>28</v>
      </c>
      <c r="E16" s="19"/>
      <c r="F16" s="19"/>
      <c r="G16" s="32">
        <f t="shared" si="0"/>
        <v>0</v>
      </c>
    </row>
    <row r="17" spans="1:7" x14ac:dyDescent="0.35">
      <c r="A17" s="1"/>
      <c r="B17" s="18"/>
      <c r="C17" s="18"/>
      <c r="D17" s="18"/>
      <c r="E17" s="19"/>
      <c r="F17" s="19"/>
      <c r="G17" s="32">
        <f t="shared" si="0"/>
        <v>0</v>
      </c>
    </row>
    <row r="18" spans="1:7" x14ac:dyDescent="0.35">
      <c r="A18" s="1">
        <v>2</v>
      </c>
      <c r="B18" s="15" t="s">
        <v>129</v>
      </c>
      <c r="C18" s="18"/>
      <c r="D18" s="18"/>
      <c r="E18" s="19"/>
      <c r="F18" s="19"/>
      <c r="G18" s="32">
        <f t="shared" si="0"/>
        <v>0</v>
      </c>
    </row>
    <row r="19" spans="1:7" x14ac:dyDescent="0.35">
      <c r="A19" s="1">
        <v>2.1</v>
      </c>
      <c r="B19" s="15" t="s">
        <v>79</v>
      </c>
      <c r="C19" s="18"/>
      <c r="D19" s="18"/>
      <c r="E19" s="19"/>
      <c r="F19" s="19"/>
      <c r="G19" s="32">
        <f t="shared" si="0"/>
        <v>0</v>
      </c>
    </row>
    <row r="20" spans="1:7" ht="43.5" x14ac:dyDescent="0.35">
      <c r="A20" s="1">
        <v>2.11</v>
      </c>
      <c r="B20" s="22" t="s">
        <v>115</v>
      </c>
      <c r="C20" s="4" t="s">
        <v>81</v>
      </c>
      <c r="D20" s="18">
        <v>60</v>
      </c>
      <c r="E20" s="19"/>
      <c r="F20" s="19"/>
      <c r="G20" s="32">
        <f t="shared" si="0"/>
        <v>0</v>
      </c>
    </row>
    <row r="21" spans="1:7" ht="43.5" x14ac:dyDescent="0.35">
      <c r="A21" s="1">
        <v>2.12</v>
      </c>
      <c r="B21" s="22" t="s">
        <v>127</v>
      </c>
      <c r="C21" s="4" t="s">
        <v>81</v>
      </c>
      <c r="D21" s="18">
        <v>12</v>
      </c>
      <c r="E21" s="19"/>
      <c r="F21" s="19"/>
      <c r="G21" s="32">
        <f t="shared" si="0"/>
        <v>0</v>
      </c>
    </row>
    <row r="22" spans="1:7" x14ac:dyDescent="0.35">
      <c r="A22" s="1"/>
      <c r="B22" s="22"/>
      <c r="C22" s="4"/>
      <c r="D22" s="18"/>
      <c r="E22" s="19"/>
      <c r="F22" s="19"/>
      <c r="G22" s="32">
        <f t="shared" si="0"/>
        <v>0</v>
      </c>
    </row>
    <row r="23" spans="1:7" x14ac:dyDescent="0.35">
      <c r="A23" s="1">
        <v>2.2000000000000002</v>
      </c>
      <c r="B23" s="37" t="s">
        <v>113</v>
      </c>
      <c r="C23" s="4"/>
      <c r="D23" s="18"/>
      <c r="E23" s="19"/>
      <c r="F23" s="19"/>
      <c r="G23" s="32">
        <f t="shared" si="0"/>
        <v>0</v>
      </c>
    </row>
    <row r="24" spans="1:7" ht="29" x14ac:dyDescent="0.35">
      <c r="A24" s="1">
        <v>2.21</v>
      </c>
      <c r="B24" s="5" t="s">
        <v>114</v>
      </c>
      <c r="C24" s="4" t="s">
        <v>81</v>
      </c>
      <c r="D24" s="18">
        <v>14</v>
      </c>
      <c r="E24" s="19"/>
      <c r="F24" s="19"/>
      <c r="G24" s="32">
        <f t="shared" si="0"/>
        <v>0</v>
      </c>
    </row>
    <row r="25" spans="1:7" x14ac:dyDescent="0.35">
      <c r="A25" s="1"/>
      <c r="B25" s="18"/>
      <c r="C25" s="18"/>
      <c r="D25" s="18"/>
      <c r="E25" s="19"/>
      <c r="F25" s="19"/>
      <c r="G25" s="32">
        <f t="shared" si="0"/>
        <v>0</v>
      </c>
    </row>
    <row r="26" spans="1:7" x14ac:dyDescent="0.35">
      <c r="A26" s="1">
        <v>2.2999999999999998</v>
      </c>
      <c r="B26" s="15" t="s">
        <v>85</v>
      </c>
      <c r="C26" s="18"/>
      <c r="D26" s="18"/>
      <c r="E26" s="19"/>
      <c r="F26" s="19"/>
      <c r="G26" s="32">
        <f t="shared" si="0"/>
        <v>0</v>
      </c>
    </row>
    <row r="27" spans="1:7" ht="101.5" x14ac:dyDescent="0.35">
      <c r="A27" s="1">
        <v>2.31</v>
      </c>
      <c r="B27" s="5" t="s">
        <v>86</v>
      </c>
      <c r="C27" s="4" t="s">
        <v>81</v>
      </c>
      <c r="D27" s="18">
        <v>30</v>
      </c>
      <c r="E27" s="19"/>
      <c r="F27" s="19"/>
      <c r="G27" s="32">
        <f t="shared" si="0"/>
        <v>0</v>
      </c>
    </row>
    <row r="28" spans="1:7" x14ac:dyDescent="0.35">
      <c r="A28" s="1"/>
      <c r="B28" s="18"/>
      <c r="C28" s="18"/>
      <c r="D28" s="18"/>
      <c r="E28" s="19"/>
      <c r="F28" s="19"/>
      <c r="G28" s="32">
        <f t="shared" si="0"/>
        <v>0</v>
      </c>
    </row>
    <row r="29" spans="1:7" x14ac:dyDescent="0.35">
      <c r="A29" s="1">
        <v>3</v>
      </c>
      <c r="B29" s="15" t="s">
        <v>130</v>
      </c>
      <c r="C29" s="18"/>
      <c r="D29" s="18"/>
      <c r="E29" s="19"/>
      <c r="F29" s="19"/>
      <c r="G29" s="32">
        <f t="shared" si="0"/>
        <v>0</v>
      </c>
    </row>
    <row r="30" spans="1:7" x14ac:dyDescent="0.35">
      <c r="A30" s="1">
        <v>3.1</v>
      </c>
      <c r="B30" s="15" t="s">
        <v>79</v>
      </c>
      <c r="C30" s="18"/>
      <c r="D30" s="18"/>
      <c r="E30" s="19"/>
      <c r="F30" s="19"/>
      <c r="G30" s="32">
        <f t="shared" si="0"/>
        <v>0</v>
      </c>
    </row>
    <row r="31" spans="1:7" ht="43.5" x14ac:dyDescent="0.35">
      <c r="A31" s="1">
        <v>3.11</v>
      </c>
      <c r="B31" s="22" t="s">
        <v>80</v>
      </c>
      <c r="C31" s="4" t="s">
        <v>81</v>
      </c>
      <c r="D31" s="18">
        <v>28</v>
      </c>
      <c r="E31" s="19"/>
      <c r="F31" s="19"/>
      <c r="G31" s="32">
        <f t="shared" si="0"/>
        <v>0</v>
      </c>
    </row>
    <row r="32" spans="1:7" ht="43.5" x14ac:dyDescent="0.35">
      <c r="A32" s="1">
        <v>2.12</v>
      </c>
      <c r="B32" s="22" t="s">
        <v>110</v>
      </c>
      <c r="C32" s="4" t="s">
        <v>81</v>
      </c>
      <c r="D32" s="18">
        <v>6</v>
      </c>
      <c r="E32" s="19"/>
      <c r="F32" s="19"/>
      <c r="G32" s="32">
        <f t="shared" si="0"/>
        <v>0</v>
      </c>
    </row>
    <row r="33" spans="1:7" x14ac:dyDescent="0.35">
      <c r="A33" s="1"/>
      <c r="B33" s="18"/>
      <c r="C33" s="18"/>
      <c r="D33" s="18"/>
      <c r="E33" s="19"/>
      <c r="F33" s="19"/>
      <c r="G33" s="32">
        <f t="shared" si="0"/>
        <v>0</v>
      </c>
    </row>
    <row r="34" spans="1:7" x14ac:dyDescent="0.35">
      <c r="A34" s="1">
        <v>3.2</v>
      </c>
      <c r="B34" s="15" t="s">
        <v>85</v>
      </c>
      <c r="C34" s="18"/>
      <c r="D34" s="18"/>
      <c r="E34" s="19"/>
      <c r="F34" s="19"/>
      <c r="G34" s="32">
        <f t="shared" si="0"/>
        <v>0</v>
      </c>
    </row>
    <row r="35" spans="1:7" ht="101.5" x14ac:dyDescent="0.35">
      <c r="A35" s="1">
        <v>3.21</v>
      </c>
      <c r="B35" s="5" t="s">
        <v>86</v>
      </c>
      <c r="C35" s="4" t="s">
        <v>81</v>
      </c>
      <c r="D35" s="18">
        <v>4</v>
      </c>
      <c r="E35" s="19"/>
      <c r="F35" s="19"/>
      <c r="G35" s="32">
        <f t="shared" si="0"/>
        <v>0</v>
      </c>
    </row>
    <row r="36" spans="1:7" x14ac:dyDescent="0.35">
      <c r="A36" s="1"/>
      <c r="B36" s="18"/>
      <c r="C36" s="18"/>
      <c r="D36" s="18"/>
      <c r="E36" s="19"/>
      <c r="F36" s="19"/>
      <c r="G36" s="32">
        <f t="shared" si="0"/>
        <v>0</v>
      </c>
    </row>
    <row r="37" spans="1:7" x14ac:dyDescent="0.35">
      <c r="A37" s="1">
        <v>4</v>
      </c>
      <c r="B37" s="15" t="s">
        <v>87</v>
      </c>
      <c r="C37" s="18"/>
      <c r="D37" s="18"/>
      <c r="E37" s="19"/>
      <c r="F37" s="19"/>
      <c r="G37" s="32">
        <f t="shared" si="0"/>
        <v>0</v>
      </c>
    </row>
    <row r="38" spans="1:7" x14ac:dyDescent="0.35">
      <c r="A38" s="1">
        <v>4.0999999999999996</v>
      </c>
      <c r="B38" s="15" t="s">
        <v>79</v>
      </c>
      <c r="C38" s="18"/>
      <c r="D38" s="18"/>
      <c r="E38" s="19"/>
      <c r="F38" s="19"/>
      <c r="G38" s="32">
        <f t="shared" si="0"/>
        <v>0</v>
      </c>
    </row>
    <row r="39" spans="1:7" ht="43.5" x14ac:dyDescent="0.35">
      <c r="A39" s="1">
        <v>4.1100000000000003</v>
      </c>
      <c r="B39" s="22" t="s">
        <v>115</v>
      </c>
      <c r="C39" s="4" t="s">
        <v>81</v>
      </c>
      <c r="D39" s="18">
        <v>4</v>
      </c>
      <c r="E39" s="19"/>
      <c r="F39" s="19"/>
      <c r="G39" s="32">
        <f t="shared" si="0"/>
        <v>0</v>
      </c>
    </row>
    <row r="40" spans="1:7" x14ac:dyDescent="0.35">
      <c r="A40" s="1"/>
      <c r="B40" s="22"/>
      <c r="C40" s="4"/>
      <c r="D40" s="18"/>
      <c r="E40" s="19"/>
      <c r="F40" s="19"/>
      <c r="G40" s="32">
        <f t="shared" si="0"/>
        <v>0</v>
      </c>
    </row>
    <row r="41" spans="1:7" x14ac:dyDescent="0.35">
      <c r="A41" s="1">
        <v>4.2</v>
      </c>
      <c r="B41" s="37" t="s">
        <v>113</v>
      </c>
      <c r="C41" s="4"/>
      <c r="D41" s="18"/>
      <c r="E41" s="19"/>
      <c r="F41" s="19"/>
      <c r="G41" s="32">
        <f t="shared" si="0"/>
        <v>0</v>
      </c>
    </row>
    <row r="42" spans="1:7" ht="29" x14ac:dyDescent="0.35">
      <c r="A42" s="1">
        <v>4.21</v>
      </c>
      <c r="B42" s="5" t="s">
        <v>114</v>
      </c>
      <c r="C42" s="4" t="s">
        <v>81</v>
      </c>
      <c r="D42" s="18">
        <v>1</v>
      </c>
      <c r="E42" s="19"/>
      <c r="F42" s="19"/>
      <c r="G42" s="32">
        <f t="shared" si="0"/>
        <v>0</v>
      </c>
    </row>
    <row r="43" spans="1:7" x14ac:dyDescent="0.35">
      <c r="A43" s="1"/>
      <c r="B43" s="18"/>
      <c r="C43" s="18"/>
      <c r="D43" s="18"/>
      <c r="E43" s="19"/>
      <c r="F43" s="19"/>
      <c r="G43" s="32">
        <f t="shared" si="0"/>
        <v>0</v>
      </c>
    </row>
    <row r="44" spans="1:7" x14ac:dyDescent="0.35">
      <c r="A44" s="1">
        <v>4.3</v>
      </c>
      <c r="B44" s="15" t="s">
        <v>85</v>
      </c>
      <c r="C44" s="18"/>
      <c r="D44" s="18"/>
      <c r="E44" s="19"/>
      <c r="F44" s="19"/>
      <c r="G44" s="32">
        <f t="shared" si="0"/>
        <v>0</v>
      </c>
    </row>
    <row r="45" spans="1:7" ht="101.5" x14ac:dyDescent="0.35">
      <c r="A45" s="1">
        <v>4.3099999999999996</v>
      </c>
      <c r="B45" s="5" t="s">
        <v>86</v>
      </c>
      <c r="C45" s="4" t="s">
        <v>81</v>
      </c>
      <c r="D45" s="18">
        <v>5</v>
      </c>
      <c r="E45" s="19"/>
      <c r="F45" s="19"/>
      <c r="G45" s="32">
        <f t="shared" si="0"/>
        <v>0</v>
      </c>
    </row>
    <row r="46" spans="1:7" x14ac:dyDescent="0.35">
      <c r="A46" s="1"/>
      <c r="B46" s="18"/>
      <c r="C46" s="18"/>
      <c r="D46" s="18"/>
      <c r="E46" s="19"/>
      <c r="F46" s="19"/>
      <c r="G46" s="32">
        <f t="shared" si="0"/>
        <v>0</v>
      </c>
    </row>
    <row r="47" spans="1:7" x14ac:dyDescent="0.35">
      <c r="A47" s="1">
        <v>5</v>
      </c>
      <c r="B47" s="15" t="s">
        <v>131</v>
      </c>
      <c r="C47" s="18"/>
      <c r="D47" s="18"/>
      <c r="E47" s="19"/>
      <c r="F47" s="19"/>
      <c r="G47" s="32">
        <f t="shared" si="0"/>
        <v>0</v>
      </c>
    </row>
    <row r="48" spans="1:7" x14ac:dyDescent="0.35">
      <c r="A48" s="1">
        <v>5.0999999999999996</v>
      </c>
      <c r="B48" s="15" t="s">
        <v>79</v>
      </c>
      <c r="C48" s="18"/>
      <c r="D48" s="18"/>
      <c r="E48" s="19"/>
      <c r="F48" s="19"/>
      <c r="G48" s="32">
        <f t="shared" si="0"/>
        <v>0</v>
      </c>
    </row>
    <row r="49" spans="1:7" ht="43.5" x14ac:dyDescent="0.35">
      <c r="A49" s="1">
        <v>5.1100000000000003</v>
      </c>
      <c r="B49" s="22" t="s">
        <v>115</v>
      </c>
      <c r="C49" s="4" t="s">
        <v>81</v>
      </c>
      <c r="D49" s="18">
        <v>1</v>
      </c>
      <c r="E49" s="19"/>
      <c r="F49" s="19"/>
      <c r="G49" s="32">
        <f t="shared" si="0"/>
        <v>0</v>
      </c>
    </row>
    <row r="50" spans="1:7" ht="43.5" x14ac:dyDescent="0.35">
      <c r="A50" s="1">
        <v>5.12</v>
      </c>
      <c r="B50" s="22" t="s">
        <v>127</v>
      </c>
      <c r="C50" s="4" t="s">
        <v>81</v>
      </c>
      <c r="D50" s="18">
        <v>1</v>
      </c>
      <c r="E50" s="19"/>
      <c r="F50" s="19"/>
      <c r="G50" s="32">
        <f t="shared" si="0"/>
        <v>0</v>
      </c>
    </row>
    <row r="51" spans="1:7" x14ac:dyDescent="0.35">
      <c r="A51" s="1"/>
      <c r="B51" s="22"/>
      <c r="C51" s="4"/>
      <c r="D51" s="18"/>
      <c r="E51" s="19"/>
      <c r="F51" s="19"/>
      <c r="G51" s="32">
        <f t="shared" si="0"/>
        <v>0</v>
      </c>
    </row>
    <row r="52" spans="1:7" x14ac:dyDescent="0.35">
      <c r="A52" s="1">
        <v>5.2</v>
      </c>
      <c r="B52" s="37" t="s">
        <v>113</v>
      </c>
      <c r="C52" s="4"/>
      <c r="D52" s="18"/>
      <c r="E52" s="19"/>
      <c r="F52" s="19"/>
      <c r="G52" s="32">
        <f t="shared" si="0"/>
        <v>0</v>
      </c>
    </row>
    <row r="53" spans="1:7" ht="29" x14ac:dyDescent="0.35">
      <c r="A53" s="1">
        <v>5.21</v>
      </c>
      <c r="B53" s="5" t="s">
        <v>114</v>
      </c>
      <c r="C53" s="4" t="s">
        <v>81</v>
      </c>
      <c r="D53" s="18">
        <v>1</v>
      </c>
      <c r="E53" s="19"/>
      <c r="F53" s="19"/>
      <c r="G53" s="32">
        <f t="shared" si="0"/>
        <v>0</v>
      </c>
    </row>
    <row r="54" spans="1:7" x14ac:dyDescent="0.35">
      <c r="A54" s="1"/>
      <c r="B54" s="18"/>
      <c r="C54" s="18"/>
      <c r="D54" s="18"/>
      <c r="E54" s="19"/>
      <c r="F54" s="19"/>
      <c r="G54" s="32">
        <f t="shared" si="0"/>
        <v>0</v>
      </c>
    </row>
    <row r="55" spans="1:7" x14ac:dyDescent="0.35">
      <c r="A55" s="1">
        <v>5.3</v>
      </c>
      <c r="B55" s="15" t="s">
        <v>85</v>
      </c>
      <c r="C55" s="18"/>
      <c r="D55" s="18"/>
      <c r="E55" s="19"/>
      <c r="F55" s="19"/>
      <c r="G55" s="32">
        <f t="shared" si="0"/>
        <v>0</v>
      </c>
    </row>
    <row r="56" spans="1:7" ht="101.5" x14ac:dyDescent="0.35">
      <c r="A56" s="1">
        <v>5.31</v>
      </c>
      <c r="B56" s="5" t="s">
        <v>86</v>
      </c>
      <c r="C56" s="4" t="s">
        <v>81</v>
      </c>
      <c r="D56" s="18">
        <v>4</v>
      </c>
      <c r="E56" s="19"/>
      <c r="F56" s="19"/>
      <c r="G56" s="32">
        <f t="shared" si="0"/>
        <v>0</v>
      </c>
    </row>
    <row r="57" spans="1:7" x14ac:dyDescent="0.35">
      <c r="A57" s="1"/>
      <c r="B57" s="18"/>
      <c r="C57" s="18"/>
      <c r="D57" s="18"/>
      <c r="E57" s="19"/>
      <c r="F57" s="19"/>
      <c r="G57" s="32">
        <f t="shared" si="0"/>
        <v>0</v>
      </c>
    </row>
    <row r="58" spans="1:7" x14ac:dyDescent="0.35">
      <c r="A58" s="1">
        <v>6</v>
      </c>
      <c r="B58" s="15" t="s">
        <v>132</v>
      </c>
      <c r="C58" s="18"/>
      <c r="D58" s="18"/>
      <c r="E58" s="19"/>
      <c r="F58" s="19"/>
      <c r="G58" s="32">
        <f t="shared" si="0"/>
        <v>0</v>
      </c>
    </row>
    <row r="59" spans="1:7" x14ac:dyDescent="0.35">
      <c r="A59" s="1">
        <v>6.1</v>
      </c>
      <c r="B59" s="15" t="s">
        <v>79</v>
      </c>
      <c r="C59" s="18"/>
      <c r="D59" s="18"/>
      <c r="E59" s="19"/>
      <c r="F59" s="19"/>
      <c r="G59" s="32">
        <f t="shared" si="0"/>
        <v>0</v>
      </c>
    </row>
    <row r="60" spans="1:7" ht="43.5" x14ac:dyDescent="0.35">
      <c r="A60" s="1">
        <v>6.11</v>
      </c>
      <c r="B60" s="22" t="s">
        <v>115</v>
      </c>
      <c r="C60" s="4" t="s">
        <v>81</v>
      </c>
      <c r="D60" s="18">
        <v>3</v>
      </c>
      <c r="E60" s="19"/>
      <c r="F60" s="19"/>
      <c r="G60" s="32">
        <f t="shared" si="0"/>
        <v>0</v>
      </c>
    </row>
    <row r="61" spans="1:7" ht="43.5" x14ac:dyDescent="0.35">
      <c r="A61" s="1">
        <v>6.12</v>
      </c>
      <c r="B61" s="22" t="s">
        <v>127</v>
      </c>
      <c r="C61" s="4" t="s">
        <v>81</v>
      </c>
      <c r="D61" s="18">
        <v>1</v>
      </c>
      <c r="E61" s="19"/>
      <c r="F61" s="19"/>
      <c r="G61" s="32">
        <f t="shared" si="0"/>
        <v>0</v>
      </c>
    </row>
    <row r="62" spans="1:7" x14ac:dyDescent="0.35">
      <c r="A62" s="1"/>
      <c r="B62" s="22"/>
      <c r="C62" s="4"/>
      <c r="D62" s="18"/>
      <c r="E62" s="19"/>
      <c r="F62" s="19"/>
      <c r="G62" s="32">
        <f t="shared" si="0"/>
        <v>0</v>
      </c>
    </row>
    <row r="63" spans="1:7" x14ac:dyDescent="0.35">
      <c r="A63" s="1">
        <v>6.2</v>
      </c>
      <c r="B63" s="37" t="s">
        <v>113</v>
      </c>
      <c r="C63" s="4"/>
      <c r="D63" s="18"/>
      <c r="E63" s="19"/>
      <c r="F63" s="19"/>
      <c r="G63" s="32">
        <f t="shared" si="0"/>
        <v>0</v>
      </c>
    </row>
    <row r="64" spans="1:7" ht="29" x14ac:dyDescent="0.35">
      <c r="A64" s="1">
        <v>6.21</v>
      </c>
      <c r="B64" s="5" t="s">
        <v>114</v>
      </c>
      <c r="C64" s="4" t="s">
        <v>81</v>
      </c>
      <c r="D64" s="18">
        <v>1</v>
      </c>
      <c r="E64" s="19"/>
      <c r="F64" s="19"/>
      <c r="G64" s="32">
        <f t="shared" si="0"/>
        <v>0</v>
      </c>
    </row>
    <row r="65" spans="1:7" x14ac:dyDescent="0.35">
      <c r="A65" s="1"/>
      <c r="B65" s="18"/>
      <c r="C65" s="18"/>
      <c r="D65" s="18"/>
      <c r="E65" s="19"/>
      <c r="F65" s="19"/>
      <c r="G65" s="32">
        <f t="shared" si="0"/>
        <v>0</v>
      </c>
    </row>
    <row r="66" spans="1:7" x14ac:dyDescent="0.35">
      <c r="A66" s="1">
        <v>6.3</v>
      </c>
      <c r="B66" s="15" t="s">
        <v>85</v>
      </c>
      <c r="C66" s="18"/>
      <c r="D66" s="18"/>
      <c r="E66" s="19"/>
      <c r="F66" s="19"/>
      <c r="G66" s="32">
        <f t="shared" si="0"/>
        <v>0</v>
      </c>
    </row>
    <row r="67" spans="1:7" ht="101.5" x14ac:dyDescent="0.35">
      <c r="A67" s="1">
        <v>6.31</v>
      </c>
      <c r="B67" s="5" t="s">
        <v>86</v>
      </c>
      <c r="C67" s="18" t="s">
        <v>133</v>
      </c>
      <c r="D67" s="18">
        <v>2</v>
      </c>
      <c r="E67" s="19"/>
      <c r="F67" s="19"/>
      <c r="G67" s="32">
        <f t="shared" si="0"/>
        <v>0</v>
      </c>
    </row>
    <row r="68" spans="1:7" x14ac:dyDescent="0.35">
      <c r="A68" s="1"/>
      <c r="B68" s="18"/>
      <c r="C68" s="18"/>
      <c r="D68" s="18"/>
      <c r="E68" s="19"/>
      <c r="F68" s="19"/>
      <c r="G68" s="32">
        <f t="shared" si="0"/>
        <v>0</v>
      </c>
    </row>
    <row r="69" spans="1:7" x14ac:dyDescent="0.35">
      <c r="A69" s="1">
        <v>7</v>
      </c>
      <c r="B69" s="15" t="s">
        <v>134</v>
      </c>
      <c r="C69" s="18"/>
      <c r="D69" s="18"/>
      <c r="E69" s="19"/>
      <c r="F69" s="19"/>
      <c r="G69" s="32">
        <f t="shared" si="0"/>
        <v>0</v>
      </c>
    </row>
    <row r="70" spans="1:7" x14ac:dyDescent="0.35">
      <c r="A70" s="1">
        <v>7.1</v>
      </c>
      <c r="B70" s="15" t="s">
        <v>79</v>
      </c>
      <c r="C70" s="18"/>
      <c r="D70" s="18"/>
      <c r="E70" s="19"/>
      <c r="F70" s="19"/>
      <c r="G70" s="32">
        <f t="shared" si="0"/>
        <v>0</v>
      </c>
    </row>
    <row r="71" spans="1:7" ht="43.5" x14ac:dyDescent="0.35">
      <c r="A71" s="1">
        <v>7.11</v>
      </c>
      <c r="B71" s="22" t="s">
        <v>115</v>
      </c>
      <c r="C71" s="4" t="s">
        <v>81</v>
      </c>
      <c r="D71" s="18">
        <v>3</v>
      </c>
      <c r="E71" s="19"/>
      <c r="F71" s="19"/>
      <c r="G71" s="32">
        <f t="shared" si="0"/>
        <v>0</v>
      </c>
    </row>
    <row r="72" spans="1:7" ht="43.5" x14ac:dyDescent="0.35">
      <c r="A72" s="1">
        <v>7.12</v>
      </c>
      <c r="B72" s="22" t="s">
        <v>127</v>
      </c>
      <c r="C72" s="4" t="s">
        <v>81</v>
      </c>
      <c r="D72" s="18">
        <v>1</v>
      </c>
      <c r="E72" s="19"/>
      <c r="F72" s="19"/>
      <c r="G72" s="32">
        <f t="shared" si="0"/>
        <v>0</v>
      </c>
    </row>
    <row r="73" spans="1:7" x14ac:dyDescent="0.35">
      <c r="A73" s="1"/>
      <c r="B73" s="22"/>
      <c r="C73" s="4"/>
      <c r="D73" s="18"/>
      <c r="E73" s="19"/>
      <c r="F73" s="19"/>
      <c r="G73" s="32">
        <f t="shared" si="0"/>
        <v>0</v>
      </c>
    </row>
    <row r="74" spans="1:7" x14ac:dyDescent="0.35">
      <c r="A74" s="1">
        <v>7.2</v>
      </c>
      <c r="B74" s="37" t="s">
        <v>113</v>
      </c>
      <c r="C74" s="4"/>
      <c r="D74" s="18"/>
      <c r="E74" s="19"/>
      <c r="F74" s="19"/>
      <c r="G74" s="32">
        <f t="shared" ref="G74:G137" si="1">(D74*E74)+(D74*F74)</f>
        <v>0</v>
      </c>
    </row>
    <row r="75" spans="1:7" ht="29" x14ac:dyDescent="0.35">
      <c r="A75" s="1">
        <v>7.21</v>
      </c>
      <c r="B75" s="5" t="s">
        <v>114</v>
      </c>
      <c r="C75" s="4" t="s">
        <v>81</v>
      </c>
      <c r="D75" s="18">
        <v>1</v>
      </c>
      <c r="E75" s="19"/>
      <c r="F75" s="19"/>
      <c r="G75" s="32">
        <f t="shared" si="1"/>
        <v>0</v>
      </c>
    </row>
    <row r="76" spans="1:7" x14ac:dyDescent="0.35">
      <c r="A76" s="1"/>
      <c r="B76" s="18"/>
      <c r="C76" s="18"/>
      <c r="D76" s="18"/>
      <c r="E76" s="19"/>
      <c r="F76" s="19"/>
      <c r="G76" s="32">
        <f t="shared" si="1"/>
        <v>0</v>
      </c>
    </row>
    <row r="77" spans="1:7" x14ac:dyDescent="0.35">
      <c r="A77" s="1">
        <v>7.3</v>
      </c>
      <c r="B77" s="15" t="s">
        <v>85</v>
      </c>
      <c r="C77" s="18"/>
      <c r="D77" s="18"/>
      <c r="E77" s="19"/>
      <c r="F77" s="19"/>
      <c r="G77" s="32">
        <f t="shared" si="1"/>
        <v>0</v>
      </c>
    </row>
    <row r="78" spans="1:7" ht="101.5" x14ac:dyDescent="0.35">
      <c r="A78" s="1">
        <v>7.31</v>
      </c>
      <c r="B78" s="5" t="s">
        <v>86</v>
      </c>
      <c r="C78" s="4" t="s">
        <v>81</v>
      </c>
      <c r="D78" s="18">
        <v>6</v>
      </c>
      <c r="E78" s="19"/>
      <c r="F78" s="19"/>
      <c r="G78" s="32">
        <f t="shared" si="1"/>
        <v>0</v>
      </c>
    </row>
    <row r="79" spans="1:7" x14ac:dyDescent="0.35">
      <c r="A79" s="1"/>
      <c r="B79" s="15"/>
      <c r="C79" s="18"/>
      <c r="D79" s="18"/>
      <c r="E79" s="19"/>
      <c r="F79" s="19"/>
      <c r="G79" s="32">
        <f t="shared" si="1"/>
        <v>0</v>
      </c>
    </row>
    <row r="80" spans="1:7" x14ac:dyDescent="0.35">
      <c r="A80" s="1">
        <v>8</v>
      </c>
      <c r="B80" s="15" t="s">
        <v>135</v>
      </c>
      <c r="C80" s="18"/>
      <c r="D80" s="18"/>
      <c r="E80" s="19"/>
      <c r="F80" s="19"/>
      <c r="G80" s="32">
        <f t="shared" si="1"/>
        <v>0</v>
      </c>
    </row>
    <row r="81" spans="1:7" x14ac:dyDescent="0.35">
      <c r="A81" s="1">
        <v>8.1</v>
      </c>
      <c r="B81" s="15" t="s">
        <v>79</v>
      </c>
      <c r="C81" s="18"/>
      <c r="D81" s="18"/>
      <c r="E81" s="19"/>
      <c r="F81" s="19"/>
      <c r="G81" s="32">
        <f t="shared" si="1"/>
        <v>0</v>
      </c>
    </row>
    <row r="82" spans="1:7" ht="43.5" x14ac:dyDescent="0.35">
      <c r="A82" s="1">
        <v>8.11</v>
      </c>
      <c r="B82" s="22" t="s">
        <v>115</v>
      </c>
      <c r="C82" s="4" t="s">
        <v>81</v>
      </c>
      <c r="D82" s="18">
        <v>1</v>
      </c>
      <c r="E82" s="19"/>
      <c r="F82" s="19"/>
      <c r="G82" s="32">
        <f t="shared" si="1"/>
        <v>0</v>
      </c>
    </row>
    <row r="83" spans="1:7" ht="43.5" x14ac:dyDescent="0.35">
      <c r="A83" s="1">
        <v>8.1199999999999992</v>
      </c>
      <c r="B83" s="22" t="s">
        <v>127</v>
      </c>
      <c r="C83" s="4" t="s">
        <v>81</v>
      </c>
      <c r="D83" s="18">
        <v>1</v>
      </c>
      <c r="E83" s="19"/>
      <c r="F83" s="19"/>
      <c r="G83" s="32">
        <f t="shared" si="1"/>
        <v>0</v>
      </c>
    </row>
    <row r="84" spans="1:7" x14ac:dyDescent="0.35">
      <c r="A84" s="1"/>
      <c r="B84" s="22"/>
      <c r="C84" s="4"/>
      <c r="D84" s="18"/>
      <c r="E84" s="19"/>
      <c r="F84" s="19"/>
      <c r="G84" s="32">
        <f t="shared" si="1"/>
        <v>0</v>
      </c>
    </row>
    <row r="85" spans="1:7" x14ac:dyDescent="0.35">
      <c r="A85" s="1">
        <v>8.1999999999999993</v>
      </c>
      <c r="B85" s="37" t="s">
        <v>113</v>
      </c>
      <c r="C85" s="4"/>
      <c r="D85" s="18"/>
      <c r="E85" s="19"/>
      <c r="F85" s="19"/>
      <c r="G85" s="32">
        <f t="shared" si="1"/>
        <v>0</v>
      </c>
    </row>
    <row r="86" spans="1:7" ht="29" x14ac:dyDescent="0.35">
      <c r="A86" s="1">
        <v>8.2100000000000009</v>
      </c>
      <c r="B86" s="5" t="s">
        <v>114</v>
      </c>
      <c r="C86" s="4" t="s">
        <v>81</v>
      </c>
      <c r="D86" s="18">
        <v>1</v>
      </c>
      <c r="E86" s="19"/>
      <c r="F86" s="19"/>
      <c r="G86" s="32">
        <f t="shared" si="1"/>
        <v>0</v>
      </c>
    </row>
    <row r="87" spans="1:7" x14ac:dyDescent="0.35">
      <c r="A87" s="1"/>
      <c r="B87" s="18"/>
      <c r="C87" s="18"/>
      <c r="D87" s="18"/>
      <c r="E87" s="19"/>
      <c r="F87" s="19"/>
      <c r="G87" s="32">
        <f t="shared" si="1"/>
        <v>0</v>
      </c>
    </row>
    <row r="88" spans="1:7" x14ac:dyDescent="0.35">
      <c r="A88" s="1">
        <v>8.3000000000000007</v>
      </c>
      <c r="B88" s="15" t="s">
        <v>85</v>
      </c>
      <c r="C88" s="18"/>
      <c r="D88" s="18"/>
      <c r="E88" s="19"/>
      <c r="F88" s="19"/>
      <c r="G88" s="32">
        <f t="shared" si="1"/>
        <v>0</v>
      </c>
    </row>
    <row r="89" spans="1:7" ht="101.5" x14ac:dyDescent="0.35">
      <c r="A89" s="1">
        <v>8.31</v>
      </c>
      <c r="B89" s="5" t="s">
        <v>86</v>
      </c>
      <c r="C89" s="4" t="s">
        <v>81</v>
      </c>
      <c r="D89" s="18">
        <v>2</v>
      </c>
      <c r="E89" s="19"/>
      <c r="F89" s="19"/>
      <c r="G89" s="32">
        <f t="shared" si="1"/>
        <v>0</v>
      </c>
    </row>
    <row r="90" spans="1:7" x14ac:dyDescent="0.35">
      <c r="A90" s="1"/>
      <c r="B90" s="18"/>
      <c r="C90" s="18"/>
      <c r="D90" s="18"/>
      <c r="E90" s="19"/>
      <c r="F90" s="19"/>
      <c r="G90" s="32">
        <f t="shared" si="1"/>
        <v>0</v>
      </c>
    </row>
    <row r="91" spans="1:7" x14ac:dyDescent="0.35">
      <c r="A91" s="1">
        <v>9</v>
      </c>
      <c r="B91" s="15" t="s">
        <v>136</v>
      </c>
      <c r="C91" s="18"/>
      <c r="D91" s="18"/>
      <c r="E91" s="19"/>
      <c r="F91" s="19"/>
      <c r="G91" s="32">
        <f t="shared" si="1"/>
        <v>0</v>
      </c>
    </row>
    <row r="92" spans="1:7" x14ac:dyDescent="0.35">
      <c r="A92" s="1">
        <v>9.1</v>
      </c>
      <c r="B92" s="15" t="s">
        <v>79</v>
      </c>
      <c r="C92" s="18"/>
      <c r="D92" s="18"/>
      <c r="E92" s="19"/>
      <c r="F92" s="19"/>
      <c r="G92" s="32">
        <f t="shared" si="1"/>
        <v>0</v>
      </c>
    </row>
    <row r="93" spans="1:7" ht="43.5" x14ac:dyDescent="0.35">
      <c r="A93" s="1">
        <v>9.11</v>
      </c>
      <c r="B93" s="22" t="s">
        <v>115</v>
      </c>
      <c r="C93" s="4" t="s">
        <v>81</v>
      </c>
      <c r="D93" s="18">
        <v>2</v>
      </c>
      <c r="E93" s="19"/>
      <c r="F93" s="19"/>
      <c r="G93" s="32">
        <f t="shared" si="1"/>
        <v>0</v>
      </c>
    </row>
    <row r="94" spans="1:7" x14ac:dyDescent="0.35">
      <c r="A94" s="1"/>
      <c r="B94" s="18"/>
      <c r="C94" s="18"/>
      <c r="D94" s="18"/>
      <c r="E94" s="19"/>
      <c r="F94" s="19"/>
      <c r="G94" s="32">
        <f t="shared" si="1"/>
        <v>0</v>
      </c>
    </row>
    <row r="95" spans="1:7" x14ac:dyDescent="0.35">
      <c r="A95" s="1">
        <v>9.1999999999999993</v>
      </c>
      <c r="B95" s="15" t="s">
        <v>85</v>
      </c>
      <c r="C95" s="18"/>
      <c r="D95" s="18"/>
      <c r="E95" s="19"/>
      <c r="F95" s="19"/>
      <c r="G95" s="32">
        <f t="shared" si="1"/>
        <v>0</v>
      </c>
    </row>
    <row r="96" spans="1:7" ht="101.5" x14ac:dyDescent="0.35">
      <c r="A96" s="1">
        <v>9.2100000000000009</v>
      </c>
      <c r="B96" s="5" t="s">
        <v>86</v>
      </c>
      <c r="C96" s="4" t="s">
        <v>81</v>
      </c>
      <c r="D96" s="18">
        <v>2</v>
      </c>
      <c r="E96" s="19"/>
      <c r="F96" s="19"/>
      <c r="G96" s="32">
        <f t="shared" si="1"/>
        <v>0</v>
      </c>
    </row>
    <row r="97" spans="1:7" x14ac:dyDescent="0.35">
      <c r="A97" s="1"/>
      <c r="B97" s="18"/>
      <c r="C97" s="18"/>
      <c r="D97" s="18"/>
      <c r="E97" s="19"/>
      <c r="F97" s="19"/>
      <c r="G97" s="32">
        <f t="shared" si="1"/>
        <v>0</v>
      </c>
    </row>
    <row r="98" spans="1:7" x14ac:dyDescent="0.35">
      <c r="A98" s="1">
        <v>10</v>
      </c>
      <c r="B98" s="15" t="s">
        <v>137</v>
      </c>
      <c r="C98" s="18"/>
      <c r="D98" s="18"/>
      <c r="E98" s="19"/>
      <c r="F98" s="19"/>
      <c r="G98" s="32">
        <f t="shared" si="1"/>
        <v>0</v>
      </c>
    </row>
    <row r="99" spans="1:7" x14ac:dyDescent="0.35">
      <c r="A99" s="1">
        <v>10.1</v>
      </c>
      <c r="B99" s="15" t="s">
        <v>79</v>
      </c>
      <c r="C99" s="18"/>
      <c r="D99" s="18"/>
      <c r="E99" s="19"/>
      <c r="F99" s="19"/>
      <c r="G99" s="32">
        <f t="shared" si="1"/>
        <v>0</v>
      </c>
    </row>
    <row r="100" spans="1:7" ht="29" x14ac:dyDescent="0.35">
      <c r="A100" s="1">
        <v>10.11</v>
      </c>
      <c r="B100" s="22" t="s">
        <v>88</v>
      </c>
      <c r="C100" s="4" t="s">
        <v>81</v>
      </c>
      <c r="D100" s="18">
        <v>1</v>
      </c>
      <c r="E100" s="19"/>
      <c r="F100" s="19"/>
      <c r="G100" s="32">
        <f t="shared" si="1"/>
        <v>0</v>
      </c>
    </row>
    <row r="101" spans="1:7" x14ac:dyDescent="0.35">
      <c r="A101" s="1"/>
      <c r="B101" s="22"/>
      <c r="C101" s="4"/>
      <c r="D101" s="18"/>
      <c r="E101" s="19"/>
      <c r="F101" s="19"/>
      <c r="G101" s="32">
        <f t="shared" si="1"/>
        <v>0</v>
      </c>
    </row>
    <row r="102" spans="1:7" x14ac:dyDescent="0.35">
      <c r="A102" s="1">
        <v>10.199999999999999</v>
      </c>
      <c r="B102" s="37" t="s">
        <v>113</v>
      </c>
      <c r="C102" s="4"/>
      <c r="D102" s="18"/>
      <c r="E102" s="19"/>
      <c r="F102" s="19"/>
      <c r="G102" s="32">
        <f t="shared" si="1"/>
        <v>0</v>
      </c>
    </row>
    <row r="103" spans="1:7" ht="29" x14ac:dyDescent="0.35">
      <c r="A103" s="1">
        <v>10.210000000000001</v>
      </c>
      <c r="B103" s="5" t="s">
        <v>114</v>
      </c>
      <c r="C103" s="4" t="s">
        <v>81</v>
      </c>
      <c r="D103" s="18">
        <v>1</v>
      </c>
      <c r="E103" s="19"/>
      <c r="F103" s="19"/>
      <c r="G103" s="32">
        <f t="shared" si="1"/>
        <v>0</v>
      </c>
    </row>
    <row r="104" spans="1:7" x14ac:dyDescent="0.35">
      <c r="A104" s="1"/>
      <c r="B104" s="18"/>
      <c r="C104" s="18"/>
      <c r="D104" s="18"/>
      <c r="E104" s="19"/>
      <c r="F104" s="19"/>
      <c r="G104" s="32">
        <f t="shared" si="1"/>
        <v>0</v>
      </c>
    </row>
    <row r="105" spans="1:7" x14ac:dyDescent="0.35">
      <c r="A105" s="1">
        <v>10.3</v>
      </c>
      <c r="B105" s="15" t="s">
        <v>85</v>
      </c>
      <c r="C105" s="18"/>
      <c r="D105" s="18"/>
      <c r="E105" s="19"/>
      <c r="F105" s="19"/>
      <c r="G105" s="32">
        <f t="shared" si="1"/>
        <v>0</v>
      </c>
    </row>
    <row r="106" spans="1:7" ht="101.5" x14ac:dyDescent="0.35">
      <c r="A106" s="1">
        <v>10.31</v>
      </c>
      <c r="B106" s="5" t="s">
        <v>86</v>
      </c>
      <c r="C106" s="4" t="s">
        <v>81</v>
      </c>
      <c r="D106" s="18">
        <v>3</v>
      </c>
      <c r="E106" s="19"/>
      <c r="F106" s="19"/>
      <c r="G106" s="32">
        <f t="shared" si="1"/>
        <v>0</v>
      </c>
    </row>
    <row r="107" spans="1:7" x14ac:dyDescent="0.35">
      <c r="A107" s="1"/>
      <c r="B107" s="18"/>
      <c r="C107" s="18"/>
      <c r="D107" s="18"/>
      <c r="E107" s="19"/>
      <c r="F107" s="19"/>
      <c r="G107" s="32">
        <f t="shared" si="1"/>
        <v>0</v>
      </c>
    </row>
    <row r="108" spans="1:7" x14ac:dyDescent="0.35">
      <c r="A108" s="1">
        <v>11</v>
      </c>
      <c r="B108" s="15" t="s">
        <v>89</v>
      </c>
      <c r="C108" s="18"/>
      <c r="D108" s="18"/>
      <c r="E108" s="19"/>
      <c r="F108" s="19"/>
      <c r="G108" s="32">
        <f t="shared" si="1"/>
        <v>0</v>
      </c>
    </row>
    <row r="109" spans="1:7" x14ac:dyDescent="0.35">
      <c r="A109" s="1">
        <v>11.1</v>
      </c>
      <c r="B109" s="15" t="s">
        <v>79</v>
      </c>
      <c r="C109" s="18"/>
      <c r="D109" s="18"/>
      <c r="E109" s="19"/>
      <c r="F109" s="19"/>
      <c r="G109" s="32">
        <f t="shared" si="1"/>
        <v>0</v>
      </c>
    </row>
    <row r="110" spans="1:7" ht="43.5" x14ac:dyDescent="0.35">
      <c r="A110" s="1">
        <v>11.11</v>
      </c>
      <c r="B110" s="22" t="s">
        <v>82</v>
      </c>
      <c r="C110" s="4" t="s">
        <v>81</v>
      </c>
      <c r="D110" s="18">
        <v>13</v>
      </c>
      <c r="E110" s="19"/>
      <c r="F110" s="19"/>
      <c r="G110" s="32">
        <f t="shared" si="1"/>
        <v>0</v>
      </c>
    </row>
    <row r="111" spans="1:7" x14ac:dyDescent="0.35">
      <c r="A111" s="1"/>
      <c r="B111" s="18"/>
      <c r="C111" s="18"/>
      <c r="D111" s="18"/>
      <c r="E111" s="19"/>
      <c r="F111" s="19"/>
      <c r="G111" s="32">
        <f t="shared" si="1"/>
        <v>0</v>
      </c>
    </row>
    <row r="112" spans="1:7" x14ac:dyDescent="0.35">
      <c r="A112" s="1">
        <v>12</v>
      </c>
      <c r="B112" s="15" t="s">
        <v>90</v>
      </c>
      <c r="C112" s="18"/>
      <c r="D112" s="18"/>
      <c r="E112" s="19"/>
      <c r="F112" s="19"/>
      <c r="G112" s="32">
        <f t="shared" si="1"/>
        <v>0</v>
      </c>
    </row>
    <row r="113" spans="1:7" x14ac:dyDescent="0.35">
      <c r="A113" s="1">
        <v>12.1</v>
      </c>
      <c r="B113" s="15" t="s">
        <v>79</v>
      </c>
      <c r="C113" s="18"/>
      <c r="D113" s="18"/>
      <c r="E113" s="19"/>
      <c r="F113" s="19"/>
      <c r="G113" s="32">
        <f t="shared" si="1"/>
        <v>0</v>
      </c>
    </row>
    <row r="114" spans="1:7" ht="43.5" x14ac:dyDescent="0.35">
      <c r="A114" s="1">
        <v>12.11</v>
      </c>
      <c r="B114" s="22" t="s">
        <v>82</v>
      </c>
      <c r="C114" s="4" t="s">
        <v>81</v>
      </c>
      <c r="D114" s="18">
        <v>13</v>
      </c>
      <c r="E114" s="19"/>
      <c r="F114" s="19"/>
      <c r="G114" s="32">
        <f t="shared" si="1"/>
        <v>0</v>
      </c>
    </row>
    <row r="115" spans="1:7" x14ac:dyDescent="0.35">
      <c r="A115" s="1"/>
      <c r="B115" s="18"/>
      <c r="C115" s="18"/>
      <c r="D115" s="18"/>
      <c r="E115" s="19"/>
      <c r="F115" s="19"/>
      <c r="G115" s="32">
        <f t="shared" si="1"/>
        <v>0</v>
      </c>
    </row>
    <row r="116" spans="1:7" x14ac:dyDescent="0.35">
      <c r="A116" s="1">
        <v>13</v>
      </c>
      <c r="B116" s="15" t="s">
        <v>116</v>
      </c>
      <c r="C116" s="18"/>
      <c r="D116" s="18"/>
      <c r="E116" s="19"/>
      <c r="F116" s="19"/>
      <c r="G116" s="32">
        <f t="shared" si="1"/>
        <v>0</v>
      </c>
    </row>
    <row r="117" spans="1:7" x14ac:dyDescent="0.35">
      <c r="A117" s="1">
        <v>13.2</v>
      </c>
      <c r="B117" s="15" t="s">
        <v>79</v>
      </c>
      <c r="C117" s="18"/>
      <c r="D117" s="18"/>
      <c r="E117" s="19"/>
      <c r="F117" s="19"/>
      <c r="G117" s="32">
        <f t="shared" si="1"/>
        <v>0</v>
      </c>
    </row>
    <row r="118" spans="1:7" ht="43.5" x14ac:dyDescent="0.35">
      <c r="A118" s="1">
        <v>13.21</v>
      </c>
      <c r="B118" s="22" t="s">
        <v>84</v>
      </c>
      <c r="C118" s="4" t="s">
        <v>81</v>
      </c>
      <c r="D118" s="18">
        <v>2</v>
      </c>
      <c r="E118" s="19"/>
      <c r="F118" s="19"/>
      <c r="G118" s="32">
        <f t="shared" si="1"/>
        <v>0</v>
      </c>
    </row>
    <row r="119" spans="1:7" x14ac:dyDescent="0.35">
      <c r="A119" s="1"/>
      <c r="B119" s="22"/>
      <c r="C119" s="18"/>
      <c r="D119" s="18"/>
      <c r="E119" s="19"/>
      <c r="F119" s="19"/>
      <c r="G119" s="32">
        <f t="shared" si="1"/>
        <v>0</v>
      </c>
    </row>
    <row r="120" spans="1:7" x14ac:dyDescent="0.35">
      <c r="A120" s="1">
        <v>14</v>
      </c>
      <c r="B120" s="23" t="s">
        <v>92</v>
      </c>
      <c r="C120" s="18"/>
      <c r="D120" s="18"/>
      <c r="E120" s="19"/>
      <c r="F120" s="19"/>
      <c r="G120" s="32">
        <f t="shared" si="1"/>
        <v>0</v>
      </c>
    </row>
    <row r="121" spans="1:7" ht="87" x14ac:dyDescent="0.35">
      <c r="A121" s="1">
        <v>14.1</v>
      </c>
      <c r="B121" s="22" t="s">
        <v>93</v>
      </c>
      <c r="C121" s="18" t="s">
        <v>43</v>
      </c>
      <c r="D121" s="18">
        <v>1</v>
      </c>
      <c r="E121" s="19"/>
      <c r="F121" s="19"/>
      <c r="G121" s="32">
        <f t="shared" si="1"/>
        <v>0</v>
      </c>
    </row>
    <row r="122" spans="1:7" x14ac:dyDescent="0.35">
      <c r="A122" s="1"/>
      <c r="B122" s="22"/>
      <c r="C122" s="18"/>
      <c r="D122" s="18"/>
      <c r="E122" s="19"/>
      <c r="F122" s="19"/>
      <c r="G122" s="32">
        <f t="shared" si="1"/>
        <v>0</v>
      </c>
    </row>
    <row r="123" spans="1:7" x14ac:dyDescent="0.35">
      <c r="A123" s="1">
        <v>15</v>
      </c>
      <c r="B123" s="23" t="s">
        <v>117</v>
      </c>
      <c r="C123" s="18"/>
      <c r="D123" s="18"/>
      <c r="E123" s="19"/>
      <c r="F123" s="19"/>
      <c r="G123" s="32">
        <f t="shared" si="1"/>
        <v>0</v>
      </c>
    </row>
    <row r="124" spans="1:7" x14ac:dyDescent="0.35">
      <c r="A124" s="1">
        <v>15.1</v>
      </c>
      <c r="B124" s="15" t="s">
        <v>79</v>
      </c>
      <c r="C124" s="18"/>
      <c r="D124" s="18"/>
      <c r="E124" s="19"/>
      <c r="F124" s="19"/>
      <c r="G124" s="32">
        <f t="shared" si="1"/>
        <v>0</v>
      </c>
    </row>
    <row r="125" spans="1:7" ht="30" customHeight="1" x14ac:dyDescent="0.35">
      <c r="A125" s="1">
        <v>15.11</v>
      </c>
      <c r="B125" s="22" t="s">
        <v>119</v>
      </c>
      <c r="C125" s="4" t="s">
        <v>81</v>
      </c>
      <c r="D125" s="18">
        <v>2</v>
      </c>
      <c r="E125" s="19"/>
      <c r="F125" s="19"/>
      <c r="G125" s="32">
        <f t="shared" si="1"/>
        <v>0</v>
      </c>
    </row>
    <row r="126" spans="1:7" ht="30" customHeight="1" x14ac:dyDescent="0.35">
      <c r="A126" s="1"/>
      <c r="B126" s="22"/>
      <c r="C126" s="4"/>
      <c r="D126" s="18"/>
      <c r="E126" s="19"/>
      <c r="F126" s="19"/>
      <c r="G126" s="32">
        <f t="shared" si="1"/>
        <v>0</v>
      </c>
    </row>
    <row r="127" spans="1:7" x14ac:dyDescent="0.35">
      <c r="A127" s="1">
        <v>16</v>
      </c>
      <c r="B127" s="23" t="s">
        <v>120</v>
      </c>
      <c r="D127" s="18"/>
      <c r="E127" s="19"/>
      <c r="F127" s="19"/>
      <c r="G127" s="32">
        <f t="shared" si="1"/>
        <v>0</v>
      </c>
    </row>
    <row r="128" spans="1:7" x14ac:dyDescent="0.35">
      <c r="A128" s="1">
        <v>16.100000000000001</v>
      </c>
      <c r="B128" s="15" t="s">
        <v>79</v>
      </c>
      <c r="C128" s="18"/>
      <c r="D128" s="18"/>
      <c r="E128" s="19"/>
      <c r="F128" s="19"/>
      <c r="G128" s="32">
        <f t="shared" si="1"/>
        <v>0</v>
      </c>
    </row>
    <row r="129" spans="1:7" ht="30" customHeight="1" x14ac:dyDescent="0.35">
      <c r="A129" s="36">
        <v>16.11</v>
      </c>
      <c r="B129" s="22" t="s">
        <v>115</v>
      </c>
      <c r="C129" s="4" t="s">
        <v>81</v>
      </c>
      <c r="D129" s="18">
        <v>2</v>
      </c>
      <c r="E129" s="19"/>
      <c r="F129" s="19"/>
      <c r="G129" s="32">
        <f t="shared" si="1"/>
        <v>0</v>
      </c>
    </row>
    <row r="130" spans="1:7" x14ac:dyDescent="0.35">
      <c r="A130" s="36"/>
      <c r="B130" s="22"/>
      <c r="C130" s="4"/>
      <c r="D130" s="18"/>
      <c r="E130" s="19"/>
      <c r="F130" s="19"/>
      <c r="G130" s="32">
        <f t="shared" si="1"/>
        <v>0</v>
      </c>
    </row>
    <row r="131" spans="1:7" x14ac:dyDescent="0.35">
      <c r="A131" s="1">
        <v>16.2</v>
      </c>
      <c r="B131" s="15" t="s">
        <v>85</v>
      </c>
      <c r="C131" s="18"/>
      <c r="D131" s="18"/>
      <c r="E131" s="19"/>
      <c r="F131" s="19"/>
      <c r="G131" s="32">
        <f t="shared" si="1"/>
        <v>0</v>
      </c>
    </row>
    <row r="132" spans="1:7" ht="101.5" x14ac:dyDescent="0.35">
      <c r="A132" s="1">
        <v>16.21</v>
      </c>
      <c r="B132" s="5" t="s">
        <v>86</v>
      </c>
      <c r="C132" s="4" t="s">
        <v>81</v>
      </c>
      <c r="D132" s="18">
        <v>3</v>
      </c>
      <c r="E132" s="24"/>
      <c r="F132" s="24"/>
      <c r="G132" s="32">
        <f t="shared" si="1"/>
        <v>0</v>
      </c>
    </row>
    <row r="133" spans="1:7" x14ac:dyDescent="0.35">
      <c r="A133" s="1"/>
      <c r="B133" s="5"/>
      <c r="C133" s="4"/>
      <c r="D133" s="18"/>
      <c r="E133" s="24"/>
      <c r="F133" s="24"/>
      <c r="G133" s="32">
        <f t="shared" si="1"/>
        <v>0</v>
      </c>
    </row>
    <row r="134" spans="1:7" x14ac:dyDescent="0.35">
      <c r="A134" s="1">
        <v>16.3</v>
      </c>
      <c r="B134" s="37" t="s">
        <v>113</v>
      </c>
      <c r="C134" s="4"/>
      <c r="D134" s="18"/>
      <c r="E134" s="24"/>
      <c r="F134" s="24"/>
      <c r="G134" s="32">
        <f t="shared" si="1"/>
        <v>0</v>
      </c>
    </row>
    <row r="135" spans="1:7" ht="29" x14ac:dyDescent="0.35">
      <c r="A135" s="1">
        <v>16.309999999999999</v>
      </c>
      <c r="B135" s="5" t="s">
        <v>114</v>
      </c>
      <c r="C135" s="4" t="s">
        <v>81</v>
      </c>
      <c r="D135" s="18">
        <v>1</v>
      </c>
      <c r="E135" s="24"/>
      <c r="F135" s="24"/>
      <c r="G135" s="32">
        <f t="shared" si="1"/>
        <v>0</v>
      </c>
    </row>
    <row r="136" spans="1:7" x14ac:dyDescent="0.35">
      <c r="A136" s="1"/>
      <c r="B136" s="5"/>
      <c r="C136" s="4"/>
      <c r="D136" s="18"/>
      <c r="E136" s="24"/>
      <c r="F136" s="24"/>
      <c r="G136" s="32">
        <f t="shared" si="1"/>
        <v>0</v>
      </c>
    </row>
    <row r="137" spans="1:7" x14ac:dyDescent="0.35">
      <c r="A137" s="1">
        <v>17</v>
      </c>
      <c r="B137" s="37" t="s">
        <v>121</v>
      </c>
      <c r="C137" s="4"/>
      <c r="D137" s="18"/>
      <c r="E137" s="24"/>
      <c r="F137" s="24"/>
      <c r="G137" s="32">
        <f t="shared" si="1"/>
        <v>0</v>
      </c>
    </row>
    <row r="138" spans="1:7" ht="72.5" x14ac:dyDescent="0.35">
      <c r="A138" s="1">
        <v>17.100000000000001</v>
      </c>
      <c r="B138" s="10" t="s">
        <v>122</v>
      </c>
      <c r="C138" s="4" t="s">
        <v>81</v>
      </c>
      <c r="D138" s="18">
        <v>12</v>
      </c>
      <c r="E138" s="24"/>
      <c r="F138" s="24"/>
      <c r="G138" s="32">
        <f t="shared" ref="G138:G145" si="2">(D138*E138)+(D138*F138)</f>
        <v>0</v>
      </c>
    </row>
    <row r="139" spans="1:7" ht="43.5" x14ac:dyDescent="0.35">
      <c r="A139" s="1">
        <v>17.2</v>
      </c>
      <c r="B139" s="22" t="s">
        <v>123</v>
      </c>
      <c r="C139" s="4" t="s">
        <v>81</v>
      </c>
      <c r="D139" s="18">
        <v>12</v>
      </c>
      <c r="E139" s="24"/>
      <c r="F139" s="24"/>
      <c r="G139" s="32">
        <f t="shared" si="2"/>
        <v>0</v>
      </c>
    </row>
    <row r="140" spans="1:7" x14ac:dyDescent="0.35">
      <c r="A140" s="1"/>
      <c r="B140" s="5"/>
      <c r="C140" s="4"/>
      <c r="D140" s="18"/>
      <c r="E140" s="24"/>
      <c r="F140" s="24"/>
      <c r="G140" s="32">
        <f t="shared" si="2"/>
        <v>0</v>
      </c>
    </row>
    <row r="141" spans="1:7" x14ac:dyDescent="0.35">
      <c r="A141" s="1">
        <v>18</v>
      </c>
      <c r="B141" s="15" t="s">
        <v>104</v>
      </c>
      <c r="C141" s="18"/>
      <c r="D141" s="18"/>
      <c r="E141" s="24"/>
      <c r="F141" s="24"/>
      <c r="G141" s="32">
        <f t="shared" si="2"/>
        <v>0</v>
      </c>
    </row>
    <row r="142" spans="1:7" ht="116" x14ac:dyDescent="0.35">
      <c r="A142" s="36">
        <v>18.100000000000001</v>
      </c>
      <c r="B142" s="4" t="s">
        <v>105</v>
      </c>
      <c r="C142" s="18" t="s">
        <v>43</v>
      </c>
      <c r="D142" s="18">
        <v>1</v>
      </c>
      <c r="E142" s="24"/>
      <c r="F142" s="24"/>
      <c r="G142" s="32">
        <f t="shared" si="2"/>
        <v>0</v>
      </c>
    </row>
    <row r="143" spans="1:7" ht="15.5" x14ac:dyDescent="0.35">
      <c r="A143" s="1"/>
      <c r="B143" s="25"/>
      <c r="C143" s="18"/>
      <c r="D143" s="18"/>
      <c r="E143" s="24"/>
      <c r="F143" s="24"/>
      <c r="G143" s="32">
        <f t="shared" si="2"/>
        <v>0</v>
      </c>
    </row>
    <row r="144" spans="1:7" x14ac:dyDescent="0.35">
      <c r="A144" s="1">
        <v>19</v>
      </c>
      <c r="B144" s="15" t="s">
        <v>106</v>
      </c>
      <c r="C144" s="18"/>
      <c r="D144" s="18"/>
      <c r="E144" s="24"/>
      <c r="F144" s="24"/>
      <c r="G144" s="32">
        <f t="shared" si="2"/>
        <v>0</v>
      </c>
    </row>
    <row r="145" spans="1:7" ht="43.5" x14ac:dyDescent="0.35">
      <c r="A145" s="1">
        <v>19.100000000000001</v>
      </c>
      <c r="B145" s="5" t="s">
        <v>107</v>
      </c>
      <c r="C145" s="18" t="s">
        <v>43</v>
      </c>
      <c r="D145" s="18">
        <v>1</v>
      </c>
      <c r="E145" s="24"/>
      <c r="F145" s="24"/>
      <c r="G145" s="32">
        <f t="shared" si="2"/>
        <v>0</v>
      </c>
    </row>
    <row r="146" spans="1:7" ht="15" thickBot="1" x14ac:dyDescent="0.4">
      <c r="A146" s="33"/>
      <c r="B146" s="26"/>
      <c r="C146" s="26"/>
      <c r="D146" s="26"/>
      <c r="E146" s="27"/>
      <c r="F146" s="27"/>
      <c r="G146" s="34"/>
    </row>
    <row r="147" spans="1:7" ht="15" thickBot="1" x14ac:dyDescent="0.4">
      <c r="A147" s="28"/>
      <c r="B147" s="131" t="s">
        <v>52</v>
      </c>
      <c r="C147" s="132"/>
      <c r="D147" s="132"/>
      <c r="E147" s="132"/>
      <c r="F147" s="133"/>
      <c r="G147" s="29">
        <f>SUM(G9:G145)</f>
        <v>0</v>
      </c>
    </row>
  </sheetData>
  <mergeCells count="4">
    <mergeCell ref="A1:G1"/>
    <mergeCell ref="A2:G2"/>
    <mergeCell ref="A3:G3"/>
    <mergeCell ref="B147:F147"/>
  </mergeCells>
  <pageMargins left="0.7" right="0.7" top="0.75" bottom="0.75" header="0.3" footer="0.3"/>
  <pageSetup scale="75"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32AB4-2678-449E-8F05-35AABA849BF2}">
  <dimension ref="A1:G175"/>
  <sheetViews>
    <sheetView view="pageBreakPreview" topLeftCell="A16" zoomScaleNormal="100" zoomScaleSheetLayoutView="100" workbookViewId="0">
      <selection activeCell="E7" sqref="E7:F173"/>
    </sheetView>
  </sheetViews>
  <sheetFormatPr defaultRowHeight="14.5" x14ac:dyDescent="0.35"/>
  <cols>
    <col min="2" max="2" width="58.7265625" customWidth="1"/>
    <col min="5" max="5" width="12.1796875" style="8" bestFit="1" customWidth="1"/>
    <col min="6" max="6" width="11" style="8" bestFit="1" customWidth="1"/>
    <col min="7" max="7" width="13.26953125" style="8" bestFit="1" customWidth="1"/>
  </cols>
  <sheetData>
    <row r="1" spans="1:7" x14ac:dyDescent="0.35">
      <c r="A1" s="106" t="s">
        <v>0</v>
      </c>
      <c r="B1" s="107"/>
      <c r="C1" s="107"/>
      <c r="D1" s="107"/>
      <c r="E1" s="107"/>
      <c r="F1" s="107"/>
      <c r="G1" s="108"/>
    </row>
    <row r="2" spans="1:7" ht="28.15" customHeight="1" x14ac:dyDescent="0.35">
      <c r="A2" s="109" t="s">
        <v>1</v>
      </c>
      <c r="B2" s="110"/>
      <c r="C2" s="110"/>
      <c r="D2" s="110"/>
      <c r="E2" s="110"/>
      <c r="F2" s="110"/>
      <c r="G2" s="111"/>
    </row>
    <row r="3" spans="1:7" x14ac:dyDescent="0.35">
      <c r="A3" s="112" t="s">
        <v>138</v>
      </c>
      <c r="B3" s="113"/>
      <c r="C3" s="113"/>
      <c r="D3" s="113"/>
      <c r="E3" s="113"/>
      <c r="F3" s="113"/>
      <c r="G3" s="114"/>
    </row>
    <row r="4" spans="1:7" x14ac:dyDescent="0.35">
      <c r="A4" s="30" t="s">
        <v>54</v>
      </c>
      <c r="B4" s="15" t="s">
        <v>4</v>
      </c>
      <c r="C4" s="15" t="s">
        <v>37</v>
      </c>
      <c r="D4" s="15" t="s">
        <v>38</v>
      </c>
      <c r="E4" s="16" t="s">
        <v>55</v>
      </c>
      <c r="F4" s="16" t="s">
        <v>56</v>
      </c>
      <c r="G4" s="31" t="s">
        <v>40</v>
      </c>
    </row>
    <row r="5" spans="1:7" ht="101.5" x14ac:dyDescent="0.35">
      <c r="A5" s="1"/>
      <c r="B5" s="17" t="s">
        <v>77</v>
      </c>
      <c r="C5" s="18"/>
      <c r="D5" s="18"/>
      <c r="E5" s="19"/>
      <c r="F5" s="19"/>
      <c r="G5" s="32"/>
    </row>
    <row r="6" spans="1:7" x14ac:dyDescent="0.35">
      <c r="A6" s="1"/>
      <c r="B6" s="18"/>
      <c r="C6" s="18"/>
      <c r="D6" s="18"/>
      <c r="E6" s="19"/>
      <c r="F6" s="19"/>
      <c r="G6" s="32"/>
    </row>
    <row r="7" spans="1:7" x14ac:dyDescent="0.35">
      <c r="A7" s="1">
        <v>1</v>
      </c>
      <c r="B7" s="15" t="s">
        <v>125</v>
      </c>
      <c r="C7" s="18"/>
      <c r="D7" s="18"/>
      <c r="E7" s="19"/>
      <c r="F7" s="19"/>
      <c r="G7" s="32"/>
    </row>
    <row r="8" spans="1:7" x14ac:dyDescent="0.35">
      <c r="A8" s="1">
        <v>1.1000000000000001</v>
      </c>
      <c r="B8" s="15" t="s">
        <v>79</v>
      </c>
      <c r="C8" s="18"/>
      <c r="D8" s="18"/>
      <c r="E8" s="19"/>
      <c r="F8" s="19"/>
      <c r="G8" s="32"/>
    </row>
    <row r="9" spans="1:7" ht="29" x14ac:dyDescent="0.35">
      <c r="A9" s="1">
        <v>1.1100000000000001</v>
      </c>
      <c r="B9" s="22" t="s">
        <v>126</v>
      </c>
      <c r="C9" s="4" t="s">
        <v>81</v>
      </c>
      <c r="D9" s="18">
        <v>46</v>
      </c>
      <c r="E9" s="19"/>
      <c r="F9" s="19"/>
      <c r="G9" s="32">
        <f>(D9*E9)+(D9*F9)</f>
        <v>0</v>
      </c>
    </row>
    <row r="10" spans="1:7" ht="43.5" x14ac:dyDescent="0.35">
      <c r="A10" s="1">
        <v>1.1200000000000001</v>
      </c>
      <c r="B10" s="22" t="s">
        <v>127</v>
      </c>
      <c r="C10" s="4" t="s">
        <v>81</v>
      </c>
      <c r="D10" s="18">
        <v>8</v>
      </c>
      <c r="E10" s="19"/>
      <c r="F10" s="19"/>
      <c r="G10" s="32">
        <f t="shared" ref="G10:G73" si="0">(D10*E10)+(D10*F10)</f>
        <v>0</v>
      </c>
    </row>
    <row r="11" spans="1:7" x14ac:dyDescent="0.35">
      <c r="A11" s="1"/>
      <c r="B11" s="22"/>
      <c r="C11" s="4"/>
      <c r="D11" s="18"/>
      <c r="E11" s="19"/>
      <c r="F11" s="19"/>
      <c r="G11" s="32">
        <f t="shared" si="0"/>
        <v>0</v>
      </c>
    </row>
    <row r="12" spans="1:7" x14ac:dyDescent="0.35">
      <c r="A12" s="1">
        <v>1.2</v>
      </c>
      <c r="B12" s="37" t="s">
        <v>113</v>
      </c>
      <c r="C12" s="4"/>
      <c r="D12" s="18"/>
      <c r="E12" s="19"/>
      <c r="F12" s="19"/>
      <c r="G12" s="32">
        <f t="shared" si="0"/>
        <v>0</v>
      </c>
    </row>
    <row r="13" spans="1:7" ht="29" x14ac:dyDescent="0.35">
      <c r="A13" s="1" t="s">
        <v>128</v>
      </c>
      <c r="B13" s="5" t="s">
        <v>114</v>
      </c>
      <c r="C13" s="4" t="s">
        <v>81</v>
      </c>
      <c r="D13" s="18">
        <v>10</v>
      </c>
      <c r="E13" s="19"/>
      <c r="F13" s="19"/>
      <c r="G13" s="32">
        <f t="shared" si="0"/>
        <v>0</v>
      </c>
    </row>
    <row r="14" spans="1:7" x14ac:dyDescent="0.35">
      <c r="A14" s="1"/>
      <c r="B14" s="18"/>
      <c r="C14" s="18"/>
      <c r="D14" s="18"/>
      <c r="E14" s="19"/>
      <c r="F14" s="19"/>
      <c r="G14" s="32">
        <f t="shared" si="0"/>
        <v>0</v>
      </c>
    </row>
    <row r="15" spans="1:7" x14ac:dyDescent="0.35">
      <c r="A15" s="1">
        <v>1.2</v>
      </c>
      <c r="B15" s="15" t="s">
        <v>85</v>
      </c>
      <c r="C15" s="18"/>
      <c r="D15" s="18"/>
      <c r="E15" s="19"/>
      <c r="F15" s="19"/>
      <c r="G15" s="32">
        <f t="shared" si="0"/>
        <v>0</v>
      </c>
    </row>
    <row r="16" spans="1:7" ht="101.5" x14ac:dyDescent="0.35">
      <c r="A16" s="1">
        <v>1.21</v>
      </c>
      <c r="B16" s="5" t="s">
        <v>86</v>
      </c>
      <c r="C16" s="4" t="s">
        <v>81</v>
      </c>
      <c r="D16" s="18">
        <v>45</v>
      </c>
      <c r="E16" s="19"/>
      <c r="F16" s="19"/>
      <c r="G16" s="32">
        <f t="shared" si="0"/>
        <v>0</v>
      </c>
    </row>
    <row r="17" spans="1:7" x14ac:dyDescent="0.35">
      <c r="A17" s="1"/>
      <c r="B17" s="18"/>
      <c r="C17" s="18"/>
      <c r="D17" s="18"/>
      <c r="E17" s="19"/>
      <c r="F17" s="19"/>
      <c r="G17" s="32">
        <f t="shared" si="0"/>
        <v>0</v>
      </c>
    </row>
    <row r="18" spans="1:7" x14ac:dyDescent="0.35">
      <c r="A18" s="1">
        <v>2</v>
      </c>
      <c r="B18" s="15" t="s">
        <v>129</v>
      </c>
      <c r="C18" s="18"/>
      <c r="D18" s="18"/>
      <c r="E18" s="19"/>
      <c r="F18" s="19"/>
      <c r="G18" s="32">
        <f t="shared" si="0"/>
        <v>0</v>
      </c>
    </row>
    <row r="19" spans="1:7" x14ac:dyDescent="0.35">
      <c r="A19" s="1">
        <v>2.1</v>
      </c>
      <c r="B19" s="15" t="s">
        <v>79</v>
      </c>
      <c r="C19" s="18"/>
      <c r="D19" s="18"/>
      <c r="E19" s="19"/>
      <c r="F19" s="19"/>
      <c r="G19" s="32">
        <f t="shared" si="0"/>
        <v>0</v>
      </c>
    </row>
    <row r="20" spans="1:7" ht="43.5" x14ac:dyDescent="0.35">
      <c r="A20" s="1">
        <v>2.11</v>
      </c>
      <c r="B20" s="22" t="s">
        <v>115</v>
      </c>
      <c r="C20" s="4" t="s">
        <v>81</v>
      </c>
      <c r="D20" s="18">
        <v>44</v>
      </c>
      <c r="E20" s="19"/>
      <c r="F20" s="19"/>
      <c r="G20" s="32">
        <f t="shared" si="0"/>
        <v>0</v>
      </c>
    </row>
    <row r="21" spans="1:7" ht="43.5" x14ac:dyDescent="0.35">
      <c r="A21" s="1">
        <v>2.12</v>
      </c>
      <c r="B21" s="22" t="s">
        <v>127</v>
      </c>
      <c r="C21" s="4" t="s">
        <v>81</v>
      </c>
      <c r="D21" s="18">
        <v>8</v>
      </c>
      <c r="E21" s="19"/>
      <c r="F21" s="19"/>
      <c r="G21" s="32">
        <f t="shared" si="0"/>
        <v>0</v>
      </c>
    </row>
    <row r="22" spans="1:7" x14ac:dyDescent="0.35">
      <c r="A22" s="1"/>
      <c r="B22" s="22"/>
      <c r="C22" s="4"/>
      <c r="D22" s="18"/>
      <c r="E22" s="19"/>
      <c r="F22" s="19"/>
      <c r="G22" s="32">
        <f t="shared" si="0"/>
        <v>0</v>
      </c>
    </row>
    <row r="23" spans="1:7" x14ac:dyDescent="0.35">
      <c r="A23" s="1">
        <v>2.2000000000000002</v>
      </c>
      <c r="B23" s="37" t="s">
        <v>113</v>
      </c>
      <c r="C23" s="4"/>
      <c r="D23" s="18"/>
      <c r="E23" s="19"/>
      <c r="F23" s="19"/>
      <c r="G23" s="32">
        <f t="shared" si="0"/>
        <v>0</v>
      </c>
    </row>
    <row r="24" spans="1:7" ht="29" x14ac:dyDescent="0.35">
      <c r="A24" s="1">
        <v>2.21</v>
      </c>
      <c r="B24" s="5" t="s">
        <v>114</v>
      </c>
      <c r="C24" s="4" t="s">
        <v>81</v>
      </c>
      <c r="D24" s="18">
        <v>10</v>
      </c>
      <c r="E24" s="19"/>
      <c r="F24" s="19"/>
      <c r="G24" s="32">
        <f t="shared" si="0"/>
        <v>0</v>
      </c>
    </row>
    <row r="25" spans="1:7" x14ac:dyDescent="0.35">
      <c r="A25" s="1"/>
      <c r="B25" s="18"/>
      <c r="C25" s="18"/>
      <c r="D25" s="18"/>
      <c r="E25" s="19"/>
      <c r="F25" s="19"/>
      <c r="G25" s="32">
        <f t="shared" si="0"/>
        <v>0</v>
      </c>
    </row>
    <row r="26" spans="1:7" x14ac:dyDescent="0.35">
      <c r="A26" s="1">
        <v>2.2000000000000002</v>
      </c>
      <c r="B26" s="15" t="s">
        <v>85</v>
      </c>
      <c r="C26" s="18"/>
      <c r="D26" s="18"/>
      <c r="E26" s="19"/>
      <c r="F26" s="19"/>
      <c r="G26" s="32">
        <f t="shared" si="0"/>
        <v>0</v>
      </c>
    </row>
    <row r="27" spans="1:7" ht="101.5" x14ac:dyDescent="0.35">
      <c r="A27" s="1">
        <v>2.21</v>
      </c>
      <c r="B27" s="5" t="s">
        <v>86</v>
      </c>
      <c r="C27" s="4" t="s">
        <v>81</v>
      </c>
      <c r="D27" s="18">
        <v>50</v>
      </c>
      <c r="E27" s="19"/>
      <c r="F27" s="19"/>
      <c r="G27" s="32">
        <f t="shared" si="0"/>
        <v>0</v>
      </c>
    </row>
    <row r="28" spans="1:7" x14ac:dyDescent="0.35">
      <c r="A28" s="1"/>
      <c r="B28" s="18"/>
      <c r="C28" s="18"/>
      <c r="D28" s="18"/>
      <c r="E28" s="19"/>
      <c r="F28" s="19"/>
      <c r="G28" s="32">
        <f t="shared" si="0"/>
        <v>0</v>
      </c>
    </row>
    <row r="29" spans="1:7" x14ac:dyDescent="0.35">
      <c r="A29" s="1">
        <v>3</v>
      </c>
      <c r="B29" s="15" t="s">
        <v>130</v>
      </c>
      <c r="C29" s="18"/>
      <c r="D29" s="18"/>
      <c r="E29" s="19"/>
      <c r="F29" s="19"/>
      <c r="G29" s="32">
        <f t="shared" si="0"/>
        <v>0</v>
      </c>
    </row>
    <row r="30" spans="1:7" x14ac:dyDescent="0.35">
      <c r="A30" s="1">
        <v>3.1</v>
      </c>
      <c r="B30" s="15" t="s">
        <v>79</v>
      </c>
      <c r="C30" s="18"/>
      <c r="D30" s="18"/>
      <c r="E30" s="19"/>
      <c r="F30" s="19"/>
      <c r="G30" s="32">
        <f t="shared" si="0"/>
        <v>0</v>
      </c>
    </row>
    <row r="31" spans="1:7" ht="43.5" x14ac:dyDescent="0.35">
      <c r="A31" s="1">
        <v>3.11</v>
      </c>
      <c r="B31" s="22" t="s">
        <v>80</v>
      </c>
      <c r="C31" s="4" t="s">
        <v>81</v>
      </c>
      <c r="D31" s="18">
        <v>28</v>
      </c>
      <c r="E31" s="19"/>
      <c r="F31" s="19"/>
      <c r="G31" s="32">
        <f t="shared" si="0"/>
        <v>0</v>
      </c>
    </row>
    <row r="32" spans="1:7" ht="43.5" x14ac:dyDescent="0.35">
      <c r="A32" s="1">
        <v>2.12</v>
      </c>
      <c r="B32" s="22" t="s">
        <v>110</v>
      </c>
      <c r="C32" s="4" t="s">
        <v>81</v>
      </c>
      <c r="D32" s="18">
        <v>6</v>
      </c>
      <c r="E32" s="19"/>
      <c r="F32" s="19"/>
      <c r="G32" s="32">
        <f t="shared" si="0"/>
        <v>0</v>
      </c>
    </row>
    <row r="33" spans="1:7" x14ac:dyDescent="0.35">
      <c r="A33" s="1"/>
      <c r="B33" s="18"/>
      <c r="C33" s="18"/>
      <c r="D33" s="18"/>
      <c r="E33" s="19"/>
      <c r="F33" s="19"/>
      <c r="G33" s="32">
        <f t="shared" si="0"/>
        <v>0</v>
      </c>
    </row>
    <row r="34" spans="1:7" x14ac:dyDescent="0.35">
      <c r="A34" s="1">
        <v>3.2</v>
      </c>
      <c r="B34" s="15" t="s">
        <v>85</v>
      </c>
      <c r="C34" s="18"/>
      <c r="D34" s="18"/>
      <c r="E34" s="19"/>
      <c r="F34" s="19"/>
      <c r="G34" s="32">
        <f t="shared" si="0"/>
        <v>0</v>
      </c>
    </row>
    <row r="35" spans="1:7" ht="101.5" x14ac:dyDescent="0.35">
      <c r="A35" s="1">
        <v>3.21</v>
      </c>
      <c r="B35" s="5" t="s">
        <v>86</v>
      </c>
      <c r="C35" s="4" t="s">
        <v>81</v>
      </c>
      <c r="D35" s="18">
        <v>7</v>
      </c>
      <c r="E35" s="19"/>
      <c r="F35" s="19"/>
      <c r="G35" s="32">
        <f t="shared" si="0"/>
        <v>0</v>
      </c>
    </row>
    <row r="36" spans="1:7" x14ac:dyDescent="0.35">
      <c r="A36" s="1"/>
      <c r="B36" s="18"/>
      <c r="C36" s="18"/>
      <c r="D36" s="18"/>
      <c r="E36" s="19"/>
      <c r="F36" s="19"/>
      <c r="G36" s="32">
        <f t="shared" si="0"/>
        <v>0</v>
      </c>
    </row>
    <row r="37" spans="1:7" x14ac:dyDescent="0.35">
      <c r="A37" s="1">
        <v>4</v>
      </c>
      <c r="B37" s="15" t="s">
        <v>87</v>
      </c>
      <c r="C37" s="18"/>
      <c r="D37" s="18"/>
      <c r="E37" s="19"/>
      <c r="F37" s="19"/>
      <c r="G37" s="32">
        <f t="shared" si="0"/>
        <v>0</v>
      </c>
    </row>
    <row r="38" spans="1:7" x14ac:dyDescent="0.35">
      <c r="A38" s="1">
        <v>4.0999999999999996</v>
      </c>
      <c r="B38" s="15" t="s">
        <v>79</v>
      </c>
      <c r="C38" s="18"/>
      <c r="D38" s="18"/>
      <c r="E38" s="19"/>
      <c r="F38" s="19"/>
      <c r="G38" s="32">
        <f t="shared" si="0"/>
        <v>0</v>
      </c>
    </row>
    <row r="39" spans="1:7" ht="43.5" x14ac:dyDescent="0.35">
      <c r="A39" s="1">
        <v>4.1100000000000003</v>
      </c>
      <c r="B39" s="22" t="s">
        <v>115</v>
      </c>
      <c r="C39" s="4" t="s">
        <v>81</v>
      </c>
      <c r="D39" s="18">
        <v>4</v>
      </c>
      <c r="E39" s="19"/>
      <c r="F39" s="19"/>
      <c r="G39" s="32">
        <f t="shared" si="0"/>
        <v>0</v>
      </c>
    </row>
    <row r="40" spans="1:7" x14ac:dyDescent="0.35">
      <c r="A40" s="1"/>
      <c r="B40" s="22"/>
      <c r="C40" s="4"/>
      <c r="D40" s="18"/>
      <c r="E40" s="19"/>
      <c r="F40" s="19"/>
      <c r="G40" s="32">
        <f t="shared" si="0"/>
        <v>0</v>
      </c>
    </row>
    <row r="41" spans="1:7" x14ac:dyDescent="0.35">
      <c r="A41" s="1">
        <v>4.2</v>
      </c>
      <c r="B41" s="37" t="s">
        <v>113</v>
      </c>
      <c r="C41" s="4"/>
      <c r="D41" s="18"/>
      <c r="E41" s="19"/>
      <c r="F41" s="19"/>
      <c r="G41" s="32">
        <f t="shared" si="0"/>
        <v>0</v>
      </c>
    </row>
    <row r="42" spans="1:7" ht="29" x14ac:dyDescent="0.35">
      <c r="A42" s="1">
        <v>4.21</v>
      </c>
      <c r="B42" s="5" t="s">
        <v>114</v>
      </c>
      <c r="C42" s="4" t="s">
        <v>81</v>
      </c>
      <c r="D42" s="18">
        <v>1</v>
      </c>
      <c r="E42" s="19"/>
      <c r="F42" s="19"/>
      <c r="G42" s="32">
        <f t="shared" si="0"/>
        <v>0</v>
      </c>
    </row>
    <row r="43" spans="1:7" x14ac:dyDescent="0.35">
      <c r="A43" s="1"/>
      <c r="B43" s="18"/>
      <c r="C43" s="18"/>
      <c r="D43" s="18"/>
      <c r="E43" s="19"/>
      <c r="F43" s="19"/>
      <c r="G43" s="32">
        <f t="shared" si="0"/>
        <v>0</v>
      </c>
    </row>
    <row r="44" spans="1:7" x14ac:dyDescent="0.35">
      <c r="A44" s="1">
        <v>4.2</v>
      </c>
      <c r="B44" s="15" t="s">
        <v>85</v>
      </c>
      <c r="C44" s="18"/>
      <c r="D44" s="18"/>
      <c r="E44" s="19"/>
      <c r="F44" s="19"/>
      <c r="G44" s="32">
        <f t="shared" si="0"/>
        <v>0</v>
      </c>
    </row>
    <row r="45" spans="1:7" ht="101.5" x14ac:dyDescent="0.35">
      <c r="A45" s="1">
        <v>4.21</v>
      </c>
      <c r="B45" s="5" t="s">
        <v>86</v>
      </c>
      <c r="C45" s="4" t="s">
        <v>81</v>
      </c>
      <c r="D45" s="18">
        <v>5</v>
      </c>
      <c r="E45" s="19"/>
      <c r="F45" s="19"/>
      <c r="G45" s="32">
        <f t="shared" si="0"/>
        <v>0</v>
      </c>
    </row>
    <row r="46" spans="1:7" x14ac:dyDescent="0.35">
      <c r="A46" s="1"/>
      <c r="B46" s="18"/>
      <c r="C46" s="18"/>
      <c r="D46" s="18"/>
      <c r="E46" s="19"/>
      <c r="F46" s="19"/>
      <c r="G46" s="32">
        <f t="shared" si="0"/>
        <v>0</v>
      </c>
    </row>
    <row r="47" spans="1:7" x14ac:dyDescent="0.35">
      <c r="A47" s="1">
        <v>5</v>
      </c>
      <c r="B47" s="15" t="s">
        <v>139</v>
      </c>
      <c r="C47" s="18"/>
      <c r="D47" s="18"/>
      <c r="E47" s="19"/>
      <c r="F47" s="19"/>
      <c r="G47" s="32">
        <f t="shared" si="0"/>
        <v>0</v>
      </c>
    </row>
    <row r="48" spans="1:7" x14ac:dyDescent="0.35">
      <c r="A48" s="1">
        <v>5.0999999999999996</v>
      </c>
      <c r="B48" s="15" t="s">
        <v>79</v>
      </c>
      <c r="C48" s="18"/>
      <c r="D48" s="18"/>
      <c r="E48" s="19"/>
      <c r="F48" s="19"/>
      <c r="G48" s="32">
        <f t="shared" si="0"/>
        <v>0</v>
      </c>
    </row>
    <row r="49" spans="1:7" ht="43.5" x14ac:dyDescent="0.35">
      <c r="A49" s="1">
        <v>5.1100000000000003</v>
      </c>
      <c r="B49" s="22" t="s">
        <v>115</v>
      </c>
      <c r="C49" s="4" t="s">
        <v>81</v>
      </c>
      <c r="D49" s="18">
        <v>1</v>
      </c>
      <c r="E49" s="19"/>
      <c r="F49" s="19"/>
      <c r="G49" s="32">
        <f t="shared" si="0"/>
        <v>0</v>
      </c>
    </row>
    <row r="50" spans="1:7" ht="43.5" x14ac:dyDescent="0.35">
      <c r="A50" s="1">
        <v>5.12</v>
      </c>
      <c r="B50" s="22" t="s">
        <v>127</v>
      </c>
      <c r="C50" s="4" t="s">
        <v>81</v>
      </c>
      <c r="D50" s="18">
        <v>1</v>
      </c>
      <c r="E50" s="19"/>
      <c r="F50" s="19"/>
      <c r="G50" s="32">
        <f t="shared" si="0"/>
        <v>0</v>
      </c>
    </row>
    <row r="51" spans="1:7" x14ac:dyDescent="0.35">
      <c r="A51" s="1"/>
      <c r="B51" s="22"/>
      <c r="C51" s="4"/>
      <c r="D51" s="18"/>
      <c r="E51" s="19"/>
      <c r="F51" s="19"/>
      <c r="G51" s="32">
        <f t="shared" si="0"/>
        <v>0</v>
      </c>
    </row>
    <row r="52" spans="1:7" x14ac:dyDescent="0.35">
      <c r="A52" s="1">
        <v>5.2</v>
      </c>
      <c r="B52" s="37" t="s">
        <v>113</v>
      </c>
      <c r="C52" s="4"/>
      <c r="D52" s="18"/>
      <c r="E52" s="19"/>
      <c r="F52" s="19"/>
      <c r="G52" s="32">
        <f t="shared" si="0"/>
        <v>0</v>
      </c>
    </row>
    <row r="53" spans="1:7" ht="29" x14ac:dyDescent="0.35">
      <c r="A53" s="1">
        <v>5.21</v>
      </c>
      <c r="B53" s="5" t="s">
        <v>114</v>
      </c>
      <c r="C53" s="4" t="s">
        <v>81</v>
      </c>
      <c r="D53" s="18">
        <v>1</v>
      </c>
      <c r="E53" s="19"/>
      <c r="F53" s="19"/>
      <c r="G53" s="32">
        <f t="shared" si="0"/>
        <v>0</v>
      </c>
    </row>
    <row r="54" spans="1:7" x14ac:dyDescent="0.35">
      <c r="A54" s="1"/>
      <c r="B54" s="5"/>
      <c r="C54" s="4"/>
      <c r="D54" s="18"/>
      <c r="E54" s="19"/>
      <c r="F54" s="19"/>
      <c r="G54" s="32">
        <f t="shared" si="0"/>
        <v>0</v>
      </c>
    </row>
    <row r="55" spans="1:7" x14ac:dyDescent="0.35">
      <c r="A55" s="1">
        <v>5.3</v>
      </c>
      <c r="B55" s="15" t="s">
        <v>85</v>
      </c>
      <c r="C55" s="18"/>
      <c r="D55" s="18"/>
      <c r="E55" s="19"/>
      <c r="F55" s="19"/>
      <c r="G55" s="32">
        <f t="shared" si="0"/>
        <v>0</v>
      </c>
    </row>
    <row r="56" spans="1:7" ht="101.5" x14ac:dyDescent="0.35">
      <c r="A56" s="1">
        <v>5.31</v>
      </c>
      <c r="B56" s="5" t="s">
        <v>86</v>
      </c>
      <c r="C56" s="4" t="s">
        <v>81</v>
      </c>
      <c r="D56" s="18">
        <v>8</v>
      </c>
      <c r="E56" s="19"/>
      <c r="F56" s="19"/>
      <c r="G56" s="32">
        <f t="shared" si="0"/>
        <v>0</v>
      </c>
    </row>
    <row r="57" spans="1:7" x14ac:dyDescent="0.35">
      <c r="A57" s="1"/>
      <c r="B57" s="18"/>
      <c r="C57" s="18"/>
      <c r="D57" s="18"/>
      <c r="E57" s="19"/>
      <c r="F57" s="19"/>
      <c r="G57" s="32">
        <f t="shared" si="0"/>
        <v>0</v>
      </c>
    </row>
    <row r="58" spans="1:7" x14ac:dyDescent="0.35">
      <c r="A58" s="1">
        <v>6</v>
      </c>
      <c r="B58" s="15" t="s">
        <v>140</v>
      </c>
      <c r="C58" s="18"/>
      <c r="D58" s="18"/>
      <c r="E58" s="19"/>
      <c r="F58" s="19"/>
      <c r="G58" s="32">
        <f t="shared" si="0"/>
        <v>0</v>
      </c>
    </row>
    <row r="59" spans="1:7" x14ac:dyDescent="0.35">
      <c r="A59" s="1">
        <v>6.1</v>
      </c>
      <c r="B59" s="15" t="s">
        <v>79</v>
      </c>
      <c r="C59" s="18"/>
      <c r="D59" s="18"/>
      <c r="E59" s="19"/>
      <c r="F59" s="19"/>
      <c r="G59" s="32">
        <f t="shared" si="0"/>
        <v>0</v>
      </c>
    </row>
    <row r="60" spans="1:7" ht="43.5" x14ac:dyDescent="0.35">
      <c r="A60" s="1">
        <v>6.11</v>
      </c>
      <c r="B60" s="22" t="s">
        <v>115</v>
      </c>
      <c r="C60" s="4" t="s">
        <v>81</v>
      </c>
      <c r="D60" s="18">
        <v>3</v>
      </c>
      <c r="E60" s="19"/>
      <c r="F60" s="19"/>
      <c r="G60" s="32">
        <f t="shared" si="0"/>
        <v>0</v>
      </c>
    </row>
    <row r="61" spans="1:7" ht="43.5" x14ac:dyDescent="0.35">
      <c r="A61" s="1">
        <v>6.12</v>
      </c>
      <c r="B61" s="22" t="s">
        <v>127</v>
      </c>
      <c r="C61" s="4" t="s">
        <v>81</v>
      </c>
      <c r="D61" s="18">
        <v>1</v>
      </c>
      <c r="E61" s="19"/>
      <c r="F61" s="19"/>
      <c r="G61" s="32">
        <f t="shared" si="0"/>
        <v>0</v>
      </c>
    </row>
    <row r="62" spans="1:7" x14ac:dyDescent="0.35">
      <c r="A62" s="1"/>
      <c r="B62" s="22"/>
      <c r="C62" s="4"/>
      <c r="D62" s="18"/>
      <c r="E62" s="19"/>
      <c r="F62" s="19"/>
      <c r="G62" s="32">
        <f t="shared" si="0"/>
        <v>0</v>
      </c>
    </row>
    <row r="63" spans="1:7" x14ac:dyDescent="0.35">
      <c r="A63" s="1">
        <v>6.2</v>
      </c>
      <c r="B63" s="37" t="s">
        <v>113</v>
      </c>
      <c r="C63" s="4"/>
      <c r="D63" s="18"/>
      <c r="E63" s="19"/>
      <c r="F63" s="19"/>
      <c r="G63" s="32">
        <f t="shared" si="0"/>
        <v>0</v>
      </c>
    </row>
    <row r="64" spans="1:7" ht="29" x14ac:dyDescent="0.35">
      <c r="A64" s="1">
        <v>6.21</v>
      </c>
      <c r="B64" s="5" t="s">
        <v>114</v>
      </c>
      <c r="C64" s="4" t="s">
        <v>81</v>
      </c>
      <c r="D64" s="18">
        <v>1</v>
      </c>
      <c r="E64" s="19"/>
      <c r="F64" s="19"/>
      <c r="G64" s="32">
        <f t="shared" si="0"/>
        <v>0</v>
      </c>
    </row>
    <row r="65" spans="1:7" x14ac:dyDescent="0.35">
      <c r="A65" s="1"/>
      <c r="B65" s="18"/>
      <c r="C65" s="18"/>
      <c r="D65" s="18"/>
      <c r="E65" s="19"/>
      <c r="F65" s="19"/>
      <c r="G65" s="32">
        <f t="shared" si="0"/>
        <v>0</v>
      </c>
    </row>
    <row r="66" spans="1:7" x14ac:dyDescent="0.35">
      <c r="A66" s="1">
        <v>6.3</v>
      </c>
      <c r="B66" s="15" t="s">
        <v>85</v>
      </c>
      <c r="C66" s="18"/>
      <c r="D66" s="18"/>
      <c r="E66" s="19"/>
      <c r="F66" s="19"/>
      <c r="G66" s="32">
        <f t="shared" si="0"/>
        <v>0</v>
      </c>
    </row>
    <row r="67" spans="1:7" ht="101.5" x14ac:dyDescent="0.35">
      <c r="A67" s="1">
        <v>6.31</v>
      </c>
      <c r="B67" s="5" t="s">
        <v>86</v>
      </c>
      <c r="C67" s="18" t="s">
        <v>133</v>
      </c>
      <c r="D67" s="18">
        <v>7</v>
      </c>
      <c r="E67" s="19"/>
      <c r="F67" s="19"/>
      <c r="G67" s="32">
        <f t="shared" si="0"/>
        <v>0</v>
      </c>
    </row>
    <row r="68" spans="1:7" x14ac:dyDescent="0.35">
      <c r="A68" s="1"/>
      <c r="B68" s="18"/>
      <c r="C68" s="18"/>
      <c r="D68" s="18"/>
      <c r="E68" s="19"/>
      <c r="F68" s="19"/>
      <c r="G68" s="32">
        <f t="shared" si="0"/>
        <v>0</v>
      </c>
    </row>
    <row r="69" spans="1:7" x14ac:dyDescent="0.35">
      <c r="A69" s="1">
        <v>7</v>
      </c>
      <c r="B69" s="15" t="s">
        <v>141</v>
      </c>
      <c r="C69" s="18"/>
      <c r="D69" s="18"/>
      <c r="E69" s="19"/>
      <c r="F69" s="19"/>
      <c r="G69" s="32">
        <f t="shared" si="0"/>
        <v>0</v>
      </c>
    </row>
    <row r="70" spans="1:7" x14ac:dyDescent="0.35">
      <c r="A70" s="1">
        <v>7.1</v>
      </c>
      <c r="B70" s="15" t="s">
        <v>79</v>
      </c>
      <c r="C70" s="18"/>
      <c r="D70" s="18"/>
      <c r="E70" s="19"/>
      <c r="F70" s="19"/>
      <c r="G70" s="32">
        <f t="shared" si="0"/>
        <v>0</v>
      </c>
    </row>
    <row r="71" spans="1:7" ht="43.5" x14ac:dyDescent="0.35">
      <c r="A71" s="1">
        <v>7.11</v>
      </c>
      <c r="B71" s="22" t="s">
        <v>115</v>
      </c>
      <c r="C71" s="4" t="s">
        <v>81</v>
      </c>
      <c r="D71" s="18">
        <v>3</v>
      </c>
      <c r="E71" s="19"/>
      <c r="F71" s="19"/>
      <c r="G71" s="32">
        <f t="shared" si="0"/>
        <v>0</v>
      </c>
    </row>
    <row r="72" spans="1:7" ht="43.5" x14ac:dyDescent="0.35">
      <c r="A72" s="1">
        <v>7.12</v>
      </c>
      <c r="B72" s="22" t="s">
        <v>127</v>
      </c>
      <c r="C72" s="4" t="s">
        <v>81</v>
      </c>
      <c r="D72" s="18">
        <v>1</v>
      </c>
      <c r="E72" s="19"/>
      <c r="F72" s="19"/>
      <c r="G72" s="32">
        <f t="shared" si="0"/>
        <v>0</v>
      </c>
    </row>
    <row r="73" spans="1:7" x14ac:dyDescent="0.35">
      <c r="A73" s="1"/>
      <c r="B73" s="22"/>
      <c r="C73" s="4"/>
      <c r="D73" s="18"/>
      <c r="E73" s="19"/>
      <c r="F73" s="19"/>
      <c r="G73" s="32">
        <f t="shared" si="0"/>
        <v>0</v>
      </c>
    </row>
    <row r="74" spans="1:7" x14ac:dyDescent="0.35">
      <c r="A74" s="1">
        <v>7.2</v>
      </c>
      <c r="B74" s="37" t="s">
        <v>113</v>
      </c>
      <c r="C74" s="4"/>
      <c r="D74" s="18"/>
      <c r="E74" s="19"/>
      <c r="F74" s="19"/>
      <c r="G74" s="32">
        <f t="shared" ref="G74:G137" si="1">(D74*E74)+(D74*F74)</f>
        <v>0</v>
      </c>
    </row>
    <row r="75" spans="1:7" ht="29" x14ac:dyDescent="0.35">
      <c r="A75" s="1">
        <v>7.21</v>
      </c>
      <c r="B75" s="5" t="s">
        <v>114</v>
      </c>
      <c r="C75" s="4" t="s">
        <v>81</v>
      </c>
      <c r="D75" s="18">
        <v>1</v>
      </c>
      <c r="E75" s="19"/>
      <c r="F75" s="19"/>
      <c r="G75" s="32">
        <f t="shared" si="1"/>
        <v>0</v>
      </c>
    </row>
    <row r="76" spans="1:7" x14ac:dyDescent="0.35">
      <c r="A76" s="1"/>
      <c r="B76" s="18"/>
      <c r="C76" s="18"/>
      <c r="D76" s="18"/>
      <c r="E76" s="19"/>
      <c r="F76" s="19"/>
      <c r="G76" s="32">
        <f t="shared" si="1"/>
        <v>0</v>
      </c>
    </row>
    <row r="77" spans="1:7" x14ac:dyDescent="0.35">
      <c r="A77" s="1">
        <v>7.3</v>
      </c>
      <c r="B77" s="15" t="s">
        <v>85</v>
      </c>
      <c r="C77" s="18"/>
      <c r="D77" s="18"/>
      <c r="E77" s="19"/>
      <c r="F77" s="19"/>
      <c r="G77" s="32">
        <f t="shared" si="1"/>
        <v>0</v>
      </c>
    </row>
    <row r="78" spans="1:7" ht="101.5" x14ac:dyDescent="0.35">
      <c r="A78" s="1">
        <v>7.31</v>
      </c>
      <c r="B78" s="5" t="s">
        <v>86</v>
      </c>
      <c r="C78" s="4" t="s">
        <v>81</v>
      </c>
      <c r="D78" s="18">
        <v>8</v>
      </c>
      <c r="E78" s="19"/>
      <c r="F78" s="19"/>
      <c r="G78" s="32">
        <f t="shared" si="1"/>
        <v>0</v>
      </c>
    </row>
    <row r="79" spans="1:7" x14ac:dyDescent="0.35">
      <c r="A79" s="1"/>
      <c r="B79" s="15"/>
      <c r="C79" s="18"/>
      <c r="D79" s="18"/>
      <c r="E79" s="19"/>
      <c r="F79" s="19"/>
      <c r="G79" s="32">
        <f t="shared" si="1"/>
        <v>0</v>
      </c>
    </row>
    <row r="80" spans="1:7" x14ac:dyDescent="0.35">
      <c r="A80" s="1">
        <v>8</v>
      </c>
      <c r="B80" s="15" t="s">
        <v>142</v>
      </c>
      <c r="C80" s="18"/>
      <c r="D80" s="18"/>
      <c r="E80" s="19"/>
      <c r="F80" s="19"/>
      <c r="G80" s="32">
        <f t="shared" si="1"/>
        <v>0</v>
      </c>
    </row>
    <row r="81" spans="1:7" x14ac:dyDescent="0.35">
      <c r="A81" s="1">
        <v>8.1</v>
      </c>
      <c r="B81" s="15" t="s">
        <v>79</v>
      </c>
      <c r="C81" s="18"/>
      <c r="D81" s="18"/>
      <c r="E81" s="19"/>
      <c r="F81" s="19"/>
      <c r="G81" s="32">
        <f t="shared" si="1"/>
        <v>0</v>
      </c>
    </row>
    <row r="82" spans="1:7" ht="43.5" x14ac:dyDescent="0.35">
      <c r="A82" s="1">
        <v>8.11</v>
      </c>
      <c r="B82" s="22" t="s">
        <v>115</v>
      </c>
      <c r="C82" s="4" t="s">
        <v>81</v>
      </c>
      <c r="D82" s="18">
        <v>1</v>
      </c>
      <c r="E82" s="19"/>
      <c r="F82" s="19"/>
      <c r="G82" s="32">
        <f t="shared" si="1"/>
        <v>0</v>
      </c>
    </row>
    <row r="83" spans="1:7" ht="43.5" x14ac:dyDescent="0.35">
      <c r="A83" s="1">
        <v>8.1199999999999992</v>
      </c>
      <c r="B83" s="22" t="s">
        <v>127</v>
      </c>
      <c r="C83" s="4" t="s">
        <v>81</v>
      </c>
      <c r="D83" s="18">
        <v>1</v>
      </c>
      <c r="E83" s="19"/>
      <c r="F83" s="19"/>
      <c r="G83" s="32">
        <f t="shared" si="1"/>
        <v>0</v>
      </c>
    </row>
    <row r="84" spans="1:7" x14ac:dyDescent="0.35">
      <c r="A84" s="1"/>
      <c r="B84" s="22"/>
      <c r="C84" s="4"/>
      <c r="D84" s="18"/>
      <c r="E84" s="19"/>
      <c r="F84" s="19"/>
      <c r="G84" s="32">
        <f t="shared" si="1"/>
        <v>0</v>
      </c>
    </row>
    <row r="85" spans="1:7" x14ac:dyDescent="0.35">
      <c r="A85" s="1">
        <v>8.1999999999999993</v>
      </c>
      <c r="B85" s="37" t="s">
        <v>113</v>
      </c>
      <c r="C85" s="4"/>
      <c r="D85" s="18"/>
      <c r="E85" s="19"/>
      <c r="F85" s="19"/>
      <c r="G85" s="32">
        <f t="shared" si="1"/>
        <v>0</v>
      </c>
    </row>
    <row r="86" spans="1:7" ht="29" x14ac:dyDescent="0.35">
      <c r="A86" s="1">
        <v>8.2100000000000009</v>
      </c>
      <c r="B86" s="5" t="s">
        <v>114</v>
      </c>
      <c r="C86" s="4" t="s">
        <v>81</v>
      </c>
      <c r="D86" s="18">
        <v>1</v>
      </c>
      <c r="E86" s="19"/>
      <c r="F86" s="19"/>
      <c r="G86" s="32">
        <f t="shared" si="1"/>
        <v>0</v>
      </c>
    </row>
    <row r="87" spans="1:7" x14ac:dyDescent="0.35">
      <c r="A87" s="1"/>
      <c r="B87" s="18"/>
      <c r="C87" s="18"/>
      <c r="D87" s="18"/>
      <c r="E87" s="19"/>
      <c r="F87" s="19"/>
      <c r="G87" s="32">
        <f t="shared" si="1"/>
        <v>0</v>
      </c>
    </row>
    <row r="88" spans="1:7" x14ac:dyDescent="0.35">
      <c r="A88" s="1">
        <v>8.3000000000000007</v>
      </c>
      <c r="B88" s="15" t="s">
        <v>85</v>
      </c>
      <c r="C88" s="18"/>
      <c r="D88" s="18"/>
      <c r="E88" s="19"/>
      <c r="F88" s="19"/>
      <c r="G88" s="32">
        <f t="shared" si="1"/>
        <v>0</v>
      </c>
    </row>
    <row r="89" spans="1:7" ht="101.5" x14ac:dyDescent="0.35">
      <c r="A89" s="1">
        <v>8.31</v>
      </c>
      <c r="B89" s="5" t="s">
        <v>86</v>
      </c>
      <c r="C89" s="4" t="s">
        <v>81</v>
      </c>
      <c r="D89" s="18">
        <v>2</v>
      </c>
      <c r="E89" s="19"/>
      <c r="F89" s="19"/>
      <c r="G89" s="32">
        <f t="shared" si="1"/>
        <v>0</v>
      </c>
    </row>
    <row r="90" spans="1:7" x14ac:dyDescent="0.35">
      <c r="A90" s="1"/>
      <c r="B90" s="5"/>
      <c r="C90" s="4"/>
      <c r="D90" s="18"/>
      <c r="E90" s="19"/>
      <c r="F90" s="19"/>
      <c r="G90" s="32">
        <f t="shared" si="1"/>
        <v>0</v>
      </c>
    </row>
    <row r="91" spans="1:7" x14ac:dyDescent="0.35">
      <c r="A91" s="1"/>
      <c r="B91" s="15" t="s">
        <v>143</v>
      </c>
      <c r="C91" s="18"/>
      <c r="D91" s="18"/>
      <c r="E91" s="19"/>
      <c r="F91" s="19"/>
      <c r="G91" s="32">
        <f t="shared" si="1"/>
        <v>0</v>
      </c>
    </row>
    <row r="92" spans="1:7" x14ac:dyDescent="0.35">
      <c r="A92" s="1"/>
      <c r="B92" s="15" t="s">
        <v>79</v>
      </c>
      <c r="C92" s="18"/>
      <c r="D92" s="18"/>
      <c r="E92" s="19"/>
      <c r="F92" s="19"/>
      <c r="G92" s="32">
        <f t="shared" si="1"/>
        <v>0</v>
      </c>
    </row>
    <row r="93" spans="1:7" ht="43.5" x14ac:dyDescent="0.35">
      <c r="A93" s="1"/>
      <c r="B93" s="22" t="s">
        <v>115</v>
      </c>
      <c r="C93" s="4" t="s">
        <v>81</v>
      </c>
      <c r="D93" s="18">
        <v>1</v>
      </c>
      <c r="E93" s="19"/>
      <c r="F93" s="19"/>
      <c r="G93" s="32">
        <f t="shared" si="1"/>
        <v>0</v>
      </c>
    </row>
    <row r="94" spans="1:7" ht="43.5" x14ac:dyDescent="0.35">
      <c r="A94" s="1"/>
      <c r="B94" s="22" t="s">
        <v>127</v>
      </c>
      <c r="C94" s="4" t="s">
        <v>81</v>
      </c>
      <c r="D94" s="18">
        <v>1</v>
      </c>
      <c r="E94" s="19"/>
      <c r="F94" s="19"/>
      <c r="G94" s="32">
        <f t="shared" si="1"/>
        <v>0</v>
      </c>
    </row>
    <row r="95" spans="1:7" x14ac:dyDescent="0.35">
      <c r="A95" s="1"/>
      <c r="B95" s="22"/>
      <c r="C95" s="4"/>
      <c r="D95" s="18"/>
      <c r="E95" s="19"/>
      <c r="F95" s="19"/>
      <c r="G95" s="32">
        <f t="shared" si="1"/>
        <v>0</v>
      </c>
    </row>
    <row r="96" spans="1:7" x14ac:dyDescent="0.35">
      <c r="A96" s="1"/>
      <c r="B96" s="37" t="s">
        <v>113</v>
      </c>
      <c r="C96" s="4"/>
      <c r="D96" s="18"/>
      <c r="E96" s="19"/>
      <c r="F96" s="19"/>
      <c r="G96" s="32">
        <f t="shared" si="1"/>
        <v>0</v>
      </c>
    </row>
    <row r="97" spans="1:7" ht="29" x14ac:dyDescent="0.35">
      <c r="A97" s="1"/>
      <c r="B97" s="5" t="s">
        <v>114</v>
      </c>
      <c r="C97" s="4" t="s">
        <v>81</v>
      </c>
      <c r="D97" s="18">
        <v>1</v>
      </c>
      <c r="E97" s="19"/>
      <c r="F97" s="19"/>
      <c r="G97" s="32">
        <f t="shared" si="1"/>
        <v>0</v>
      </c>
    </row>
    <row r="98" spans="1:7" x14ac:dyDescent="0.35">
      <c r="A98" s="1"/>
      <c r="B98" s="18"/>
      <c r="C98" s="18"/>
      <c r="D98" s="18"/>
      <c r="E98" s="19"/>
      <c r="F98" s="19"/>
      <c r="G98" s="32">
        <f t="shared" si="1"/>
        <v>0</v>
      </c>
    </row>
    <row r="99" spans="1:7" x14ac:dyDescent="0.35">
      <c r="A99" s="1"/>
      <c r="B99" s="15" t="s">
        <v>85</v>
      </c>
      <c r="C99" s="18"/>
      <c r="D99" s="18"/>
      <c r="E99" s="19"/>
      <c r="F99" s="19"/>
      <c r="G99" s="32">
        <f t="shared" si="1"/>
        <v>0</v>
      </c>
    </row>
    <row r="100" spans="1:7" ht="101.5" x14ac:dyDescent="0.35">
      <c r="A100" s="1"/>
      <c r="B100" s="5" t="s">
        <v>86</v>
      </c>
      <c r="C100" s="4" t="s">
        <v>81</v>
      </c>
      <c r="D100" s="18">
        <v>2</v>
      </c>
      <c r="E100" s="19"/>
      <c r="F100" s="19"/>
      <c r="G100" s="32">
        <f t="shared" si="1"/>
        <v>0</v>
      </c>
    </row>
    <row r="101" spans="1:7" x14ac:dyDescent="0.35">
      <c r="A101" s="1"/>
      <c r="B101" s="5"/>
      <c r="C101" s="4"/>
      <c r="D101" s="18"/>
      <c r="E101" s="19"/>
      <c r="F101" s="19"/>
      <c r="G101" s="32">
        <f t="shared" si="1"/>
        <v>0</v>
      </c>
    </row>
    <row r="102" spans="1:7" x14ac:dyDescent="0.35">
      <c r="A102" s="1"/>
      <c r="B102" s="15" t="s">
        <v>144</v>
      </c>
      <c r="C102" s="18"/>
      <c r="D102" s="18"/>
      <c r="E102" s="19"/>
      <c r="F102" s="19"/>
      <c r="G102" s="32">
        <f t="shared" si="1"/>
        <v>0</v>
      </c>
    </row>
    <row r="103" spans="1:7" x14ac:dyDescent="0.35">
      <c r="A103" s="1"/>
      <c r="B103" s="15" t="s">
        <v>79</v>
      </c>
      <c r="C103" s="18"/>
      <c r="D103" s="18"/>
      <c r="E103" s="19"/>
      <c r="F103" s="19"/>
      <c r="G103" s="32">
        <f t="shared" si="1"/>
        <v>0</v>
      </c>
    </row>
    <row r="104" spans="1:7" ht="43.5" x14ac:dyDescent="0.35">
      <c r="A104" s="1"/>
      <c r="B104" s="22" t="s">
        <v>115</v>
      </c>
      <c r="C104" s="4" t="s">
        <v>81</v>
      </c>
      <c r="D104" s="18">
        <v>1</v>
      </c>
      <c r="E104" s="19"/>
      <c r="F104" s="19"/>
      <c r="G104" s="32">
        <f t="shared" si="1"/>
        <v>0</v>
      </c>
    </row>
    <row r="105" spans="1:7" ht="43.5" x14ac:dyDescent="0.35">
      <c r="A105" s="1"/>
      <c r="B105" s="22" t="s">
        <v>127</v>
      </c>
      <c r="C105" s="4" t="s">
        <v>81</v>
      </c>
      <c r="D105" s="18">
        <v>1</v>
      </c>
      <c r="E105" s="19"/>
      <c r="F105" s="19"/>
      <c r="G105" s="32">
        <f t="shared" si="1"/>
        <v>0</v>
      </c>
    </row>
    <row r="106" spans="1:7" x14ac:dyDescent="0.35">
      <c r="A106" s="1"/>
      <c r="B106" s="22"/>
      <c r="C106" s="4"/>
      <c r="D106" s="18"/>
      <c r="E106" s="19"/>
      <c r="F106" s="19"/>
      <c r="G106" s="32">
        <f t="shared" si="1"/>
        <v>0</v>
      </c>
    </row>
    <row r="107" spans="1:7" x14ac:dyDescent="0.35">
      <c r="A107" s="1"/>
      <c r="B107" s="37" t="s">
        <v>113</v>
      </c>
      <c r="C107" s="4"/>
      <c r="D107" s="18"/>
      <c r="E107" s="19"/>
      <c r="F107" s="19"/>
      <c r="G107" s="32">
        <f t="shared" si="1"/>
        <v>0</v>
      </c>
    </row>
    <row r="108" spans="1:7" ht="29" x14ac:dyDescent="0.35">
      <c r="A108" s="1"/>
      <c r="B108" s="5" t="s">
        <v>114</v>
      </c>
      <c r="C108" s="4" t="s">
        <v>81</v>
      </c>
      <c r="D108" s="18">
        <v>1</v>
      </c>
      <c r="E108" s="19"/>
      <c r="F108" s="19"/>
      <c r="G108" s="32">
        <f t="shared" si="1"/>
        <v>0</v>
      </c>
    </row>
    <row r="109" spans="1:7" x14ac:dyDescent="0.35">
      <c r="A109" s="1"/>
      <c r="B109" s="18"/>
      <c r="C109" s="18"/>
      <c r="D109" s="18"/>
      <c r="E109" s="19"/>
      <c r="F109" s="19"/>
      <c r="G109" s="32">
        <f t="shared" si="1"/>
        <v>0</v>
      </c>
    </row>
    <row r="110" spans="1:7" x14ac:dyDescent="0.35">
      <c r="A110" s="1"/>
      <c r="B110" s="15" t="s">
        <v>85</v>
      </c>
      <c r="C110" s="18"/>
      <c r="D110" s="18"/>
      <c r="E110" s="19"/>
      <c r="F110" s="19"/>
      <c r="G110" s="32">
        <f t="shared" si="1"/>
        <v>0</v>
      </c>
    </row>
    <row r="111" spans="1:7" ht="101.5" x14ac:dyDescent="0.35">
      <c r="A111" s="1"/>
      <c r="B111" s="5" t="s">
        <v>86</v>
      </c>
      <c r="C111" s="4" t="s">
        <v>81</v>
      </c>
      <c r="D111" s="18">
        <v>3</v>
      </c>
      <c r="E111" s="19"/>
      <c r="F111" s="19"/>
      <c r="G111" s="32">
        <f t="shared" si="1"/>
        <v>0</v>
      </c>
    </row>
    <row r="112" spans="1:7" x14ac:dyDescent="0.35">
      <c r="A112" s="1"/>
      <c r="B112" s="18"/>
      <c r="C112" s="18"/>
      <c r="D112" s="18"/>
      <c r="E112" s="19"/>
      <c r="F112" s="19"/>
      <c r="G112" s="32">
        <f t="shared" si="1"/>
        <v>0</v>
      </c>
    </row>
    <row r="113" spans="1:7" x14ac:dyDescent="0.35">
      <c r="A113" s="1">
        <v>9</v>
      </c>
      <c r="B113" s="15" t="s">
        <v>145</v>
      </c>
      <c r="C113" s="18"/>
      <c r="D113" s="18"/>
      <c r="E113" s="19"/>
      <c r="F113" s="19"/>
      <c r="G113" s="32">
        <f t="shared" si="1"/>
        <v>0</v>
      </c>
    </row>
    <row r="114" spans="1:7" x14ac:dyDescent="0.35">
      <c r="A114" s="1">
        <v>9.1</v>
      </c>
      <c r="B114" s="15" t="s">
        <v>79</v>
      </c>
      <c r="C114" s="18"/>
      <c r="D114" s="18"/>
      <c r="E114" s="19"/>
      <c r="F114" s="19"/>
      <c r="G114" s="32">
        <f t="shared" si="1"/>
        <v>0</v>
      </c>
    </row>
    <row r="115" spans="1:7" ht="43.5" x14ac:dyDescent="0.35">
      <c r="A115" s="1">
        <v>9.11</v>
      </c>
      <c r="B115" s="22" t="s">
        <v>115</v>
      </c>
      <c r="C115" s="4" t="s">
        <v>81</v>
      </c>
      <c r="D115" s="18">
        <v>2</v>
      </c>
      <c r="E115" s="19"/>
      <c r="F115" s="19"/>
      <c r="G115" s="32">
        <f t="shared" si="1"/>
        <v>0</v>
      </c>
    </row>
    <row r="116" spans="1:7" x14ac:dyDescent="0.35">
      <c r="A116" s="1"/>
      <c r="B116" s="18"/>
      <c r="C116" s="18"/>
      <c r="D116" s="18"/>
      <c r="E116" s="19"/>
      <c r="F116" s="19"/>
      <c r="G116" s="32">
        <f t="shared" si="1"/>
        <v>0</v>
      </c>
    </row>
    <row r="117" spans="1:7" x14ac:dyDescent="0.35">
      <c r="A117" s="1">
        <v>9.1999999999999993</v>
      </c>
      <c r="B117" s="15" t="s">
        <v>85</v>
      </c>
      <c r="C117" s="18"/>
      <c r="D117" s="18"/>
      <c r="E117" s="19"/>
      <c r="F117" s="19"/>
      <c r="G117" s="32">
        <f t="shared" si="1"/>
        <v>0</v>
      </c>
    </row>
    <row r="118" spans="1:7" ht="101.5" x14ac:dyDescent="0.35">
      <c r="A118" s="1">
        <v>9.2100000000000009</v>
      </c>
      <c r="B118" s="5" t="s">
        <v>86</v>
      </c>
      <c r="C118" s="4" t="s">
        <v>81</v>
      </c>
      <c r="D118" s="18">
        <v>2</v>
      </c>
      <c r="E118" s="19"/>
      <c r="F118" s="19"/>
      <c r="G118" s="32">
        <f t="shared" si="1"/>
        <v>0</v>
      </c>
    </row>
    <row r="119" spans="1:7" x14ac:dyDescent="0.35">
      <c r="A119" s="1"/>
      <c r="B119" s="18"/>
      <c r="C119" s="18"/>
      <c r="D119" s="18"/>
      <c r="E119" s="19"/>
      <c r="F119" s="19"/>
      <c r="G119" s="32">
        <f t="shared" si="1"/>
        <v>0</v>
      </c>
    </row>
    <row r="120" spans="1:7" x14ac:dyDescent="0.35">
      <c r="A120" s="1">
        <v>10</v>
      </c>
      <c r="B120" s="15" t="s">
        <v>137</v>
      </c>
      <c r="C120" s="18"/>
      <c r="D120" s="18"/>
      <c r="E120" s="19"/>
      <c r="F120" s="19"/>
      <c r="G120" s="32">
        <f t="shared" si="1"/>
        <v>0</v>
      </c>
    </row>
    <row r="121" spans="1:7" x14ac:dyDescent="0.35">
      <c r="A121" s="1">
        <v>10.1</v>
      </c>
      <c r="B121" s="15" t="s">
        <v>79</v>
      </c>
      <c r="C121" s="18"/>
      <c r="D121" s="18"/>
      <c r="E121" s="19"/>
      <c r="F121" s="19"/>
      <c r="G121" s="32">
        <f t="shared" si="1"/>
        <v>0</v>
      </c>
    </row>
    <row r="122" spans="1:7" ht="29" x14ac:dyDescent="0.35">
      <c r="A122" s="1">
        <v>10.11</v>
      </c>
      <c r="B122" s="22" t="s">
        <v>88</v>
      </c>
      <c r="C122" s="4" t="s">
        <v>81</v>
      </c>
      <c r="D122" s="18">
        <v>1</v>
      </c>
      <c r="E122" s="19"/>
      <c r="F122" s="19"/>
      <c r="G122" s="32">
        <f t="shared" si="1"/>
        <v>0</v>
      </c>
    </row>
    <row r="123" spans="1:7" x14ac:dyDescent="0.35">
      <c r="A123" s="1"/>
      <c r="B123" s="22"/>
      <c r="C123" s="4"/>
      <c r="D123" s="18"/>
      <c r="E123" s="19"/>
      <c r="F123" s="19"/>
      <c r="G123" s="32">
        <f t="shared" si="1"/>
        <v>0</v>
      </c>
    </row>
    <row r="124" spans="1:7" x14ac:dyDescent="0.35">
      <c r="A124" s="1">
        <v>10.199999999999999</v>
      </c>
      <c r="B124" s="37" t="s">
        <v>113</v>
      </c>
      <c r="C124" s="4"/>
      <c r="D124" s="18"/>
      <c r="E124" s="19"/>
      <c r="F124" s="19"/>
      <c r="G124" s="32">
        <f t="shared" si="1"/>
        <v>0</v>
      </c>
    </row>
    <row r="125" spans="1:7" ht="29" x14ac:dyDescent="0.35">
      <c r="A125" s="1">
        <v>10.210000000000001</v>
      </c>
      <c r="B125" s="5" t="s">
        <v>114</v>
      </c>
      <c r="C125" s="4" t="s">
        <v>81</v>
      </c>
      <c r="D125" s="18">
        <v>1</v>
      </c>
      <c r="E125" s="19"/>
      <c r="F125" s="19"/>
      <c r="G125" s="32">
        <f t="shared" si="1"/>
        <v>0</v>
      </c>
    </row>
    <row r="126" spans="1:7" x14ac:dyDescent="0.35">
      <c r="A126" s="1"/>
      <c r="B126" s="18"/>
      <c r="C126" s="18"/>
      <c r="D126" s="18"/>
      <c r="E126" s="19"/>
      <c r="F126" s="19"/>
      <c r="G126" s="32">
        <f t="shared" si="1"/>
        <v>0</v>
      </c>
    </row>
    <row r="127" spans="1:7" x14ac:dyDescent="0.35">
      <c r="A127" s="1">
        <v>10.3</v>
      </c>
      <c r="B127" s="15" t="s">
        <v>85</v>
      </c>
      <c r="C127" s="18"/>
      <c r="D127" s="18"/>
      <c r="E127" s="19"/>
      <c r="F127" s="19"/>
      <c r="G127" s="32">
        <f t="shared" si="1"/>
        <v>0</v>
      </c>
    </row>
    <row r="128" spans="1:7" ht="101.5" x14ac:dyDescent="0.35">
      <c r="A128" s="1">
        <v>10.31</v>
      </c>
      <c r="B128" s="5" t="s">
        <v>86</v>
      </c>
      <c r="C128" s="4" t="s">
        <v>81</v>
      </c>
      <c r="D128" s="18">
        <v>3</v>
      </c>
      <c r="E128" s="19"/>
      <c r="F128" s="19"/>
      <c r="G128" s="32">
        <f t="shared" si="1"/>
        <v>0</v>
      </c>
    </row>
    <row r="129" spans="1:7" x14ac:dyDescent="0.35">
      <c r="A129" s="1"/>
      <c r="B129" s="18"/>
      <c r="C129" s="18"/>
      <c r="D129" s="18"/>
      <c r="E129" s="19"/>
      <c r="F129" s="19"/>
      <c r="G129" s="32">
        <f t="shared" si="1"/>
        <v>0</v>
      </c>
    </row>
    <row r="130" spans="1:7" x14ac:dyDescent="0.35">
      <c r="A130" s="1">
        <v>11</v>
      </c>
      <c r="B130" s="15" t="s">
        <v>89</v>
      </c>
      <c r="C130" s="18"/>
      <c r="D130" s="18"/>
      <c r="E130" s="19"/>
      <c r="F130" s="19"/>
      <c r="G130" s="32">
        <f t="shared" si="1"/>
        <v>0</v>
      </c>
    </row>
    <row r="131" spans="1:7" x14ac:dyDescent="0.35">
      <c r="A131" s="1">
        <v>11.1</v>
      </c>
      <c r="B131" s="15" t="s">
        <v>79</v>
      </c>
      <c r="C131" s="18"/>
      <c r="D131" s="18"/>
      <c r="E131" s="19"/>
      <c r="F131" s="19"/>
      <c r="G131" s="32">
        <f t="shared" si="1"/>
        <v>0</v>
      </c>
    </row>
    <row r="132" spans="1:7" ht="43.5" x14ac:dyDescent="0.35">
      <c r="A132" s="1">
        <v>11.11</v>
      </c>
      <c r="B132" s="22" t="s">
        <v>82</v>
      </c>
      <c r="C132" s="4" t="s">
        <v>81</v>
      </c>
      <c r="D132" s="18">
        <v>13</v>
      </c>
      <c r="E132" s="19"/>
      <c r="F132" s="19"/>
      <c r="G132" s="32">
        <f t="shared" si="1"/>
        <v>0</v>
      </c>
    </row>
    <row r="133" spans="1:7" x14ac:dyDescent="0.35">
      <c r="A133" s="1"/>
      <c r="B133" s="22"/>
      <c r="C133" s="4"/>
      <c r="D133" s="18"/>
      <c r="E133" s="19"/>
      <c r="F133" s="19"/>
      <c r="G133" s="32">
        <f t="shared" si="1"/>
        <v>0</v>
      </c>
    </row>
    <row r="134" spans="1:7" x14ac:dyDescent="0.35">
      <c r="A134" s="1">
        <v>11.2</v>
      </c>
      <c r="B134" s="15" t="s">
        <v>85</v>
      </c>
      <c r="C134" s="18"/>
      <c r="D134" s="18"/>
      <c r="E134" s="19"/>
      <c r="F134" s="19"/>
      <c r="G134" s="32">
        <f t="shared" si="1"/>
        <v>0</v>
      </c>
    </row>
    <row r="135" spans="1:7" ht="43.5" x14ac:dyDescent="0.35">
      <c r="A135" s="1">
        <v>11.21</v>
      </c>
      <c r="B135" s="5" t="s">
        <v>146</v>
      </c>
      <c r="C135" s="4" t="s">
        <v>81</v>
      </c>
      <c r="D135" s="18">
        <v>2</v>
      </c>
      <c r="E135" s="19"/>
      <c r="F135" s="19"/>
      <c r="G135" s="32">
        <f t="shared" si="1"/>
        <v>0</v>
      </c>
    </row>
    <row r="136" spans="1:7" x14ac:dyDescent="0.35">
      <c r="A136" s="1"/>
      <c r="B136" s="18"/>
      <c r="C136" s="18"/>
      <c r="D136" s="18"/>
      <c r="E136" s="19"/>
      <c r="F136" s="19"/>
      <c r="G136" s="32">
        <f t="shared" si="1"/>
        <v>0</v>
      </c>
    </row>
    <row r="137" spans="1:7" x14ac:dyDescent="0.35">
      <c r="A137" s="1">
        <v>12</v>
      </c>
      <c r="B137" s="15" t="s">
        <v>90</v>
      </c>
      <c r="C137" s="18"/>
      <c r="D137" s="18"/>
      <c r="E137" s="19"/>
      <c r="F137" s="19"/>
      <c r="G137" s="32">
        <f t="shared" si="1"/>
        <v>0</v>
      </c>
    </row>
    <row r="138" spans="1:7" x14ac:dyDescent="0.35">
      <c r="A138" s="1">
        <v>12.1</v>
      </c>
      <c r="B138" s="15" t="s">
        <v>79</v>
      </c>
      <c r="C138" s="18"/>
      <c r="D138" s="18"/>
      <c r="E138" s="19"/>
      <c r="F138" s="19"/>
      <c r="G138" s="32">
        <f t="shared" ref="G138:G173" si="2">(D138*E138)+(D138*F138)</f>
        <v>0</v>
      </c>
    </row>
    <row r="139" spans="1:7" ht="43.5" x14ac:dyDescent="0.35">
      <c r="A139" s="1">
        <v>12.11</v>
      </c>
      <c r="B139" s="22" t="s">
        <v>82</v>
      </c>
      <c r="C139" s="4" t="s">
        <v>81</v>
      </c>
      <c r="D139" s="18">
        <v>13</v>
      </c>
      <c r="E139" s="19"/>
      <c r="F139" s="19"/>
      <c r="G139" s="32">
        <f t="shared" si="2"/>
        <v>0</v>
      </c>
    </row>
    <row r="140" spans="1:7" x14ac:dyDescent="0.35">
      <c r="A140" s="1"/>
      <c r="B140" s="22"/>
      <c r="C140" s="4"/>
      <c r="D140" s="18"/>
      <c r="E140" s="19"/>
      <c r="F140" s="19"/>
      <c r="G140" s="32">
        <f t="shared" si="2"/>
        <v>0</v>
      </c>
    </row>
    <row r="141" spans="1:7" x14ac:dyDescent="0.35">
      <c r="A141" s="1">
        <v>13</v>
      </c>
      <c r="B141" s="15" t="s">
        <v>91</v>
      </c>
      <c r="C141" s="18"/>
      <c r="D141" s="18"/>
      <c r="E141" s="19"/>
      <c r="F141" s="19"/>
      <c r="G141" s="32">
        <f t="shared" si="2"/>
        <v>0</v>
      </c>
    </row>
    <row r="142" spans="1:7" x14ac:dyDescent="0.35">
      <c r="A142" s="1">
        <v>13.1</v>
      </c>
      <c r="B142" s="15" t="s">
        <v>79</v>
      </c>
      <c r="C142" s="18"/>
      <c r="D142" s="18"/>
      <c r="E142" s="19"/>
      <c r="F142" s="19"/>
      <c r="G142" s="32">
        <f t="shared" si="2"/>
        <v>0</v>
      </c>
    </row>
    <row r="143" spans="1:7" ht="43.5" x14ac:dyDescent="0.35">
      <c r="A143" s="1">
        <v>13.11</v>
      </c>
      <c r="B143" s="22" t="s">
        <v>123</v>
      </c>
      <c r="C143" s="4" t="s">
        <v>81</v>
      </c>
      <c r="D143" s="18">
        <v>1</v>
      </c>
      <c r="E143" s="19"/>
      <c r="F143" s="19"/>
      <c r="G143" s="32">
        <f t="shared" si="2"/>
        <v>0</v>
      </c>
    </row>
    <row r="144" spans="1:7" x14ac:dyDescent="0.35">
      <c r="A144" s="1"/>
      <c r="B144" s="22"/>
      <c r="C144" s="4"/>
      <c r="D144" s="18"/>
      <c r="E144" s="19"/>
      <c r="F144" s="19"/>
      <c r="G144" s="32">
        <f t="shared" si="2"/>
        <v>0</v>
      </c>
    </row>
    <row r="145" spans="1:7" x14ac:dyDescent="0.35">
      <c r="A145" s="1">
        <v>14</v>
      </c>
      <c r="B145" s="15" t="s">
        <v>116</v>
      </c>
      <c r="C145" s="18"/>
      <c r="D145" s="18"/>
      <c r="E145" s="19"/>
      <c r="F145" s="19"/>
      <c r="G145" s="32">
        <f t="shared" si="2"/>
        <v>0</v>
      </c>
    </row>
    <row r="146" spans="1:7" x14ac:dyDescent="0.35">
      <c r="A146" s="1">
        <v>14.1</v>
      </c>
      <c r="B146" s="15" t="s">
        <v>79</v>
      </c>
      <c r="C146" s="18"/>
      <c r="D146" s="18"/>
      <c r="E146" s="19"/>
      <c r="F146" s="19"/>
      <c r="G146" s="32">
        <f t="shared" si="2"/>
        <v>0</v>
      </c>
    </row>
    <row r="147" spans="1:7" ht="43.5" x14ac:dyDescent="0.35">
      <c r="A147" s="1">
        <v>14.11</v>
      </c>
      <c r="B147" s="22" t="s">
        <v>84</v>
      </c>
      <c r="C147" s="4" t="s">
        <v>81</v>
      </c>
      <c r="D147" s="18">
        <v>2</v>
      </c>
      <c r="E147" s="19"/>
      <c r="F147" s="19"/>
      <c r="G147" s="32">
        <f t="shared" si="2"/>
        <v>0</v>
      </c>
    </row>
    <row r="148" spans="1:7" x14ac:dyDescent="0.35">
      <c r="A148" s="1"/>
      <c r="B148" s="22"/>
      <c r="C148" s="18"/>
      <c r="D148" s="18"/>
      <c r="E148" s="19"/>
      <c r="F148" s="19"/>
      <c r="G148" s="32">
        <f t="shared" si="2"/>
        <v>0</v>
      </c>
    </row>
    <row r="149" spans="1:7" x14ac:dyDescent="0.35">
      <c r="A149" s="1">
        <v>15</v>
      </c>
      <c r="B149" s="23" t="s">
        <v>92</v>
      </c>
      <c r="C149" s="18"/>
      <c r="D149" s="18"/>
      <c r="E149" s="19"/>
      <c r="F149" s="19"/>
      <c r="G149" s="32">
        <f t="shared" si="2"/>
        <v>0</v>
      </c>
    </row>
    <row r="150" spans="1:7" ht="87" x14ac:dyDescent="0.35">
      <c r="A150" s="1">
        <v>14.1</v>
      </c>
      <c r="B150" s="22" t="s">
        <v>93</v>
      </c>
      <c r="C150" s="18" t="s">
        <v>43</v>
      </c>
      <c r="D150" s="18">
        <v>1</v>
      </c>
      <c r="E150" s="19"/>
      <c r="F150" s="19"/>
      <c r="G150" s="32">
        <f t="shared" si="2"/>
        <v>0</v>
      </c>
    </row>
    <row r="151" spans="1:7" x14ac:dyDescent="0.35">
      <c r="A151" s="1"/>
      <c r="B151" s="22"/>
      <c r="C151" s="18"/>
      <c r="D151" s="18"/>
      <c r="E151" s="19"/>
      <c r="F151" s="19"/>
      <c r="G151" s="32">
        <f t="shared" si="2"/>
        <v>0</v>
      </c>
    </row>
    <row r="152" spans="1:7" x14ac:dyDescent="0.35">
      <c r="A152" s="1">
        <v>15</v>
      </c>
      <c r="B152" s="23" t="s">
        <v>117</v>
      </c>
      <c r="C152" s="18"/>
      <c r="D152" s="18"/>
      <c r="E152" s="19"/>
      <c r="F152" s="19"/>
      <c r="G152" s="32">
        <f t="shared" si="2"/>
        <v>0</v>
      </c>
    </row>
    <row r="153" spans="1:7" x14ac:dyDescent="0.35">
      <c r="A153" s="1">
        <v>15.1</v>
      </c>
      <c r="B153" s="15" t="s">
        <v>79</v>
      </c>
      <c r="C153" s="18"/>
      <c r="D153" s="18"/>
      <c r="E153" s="19"/>
      <c r="F153" s="19"/>
      <c r="G153" s="32">
        <f t="shared" si="2"/>
        <v>0</v>
      </c>
    </row>
    <row r="154" spans="1:7" ht="30" customHeight="1" x14ac:dyDescent="0.35">
      <c r="A154" s="1">
        <v>15.11</v>
      </c>
      <c r="B154" s="22" t="s">
        <v>119</v>
      </c>
      <c r="C154" s="4" t="s">
        <v>81</v>
      </c>
      <c r="D154" s="18">
        <v>2</v>
      </c>
      <c r="E154" s="19"/>
      <c r="F154" s="19"/>
      <c r="G154" s="32">
        <f t="shared" si="2"/>
        <v>0</v>
      </c>
    </row>
    <row r="155" spans="1:7" x14ac:dyDescent="0.35">
      <c r="A155" s="1"/>
      <c r="B155" s="22"/>
      <c r="C155" s="4"/>
      <c r="D155" s="18"/>
      <c r="E155" s="19"/>
      <c r="F155" s="19"/>
      <c r="G155" s="32">
        <f t="shared" si="2"/>
        <v>0</v>
      </c>
    </row>
    <row r="156" spans="1:7" x14ac:dyDescent="0.35">
      <c r="A156" s="1">
        <v>16</v>
      </c>
      <c r="B156" s="23" t="s">
        <v>120</v>
      </c>
      <c r="D156" s="18"/>
      <c r="E156" s="19"/>
      <c r="F156" s="19"/>
      <c r="G156" s="32">
        <f t="shared" si="2"/>
        <v>0</v>
      </c>
    </row>
    <row r="157" spans="1:7" x14ac:dyDescent="0.35">
      <c r="A157" s="1">
        <v>16.100000000000001</v>
      </c>
      <c r="B157" s="15" t="s">
        <v>79</v>
      </c>
      <c r="C157" s="18"/>
      <c r="D157" s="18"/>
      <c r="E157" s="19"/>
      <c r="F157" s="19"/>
      <c r="G157" s="32">
        <f t="shared" si="2"/>
        <v>0</v>
      </c>
    </row>
    <row r="158" spans="1:7" ht="43.5" x14ac:dyDescent="0.35">
      <c r="A158" s="36">
        <v>16.11</v>
      </c>
      <c r="B158" s="22" t="s">
        <v>115</v>
      </c>
      <c r="C158" s="4" t="s">
        <v>81</v>
      </c>
      <c r="D158" s="18">
        <v>2</v>
      </c>
      <c r="E158" s="19"/>
      <c r="F158" s="19"/>
      <c r="G158" s="32">
        <f t="shared" si="2"/>
        <v>0</v>
      </c>
    </row>
    <row r="159" spans="1:7" x14ac:dyDescent="0.35">
      <c r="A159" s="36"/>
      <c r="B159" s="22"/>
      <c r="C159" s="4"/>
      <c r="D159" s="18"/>
      <c r="E159" s="19"/>
      <c r="F159" s="19"/>
      <c r="G159" s="32">
        <f t="shared" si="2"/>
        <v>0</v>
      </c>
    </row>
    <row r="160" spans="1:7" x14ac:dyDescent="0.35">
      <c r="A160" s="1">
        <v>16.2</v>
      </c>
      <c r="B160" s="15" t="s">
        <v>85</v>
      </c>
      <c r="C160" s="18"/>
      <c r="D160" s="18"/>
      <c r="E160" s="19"/>
      <c r="F160" s="19"/>
      <c r="G160" s="32">
        <f t="shared" si="2"/>
        <v>0</v>
      </c>
    </row>
    <row r="161" spans="1:7" ht="101.5" x14ac:dyDescent="0.35">
      <c r="A161" s="1">
        <v>16.21</v>
      </c>
      <c r="B161" s="5" t="s">
        <v>86</v>
      </c>
      <c r="C161" s="4" t="s">
        <v>81</v>
      </c>
      <c r="D161" s="18">
        <v>3</v>
      </c>
      <c r="E161" s="24"/>
      <c r="F161" s="24"/>
      <c r="G161" s="32">
        <f t="shared" si="2"/>
        <v>0</v>
      </c>
    </row>
    <row r="162" spans="1:7" x14ac:dyDescent="0.35">
      <c r="A162" s="1"/>
      <c r="B162" s="5"/>
      <c r="C162" s="4"/>
      <c r="D162" s="18"/>
      <c r="E162" s="24"/>
      <c r="F162" s="24"/>
      <c r="G162" s="32">
        <f t="shared" si="2"/>
        <v>0</v>
      </c>
    </row>
    <row r="163" spans="1:7" x14ac:dyDescent="0.35">
      <c r="A163" s="1">
        <v>16.3</v>
      </c>
      <c r="B163" s="37" t="s">
        <v>113</v>
      </c>
      <c r="C163" s="4"/>
      <c r="D163" s="18"/>
      <c r="E163" s="24"/>
      <c r="F163" s="24"/>
      <c r="G163" s="32">
        <f t="shared" si="2"/>
        <v>0</v>
      </c>
    </row>
    <row r="164" spans="1:7" ht="29" x14ac:dyDescent="0.35">
      <c r="A164" s="1">
        <v>16.309999999999999</v>
      </c>
      <c r="B164" s="5" t="s">
        <v>114</v>
      </c>
      <c r="C164" s="4" t="s">
        <v>81</v>
      </c>
      <c r="D164" s="18">
        <v>1</v>
      </c>
      <c r="E164" s="24"/>
      <c r="F164" s="24"/>
      <c r="G164" s="32">
        <f t="shared" si="2"/>
        <v>0</v>
      </c>
    </row>
    <row r="165" spans="1:7" x14ac:dyDescent="0.35">
      <c r="A165" s="1"/>
      <c r="B165" s="5"/>
      <c r="C165" s="4"/>
      <c r="D165" s="18"/>
      <c r="E165" s="24"/>
      <c r="F165" s="24"/>
      <c r="G165" s="32">
        <f t="shared" si="2"/>
        <v>0</v>
      </c>
    </row>
    <row r="166" spans="1:7" x14ac:dyDescent="0.35">
      <c r="A166" s="1">
        <v>17</v>
      </c>
      <c r="B166" s="37" t="s">
        <v>121</v>
      </c>
      <c r="C166" s="4"/>
      <c r="D166" s="18"/>
      <c r="E166" s="24"/>
      <c r="F166" s="24"/>
      <c r="G166" s="32">
        <f t="shared" si="2"/>
        <v>0</v>
      </c>
    </row>
    <row r="167" spans="1:7" ht="72.5" x14ac:dyDescent="0.35">
      <c r="A167" s="1">
        <v>17.100000000000001</v>
      </c>
      <c r="B167" s="10" t="s">
        <v>122</v>
      </c>
      <c r="C167" s="4" t="s">
        <v>81</v>
      </c>
      <c r="D167" s="18">
        <v>12</v>
      </c>
      <c r="E167" s="24"/>
      <c r="F167" s="24"/>
      <c r="G167" s="32">
        <f t="shared" si="2"/>
        <v>0</v>
      </c>
    </row>
    <row r="168" spans="1:7" ht="43.5" x14ac:dyDescent="0.35">
      <c r="A168" s="1">
        <v>17.2</v>
      </c>
      <c r="B168" s="22" t="s">
        <v>123</v>
      </c>
      <c r="C168" s="4" t="s">
        <v>81</v>
      </c>
      <c r="D168" s="18">
        <v>12</v>
      </c>
      <c r="E168" s="24"/>
      <c r="F168" s="24"/>
      <c r="G168" s="32">
        <f t="shared" si="2"/>
        <v>0</v>
      </c>
    </row>
    <row r="169" spans="1:7" x14ac:dyDescent="0.35">
      <c r="A169" s="1">
        <v>18</v>
      </c>
      <c r="B169" s="15" t="s">
        <v>104</v>
      </c>
      <c r="C169" s="18"/>
      <c r="D169" s="18"/>
      <c r="E169" s="24"/>
      <c r="F169" s="24"/>
      <c r="G169" s="32">
        <f t="shared" si="2"/>
        <v>0</v>
      </c>
    </row>
    <row r="170" spans="1:7" ht="116" x14ac:dyDescent="0.35">
      <c r="A170" s="36">
        <v>18.100000000000001</v>
      </c>
      <c r="B170" s="4" t="s">
        <v>105</v>
      </c>
      <c r="C170" s="18" t="s">
        <v>43</v>
      </c>
      <c r="D170" s="18">
        <v>1</v>
      </c>
      <c r="E170" s="24"/>
      <c r="F170" s="24"/>
      <c r="G170" s="32">
        <f t="shared" si="2"/>
        <v>0</v>
      </c>
    </row>
    <row r="171" spans="1:7" ht="15.5" x14ac:dyDescent="0.35">
      <c r="A171" s="1"/>
      <c r="B171" s="25"/>
      <c r="C171" s="18"/>
      <c r="D171" s="18"/>
      <c r="E171" s="24"/>
      <c r="F171" s="24"/>
      <c r="G171" s="32">
        <f t="shared" si="2"/>
        <v>0</v>
      </c>
    </row>
    <row r="172" spans="1:7" x14ac:dyDescent="0.35">
      <c r="A172" s="1">
        <v>19</v>
      </c>
      <c r="B172" s="15" t="s">
        <v>106</v>
      </c>
      <c r="C172" s="18"/>
      <c r="D172" s="18"/>
      <c r="E172" s="24"/>
      <c r="F172" s="24"/>
      <c r="G172" s="32">
        <f t="shared" si="2"/>
        <v>0</v>
      </c>
    </row>
    <row r="173" spans="1:7" ht="43.5" x14ac:dyDescent="0.35">
      <c r="A173" s="1">
        <v>19.100000000000001</v>
      </c>
      <c r="B173" s="5" t="s">
        <v>107</v>
      </c>
      <c r="C173" s="18" t="s">
        <v>43</v>
      </c>
      <c r="D173" s="18">
        <v>1</v>
      </c>
      <c r="E173" s="24"/>
      <c r="F173" s="24"/>
      <c r="G173" s="32">
        <f t="shared" si="2"/>
        <v>0</v>
      </c>
    </row>
    <row r="174" spans="1:7" ht="15" thickBot="1" x14ac:dyDescent="0.4">
      <c r="A174" s="33"/>
      <c r="B174" s="26"/>
      <c r="C174" s="26"/>
      <c r="D174" s="26"/>
      <c r="E174" s="27"/>
      <c r="F174" s="27"/>
      <c r="G174" s="34"/>
    </row>
    <row r="175" spans="1:7" ht="15" thickBot="1" x14ac:dyDescent="0.4">
      <c r="A175" s="28"/>
      <c r="B175" s="131" t="s">
        <v>52</v>
      </c>
      <c r="C175" s="132"/>
      <c r="D175" s="132"/>
      <c r="E175" s="132"/>
      <c r="F175" s="133"/>
      <c r="G175" s="29">
        <f>SUM(G9:G173)</f>
        <v>0</v>
      </c>
    </row>
  </sheetData>
  <mergeCells count="4">
    <mergeCell ref="A1:G1"/>
    <mergeCell ref="A2:G2"/>
    <mergeCell ref="A3:G3"/>
    <mergeCell ref="B175:F175"/>
  </mergeCells>
  <pageMargins left="0.7" right="0.7" top="0.75" bottom="0.75" header="0.3" footer="0.3"/>
  <pageSetup scale="7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C17F-EA41-4064-93B3-0A12213EE8A1}">
  <dimension ref="A1:G103"/>
  <sheetViews>
    <sheetView view="pageBreakPreview" topLeftCell="A102" zoomScaleNormal="100" zoomScaleSheetLayoutView="100" workbookViewId="0">
      <selection activeCell="E8" sqref="E8:F101"/>
    </sheetView>
  </sheetViews>
  <sheetFormatPr defaultRowHeight="14.5" x14ac:dyDescent="0.35"/>
  <cols>
    <col min="2" max="2" width="58.7265625" customWidth="1"/>
    <col min="5" max="6" width="11.453125" style="8" bestFit="1" customWidth="1"/>
    <col min="7" max="7" width="12.453125" style="8" bestFit="1" customWidth="1"/>
  </cols>
  <sheetData>
    <row r="1" spans="1:7" x14ac:dyDescent="0.35">
      <c r="A1" s="106" t="s">
        <v>0</v>
      </c>
      <c r="B1" s="107"/>
      <c r="C1" s="107"/>
      <c r="D1" s="107"/>
      <c r="E1" s="107"/>
      <c r="F1" s="107"/>
      <c r="G1" s="108"/>
    </row>
    <row r="2" spans="1:7" ht="28.15" customHeight="1" x14ac:dyDescent="0.35">
      <c r="A2" s="109" t="s">
        <v>1</v>
      </c>
      <c r="B2" s="110"/>
      <c r="C2" s="110"/>
      <c r="D2" s="110"/>
      <c r="E2" s="110"/>
      <c r="F2" s="110"/>
      <c r="G2" s="111"/>
    </row>
    <row r="3" spans="1:7" x14ac:dyDescent="0.35">
      <c r="A3" s="112" t="s">
        <v>147</v>
      </c>
      <c r="B3" s="113"/>
      <c r="C3" s="113"/>
      <c r="D3" s="113"/>
      <c r="E3" s="113"/>
      <c r="F3" s="113"/>
      <c r="G3" s="114"/>
    </row>
    <row r="4" spans="1:7" x14ac:dyDescent="0.35">
      <c r="A4" s="30" t="s">
        <v>54</v>
      </c>
      <c r="B4" s="15" t="s">
        <v>4</v>
      </c>
      <c r="C4" s="15" t="s">
        <v>37</v>
      </c>
      <c r="D4" s="15" t="s">
        <v>38</v>
      </c>
      <c r="E4" s="16" t="s">
        <v>55</v>
      </c>
      <c r="F4" s="16" t="s">
        <v>56</v>
      </c>
      <c r="G4" s="31" t="s">
        <v>40</v>
      </c>
    </row>
    <row r="5" spans="1:7" ht="101.5" x14ac:dyDescent="0.35">
      <c r="A5" s="1"/>
      <c r="B5" s="17" t="s">
        <v>77</v>
      </c>
      <c r="C5" s="18"/>
      <c r="D5" s="18"/>
      <c r="E5" s="19"/>
      <c r="F5" s="19"/>
      <c r="G5" s="32"/>
    </row>
    <row r="6" spans="1:7" x14ac:dyDescent="0.35">
      <c r="A6" s="1"/>
      <c r="B6" s="18"/>
      <c r="C6" s="18"/>
      <c r="D6" s="18"/>
      <c r="E6" s="19"/>
      <c r="F6" s="19"/>
      <c r="G6" s="32"/>
    </row>
    <row r="7" spans="1:7" x14ac:dyDescent="0.35">
      <c r="A7" s="1">
        <v>1</v>
      </c>
      <c r="B7" s="15" t="s">
        <v>125</v>
      </c>
      <c r="C7" s="18"/>
      <c r="D7" s="18"/>
      <c r="E7" s="19"/>
      <c r="F7" s="19"/>
      <c r="G7" s="32"/>
    </row>
    <row r="8" spans="1:7" x14ac:dyDescent="0.35">
      <c r="A8" s="1">
        <v>1.1000000000000001</v>
      </c>
      <c r="B8" s="15" t="s">
        <v>79</v>
      </c>
      <c r="C8" s="18"/>
      <c r="D8" s="18"/>
      <c r="E8" s="19"/>
      <c r="F8" s="19"/>
      <c r="G8" s="32"/>
    </row>
    <row r="9" spans="1:7" ht="29" x14ac:dyDescent="0.35">
      <c r="A9" s="1">
        <v>1.1100000000000001</v>
      </c>
      <c r="B9" s="22" t="s">
        <v>126</v>
      </c>
      <c r="C9" s="4" t="s">
        <v>81</v>
      </c>
      <c r="D9" s="18">
        <v>28</v>
      </c>
      <c r="E9" s="19"/>
      <c r="F9" s="19"/>
      <c r="G9" s="32">
        <f>(D9*E9)+(D9*F9)</f>
        <v>0</v>
      </c>
    </row>
    <row r="10" spans="1:7" ht="43.5" x14ac:dyDescent="0.35">
      <c r="A10" s="1">
        <v>1.1200000000000001</v>
      </c>
      <c r="B10" s="22" t="s">
        <v>127</v>
      </c>
      <c r="C10" s="4" t="s">
        <v>81</v>
      </c>
      <c r="D10" s="18">
        <v>6</v>
      </c>
      <c r="E10" s="19"/>
      <c r="F10" s="19"/>
      <c r="G10" s="32">
        <f t="shared" ref="G10:G73" si="0">(D10*E10)+(D10*F10)</f>
        <v>0</v>
      </c>
    </row>
    <row r="11" spans="1:7" ht="43.5" x14ac:dyDescent="0.35">
      <c r="A11" s="1"/>
      <c r="B11" s="22" t="s">
        <v>80</v>
      </c>
      <c r="C11" s="4" t="s">
        <v>81</v>
      </c>
      <c r="D11" s="18">
        <v>10</v>
      </c>
      <c r="E11" s="19"/>
      <c r="F11" s="19"/>
      <c r="G11" s="32">
        <f t="shared" si="0"/>
        <v>0</v>
      </c>
    </row>
    <row r="12" spans="1:7" ht="43.5" x14ac:dyDescent="0.35">
      <c r="A12" s="1"/>
      <c r="B12" s="22" t="s">
        <v>82</v>
      </c>
      <c r="C12" s="4" t="s">
        <v>81</v>
      </c>
      <c r="D12" s="18">
        <v>14</v>
      </c>
      <c r="E12" s="19"/>
      <c r="F12" s="19"/>
      <c r="G12" s="32">
        <f t="shared" si="0"/>
        <v>0</v>
      </c>
    </row>
    <row r="13" spans="1:7" x14ac:dyDescent="0.35">
      <c r="A13" s="1"/>
      <c r="B13" s="22"/>
      <c r="C13" s="4"/>
      <c r="D13" s="18"/>
      <c r="E13" s="19"/>
      <c r="F13" s="19"/>
      <c r="G13" s="32">
        <f t="shared" si="0"/>
        <v>0</v>
      </c>
    </row>
    <row r="14" spans="1:7" x14ac:dyDescent="0.35">
      <c r="A14" s="1">
        <v>1.2</v>
      </c>
      <c r="B14" s="37" t="s">
        <v>113</v>
      </c>
      <c r="C14" s="4"/>
      <c r="D14" s="18"/>
      <c r="E14" s="19"/>
      <c r="F14" s="19"/>
      <c r="G14" s="32">
        <f t="shared" si="0"/>
        <v>0</v>
      </c>
    </row>
    <row r="15" spans="1:7" ht="29" x14ac:dyDescent="0.35">
      <c r="A15" s="1" t="s">
        <v>128</v>
      </c>
      <c r="B15" s="5" t="s">
        <v>114</v>
      </c>
      <c r="C15" s="4" t="s">
        <v>81</v>
      </c>
      <c r="D15" s="18">
        <v>8</v>
      </c>
      <c r="E15" s="19"/>
      <c r="F15" s="19"/>
      <c r="G15" s="32">
        <f t="shared" si="0"/>
        <v>0</v>
      </c>
    </row>
    <row r="16" spans="1:7" x14ac:dyDescent="0.35">
      <c r="A16" s="1"/>
      <c r="B16" s="18"/>
      <c r="C16" s="18"/>
      <c r="D16" s="18"/>
      <c r="E16" s="19"/>
      <c r="F16" s="19"/>
      <c r="G16" s="32">
        <f t="shared" si="0"/>
        <v>0</v>
      </c>
    </row>
    <row r="17" spans="1:7" x14ac:dyDescent="0.35">
      <c r="A17" s="1">
        <v>1.2</v>
      </c>
      <c r="B17" s="15" t="s">
        <v>85</v>
      </c>
      <c r="C17" s="18"/>
      <c r="D17" s="18"/>
      <c r="E17" s="19"/>
      <c r="F17" s="19"/>
      <c r="G17" s="32">
        <f t="shared" si="0"/>
        <v>0</v>
      </c>
    </row>
    <row r="18" spans="1:7" ht="101.5" x14ac:dyDescent="0.35">
      <c r="A18" s="1">
        <v>1.21</v>
      </c>
      <c r="B18" s="5" t="s">
        <v>86</v>
      </c>
      <c r="C18" s="4" t="s">
        <v>81</v>
      </c>
      <c r="D18" s="18">
        <v>30</v>
      </c>
      <c r="E18" s="19"/>
      <c r="F18" s="19"/>
      <c r="G18" s="32">
        <f t="shared" si="0"/>
        <v>0</v>
      </c>
    </row>
    <row r="19" spans="1:7" x14ac:dyDescent="0.35">
      <c r="A19" s="1"/>
      <c r="B19" s="18"/>
      <c r="C19" s="18"/>
      <c r="D19" s="18"/>
      <c r="E19" s="19"/>
      <c r="F19" s="19"/>
      <c r="G19" s="32">
        <f t="shared" si="0"/>
        <v>0</v>
      </c>
    </row>
    <row r="20" spans="1:7" x14ac:dyDescent="0.35">
      <c r="A20" s="1">
        <v>2</v>
      </c>
      <c r="B20" s="15" t="s">
        <v>129</v>
      </c>
      <c r="C20" s="18"/>
      <c r="D20" s="18"/>
      <c r="E20" s="19"/>
      <c r="F20" s="19"/>
      <c r="G20" s="32">
        <f t="shared" si="0"/>
        <v>0</v>
      </c>
    </row>
    <row r="21" spans="1:7" x14ac:dyDescent="0.35">
      <c r="A21" s="1">
        <v>2.1</v>
      </c>
      <c r="B21" s="15" t="s">
        <v>79</v>
      </c>
      <c r="C21" s="18"/>
      <c r="D21" s="18"/>
      <c r="E21" s="19"/>
      <c r="F21" s="19"/>
      <c r="G21" s="32">
        <f t="shared" si="0"/>
        <v>0</v>
      </c>
    </row>
    <row r="22" spans="1:7" ht="43.5" x14ac:dyDescent="0.35">
      <c r="A22" s="1">
        <v>2.11</v>
      </c>
      <c r="B22" s="22" t="s">
        <v>115</v>
      </c>
      <c r="C22" s="4" t="s">
        <v>81</v>
      </c>
      <c r="D22" s="18">
        <v>28</v>
      </c>
      <c r="E22" s="19"/>
      <c r="F22" s="19"/>
      <c r="G22" s="32">
        <f t="shared" si="0"/>
        <v>0</v>
      </c>
    </row>
    <row r="23" spans="1:7" ht="43.5" x14ac:dyDescent="0.35">
      <c r="A23" s="1">
        <v>2.12</v>
      </c>
      <c r="B23" s="22" t="s">
        <v>127</v>
      </c>
      <c r="C23" s="4" t="s">
        <v>81</v>
      </c>
      <c r="D23" s="18">
        <v>6</v>
      </c>
      <c r="E23" s="19"/>
      <c r="F23" s="19"/>
      <c r="G23" s="32">
        <f t="shared" si="0"/>
        <v>0</v>
      </c>
    </row>
    <row r="24" spans="1:7" x14ac:dyDescent="0.35">
      <c r="A24" s="1"/>
      <c r="B24" s="22"/>
      <c r="C24" s="4"/>
      <c r="D24" s="18"/>
      <c r="E24" s="19"/>
      <c r="F24" s="19"/>
      <c r="G24" s="32">
        <f t="shared" si="0"/>
        <v>0</v>
      </c>
    </row>
    <row r="25" spans="1:7" x14ac:dyDescent="0.35">
      <c r="A25" s="1">
        <v>2.2000000000000002</v>
      </c>
      <c r="B25" s="37" t="s">
        <v>113</v>
      </c>
      <c r="C25" s="4"/>
      <c r="D25" s="18"/>
      <c r="E25" s="19"/>
      <c r="F25" s="19"/>
      <c r="G25" s="32">
        <f t="shared" si="0"/>
        <v>0</v>
      </c>
    </row>
    <row r="26" spans="1:7" ht="29" x14ac:dyDescent="0.35">
      <c r="A26" s="1">
        <v>2.21</v>
      </c>
      <c r="B26" s="5" t="s">
        <v>114</v>
      </c>
      <c r="C26" s="4" t="s">
        <v>81</v>
      </c>
      <c r="D26" s="18">
        <v>8</v>
      </c>
      <c r="E26" s="19"/>
      <c r="F26" s="19"/>
      <c r="G26" s="32">
        <f t="shared" si="0"/>
        <v>0</v>
      </c>
    </row>
    <row r="27" spans="1:7" x14ac:dyDescent="0.35">
      <c r="A27" s="1"/>
      <c r="B27" s="18"/>
      <c r="C27" s="18"/>
      <c r="D27" s="18"/>
      <c r="E27" s="19"/>
      <c r="F27" s="19"/>
      <c r="G27" s="32">
        <f t="shared" si="0"/>
        <v>0</v>
      </c>
    </row>
    <row r="28" spans="1:7" x14ac:dyDescent="0.35">
      <c r="A28" s="1">
        <v>2.2000000000000002</v>
      </c>
      <c r="B28" s="15" t="s">
        <v>85</v>
      </c>
      <c r="C28" s="18"/>
      <c r="D28" s="18"/>
      <c r="E28" s="19"/>
      <c r="F28" s="19"/>
      <c r="G28" s="32">
        <f t="shared" si="0"/>
        <v>0</v>
      </c>
    </row>
    <row r="29" spans="1:7" ht="101.5" x14ac:dyDescent="0.35">
      <c r="A29" s="1">
        <v>2.21</v>
      </c>
      <c r="B29" s="5" t="s">
        <v>86</v>
      </c>
      <c r="C29" s="4" t="s">
        <v>81</v>
      </c>
      <c r="D29" s="18">
        <v>50</v>
      </c>
      <c r="E29" s="19"/>
      <c r="F29" s="19"/>
      <c r="G29" s="32">
        <f t="shared" si="0"/>
        <v>0</v>
      </c>
    </row>
    <row r="30" spans="1:7" x14ac:dyDescent="0.35">
      <c r="A30" s="1"/>
      <c r="B30" s="18"/>
      <c r="C30" s="18"/>
      <c r="D30" s="18"/>
      <c r="E30" s="19"/>
      <c r="F30" s="19"/>
      <c r="G30" s="32">
        <f t="shared" si="0"/>
        <v>0</v>
      </c>
    </row>
    <row r="31" spans="1:7" x14ac:dyDescent="0.35">
      <c r="A31" s="1">
        <v>3</v>
      </c>
      <c r="B31" s="15" t="s">
        <v>130</v>
      </c>
      <c r="C31" s="18"/>
      <c r="D31" s="18"/>
      <c r="E31" s="19"/>
      <c r="F31" s="19"/>
      <c r="G31" s="32">
        <f t="shared" si="0"/>
        <v>0</v>
      </c>
    </row>
    <row r="32" spans="1:7" x14ac:dyDescent="0.35">
      <c r="A32" s="1">
        <v>3.1</v>
      </c>
      <c r="B32" s="15" t="s">
        <v>79</v>
      </c>
      <c r="C32" s="18"/>
      <c r="D32" s="18"/>
      <c r="E32" s="19"/>
      <c r="F32" s="19"/>
      <c r="G32" s="32">
        <f t="shared" si="0"/>
        <v>0</v>
      </c>
    </row>
    <row r="33" spans="1:7" ht="43.5" x14ac:dyDescent="0.35">
      <c r="A33" s="1">
        <v>3.11</v>
      </c>
      <c r="B33" s="22" t="s">
        <v>80</v>
      </c>
      <c r="C33" s="4" t="s">
        <v>81</v>
      </c>
      <c r="D33" s="18">
        <v>22</v>
      </c>
      <c r="E33" s="19"/>
      <c r="F33" s="19"/>
      <c r="G33" s="32">
        <f t="shared" si="0"/>
        <v>0</v>
      </c>
    </row>
    <row r="34" spans="1:7" ht="43.5" x14ac:dyDescent="0.35">
      <c r="A34" s="1">
        <v>2.12</v>
      </c>
      <c r="B34" s="22" t="s">
        <v>110</v>
      </c>
      <c r="C34" s="4" t="s">
        <v>81</v>
      </c>
      <c r="D34" s="18">
        <v>6</v>
      </c>
      <c r="E34" s="19"/>
      <c r="F34" s="19"/>
      <c r="G34" s="32">
        <f t="shared" si="0"/>
        <v>0</v>
      </c>
    </row>
    <row r="35" spans="1:7" x14ac:dyDescent="0.35">
      <c r="A35" s="1"/>
      <c r="B35" s="18"/>
      <c r="C35" s="18"/>
      <c r="D35" s="18"/>
      <c r="E35" s="19"/>
      <c r="F35" s="19"/>
      <c r="G35" s="32">
        <f t="shared" si="0"/>
        <v>0</v>
      </c>
    </row>
    <row r="36" spans="1:7" x14ac:dyDescent="0.35">
      <c r="A36" s="1">
        <v>3.2</v>
      </c>
      <c r="B36" s="15" t="s">
        <v>85</v>
      </c>
      <c r="C36" s="18"/>
      <c r="D36" s="18"/>
      <c r="E36" s="19"/>
      <c r="F36" s="19"/>
      <c r="G36" s="32">
        <f t="shared" si="0"/>
        <v>0</v>
      </c>
    </row>
    <row r="37" spans="1:7" ht="101.5" x14ac:dyDescent="0.35">
      <c r="A37" s="1">
        <v>3.21</v>
      </c>
      <c r="B37" s="5" t="s">
        <v>86</v>
      </c>
      <c r="C37" s="4" t="s">
        <v>81</v>
      </c>
      <c r="D37" s="18">
        <v>12</v>
      </c>
      <c r="E37" s="19"/>
      <c r="F37" s="19"/>
      <c r="G37" s="32">
        <f t="shared" si="0"/>
        <v>0</v>
      </c>
    </row>
    <row r="38" spans="1:7" x14ac:dyDescent="0.35">
      <c r="A38" s="1"/>
      <c r="B38" s="18"/>
      <c r="C38" s="18"/>
      <c r="D38" s="18"/>
      <c r="E38" s="19"/>
      <c r="F38" s="19"/>
      <c r="G38" s="32">
        <f t="shared" si="0"/>
        <v>0</v>
      </c>
    </row>
    <row r="39" spans="1:7" x14ac:dyDescent="0.35">
      <c r="A39" s="1">
        <v>4</v>
      </c>
      <c r="B39" s="15" t="s">
        <v>87</v>
      </c>
      <c r="C39" s="18"/>
      <c r="D39" s="18"/>
      <c r="E39" s="19"/>
      <c r="F39" s="19"/>
      <c r="G39" s="32">
        <f t="shared" si="0"/>
        <v>0</v>
      </c>
    </row>
    <row r="40" spans="1:7" x14ac:dyDescent="0.35">
      <c r="A40" s="1">
        <v>4.0999999999999996</v>
      </c>
      <c r="B40" s="15" t="s">
        <v>79</v>
      </c>
      <c r="C40" s="18"/>
      <c r="D40" s="18"/>
      <c r="E40" s="19"/>
      <c r="F40" s="19"/>
      <c r="G40" s="32">
        <f t="shared" si="0"/>
        <v>0</v>
      </c>
    </row>
    <row r="41" spans="1:7" ht="43.5" x14ac:dyDescent="0.35">
      <c r="A41" s="1">
        <v>4.1100000000000003</v>
      </c>
      <c r="B41" s="22" t="s">
        <v>115</v>
      </c>
      <c r="C41" s="4" t="s">
        <v>81</v>
      </c>
      <c r="D41" s="18">
        <v>4</v>
      </c>
      <c r="E41" s="19"/>
      <c r="F41" s="19"/>
      <c r="G41" s="32">
        <f t="shared" si="0"/>
        <v>0</v>
      </c>
    </row>
    <row r="42" spans="1:7" ht="43.5" x14ac:dyDescent="0.35">
      <c r="A42" s="1">
        <v>4.12</v>
      </c>
      <c r="B42" s="22" t="s">
        <v>82</v>
      </c>
      <c r="C42" s="4" t="s">
        <v>81</v>
      </c>
      <c r="D42" s="18">
        <v>4</v>
      </c>
      <c r="E42" s="19"/>
      <c r="F42" s="19"/>
      <c r="G42" s="32">
        <f t="shared" si="0"/>
        <v>0</v>
      </c>
    </row>
    <row r="43" spans="1:7" x14ac:dyDescent="0.35">
      <c r="A43" s="1"/>
      <c r="B43" s="22"/>
      <c r="C43" s="4"/>
      <c r="D43" s="18"/>
      <c r="E43" s="19"/>
      <c r="F43" s="19"/>
      <c r="G43" s="32">
        <f t="shared" si="0"/>
        <v>0</v>
      </c>
    </row>
    <row r="44" spans="1:7" x14ac:dyDescent="0.35">
      <c r="A44" s="1">
        <v>4.2</v>
      </c>
      <c r="B44" s="37" t="s">
        <v>113</v>
      </c>
      <c r="C44" s="4"/>
      <c r="D44" s="18"/>
      <c r="E44" s="19"/>
      <c r="F44" s="19"/>
      <c r="G44" s="32">
        <f t="shared" si="0"/>
        <v>0</v>
      </c>
    </row>
    <row r="45" spans="1:7" ht="29" x14ac:dyDescent="0.35">
      <c r="A45" s="1">
        <v>4.21</v>
      </c>
      <c r="B45" s="5" t="s">
        <v>114</v>
      </c>
      <c r="C45" s="4" t="s">
        <v>81</v>
      </c>
      <c r="D45" s="18">
        <v>1</v>
      </c>
      <c r="E45" s="19"/>
      <c r="F45" s="19"/>
      <c r="G45" s="32">
        <f t="shared" si="0"/>
        <v>0</v>
      </c>
    </row>
    <row r="46" spans="1:7" x14ac:dyDescent="0.35">
      <c r="A46" s="1"/>
      <c r="B46" s="18"/>
      <c r="C46" s="18"/>
      <c r="D46" s="18"/>
      <c r="E46" s="19"/>
      <c r="F46" s="19"/>
      <c r="G46" s="32">
        <f t="shared" si="0"/>
        <v>0</v>
      </c>
    </row>
    <row r="47" spans="1:7" x14ac:dyDescent="0.35">
      <c r="A47" s="1">
        <v>4.2</v>
      </c>
      <c r="B47" s="15" t="s">
        <v>85</v>
      </c>
      <c r="C47" s="18"/>
      <c r="D47" s="18"/>
      <c r="E47" s="19"/>
      <c r="F47" s="19"/>
      <c r="G47" s="32">
        <f t="shared" si="0"/>
        <v>0</v>
      </c>
    </row>
    <row r="48" spans="1:7" ht="101.5" x14ac:dyDescent="0.35">
      <c r="A48" s="1">
        <v>4.21</v>
      </c>
      <c r="B48" s="5" t="s">
        <v>86</v>
      </c>
      <c r="C48" s="4" t="s">
        <v>81</v>
      </c>
      <c r="D48" s="18">
        <v>5</v>
      </c>
      <c r="E48" s="19"/>
      <c r="F48" s="19"/>
      <c r="G48" s="32">
        <f t="shared" si="0"/>
        <v>0</v>
      </c>
    </row>
    <row r="49" spans="1:7" x14ac:dyDescent="0.35">
      <c r="A49" s="1"/>
      <c r="B49" s="18"/>
      <c r="C49" s="18"/>
      <c r="D49" s="18"/>
      <c r="E49" s="19"/>
      <c r="F49" s="19"/>
      <c r="G49" s="32">
        <f t="shared" si="0"/>
        <v>0</v>
      </c>
    </row>
    <row r="50" spans="1:7" x14ac:dyDescent="0.35">
      <c r="A50" s="1">
        <v>5</v>
      </c>
      <c r="B50" s="15" t="s">
        <v>148</v>
      </c>
      <c r="C50" s="18"/>
      <c r="D50" s="18"/>
      <c r="E50" s="19"/>
      <c r="F50" s="19"/>
      <c r="G50" s="32">
        <f t="shared" si="0"/>
        <v>0</v>
      </c>
    </row>
    <row r="51" spans="1:7" x14ac:dyDescent="0.35">
      <c r="A51" s="1">
        <v>5.0999999999999996</v>
      </c>
      <c r="B51" s="15" t="s">
        <v>79</v>
      </c>
      <c r="C51" s="18"/>
      <c r="D51" s="18"/>
      <c r="E51" s="19"/>
      <c r="F51" s="19"/>
      <c r="G51" s="32">
        <f t="shared" si="0"/>
        <v>0</v>
      </c>
    </row>
    <row r="52" spans="1:7" ht="43.5" x14ac:dyDescent="0.35">
      <c r="A52" s="1">
        <v>5.1100000000000003</v>
      </c>
      <c r="B52" s="22" t="s">
        <v>115</v>
      </c>
      <c r="C52" s="4" t="s">
        <v>81</v>
      </c>
      <c r="D52" s="18">
        <v>3</v>
      </c>
      <c r="E52" s="19"/>
      <c r="F52" s="19"/>
      <c r="G52" s="32">
        <f t="shared" si="0"/>
        <v>0</v>
      </c>
    </row>
    <row r="53" spans="1:7" ht="43.5" x14ac:dyDescent="0.35">
      <c r="A53" s="1">
        <v>5.12</v>
      </c>
      <c r="B53" s="22" t="s">
        <v>127</v>
      </c>
      <c r="C53" s="4" t="s">
        <v>81</v>
      </c>
      <c r="D53" s="18">
        <v>1</v>
      </c>
      <c r="E53" s="19"/>
      <c r="F53" s="19"/>
      <c r="G53" s="32">
        <f t="shared" si="0"/>
        <v>0</v>
      </c>
    </row>
    <row r="54" spans="1:7" x14ac:dyDescent="0.35">
      <c r="A54" s="1"/>
      <c r="B54" s="22"/>
      <c r="C54" s="4"/>
      <c r="D54" s="18"/>
      <c r="E54" s="19"/>
      <c r="F54" s="19"/>
      <c r="G54" s="32">
        <f t="shared" si="0"/>
        <v>0</v>
      </c>
    </row>
    <row r="55" spans="1:7" x14ac:dyDescent="0.35">
      <c r="A55" s="1">
        <v>5.2</v>
      </c>
      <c r="B55" s="37" t="s">
        <v>113</v>
      </c>
      <c r="C55" s="4"/>
      <c r="D55" s="18"/>
      <c r="E55" s="19"/>
      <c r="F55" s="19"/>
      <c r="G55" s="32">
        <f t="shared" si="0"/>
        <v>0</v>
      </c>
    </row>
    <row r="56" spans="1:7" ht="29" x14ac:dyDescent="0.35">
      <c r="A56" s="1">
        <v>5.21</v>
      </c>
      <c r="B56" s="5" t="s">
        <v>114</v>
      </c>
      <c r="C56" s="4" t="s">
        <v>81</v>
      </c>
      <c r="D56" s="18">
        <v>1</v>
      </c>
      <c r="E56" s="19"/>
      <c r="F56" s="19"/>
      <c r="G56" s="32">
        <f t="shared" si="0"/>
        <v>0</v>
      </c>
    </row>
    <row r="57" spans="1:7" x14ac:dyDescent="0.35">
      <c r="A57" s="1"/>
      <c r="B57" s="5"/>
      <c r="C57" s="4"/>
      <c r="D57" s="18"/>
      <c r="E57" s="19"/>
      <c r="F57" s="19"/>
      <c r="G57" s="32">
        <f t="shared" si="0"/>
        <v>0</v>
      </c>
    </row>
    <row r="58" spans="1:7" x14ac:dyDescent="0.35">
      <c r="A58" s="1">
        <v>5.3</v>
      </c>
      <c r="B58" s="15" t="s">
        <v>85</v>
      </c>
      <c r="C58" s="18"/>
      <c r="D58" s="18"/>
      <c r="E58" s="19"/>
      <c r="F58" s="19"/>
      <c r="G58" s="32">
        <f t="shared" si="0"/>
        <v>0</v>
      </c>
    </row>
    <row r="59" spans="1:7" ht="101.5" x14ac:dyDescent="0.35">
      <c r="A59" s="1">
        <v>5.31</v>
      </c>
      <c r="B59" s="5" t="s">
        <v>86</v>
      </c>
      <c r="C59" s="4" t="s">
        <v>81</v>
      </c>
      <c r="D59" s="18">
        <v>8</v>
      </c>
      <c r="E59" s="19"/>
      <c r="F59" s="19"/>
      <c r="G59" s="32">
        <f t="shared" si="0"/>
        <v>0</v>
      </c>
    </row>
    <row r="60" spans="1:7" x14ac:dyDescent="0.35">
      <c r="A60" s="1"/>
      <c r="B60" s="18"/>
      <c r="C60" s="18"/>
      <c r="D60" s="18"/>
      <c r="E60" s="19"/>
      <c r="F60" s="19"/>
      <c r="G60" s="32">
        <f t="shared" si="0"/>
        <v>0</v>
      </c>
    </row>
    <row r="61" spans="1:7" x14ac:dyDescent="0.35">
      <c r="A61" s="1"/>
      <c r="B61" s="18"/>
      <c r="C61" s="18"/>
      <c r="D61" s="18"/>
      <c r="E61" s="19"/>
      <c r="F61" s="19"/>
      <c r="G61" s="32">
        <f t="shared" si="0"/>
        <v>0</v>
      </c>
    </row>
    <row r="62" spans="1:7" x14ac:dyDescent="0.35">
      <c r="A62" s="1">
        <v>11</v>
      </c>
      <c r="B62" s="15" t="s">
        <v>89</v>
      </c>
      <c r="C62" s="18"/>
      <c r="D62" s="18"/>
      <c r="E62" s="19"/>
      <c r="F62" s="19"/>
      <c r="G62" s="32">
        <f t="shared" si="0"/>
        <v>0</v>
      </c>
    </row>
    <row r="63" spans="1:7" x14ac:dyDescent="0.35">
      <c r="A63" s="1">
        <v>11.1</v>
      </c>
      <c r="B63" s="15" t="s">
        <v>79</v>
      </c>
      <c r="C63" s="18"/>
      <c r="D63" s="18"/>
      <c r="E63" s="19"/>
      <c r="F63" s="19"/>
      <c r="G63" s="32">
        <f t="shared" si="0"/>
        <v>0</v>
      </c>
    </row>
    <row r="64" spans="1:7" ht="43.5" x14ac:dyDescent="0.35">
      <c r="A64" s="1">
        <v>11.11</v>
      </c>
      <c r="B64" s="22" t="s">
        <v>82</v>
      </c>
      <c r="C64" s="4" t="s">
        <v>81</v>
      </c>
      <c r="D64" s="18">
        <v>9</v>
      </c>
      <c r="E64" s="19"/>
      <c r="F64" s="19"/>
      <c r="G64" s="32">
        <f t="shared" si="0"/>
        <v>0</v>
      </c>
    </row>
    <row r="65" spans="1:7" x14ac:dyDescent="0.35">
      <c r="A65" s="1"/>
      <c r="B65" s="22"/>
      <c r="C65" s="4"/>
      <c r="D65" s="18"/>
      <c r="E65" s="19"/>
      <c r="F65" s="19"/>
      <c r="G65" s="32">
        <f t="shared" si="0"/>
        <v>0</v>
      </c>
    </row>
    <row r="66" spans="1:7" x14ac:dyDescent="0.35">
      <c r="A66" s="1">
        <v>11.2</v>
      </c>
      <c r="B66" s="15" t="s">
        <v>85</v>
      </c>
      <c r="C66" s="18"/>
      <c r="D66" s="18"/>
      <c r="E66" s="19"/>
      <c r="F66" s="19"/>
      <c r="G66" s="32">
        <f t="shared" si="0"/>
        <v>0</v>
      </c>
    </row>
    <row r="67" spans="1:7" ht="101.5" x14ac:dyDescent="0.35">
      <c r="A67" s="1">
        <v>11.21</v>
      </c>
      <c r="B67" s="5" t="s">
        <v>86</v>
      </c>
      <c r="C67" s="4" t="s">
        <v>81</v>
      </c>
      <c r="D67" s="18">
        <v>1</v>
      </c>
      <c r="E67" s="19"/>
      <c r="F67" s="19"/>
      <c r="G67" s="32">
        <f t="shared" si="0"/>
        <v>0</v>
      </c>
    </row>
    <row r="68" spans="1:7" x14ac:dyDescent="0.35">
      <c r="A68" s="1"/>
      <c r="B68" s="18"/>
      <c r="C68" s="18"/>
      <c r="D68" s="18"/>
      <c r="E68" s="19"/>
      <c r="F68" s="19"/>
      <c r="G68" s="32">
        <f t="shared" si="0"/>
        <v>0</v>
      </c>
    </row>
    <row r="69" spans="1:7" x14ac:dyDescent="0.35">
      <c r="A69" s="1">
        <v>12</v>
      </c>
      <c r="B69" s="15" t="s">
        <v>90</v>
      </c>
      <c r="C69" s="18"/>
      <c r="D69" s="18"/>
      <c r="E69" s="19"/>
      <c r="F69" s="19"/>
      <c r="G69" s="32">
        <f t="shared" si="0"/>
        <v>0</v>
      </c>
    </row>
    <row r="70" spans="1:7" x14ac:dyDescent="0.35">
      <c r="A70" s="1">
        <v>12.1</v>
      </c>
      <c r="B70" s="15" t="s">
        <v>79</v>
      </c>
      <c r="C70" s="18"/>
      <c r="D70" s="18"/>
      <c r="E70" s="19"/>
      <c r="F70" s="19"/>
      <c r="G70" s="32">
        <f t="shared" si="0"/>
        <v>0</v>
      </c>
    </row>
    <row r="71" spans="1:7" ht="43.5" x14ac:dyDescent="0.35">
      <c r="A71" s="1">
        <v>12.11</v>
      </c>
      <c r="B71" s="22" t="s">
        <v>82</v>
      </c>
      <c r="C71" s="4" t="s">
        <v>81</v>
      </c>
      <c r="D71" s="18">
        <v>10</v>
      </c>
      <c r="E71" s="19"/>
      <c r="F71" s="19"/>
      <c r="G71" s="32">
        <f t="shared" si="0"/>
        <v>0</v>
      </c>
    </row>
    <row r="72" spans="1:7" x14ac:dyDescent="0.35">
      <c r="A72" s="1"/>
      <c r="B72" s="18"/>
      <c r="C72" s="18"/>
      <c r="D72" s="18"/>
      <c r="E72" s="19"/>
      <c r="F72" s="19"/>
      <c r="G72" s="32">
        <f t="shared" si="0"/>
        <v>0</v>
      </c>
    </row>
    <row r="73" spans="1:7" x14ac:dyDescent="0.35">
      <c r="A73" s="1">
        <v>13</v>
      </c>
      <c r="B73" s="15" t="s">
        <v>116</v>
      </c>
      <c r="C73" s="18"/>
      <c r="D73" s="18"/>
      <c r="E73" s="19"/>
      <c r="F73" s="19"/>
      <c r="G73" s="32">
        <f t="shared" si="0"/>
        <v>0</v>
      </c>
    </row>
    <row r="74" spans="1:7" x14ac:dyDescent="0.35">
      <c r="A74" s="1">
        <v>13.2</v>
      </c>
      <c r="B74" s="15" t="s">
        <v>79</v>
      </c>
      <c r="C74" s="18"/>
      <c r="D74" s="18"/>
      <c r="E74" s="19"/>
      <c r="F74" s="19"/>
      <c r="G74" s="32">
        <f t="shared" ref="G74:G101" si="1">(D74*E74)+(D74*F74)</f>
        <v>0</v>
      </c>
    </row>
    <row r="75" spans="1:7" ht="43.5" x14ac:dyDescent="0.35">
      <c r="A75" s="1">
        <v>13.21</v>
      </c>
      <c r="B75" s="22" t="s">
        <v>84</v>
      </c>
      <c r="C75" s="4" t="s">
        <v>81</v>
      </c>
      <c r="D75" s="18">
        <v>2</v>
      </c>
      <c r="E75" s="19"/>
      <c r="F75" s="19"/>
      <c r="G75" s="32">
        <f t="shared" si="1"/>
        <v>0</v>
      </c>
    </row>
    <row r="76" spans="1:7" x14ac:dyDescent="0.35">
      <c r="A76" s="1"/>
      <c r="B76" s="22"/>
      <c r="C76" s="18"/>
      <c r="D76" s="18"/>
      <c r="E76" s="19"/>
      <c r="F76" s="19"/>
      <c r="G76" s="32">
        <f t="shared" si="1"/>
        <v>0</v>
      </c>
    </row>
    <row r="77" spans="1:7" x14ac:dyDescent="0.35">
      <c r="A77" s="1">
        <v>14</v>
      </c>
      <c r="B77" s="23" t="s">
        <v>92</v>
      </c>
      <c r="C77" s="18"/>
      <c r="D77" s="18"/>
      <c r="E77" s="19"/>
      <c r="F77" s="19"/>
      <c r="G77" s="32">
        <f t="shared" si="1"/>
        <v>0</v>
      </c>
    </row>
    <row r="78" spans="1:7" ht="87" x14ac:dyDescent="0.35">
      <c r="A78" s="1">
        <v>14.1</v>
      </c>
      <c r="B78" s="22" t="s">
        <v>93</v>
      </c>
      <c r="C78" s="18" t="s">
        <v>43</v>
      </c>
      <c r="D78" s="18">
        <v>1</v>
      </c>
      <c r="E78" s="19"/>
      <c r="F78" s="19"/>
      <c r="G78" s="32">
        <f t="shared" si="1"/>
        <v>0</v>
      </c>
    </row>
    <row r="79" spans="1:7" x14ac:dyDescent="0.35">
      <c r="A79" s="1"/>
      <c r="B79" s="22"/>
      <c r="C79" s="18"/>
      <c r="D79" s="18"/>
      <c r="E79" s="19"/>
      <c r="F79" s="19"/>
      <c r="G79" s="32">
        <f t="shared" si="1"/>
        <v>0</v>
      </c>
    </row>
    <row r="80" spans="1:7" x14ac:dyDescent="0.35">
      <c r="A80" s="1">
        <v>15</v>
      </c>
      <c r="B80" s="23" t="s">
        <v>117</v>
      </c>
      <c r="C80" s="18"/>
      <c r="D80" s="18"/>
      <c r="E80" s="19"/>
      <c r="F80" s="19"/>
      <c r="G80" s="32">
        <f t="shared" si="1"/>
        <v>0</v>
      </c>
    </row>
    <row r="81" spans="1:7" x14ac:dyDescent="0.35">
      <c r="A81" s="1">
        <v>15.1</v>
      </c>
      <c r="B81" s="15" t="s">
        <v>79</v>
      </c>
      <c r="C81" s="18"/>
      <c r="D81" s="18"/>
      <c r="E81" s="19"/>
      <c r="F81" s="19"/>
      <c r="G81" s="32">
        <f t="shared" si="1"/>
        <v>0</v>
      </c>
    </row>
    <row r="82" spans="1:7" ht="30" customHeight="1" x14ac:dyDescent="0.35">
      <c r="A82" s="1">
        <v>15.11</v>
      </c>
      <c r="B82" s="22" t="s">
        <v>119</v>
      </c>
      <c r="C82" s="4" t="s">
        <v>81</v>
      </c>
      <c r="D82" s="18">
        <v>2</v>
      </c>
      <c r="E82" s="19"/>
      <c r="F82" s="19"/>
      <c r="G82" s="32">
        <f t="shared" si="1"/>
        <v>0</v>
      </c>
    </row>
    <row r="83" spans="1:7" x14ac:dyDescent="0.35">
      <c r="A83" s="1"/>
      <c r="B83" s="22"/>
      <c r="C83" s="4"/>
      <c r="D83" s="18"/>
      <c r="E83" s="19"/>
      <c r="F83" s="19"/>
      <c r="G83" s="32">
        <f t="shared" si="1"/>
        <v>0</v>
      </c>
    </row>
    <row r="84" spans="1:7" x14ac:dyDescent="0.35">
      <c r="A84" s="1">
        <v>16</v>
      </c>
      <c r="B84" s="23" t="s">
        <v>120</v>
      </c>
      <c r="D84" s="18"/>
      <c r="E84" s="19"/>
      <c r="F84" s="19"/>
      <c r="G84" s="32">
        <f t="shared" si="1"/>
        <v>0</v>
      </c>
    </row>
    <row r="85" spans="1:7" x14ac:dyDescent="0.35">
      <c r="A85" s="1">
        <v>16.100000000000001</v>
      </c>
      <c r="B85" s="15" t="s">
        <v>79</v>
      </c>
      <c r="C85" s="18"/>
      <c r="D85" s="18"/>
      <c r="E85" s="19"/>
      <c r="F85" s="19"/>
      <c r="G85" s="32">
        <f t="shared" si="1"/>
        <v>0</v>
      </c>
    </row>
    <row r="86" spans="1:7" ht="43.5" x14ac:dyDescent="0.35">
      <c r="A86" s="36">
        <v>16.11</v>
      </c>
      <c r="B86" s="22" t="s">
        <v>115</v>
      </c>
      <c r="C86" s="4" t="s">
        <v>81</v>
      </c>
      <c r="D86" s="18">
        <v>2</v>
      </c>
      <c r="E86" s="19"/>
      <c r="F86" s="19"/>
      <c r="G86" s="32">
        <f t="shared" si="1"/>
        <v>0</v>
      </c>
    </row>
    <row r="87" spans="1:7" x14ac:dyDescent="0.35">
      <c r="A87" s="36"/>
      <c r="B87" s="22"/>
      <c r="C87" s="4"/>
      <c r="D87" s="18"/>
      <c r="E87" s="19"/>
      <c r="F87" s="19"/>
      <c r="G87" s="32">
        <f t="shared" si="1"/>
        <v>0</v>
      </c>
    </row>
    <row r="88" spans="1:7" x14ac:dyDescent="0.35">
      <c r="A88" s="1">
        <v>16.2</v>
      </c>
      <c r="B88" s="15" t="s">
        <v>85</v>
      </c>
      <c r="C88" s="18"/>
      <c r="D88" s="18"/>
      <c r="E88" s="19"/>
      <c r="F88" s="19"/>
      <c r="G88" s="32">
        <f t="shared" si="1"/>
        <v>0</v>
      </c>
    </row>
    <row r="89" spans="1:7" ht="101.5" x14ac:dyDescent="0.35">
      <c r="A89" s="1">
        <v>16.21</v>
      </c>
      <c r="B89" s="5" t="s">
        <v>86</v>
      </c>
      <c r="C89" s="4" t="s">
        <v>81</v>
      </c>
      <c r="D89" s="18">
        <v>3</v>
      </c>
      <c r="E89" s="24"/>
      <c r="F89" s="24"/>
      <c r="G89" s="32">
        <f t="shared" si="1"/>
        <v>0</v>
      </c>
    </row>
    <row r="90" spans="1:7" x14ac:dyDescent="0.35">
      <c r="A90" s="1"/>
      <c r="B90" s="5"/>
      <c r="C90" s="4"/>
      <c r="D90" s="18"/>
      <c r="E90" s="24"/>
      <c r="F90" s="24"/>
      <c r="G90" s="32">
        <f t="shared" si="1"/>
        <v>0</v>
      </c>
    </row>
    <row r="91" spans="1:7" x14ac:dyDescent="0.35">
      <c r="A91" s="1">
        <v>16.3</v>
      </c>
      <c r="B91" s="37" t="s">
        <v>113</v>
      </c>
      <c r="C91" s="4"/>
      <c r="D91" s="18"/>
      <c r="E91" s="24"/>
      <c r="F91" s="24"/>
      <c r="G91" s="32">
        <f t="shared" si="1"/>
        <v>0</v>
      </c>
    </row>
    <row r="92" spans="1:7" ht="29" x14ac:dyDescent="0.35">
      <c r="A92" s="1">
        <v>16.309999999999999</v>
      </c>
      <c r="B92" s="5" t="s">
        <v>114</v>
      </c>
      <c r="C92" s="4" t="s">
        <v>81</v>
      </c>
      <c r="D92" s="18">
        <v>1</v>
      </c>
      <c r="E92" s="24"/>
      <c r="F92" s="24"/>
      <c r="G92" s="32">
        <f t="shared" si="1"/>
        <v>0</v>
      </c>
    </row>
    <row r="93" spans="1:7" x14ac:dyDescent="0.35">
      <c r="A93" s="1"/>
      <c r="B93" s="5"/>
      <c r="C93" s="4"/>
      <c r="D93" s="18"/>
      <c r="E93" s="24"/>
      <c r="F93" s="24"/>
      <c r="G93" s="32">
        <f t="shared" si="1"/>
        <v>0</v>
      </c>
    </row>
    <row r="94" spans="1:7" x14ac:dyDescent="0.35">
      <c r="A94" s="1">
        <v>17</v>
      </c>
      <c r="B94" s="37" t="s">
        <v>121</v>
      </c>
      <c r="C94" s="4"/>
      <c r="D94" s="18"/>
      <c r="E94" s="24"/>
      <c r="F94" s="24"/>
      <c r="G94" s="32">
        <f t="shared" si="1"/>
        <v>0</v>
      </c>
    </row>
    <row r="95" spans="1:7" ht="43.5" x14ac:dyDescent="0.35">
      <c r="A95" s="1">
        <v>17.100000000000001</v>
      </c>
      <c r="B95" s="22" t="s">
        <v>123</v>
      </c>
      <c r="C95" s="4" t="s">
        <v>81</v>
      </c>
      <c r="D95" s="18">
        <v>12</v>
      </c>
      <c r="E95" s="24"/>
      <c r="F95" s="24"/>
      <c r="G95" s="32">
        <f t="shared" si="1"/>
        <v>0</v>
      </c>
    </row>
    <row r="96" spans="1:7" x14ac:dyDescent="0.35">
      <c r="A96" s="1"/>
      <c r="B96" s="5"/>
      <c r="C96" s="4"/>
      <c r="D96" s="18"/>
      <c r="E96" s="24"/>
      <c r="F96" s="24"/>
      <c r="G96" s="32">
        <f t="shared" si="1"/>
        <v>0</v>
      </c>
    </row>
    <row r="97" spans="1:7" x14ac:dyDescent="0.35">
      <c r="A97" s="1">
        <v>18</v>
      </c>
      <c r="B97" s="15" t="s">
        <v>104</v>
      </c>
      <c r="C97" s="18"/>
      <c r="D97" s="18"/>
      <c r="E97" s="24"/>
      <c r="F97" s="24"/>
      <c r="G97" s="32">
        <f t="shared" si="1"/>
        <v>0</v>
      </c>
    </row>
    <row r="98" spans="1:7" ht="116" x14ac:dyDescent="0.35">
      <c r="A98" s="36">
        <v>18.100000000000001</v>
      </c>
      <c r="B98" s="4" t="s">
        <v>105</v>
      </c>
      <c r="C98" s="18" t="s">
        <v>43</v>
      </c>
      <c r="D98" s="18">
        <v>1</v>
      </c>
      <c r="E98" s="24"/>
      <c r="F98" s="24"/>
      <c r="G98" s="32">
        <f t="shared" si="1"/>
        <v>0</v>
      </c>
    </row>
    <row r="99" spans="1:7" ht="15.5" x14ac:dyDescent="0.35">
      <c r="A99" s="1"/>
      <c r="B99" s="25"/>
      <c r="C99" s="18"/>
      <c r="D99" s="18"/>
      <c r="E99" s="24"/>
      <c r="F99" s="24"/>
      <c r="G99" s="32">
        <f t="shared" si="1"/>
        <v>0</v>
      </c>
    </row>
    <row r="100" spans="1:7" x14ac:dyDescent="0.35">
      <c r="A100" s="1">
        <v>19</v>
      </c>
      <c r="B100" s="15" t="s">
        <v>106</v>
      </c>
      <c r="C100" s="18"/>
      <c r="D100" s="18"/>
      <c r="E100" s="24"/>
      <c r="F100" s="24"/>
      <c r="G100" s="32">
        <f t="shared" si="1"/>
        <v>0</v>
      </c>
    </row>
    <row r="101" spans="1:7" ht="43.5" x14ac:dyDescent="0.35">
      <c r="A101" s="1">
        <v>19.100000000000001</v>
      </c>
      <c r="B101" s="5" t="s">
        <v>107</v>
      </c>
      <c r="C101" s="18" t="s">
        <v>43</v>
      </c>
      <c r="D101" s="18">
        <v>1</v>
      </c>
      <c r="E101" s="24"/>
      <c r="F101" s="24"/>
      <c r="G101" s="32">
        <f t="shared" si="1"/>
        <v>0</v>
      </c>
    </row>
    <row r="102" spans="1:7" ht="15" thickBot="1" x14ac:dyDescent="0.4">
      <c r="A102" s="33"/>
      <c r="B102" s="26"/>
      <c r="C102" s="26"/>
      <c r="D102" s="26"/>
      <c r="E102" s="27"/>
      <c r="F102" s="27"/>
      <c r="G102" s="34"/>
    </row>
    <row r="103" spans="1:7" ht="15" thickBot="1" x14ac:dyDescent="0.4">
      <c r="A103" s="28"/>
      <c r="B103" s="131" t="s">
        <v>52</v>
      </c>
      <c r="C103" s="132"/>
      <c r="D103" s="132"/>
      <c r="E103" s="132"/>
      <c r="F103" s="133"/>
      <c r="G103" s="29">
        <f>SUM(G9:G101)</f>
        <v>0</v>
      </c>
    </row>
  </sheetData>
  <mergeCells count="4">
    <mergeCell ref="A1:G1"/>
    <mergeCell ref="A2:G2"/>
    <mergeCell ref="A3:G3"/>
    <mergeCell ref="B103:F103"/>
  </mergeCells>
  <pageMargins left="0.7" right="0.7" top="0.75" bottom="0.75" header="0.3" footer="0.3"/>
  <pageSetup scale="59" orientation="portrait" horizontalDpi="1200" verticalDpi="1200" r:id="rId1"/>
  <rowBreaks count="1" manualBreakCount="1">
    <brk id="6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68E71-1A8E-4425-839C-251836D6E8F4}">
  <dimension ref="A1:G69"/>
  <sheetViews>
    <sheetView view="pageBreakPreview" topLeftCell="A59" zoomScaleNormal="100" zoomScaleSheetLayoutView="100" workbookViewId="0">
      <selection activeCell="F5" sqref="F5"/>
    </sheetView>
  </sheetViews>
  <sheetFormatPr defaultRowHeight="14.5" x14ac:dyDescent="0.35"/>
  <cols>
    <col min="2" max="2" width="60.7265625" customWidth="1"/>
    <col min="5" max="5" width="12.453125" style="8" bestFit="1" customWidth="1"/>
    <col min="6" max="6" width="10.453125" style="8" bestFit="1" customWidth="1"/>
    <col min="7" max="7" width="12.453125" bestFit="1" customWidth="1"/>
  </cols>
  <sheetData>
    <row r="1" spans="1:7" x14ac:dyDescent="0.35">
      <c r="A1" s="106" t="s">
        <v>0</v>
      </c>
      <c r="B1" s="107"/>
      <c r="C1" s="107"/>
      <c r="D1" s="107"/>
      <c r="E1" s="107"/>
      <c r="F1" s="107"/>
      <c r="G1" s="108"/>
    </row>
    <row r="2" spans="1:7" ht="28.9" customHeight="1" x14ac:dyDescent="0.35">
      <c r="A2" s="109" t="s">
        <v>1</v>
      </c>
      <c r="B2" s="110"/>
      <c r="C2" s="110"/>
      <c r="D2" s="110"/>
      <c r="E2" s="110"/>
      <c r="F2" s="110"/>
      <c r="G2" s="111"/>
    </row>
    <row r="3" spans="1:7" x14ac:dyDescent="0.35">
      <c r="A3" s="112" t="s">
        <v>149</v>
      </c>
      <c r="B3" s="113"/>
      <c r="C3" s="113"/>
      <c r="D3" s="113"/>
      <c r="E3" s="113"/>
      <c r="F3" s="113"/>
      <c r="G3" s="114"/>
    </row>
    <row r="4" spans="1:7" x14ac:dyDescent="0.35">
      <c r="A4" s="30" t="s">
        <v>54</v>
      </c>
      <c r="B4" s="15" t="s">
        <v>4</v>
      </c>
      <c r="C4" s="15" t="s">
        <v>37</v>
      </c>
      <c r="D4" s="15" t="s">
        <v>38</v>
      </c>
      <c r="E4" s="16" t="s">
        <v>55</v>
      </c>
      <c r="F4" s="16" t="s">
        <v>56</v>
      </c>
      <c r="G4" s="31" t="s">
        <v>40</v>
      </c>
    </row>
    <row r="5" spans="1:7" ht="101.5" x14ac:dyDescent="0.35">
      <c r="A5" s="1"/>
      <c r="B5" s="17" t="s">
        <v>77</v>
      </c>
      <c r="C5" s="18"/>
      <c r="D5" s="18"/>
      <c r="E5" s="19"/>
      <c r="F5" s="19"/>
      <c r="G5" s="32"/>
    </row>
    <row r="6" spans="1:7" x14ac:dyDescent="0.35">
      <c r="A6" s="1"/>
      <c r="B6" s="18"/>
      <c r="C6" s="18"/>
      <c r="D6" s="18"/>
      <c r="E6" s="19"/>
      <c r="F6" s="19"/>
      <c r="G6" s="32"/>
    </row>
    <row r="7" spans="1:7" x14ac:dyDescent="0.35">
      <c r="A7" s="1">
        <v>1</v>
      </c>
      <c r="B7" s="15" t="s">
        <v>150</v>
      </c>
      <c r="C7" s="18"/>
      <c r="D7" s="18"/>
      <c r="E7" s="19"/>
      <c r="F7" s="19"/>
      <c r="G7" s="32"/>
    </row>
    <row r="8" spans="1:7" ht="29" x14ac:dyDescent="0.35">
      <c r="A8" s="1">
        <v>1.1000000000000001</v>
      </c>
      <c r="B8" s="7" t="s">
        <v>151</v>
      </c>
      <c r="C8" s="4" t="s">
        <v>81</v>
      </c>
      <c r="D8" s="4">
        <v>4</v>
      </c>
      <c r="E8" s="19"/>
      <c r="F8" s="19"/>
      <c r="G8" s="32">
        <f>(D8*E8)+(D8*F8)</f>
        <v>0</v>
      </c>
    </row>
    <row r="9" spans="1:7" ht="29" x14ac:dyDescent="0.35">
      <c r="A9" s="1">
        <v>1.1100000000000001</v>
      </c>
      <c r="B9" s="7" t="s">
        <v>152</v>
      </c>
      <c r="C9" s="4" t="s">
        <v>81</v>
      </c>
      <c r="D9" s="4">
        <v>2</v>
      </c>
      <c r="E9" s="19"/>
      <c r="F9" s="19"/>
      <c r="G9" s="32">
        <f t="shared" ref="G9:G63" si="0">(D9*E9)+(D9*F9)</f>
        <v>0</v>
      </c>
    </row>
    <row r="10" spans="1:7" x14ac:dyDescent="0.35">
      <c r="A10" s="1"/>
      <c r="B10" s="7"/>
      <c r="C10" s="4"/>
      <c r="D10" s="4"/>
      <c r="E10" s="19"/>
      <c r="F10" s="19"/>
      <c r="G10" s="32">
        <f t="shared" si="0"/>
        <v>0</v>
      </c>
    </row>
    <row r="11" spans="1:7" x14ac:dyDescent="0.35">
      <c r="A11" s="1">
        <v>1.2</v>
      </c>
      <c r="B11" s="6" t="s">
        <v>153</v>
      </c>
      <c r="E11" s="19"/>
      <c r="F11" s="19"/>
      <c r="G11" s="32">
        <f t="shared" si="0"/>
        <v>0</v>
      </c>
    </row>
    <row r="12" spans="1:7" ht="58" x14ac:dyDescent="0.35">
      <c r="A12" s="1">
        <v>1.21</v>
      </c>
      <c r="B12" s="40" t="s">
        <v>154</v>
      </c>
      <c r="C12" s="4" t="s">
        <v>43</v>
      </c>
      <c r="D12" s="4">
        <v>1</v>
      </c>
      <c r="E12" s="19"/>
      <c r="F12" s="19"/>
      <c r="G12" s="32">
        <f t="shared" si="0"/>
        <v>0</v>
      </c>
    </row>
    <row r="13" spans="1:7" x14ac:dyDescent="0.35">
      <c r="A13" s="1"/>
      <c r="B13" s="18"/>
      <c r="C13" s="18"/>
      <c r="D13" s="18"/>
      <c r="E13" s="19"/>
      <c r="F13" s="19"/>
      <c r="G13" s="32">
        <f t="shared" si="0"/>
        <v>0</v>
      </c>
    </row>
    <row r="14" spans="1:7" x14ac:dyDescent="0.35">
      <c r="A14" s="1">
        <v>2</v>
      </c>
      <c r="B14" s="15" t="s">
        <v>155</v>
      </c>
      <c r="C14" s="18"/>
      <c r="D14" s="18"/>
      <c r="E14" s="19"/>
      <c r="F14" s="19"/>
      <c r="G14" s="32">
        <f t="shared" si="0"/>
        <v>0</v>
      </c>
    </row>
    <row r="15" spans="1:7" ht="29" x14ac:dyDescent="0.35">
      <c r="A15" s="1">
        <v>2.1</v>
      </c>
      <c r="B15" s="22" t="s">
        <v>126</v>
      </c>
      <c r="C15" s="4" t="s">
        <v>81</v>
      </c>
      <c r="D15" s="18">
        <v>6</v>
      </c>
      <c r="E15" s="19"/>
      <c r="F15" s="19"/>
      <c r="G15" s="32">
        <f t="shared" si="0"/>
        <v>0</v>
      </c>
    </row>
    <row r="16" spans="1:7" ht="43.5" x14ac:dyDescent="0.35">
      <c r="A16" s="1">
        <v>2.12</v>
      </c>
      <c r="B16" s="22" t="s">
        <v>127</v>
      </c>
      <c r="C16" s="4" t="s">
        <v>81</v>
      </c>
      <c r="D16" s="18">
        <v>10</v>
      </c>
      <c r="E16" s="19"/>
      <c r="F16" s="19"/>
      <c r="G16" s="32">
        <f t="shared" si="0"/>
        <v>0</v>
      </c>
    </row>
    <row r="17" spans="1:7" ht="29" x14ac:dyDescent="0.35">
      <c r="A17" s="1">
        <v>2.13</v>
      </c>
      <c r="B17" s="22" t="s">
        <v>99</v>
      </c>
      <c r="C17" s="4" t="s">
        <v>81</v>
      </c>
      <c r="D17" s="18">
        <v>10</v>
      </c>
      <c r="E17" s="19"/>
      <c r="F17" s="19"/>
      <c r="G17" s="32">
        <f t="shared" si="0"/>
        <v>0</v>
      </c>
    </row>
    <row r="18" spans="1:7" ht="43.5" x14ac:dyDescent="0.35">
      <c r="A18" s="1">
        <v>2.14</v>
      </c>
      <c r="B18" s="22" t="s">
        <v>156</v>
      </c>
      <c r="C18" s="4" t="s">
        <v>81</v>
      </c>
      <c r="D18" s="18">
        <v>16</v>
      </c>
      <c r="E18" s="19"/>
      <c r="F18" s="19"/>
      <c r="G18" s="32">
        <f t="shared" si="0"/>
        <v>0</v>
      </c>
    </row>
    <row r="19" spans="1:7" x14ac:dyDescent="0.35">
      <c r="A19" s="1"/>
      <c r="B19" s="22"/>
      <c r="C19" s="4"/>
      <c r="D19" s="18"/>
      <c r="E19" s="19"/>
      <c r="F19" s="19"/>
      <c r="G19" s="32">
        <f t="shared" si="0"/>
        <v>0</v>
      </c>
    </row>
    <row r="20" spans="1:7" x14ac:dyDescent="0.35">
      <c r="A20" s="1">
        <v>3</v>
      </c>
      <c r="B20" s="23" t="s">
        <v>157</v>
      </c>
      <c r="C20" s="4"/>
      <c r="D20" s="18"/>
      <c r="E20" s="19"/>
      <c r="F20" s="19"/>
      <c r="G20" s="32">
        <f t="shared" si="0"/>
        <v>0</v>
      </c>
    </row>
    <row r="21" spans="1:7" x14ac:dyDescent="0.35">
      <c r="A21" s="1">
        <v>3.1</v>
      </c>
      <c r="B21" s="15" t="s">
        <v>79</v>
      </c>
      <c r="C21" s="18"/>
      <c r="D21" s="18"/>
      <c r="E21" s="19"/>
      <c r="F21" s="19"/>
      <c r="G21" s="32">
        <f t="shared" si="0"/>
        <v>0</v>
      </c>
    </row>
    <row r="22" spans="1:7" ht="43.5" x14ac:dyDescent="0.35">
      <c r="A22" s="1">
        <v>3.11</v>
      </c>
      <c r="B22" s="22" t="s">
        <v>84</v>
      </c>
      <c r="C22" s="4" t="s">
        <v>81</v>
      </c>
      <c r="D22" s="18">
        <v>2</v>
      </c>
      <c r="E22" s="19"/>
      <c r="F22" s="19"/>
      <c r="G22" s="32">
        <f t="shared" si="0"/>
        <v>0</v>
      </c>
    </row>
    <row r="23" spans="1:7" ht="43.5" x14ac:dyDescent="0.35">
      <c r="A23" s="1">
        <v>3.12</v>
      </c>
      <c r="B23" s="22" t="s">
        <v>96</v>
      </c>
      <c r="C23" s="4" t="s">
        <v>81</v>
      </c>
      <c r="D23" s="18">
        <v>46</v>
      </c>
      <c r="E23" s="19"/>
      <c r="F23" s="19"/>
      <c r="G23" s="32">
        <f t="shared" si="0"/>
        <v>0</v>
      </c>
    </row>
    <row r="24" spans="1:7" ht="58" x14ac:dyDescent="0.35">
      <c r="A24" s="1">
        <v>3.13</v>
      </c>
      <c r="B24" s="22" t="s">
        <v>97</v>
      </c>
      <c r="C24" s="4" t="s">
        <v>81</v>
      </c>
      <c r="D24" s="18">
        <v>14</v>
      </c>
      <c r="E24" s="19"/>
      <c r="F24" s="19"/>
      <c r="G24" s="32">
        <f t="shared" si="0"/>
        <v>0</v>
      </c>
    </row>
    <row r="25" spans="1:7" ht="43.5" x14ac:dyDescent="0.35">
      <c r="A25" s="1">
        <v>3.14</v>
      </c>
      <c r="B25" s="22" t="s">
        <v>80</v>
      </c>
      <c r="C25" s="4" t="s">
        <v>81</v>
      </c>
      <c r="D25" s="18">
        <v>4</v>
      </c>
      <c r="E25" s="19"/>
      <c r="F25" s="19"/>
      <c r="G25" s="32">
        <f t="shared" si="0"/>
        <v>0</v>
      </c>
    </row>
    <row r="26" spans="1:7" ht="58" x14ac:dyDescent="0.35">
      <c r="A26" s="1">
        <v>3.15</v>
      </c>
      <c r="B26" s="21" t="s">
        <v>83</v>
      </c>
      <c r="C26" s="4" t="s">
        <v>81</v>
      </c>
      <c r="D26" s="18">
        <v>8</v>
      </c>
      <c r="E26" s="19"/>
      <c r="F26" s="19"/>
      <c r="G26" s="32">
        <f t="shared" si="0"/>
        <v>0</v>
      </c>
    </row>
    <row r="27" spans="1:7" x14ac:dyDescent="0.35">
      <c r="A27" s="1"/>
      <c r="B27" s="18"/>
      <c r="C27" s="18"/>
      <c r="D27" s="18"/>
      <c r="E27" s="19"/>
      <c r="F27" s="19"/>
      <c r="G27" s="32">
        <f t="shared" si="0"/>
        <v>0</v>
      </c>
    </row>
    <row r="28" spans="1:7" x14ac:dyDescent="0.35">
      <c r="A28" s="1">
        <v>4</v>
      </c>
      <c r="B28" s="15" t="s">
        <v>85</v>
      </c>
      <c r="C28" s="18"/>
      <c r="D28" s="18"/>
      <c r="E28" s="19"/>
      <c r="F28" s="19"/>
      <c r="G28" s="32">
        <f t="shared" si="0"/>
        <v>0</v>
      </c>
    </row>
    <row r="29" spans="1:7" ht="101.5" x14ac:dyDescent="0.35">
      <c r="A29" s="1">
        <v>4.0999999999999996</v>
      </c>
      <c r="B29" s="5" t="s">
        <v>86</v>
      </c>
      <c r="C29" s="4" t="s">
        <v>81</v>
      </c>
      <c r="D29" s="18">
        <v>3</v>
      </c>
      <c r="E29" s="19"/>
      <c r="F29" s="19"/>
      <c r="G29" s="32">
        <f t="shared" si="0"/>
        <v>0</v>
      </c>
    </row>
    <row r="30" spans="1:7" x14ac:dyDescent="0.35">
      <c r="A30" s="1">
        <v>5</v>
      </c>
      <c r="B30" s="23" t="s">
        <v>92</v>
      </c>
      <c r="C30" s="18"/>
      <c r="D30" s="18"/>
      <c r="E30" s="19"/>
      <c r="F30" s="19"/>
      <c r="G30" s="32">
        <f t="shared" si="0"/>
        <v>0</v>
      </c>
    </row>
    <row r="31" spans="1:7" ht="87" x14ac:dyDescent="0.35">
      <c r="A31" s="1">
        <v>5.0999999999999996</v>
      </c>
      <c r="B31" s="22" t="s">
        <v>93</v>
      </c>
      <c r="C31" s="18" t="s">
        <v>43</v>
      </c>
      <c r="D31" s="18">
        <v>1</v>
      </c>
      <c r="E31" s="19"/>
      <c r="F31" s="19"/>
      <c r="G31" s="32">
        <f t="shared" si="0"/>
        <v>0</v>
      </c>
    </row>
    <row r="32" spans="1:7" x14ac:dyDescent="0.35">
      <c r="A32" s="1"/>
      <c r="B32" s="5"/>
      <c r="C32" s="4"/>
      <c r="D32" s="18"/>
      <c r="E32" s="19"/>
      <c r="F32" s="19"/>
      <c r="G32" s="32">
        <f t="shared" si="0"/>
        <v>0</v>
      </c>
    </row>
    <row r="33" spans="1:7" x14ac:dyDescent="0.35">
      <c r="A33" s="1">
        <v>6</v>
      </c>
      <c r="B33" s="23" t="s">
        <v>158</v>
      </c>
      <c r="C33" s="4"/>
      <c r="D33" s="18"/>
      <c r="E33" s="19"/>
      <c r="F33" s="19"/>
      <c r="G33" s="32">
        <f t="shared" si="0"/>
        <v>0</v>
      </c>
    </row>
    <row r="34" spans="1:7" x14ac:dyDescent="0.35">
      <c r="A34" s="1">
        <v>6.1</v>
      </c>
      <c r="B34" s="15" t="s">
        <v>79</v>
      </c>
      <c r="C34" s="18"/>
      <c r="D34" s="18"/>
      <c r="E34" s="19"/>
      <c r="F34" s="19"/>
      <c r="G34" s="32">
        <f t="shared" si="0"/>
        <v>0</v>
      </c>
    </row>
    <row r="35" spans="1:7" ht="43.5" x14ac:dyDescent="0.35">
      <c r="A35" s="1">
        <v>6.12</v>
      </c>
      <c r="B35" s="22" t="s">
        <v>84</v>
      </c>
      <c r="C35" s="4" t="s">
        <v>81</v>
      </c>
      <c r="D35" s="18">
        <v>2</v>
      </c>
      <c r="E35" s="19"/>
      <c r="F35" s="19"/>
      <c r="G35" s="32">
        <f t="shared" si="0"/>
        <v>0</v>
      </c>
    </row>
    <row r="36" spans="1:7" ht="43.5" x14ac:dyDescent="0.35">
      <c r="A36" s="1">
        <v>6.13</v>
      </c>
      <c r="B36" s="22" t="s">
        <v>96</v>
      </c>
      <c r="C36" s="4" t="s">
        <v>81</v>
      </c>
      <c r="D36" s="18">
        <f>D23</f>
        <v>46</v>
      </c>
      <c r="E36" s="19"/>
      <c r="F36" s="19"/>
      <c r="G36" s="32">
        <f t="shared" si="0"/>
        <v>0</v>
      </c>
    </row>
    <row r="37" spans="1:7" ht="58" x14ac:dyDescent="0.35">
      <c r="A37" s="1">
        <v>6.14</v>
      </c>
      <c r="B37" s="22" t="s">
        <v>97</v>
      </c>
      <c r="C37" s="4" t="s">
        <v>81</v>
      </c>
      <c r="D37" s="18">
        <f>D24</f>
        <v>14</v>
      </c>
      <c r="E37" s="19"/>
      <c r="F37" s="19"/>
      <c r="G37" s="32">
        <f t="shared" si="0"/>
        <v>0</v>
      </c>
    </row>
    <row r="38" spans="1:7" ht="43.5" x14ac:dyDescent="0.35">
      <c r="A38" s="1">
        <v>6.15</v>
      </c>
      <c r="B38" s="22" t="s">
        <v>80</v>
      </c>
      <c r="C38" s="4" t="s">
        <v>81</v>
      </c>
      <c r="D38" s="18">
        <v>4</v>
      </c>
      <c r="E38" s="19"/>
      <c r="F38" s="19"/>
      <c r="G38" s="32">
        <f t="shared" si="0"/>
        <v>0</v>
      </c>
    </row>
    <row r="39" spans="1:7" x14ac:dyDescent="0.35">
      <c r="A39" s="1"/>
      <c r="B39" s="22"/>
      <c r="C39" s="4"/>
      <c r="D39" s="18"/>
      <c r="E39" s="19"/>
      <c r="F39" s="19"/>
      <c r="G39" s="32">
        <f t="shared" si="0"/>
        <v>0</v>
      </c>
    </row>
    <row r="40" spans="1:7" x14ac:dyDescent="0.35">
      <c r="A40" s="1">
        <v>7</v>
      </c>
      <c r="B40" s="23" t="s">
        <v>92</v>
      </c>
      <c r="C40" s="18"/>
      <c r="D40" s="18"/>
      <c r="E40" s="19"/>
      <c r="F40" s="19"/>
      <c r="G40" s="32">
        <f t="shared" si="0"/>
        <v>0</v>
      </c>
    </row>
    <row r="41" spans="1:7" ht="87" x14ac:dyDescent="0.35">
      <c r="A41" s="1">
        <v>7.1</v>
      </c>
      <c r="B41" s="22" t="s">
        <v>93</v>
      </c>
      <c r="C41" s="18" t="s">
        <v>43</v>
      </c>
      <c r="D41" s="18">
        <v>1</v>
      </c>
      <c r="E41" s="19"/>
      <c r="F41" s="19"/>
      <c r="G41" s="32">
        <f t="shared" si="0"/>
        <v>0</v>
      </c>
    </row>
    <row r="42" spans="1:7" ht="15" customHeight="1" x14ac:dyDescent="0.35">
      <c r="A42" s="1"/>
      <c r="B42" s="18"/>
      <c r="C42" s="18"/>
      <c r="D42" s="18"/>
      <c r="E42" s="19"/>
      <c r="F42" s="19"/>
      <c r="G42" s="32">
        <f t="shared" si="0"/>
        <v>0</v>
      </c>
    </row>
    <row r="43" spans="1:7" x14ac:dyDescent="0.35">
      <c r="A43" s="1">
        <v>8</v>
      </c>
      <c r="B43" s="15" t="s">
        <v>85</v>
      </c>
      <c r="C43" s="18"/>
      <c r="D43" s="18"/>
      <c r="E43" s="19"/>
      <c r="F43" s="19"/>
      <c r="G43" s="32">
        <f t="shared" si="0"/>
        <v>0</v>
      </c>
    </row>
    <row r="44" spans="1:7" ht="101.5" x14ac:dyDescent="0.35">
      <c r="A44" s="1">
        <v>8.1</v>
      </c>
      <c r="B44" s="5" t="s">
        <v>86</v>
      </c>
      <c r="C44" s="4" t="s">
        <v>81</v>
      </c>
      <c r="D44" s="18">
        <v>3</v>
      </c>
      <c r="E44" s="19"/>
      <c r="F44" s="19"/>
      <c r="G44" s="32">
        <f t="shared" si="0"/>
        <v>0</v>
      </c>
    </row>
    <row r="45" spans="1:7" x14ac:dyDescent="0.35">
      <c r="A45" s="1"/>
      <c r="B45" s="5"/>
      <c r="C45" s="4"/>
      <c r="D45" s="18"/>
      <c r="E45" s="19"/>
      <c r="F45" s="19"/>
      <c r="G45" s="32">
        <f t="shared" si="0"/>
        <v>0</v>
      </c>
    </row>
    <row r="46" spans="1:7" x14ac:dyDescent="0.35">
      <c r="A46" s="1">
        <v>9</v>
      </c>
      <c r="B46" s="15" t="s">
        <v>159</v>
      </c>
      <c r="C46" s="18"/>
      <c r="D46" s="18"/>
      <c r="E46" s="19"/>
      <c r="F46" s="19"/>
      <c r="G46" s="32">
        <f t="shared" si="0"/>
        <v>0</v>
      </c>
    </row>
    <row r="47" spans="1:7" ht="72.5" x14ac:dyDescent="0.35">
      <c r="A47" s="1">
        <v>9.1</v>
      </c>
      <c r="B47" s="21" t="s">
        <v>160</v>
      </c>
      <c r="C47" s="18" t="s">
        <v>43</v>
      </c>
      <c r="D47" s="18">
        <v>1</v>
      </c>
      <c r="E47" s="19"/>
      <c r="F47" s="19"/>
      <c r="G47" s="32">
        <f t="shared" si="0"/>
        <v>0</v>
      </c>
    </row>
    <row r="48" spans="1:7" x14ac:dyDescent="0.35">
      <c r="A48" s="1"/>
      <c r="B48" s="18"/>
      <c r="C48" s="18"/>
      <c r="D48" s="18"/>
      <c r="E48" s="19"/>
      <c r="F48" s="19"/>
      <c r="G48" s="32">
        <f t="shared" si="0"/>
        <v>0</v>
      </c>
    </row>
    <row r="49" spans="1:7" x14ac:dyDescent="0.35">
      <c r="A49" s="1">
        <v>10</v>
      </c>
      <c r="B49" s="41" t="s">
        <v>161</v>
      </c>
      <c r="C49" s="18"/>
      <c r="D49" s="18"/>
      <c r="E49" s="19"/>
      <c r="F49" s="19"/>
      <c r="G49" s="32">
        <f t="shared" si="0"/>
        <v>0</v>
      </c>
    </row>
    <row r="50" spans="1:7" ht="87" x14ac:dyDescent="0.35">
      <c r="A50" s="1">
        <v>10.1</v>
      </c>
      <c r="B50" s="37" t="s">
        <v>162</v>
      </c>
      <c r="C50" s="18"/>
      <c r="D50" s="18"/>
      <c r="E50" s="19"/>
      <c r="F50" s="19"/>
      <c r="G50" s="32">
        <f t="shared" si="0"/>
        <v>0</v>
      </c>
    </row>
    <row r="51" spans="1:7" ht="29" x14ac:dyDescent="0.35">
      <c r="A51" s="1">
        <v>10.11</v>
      </c>
      <c r="B51" s="7" t="s">
        <v>163</v>
      </c>
      <c r="C51" s="4" t="s">
        <v>81</v>
      </c>
      <c r="D51" s="4">
        <v>15</v>
      </c>
      <c r="E51" s="19"/>
      <c r="F51" s="19"/>
      <c r="G51" s="32">
        <f t="shared" si="0"/>
        <v>0</v>
      </c>
    </row>
    <row r="52" spans="1:7" ht="29" x14ac:dyDescent="0.35">
      <c r="A52" s="1">
        <v>10.119999999999999</v>
      </c>
      <c r="B52" s="7" t="s">
        <v>164</v>
      </c>
      <c r="C52" s="4" t="s">
        <v>81</v>
      </c>
      <c r="D52" s="4">
        <v>2</v>
      </c>
      <c r="E52" s="19"/>
      <c r="F52" s="19"/>
      <c r="G52" s="32">
        <f t="shared" si="0"/>
        <v>0</v>
      </c>
    </row>
    <row r="53" spans="1:7" ht="29" x14ac:dyDescent="0.35">
      <c r="A53" s="1">
        <v>10.130000000000001</v>
      </c>
      <c r="B53" s="7" t="s">
        <v>165</v>
      </c>
      <c r="C53" s="4" t="s">
        <v>166</v>
      </c>
      <c r="D53" s="4">
        <v>200</v>
      </c>
      <c r="E53" s="19"/>
      <c r="F53" s="19"/>
      <c r="G53" s="32">
        <f t="shared" si="0"/>
        <v>0</v>
      </c>
    </row>
    <row r="54" spans="1:7" ht="29" x14ac:dyDescent="0.35">
      <c r="A54" s="1">
        <v>10.14</v>
      </c>
      <c r="B54" s="7" t="s">
        <v>167</v>
      </c>
      <c r="C54" s="4" t="s">
        <v>166</v>
      </c>
      <c r="D54" s="4">
        <v>200</v>
      </c>
      <c r="E54" s="19"/>
      <c r="F54" s="19"/>
      <c r="G54" s="32">
        <f t="shared" si="0"/>
        <v>0</v>
      </c>
    </row>
    <row r="55" spans="1:7" ht="43.5" x14ac:dyDescent="0.35">
      <c r="A55" s="1">
        <v>10.15</v>
      </c>
      <c r="B55" s="7" t="s">
        <v>168</v>
      </c>
      <c r="C55" s="4" t="s">
        <v>166</v>
      </c>
      <c r="D55" s="4">
        <v>250</v>
      </c>
      <c r="E55" s="19"/>
      <c r="F55" s="19"/>
      <c r="G55" s="32">
        <f t="shared" si="0"/>
        <v>0</v>
      </c>
    </row>
    <row r="56" spans="1:7" ht="43.5" x14ac:dyDescent="0.35">
      <c r="A56" s="1">
        <v>10.16</v>
      </c>
      <c r="B56" s="7" t="s">
        <v>169</v>
      </c>
      <c r="C56" s="4" t="s">
        <v>166</v>
      </c>
      <c r="D56" s="4">
        <v>600</v>
      </c>
      <c r="E56" s="19"/>
      <c r="F56" s="19"/>
      <c r="G56" s="32">
        <f t="shared" si="0"/>
        <v>0</v>
      </c>
    </row>
    <row r="57" spans="1:7" ht="29" x14ac:dyDescent="0.35">
      <c r="A57" s="1">
        <v>10.17</v>
      </c>
      <c r="B57" s="7" t="s">
        <v>170</v>
      </c>
      <c r="C57" s="4" t="s">
        <v>166</v>
      </c>
      <c r="D57" s="4">
        <v>30</v>
      </c>
      <c r="E57" s="19"/>
      <c r="F57" s="19"/>
      <c r="G57" s="32">
        <f t="shared" si="0"/>
        <v>0</v>
      </c>
    </row>
    <row r="58" spans="1:7" ht="29" x14ac:dyDescent="0.35">
      <c r="A58" s="1">
        <v>10.18</v>
      </c>
      <c r="B58" s="7" t="s">
        <v>171</v>
      </c>
      <c r="C58" s="4" t="s">
        <v>81</v>
      </c>
      <c r="D58" s="4">
        <v>6</v>
      </c>
      <c r="E58" s="19"/>
      <c r="F58" s="19"/>
      <c r="G58" s="32">
        <f t="shared" si="0"/>
        <v>0</v>
      </c>
    </row>
    <row r="59" spans="1:7" ht="43.5" x14ac:dyDescent="0.35">
      <c r="A59" s="1">
        <v>10.19</v>
      </c>
      <c r="B59" s="7" t="s">
        <v>172</v>
      </c>
      <c r="C59" s="4" t="s">
        <v>166</v>
      </c>
      <c r="D59" s="4">
        <v>10</v>
      </c>
      <c r="E59" s="19"/>
      <c r="F59" s="19"/>
      <c r="G59" s="32">
        <f t="shared" si="0"/>
        <v>0</v>
      </c>
    </row>
    <row r="60" spans="1:7" ht="29" x14ac:dyDescent="0.35">
      <c r="A60" s="1">
        <v>10.199999999999999</v>
      </c>
      <c r="B60" s="7" t="s">
        <v>173</v>
      </c>
      <c r="C60" s="4" t="s">
        <v>166</v>
      </c>
      <c r="D60" s="4">
        <v>20</v>
      </c>
      <c r="E60" s="19"/>
      <c r="F60" s="19"/>
      <c r="G60" s="32">
        <f t="shared" si="0"/>
        <v>0</v>
      </c>
    </row>
    <row r="61" spans="1:7" x14ac:dyDescent="0.35">
      <c r="A61" s="33"/>
      <c r="B61" s="42"/>
      <c r="C61" s="43"/>
      <c r="D61" s="43"/>
      <c r="E61" s="38"/>
      <c r="F61" s="38"/>
      <c r="G61" s="32">
        <f t="shared" si="0"/>
        <v>0</v>
      </c>
    </row>
    <row r="62" spans="1:7" x14ac:dyDescent="0.35">
      <c r="A62" s="33">
        <v>11</v>
      </c>
      <c r="B62" s="15" t="s">
        <v>106</v>
      </c>
      <c r="C62" s="18"/>
      <c r="D62" s="18"/>
      <c r="E62" s="24"/>
      <c r="F62" s="24"/>
      <c r="G62" s="32">
        <f t="shared" si="0"/>
        <v>0</v>
      </c>
    </row>
    <row r="63" spans="1:7" ht="43.5" x14ac:dyDescent="0.35">
      <c r="A63" s="33">
        <v>11.1</v>
      </c>
      <c r="B63" s="5" t="s">
        <v>107</v>
      </c>
      <c r="C63" s="18" t="s">
        <v>43</v>
      </c>
      <c r="D63" s="18">
        <v>1</v>
      </c>
      <c r="E63" s="24"/>
      <c r="F63" s="24"/>
      <c r="G63" s="32">
        <f t="shared" si="0"/>
        <v>0</v>
      </c>
    </row>
    <row r="64" spans="1:7" ht="15" thickBot="1" x14ac:dyDescent="0.4">
      <c r="A64" s="33"/>
      <c r="B64" s="42"/>
      <c r="C64" s="43"/>
      <c r="D64" s="43"/>
      <c r="E64" s="38"/>
      <c r="F64" s="38"/>
      <c r="G64" s="44"/>
    </row>
    <row r="65" spans="1:7" ht="15" thickBot="1" x14ac:dyDescent="0.4">
      <c r="A65" s="45"/>
      <c r="B65" s="134" t="s">
        <v>52</v>
      </c>
      <c r="C65" s="134"/>
      <c r="D65" s="134"/>
      <c r="E65" s="134"/>
      <c r="F65" s="134"/>
      <c r="G65" s="46">
        <f>SUM(G8:G60)</f>
        <v>0</v>
      </c>
    </row>
    <row r="69" spans="1:7" s="35" customFormat="1" x14ac:dyDescent="0.35">
      <c r="E69" s="39"/>
      <c r="F69" s="39"/>
    </row>
  </sheetData>
  <mergeCells count="4">
    <mergeCell ref="A1:G1"/>
    <mergeCell ref="A2:G2"/>
    <mergeCell ref="A3:G3"/>
    <mergeCell ref="B65:F65"/>
  </mergeCells>
  <pageMargins left="0.7" right="0.7" top="0.75" bottom="0.75" header="0.3" footer="0.3"/>
  <pageSetup scale="55" orientation="portrait" horizontalDpi="1200" verticalDpi="1200" r:id="rId1"/>
  <rowBreaks count="1" manualBreakCount="1">
    <brk id="2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vt:lpstr>
      <vt:lpstr>P's&amp;G BILL 00</vt:lpstr>
      <vt:lpstr>BILL 01 - TRANSFORMER  INST</vt:lpstr>
      <vt:lpstr>GROUND FLOOR BILL 02</vt:lpstr>
      <vt:lpstr>SECOND FLOOR BILL 03 </vt:lpstr>
      <vt:lpstr>THIRD FLOOR BILL 04</vt:lpstr>
      <vt:lpstr>FOURTH FLOOR BILL 05</vt:lpstr>
      <vt:lpstr>FIFTH FLOOR BILL 06</vt:lpstr>
      <vt:lpstr>EXTRA'S BILL 07</vt:lpstr>
      <vt:lpstr>ELECTRICAL MAINTENANCE BILL 08</vt:lpstr>
      <vt:lpstr>TRANSFORMER MAINTENANCE BILL 09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Kundanji Kalengo</dc:creator>
  <cp:keywords/>
  <dc:description/>
  <cp:lastModifiedBy>Desiree Muvenda</cp:lastModifiedBy>
  <cp:revision/>
  <dcterms:created xsi:type="dcterms:W3CDTF">2025-08-27T17:56:05Z</dcterms:created>
  <dcterms:modified xsi:type="dcterms:W3CDTF">2026-06-03T08:19:08Z</dcterms:modified>
  <cp:category/>
  <cp:contentStatus/>
</cp:coreProperties>
</file>