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C:\Users\nontombij\Documents\Procurement files\INC24176200 UPS batteries Kwena\Publication\"/>
    </mc:Choice>
  </mc:AlternateContent>
  <xr:revisionPtr revIDLastSave="0" documentId="8_{66CA63B6-98CA-4ECE-8CA7-8F8B061B5916}" xr6:coauthVersionLast="36" xr6:coauthVersionMax="36" xr10:uidLastSave="{00000000-0000-0000-0000-000000000000}"/>
  <bookViews>
    <workbookView xWindow="0" yWindow="0" windowWidth="20490" windowHeight="7245" xr2:uid="{00000000-000D-0000-FFFF-FFFF00000000}"/>
  </bookViews>
  <sheets>
    <sheet name="PRICING SCHEDULE" sheetId="6" r:id="rId1"/>
  </sheets>
  <definedNames>
    <definedName name="_xlnm.Print_Area" localSheetId="0">'PRICING SCHEDULE'!$A:$S</definedName>
    <definedName name="_xlnm.Print_Titles" localSheetId="0">'PRICING SCHEDULE'!$1:$5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5" i="6" l="1"/>
  <c r="F35" i="6"/>
  <c r="I34" i="6"/>
  <c r="F34" i="6"/>
  <c r="L33" i="6"/>
  <c r="I33" i="6"/>
  <c r="F33" i="6"/>
  <c r="F32" i="6"/>
  <c r="F31" i="6"/>
  <c r="L32" i="6" l="1"/>
  <c r="I32" i="6"/>
  <c r="I31" i="6" s="1"/>
  <c r="L35" i="6" l="1"/>
  <c r="L34" i="6"/>
  <c r="L31" i="6" s="1"/>
  <c r="R33" i="6"/>
  <c r="O33" i="6"/>
  <c r="O32" i="6"/>
  <c r="R32" i="6"/>
  <c r="R35" i="6" l="1"/>
  <c r="O35" i="6"/>
  <c r="S33" i="6"/>
  <c r="R34" i="6"/>
  <c r="O34" i="6"/>
  <c r="S32" i="6"/>
  <c r="S35" i="6" l="1"/>
  <c r="O31" i="6"/>
  <c r="R31" i="6"/>
  <c r="S34" i="6"/>
  <c r="S31" i="6" l="1"/>
  <c r="F40" i="6"/>
  <c r="I39" i="6"/>
  <c r="F39" i="6"/>
  <c r="F38" i="6"/>
  <c r="I37" i="6"/>
  <c r="F37" i="6"/>
  <c r="I30" i="6"/>
  <c r="F30" i="6"/>
  <c r="L29" i="6"/>
  <c r="F29" i="6"/>
  <c r="F28" i="6"/>
  <c r="F27" i="6"/>
  <c r="F26" i="6"/>
  <c r="F24" i="6"/>
  <c r="I23" i="6"/>
  <c r="F23" i="6"/>
  <c r="F22" i="6"/>
  <c r="F21" i="6"/>
  <c r="F20" i="6"/>
  <c r="F19" i="6"/>
  <c r="I17" i="6"/>
  <c r="F17" i="6"/>
  <c r="I16" i="6"/>
  <c r="F16" i="6"/>
  <c r="E41" i="6" l="1"/>
  <c r="I19" i="6"/>
  <c r="R23" i="6"/>
  <c r="O39" i="6"/>
  <c r="R19" i="6"/>
  <c r="O19" i="6"/>
  <c r="L19" i="6"/>
  <c r="I26" i="6"/>
  <c r="I29" i="6"/>
  <c r="R30" i="6"/>
  <c r="R29" i="6"/>
  <c r="R24" i="6"/>
  <c r="L24" i="6"/>
  <c r="I24" i="6"/>
  <c r="I21" i="6"/>
  <c r="I20" i="6"/>
  <c r="L20" i="6"/>
  <c r="O17" i="6"/>
  <c r="L40" i="6"/>
  <c r="L38" i="6"/>
  <c r="I40" i="6"/>
  <c r="I38" i="6"/>
  <c r="H41" i="6" s="1"/>
  <c r="R26" i="6"/>
  <c r="O26" i="6"/>
  <c r="L27" i="6"/>
  <c r="L28" i="6"/>
  <c r="L26" i="6"/>
  <c r="I27" i="6"/>
  <c r="I28" i="6"/>
  <c r="L22" i="6"/>
  <c r="R20" i="6"/>
  <c r="O20" i="6"/>
  <c r="R21" i="6"/>
  <c r="O21" i="6"/>
  <c r="L21" i="6"/>
  <c r="I22" i="6"/>
  <c r="F15" i="6"/>
  <c r="R39" i="6" l="1"/>
  <c r="O23" i="6"/>
  <c r="S19" i="6"/>
  <c r="L23" i="6"/>
  <c r="L39" i="6"/>
  <c r="O30" i="6"/>
  <c r="L30" i="6"/>
  <c r="L16" i="6"/>
  <c r="O29" i="6"/>
  <c r="S29" i="6" s="1"/>
  <c r="O24" i="6"/>
  <c r="S24" i="6" s="1"/>
  <c r="R17" i="6"/>
  <c r="L17" i="6"/>
  <c r="S20" i="6"/>
  <c r="S21" i="6"/>
  <c r="L37" i="6"/>
  <c r="O38" i="6"/>
  <c r="R38" i="6"/>
  <c r="R40" i="6"/>
  <c r="O40" i="6"/>
  <c r="R28" i="6"/>
  <c r="O28" i="6"/>
  <c r="R27" i="6"/>
  <c r="O27" i="6"/>
  <c r="S26" i="6"/>
  <c r="R22" i="6"/>
  <c r="O22" i="6"/>
  <c r="R15" i="6"/>
  <c r="O15" i="6"/>
  <c r="L15" i="6"/>
  <c r="I15" i="6"/>
  <c r="S23" i="6" l="1"/>
  <c r="K41" i="6"/>
  <c r="S30" i="6"/>
  <c r="S17" i="6"/>
  <c r="S39" i="6"/>
  <c r="O16" i="6"/>
  <c r="O14" i="6" s="1"/>
  <c r="R16" i="6"/>
  <c r="S27" i="6"/>
  <c r="S40" i="6"/>
  <c r="O37" i="6"/>
  <c r="N41" i="6" s="1"/>
  <c r="R37" i="6"/>
  <c r="S38" i="6"/>
  <c r="S28" i="6"/>
  <c r="S22" i="6"/>
  <c r="L25" i="6"/>
  <c r="R25" i="6"/>
  <c r="I18" i="6"/>
  <c r="I14" i="6"/>
  <c r="O25" i="6"/>
  <c r="S15" i="6"/>
  <c r="F41" i="6"/>
  <c r="L14" i="6"/>
  <c r="R14" i="6"/>
  <c r="F18" i="6"/>
  <c r="I25" i="6"/>
  <c r="F25" i="6"/>
  <c r="L18" i="6"/>
  <c r="F14" i="6"/>
  <c r="O18" i="6"/>
  <c r="R18" i="6"/>
  <c r="Q41" i="6" l="1"/>
  <c r="O41" i="6"/>
  <c r="O36" i="6" s="1"/>
  <c r="O42" i="6" s="1"/>
  <c r="O43" i="6" s="1"/>
  <c r="O44" i="6" s="1"/>
  <c r="S16" i="6"/>
  <c r="S14" i="6" s="1"/>
  <c r="S37" i="6"/>
  <c r="I41" i="6"/>
  <c r="I36" i="6" s="1"/>
  <c r="I42" i="6" s="1"/>
  <c r="I43" i="6" s="1"/>
  <c r="I44" i="6" s="1"/>
  <c r="F36" i="6"/>
  <c r="F42" i="6" s="1"/>
  <c r="S25" i="6"/>
  <c r="S18" i="6"/>
  <c r="R41" i="6" l="1"/>
  <c r="L41" i="6"/>
  <c r="L36" i="6" s="1"/>
  <c r="R42" i="6" l="1"/>
  <c r="R43" i="6" s="1"/>
  <c r="R36" i="6"/>
  <c r="S41" i="6"/>
  <c r="S36" i="6" s="1"/>
  <c r="S42" i="6" s="1"/>
  <c r="S43" i="6" s="1"/>
  <c r="S44" i="6" s="1"/>
  <c r="L42" i="6"/>
  <c r="L43" i="6" s="1"/>
  <c r="L44" i="6" s="1"/>
  <c r="R44" i="6"/>
  <c r="F43" i="6" l="1"/>
  <c r="F44" i="6" l="1"/>
</calcChain>
</file>

<file path=xl/sharedStrings.xml><?xml version="1.0" encoding="utf-8"?>
<sst xmlns="http://schemas.openxmlformats.org/spreadsheetml/2006/main" count="118" uniqueCount="79">
  <si>
    <t>Item No</t>
  </si>
  <si>
    <t>Unit of measure</t>
  </si>
  <si>
    <t>VAT (@15%)</t>
  </si>
  <si>
    <t>1. INSTRUCTION FOR COMPLETING THE PRICING SCHEDULE</t>
  </si>
  <si>
    <t>YEAR 1</t>
  </si>
  <si>
    <t>YEAR 2</t>
  </si>
  <si>
    <t>YEAR 3</t>
  </si>
  <si>
    <t xml:space="preserve">Qty </t>
  </si>
  <si>
    <t>TOTAL</t>
  </si>
  <si>
    <t>Qty</t>
  </si>
  <si>
    <t>1.1</t>
  </si>
  <si>
    <t>Unit Price 
(Excl VAT)</t>
  </si>
  <si>
    <t>Line Price Term 
(Excl VAT)</t>
  </si>
  <si>
    <t>SUPPLY CHAIN MANAGEMENT</t>
  </si>
  <si>
    <t xml:space="preserve">Bidder Name </t>
  </si>
  <si>
    <t>Goods/Service description</t>
  </si>
  <si>
    <t>TOTAL BID PRICE  (EXCL VAT)</t>
  </si>
  <si>
    <t>TOTAL  BID PRICE (INCL VAT)</t>
  </si>
  <si>
    <t>Name</t>
  </si>
  <si>
    <t>Date</t>
  </si>
  <si>
    <t>Capacity</t>
  </si>
  <si>
    <t>I, the bidder, confirm that the price(s) and rate(s) quoted cover all the goods and/or works specified in the bidding documents; that the price(s) or rate(s) cover all my obligations and I accept that any mistakes regarding price(s), rate(s) or calculations will be at my own risk.
[Note: First convert to PDF, then add signature]</t>
  </si>
  <si>
    <t>Signature (above)</t>
  </si>
  <si>
    <t>Pricing schedule</t>
  </si>
  <si>
    <t>instance</t>
  </si>
  <si>
    <t>2.1</t>
  </si>
  <si>
    <t>2.5</t>
  </si>
  <si>
    <t>SPECIFIED SERVICES: BETA DATA CENTRE</t>
  </si>
  <si>
    <t>Unit rate per hour</t>
  </si>
  <si>
    <t>Line Price Year 1</t>
  </si>
  <si>
    <t>Line Price Year 2</t>
  </si>
  <si>
    <t>Line Price Year 3</t>
  </si>
  <si>
    <t>SPECIFIED SERVICES: PIETERMARITZBURG DATA CENTRE</t>
  </si>
  <si>
    <t>SPECIFIED SERVICES: NUMERUS DATA CENTRE</t>
  </si>
  <si>
    <t>YEAR 4</t>
  </si>
  <si>
    <t>YEAR 5</t>
  </si>
  <si>
    <t>Line Price Year 4</t>
  </si>
  <si>
    <t>Line Price Year 5</t>
  </si>
  <si>
    <t>1.2</t>
  </si>
  <si>
    <t>1.3</t>
  </si>
  <si>
    <t>2.2</t>
  </si>
  <si>
    <t>2.3</t>
  </si>
  <si>
    <t>2.4</t>
  </si>
  <si>
    <t>2.6</t>
  </si>
  <si>
    <t>3.1</t>
  </si>
  <si>
    <t>3.2</t>
  </si>
  <si>
    <t>3.3</t>
  </si>
  <si>
    <t>3.4</t>
  </si>
  <si>
    <t>3.5</t>
  </si>
  <si>
    <t>UNIT RATES: CORRECTIVE MAINTENANCE
Note that the quantities indicated below are only for evaluation purposes and to determine the contract unit rates. The final quantities will be based on works orders and call outs, as specified in the contractual terms Annex A.2.</t>
  </si>
  <si>
    <t>4.1</t>
  </si>
  <si>
    <t>4.3</t>
  </si>
  <si>
    <t>Instance</t>
  </si>
  <si>
    <t>RFB Title</t>
  </si>
  <si>
    <t>RFB No</t>
  </si>
  <si>
    <t xml:space="preserve">Corrective Maintenance Allowance for Life Cycle Management Parts Replacement and other Material
</t>
  </si>
  <si>
    <t>(c)    The price must include all cost to deliver the goods or render the service, including all applicable taxes, duty fees, logistics/delivery, storage, labour, overtime and subsistance and travel</t>
  </si>
  <si>
    <r>
      <t xml:space="preserve">(a)    Bidder must complete/enter </t>
    </r>
    <r>
      <rPr>
        <b/>
        <sz val="12"/>
        <color theme="1"/>
        <rFont val="Calibri"/>
        <family val="2"/>
        <scheme val="minor"/>
      </rPr>
      <t xml:space="preserve">YELLOW </t>
    </r>
    <r>
      <rPr>
        <sz val="12"/>
        <color theme="1"/>
        <rFont val="Calibri"/>
        <family val="2"/>
        <scheme val="minor"/>
      </rPr>
      <t>cells only</t>
    </r>
  </si>
  <si>
    <t>(b)    Unit and Line prices must be VAT EXCLUSIVE and in South African Rand (ZAR) currency.</t>
  </si>
  <si>
    <r>
      <rPr>
        <b/>
        <sz val="12"/>
        <color theme="1"/>
        <rFont val="Calibri"/>
        <family val="2"/>
        <scheme val="minor"/>
      </rPr>
      <t xml:space="preserve">Labour –  Certified Technician and Assistant during normal hours (08:00 to 17:00). </t>
    </r>
    <r>
      <rPr>
        <sz val="12"/>
        <color theme="1"/>
        <rFont val="Calibri"/>
        <family val="2"/>
        <scheme val="minor"/>
      </rPr>
      <t xml:space="preserve">
This rate will be applicable from time of arrival to site, up to time of leaving the site. The Rate must include travel to the relevant site and travel time.</t>
    </r>
  </si>
  <si>
    <r>
      <rPr>
        <b/>
        <sz val="12"/>
        <color theme="1"/>
        <rFont val="Calibri"/>
        <family val="2"/>
        <scheme val="minor"/>
      </rPr>
      <t xml:space="preserve">Labour – Certified Technician and Assistant during afterhours (Weekdays 17:00 to 08:00 and Saturdays 00:00 to 23:59). </t>
    </r>
    <r>
      <rPr>
        <sz val="12"/>
        <color theme="1"/>
        <rFont val="Calibri"/>
        <family val="2"/>
        <scheme val="minor"/>
      </rPr>
      <t>This rate will be applicable from time of arrival to site, up to time of leaving the site. The Rate must include travel to the relevant site and travel time.</t>
    </r>
  </si>
  <si>
    <r>
      <rPr>
        <b/>
        <sz val="12"/>
        <color theme="1"/>
        <rFont val="Calibri"/>
        <family val="2"/>
        <scheme val="minor"/>
      </rPr>
      <t>Call out fee – Certified Technician and Assistant.</t>
    </r>
    <r>
      <rPr>
        <sz val="12"/>
        <color theme="1"/>
        <rFont val="Calibri"/>
        <family val="2"/>
        <scheme val="minor"/>
      </rPr>
      <t xml:space="preserve">
This rate will be applicable from time of leaving the contractor’s office, up to time of arrival on the site, and time of leaving the site up to arrival back at the contractor’s office. The Rate must include travel to the relevant site and travel time.</t>
    </r>
  </si>
  <si>
    <r>
      <rPr>
        <b/>
        <sz val="12"/>
        <color theme="1"/>
        <rFont val="Calibri"/>
        <family val="2"/>
        <scheme val="minor"/>
      </rPr>
      <t>Labour – Certified Technician and Assistant during afterhours (Sundays 00:00 to 23:59).</t>
    </r>
    <r>
      <rPr>
        <sz val="12"/>
        <color theme="1"/>
        <rFont val="Calibri"/>
        <family val="2"/>
        <scheme val="minor"/>
      </rPr>
      <t xml:space="preserve"> This rate will be applicable from time of arrival to site, up to time of leaving the site. The Rate must include travel to the relevant site and travel time.</t>
    </r>
  </si>
  <si>
    <t>SPECIFIED SERVICES: ERASMUSKLOOF</t>
  </si>
  <si>
    <r>
      <rPr>
        <b/>
        <sz val="12"/>
        <color theme="1"/>
        <rFont val="Calibri"/>
        <family val="2"/>
        <scheme val="minor"/>
      </rPr>
      <t>Periodic UPS System Inspections and Room Maintenance , as specified in the contractual terms Annex D</t>
    </r>
    <r>
      <rPr>
        <sz val="12"/>
        <color theme="1"/>
        <rFont val="Calibri"/>
        <family val="2"/>
        <scheme val="minor"/>
      </rPr>
      <t xml:space="preserve">
The Rate must include travel to the relevant site, labour, material and tools, the specified service pack, and to perform the specified services
</t>
    </r>
  </si>
  <si>
    <r>
      <rPr>
        <b/>
        <sz val="12"/>
        <rFont val="Calibri"/>
        <family val="2"/>
        <scheme val="minor"/>
      </rPr>
      <t>Battery Service, as specified in the contractual terms Annex D: Battery Bank #1</t>
    </r>
    <r>
      <rPr>
        <sz val="12"/>
        <rFont val="Calibri"/>
        <family val="2"/>
        <scheme val="minor"/>
      </rPr>
      <t xml:space="preserve">
The Rate must include travel to the relevant site, labour, material and tools, the specified service pack, and to perform the specified services</t>
    </r>
  </si>
  <si>
    <r>
      <rPr>
        <b/>
        <sz val="12"/>
        <rFont val="Calibri"/>
        <family val="2"/>
        <scheme val="minor"/>
      </rPr>
      <t>Battery Service, as specified in the contractual terms Annex D: Battery Bank #2</t>
    </r>
    <r>
      <rPr>
        <sz val="12"/>
        <rFont val="Calibri"/>
        <family val="2"/>
        <scheme val="minor"/>
      </rPr>
      <t xml:space="preserve">
The Rate must include travel to the relevant site, labour, material and tools, the specified service pack, and to perform the specified services</t>
    </r>
  </si>
  <si>
    <r>
      <rPr>
        <b/>
        <sz val="12"/>
        <rFont val="Calibri"/>
        <family val="2"/>
        <scheme val="minor"/>
      </rPr>
      <t>Battery Service, as specified in the contractual terms Annex D: Battery Bank #3</t>
    </r>
    <r>
      <rPr>
        <sz val="12"/>
        <rFont val="Calibri"/>
        <family val="2"/>
        <scheme val="minor"/>
      </rPr>
      <t xml:space="preserve">
The Rate must include travel to the relevant site, labour, material and tools, the specified service pack, and to perform the specified services</t>
    </r>
  </si>
  <si>
    <r>
      <rPr>
        <b/>
        <sz val="12"/>
        <rFont val="Calibri"/>
        <family val="2"/>
        <scheme val="minor"/>
      </rPr>
      <t>Battery Service, as specified in the contractual terms Annex D: Battery Bank #4</t>
    </r>
    <r>
      <rPr>
        <sz val="12"/>
        <rFont val="Calibri"/>
        <family val="2"/>
        <scheme val="minor"/>
      </rPr>
      <t xml:space="preserve">
The Rate must include travel to the relevant site, labour, material and tools, the specified service pack, and to perform the specified services</t>
    </r>
  </si>
  <si>
    <r>
      <rPr>
        <b/>
        <sz val="12"/>
        <rFont val="Calibri"/>
        <family val="2"/>
        <scheme val="minor"/>
      </rPr>
      <t>Battery Service, as specified in the contractual terms Annex D: Battery Bank #5</t>
    </r>
    <r>
      <rPr>
        <sz val="12"/>
        <rFont val="Calibri"/>
        <family val="2"/>
        <scheme val="minor"/>
      </rPr>
      <t xml:space="preserve">
The Rate must include travel to the relevant site, labour, material and tools, the specified service pack, and to perform the specified services</t>
    </r>
  </si>
  <si>
    <t>4.2</t>
  </si>
  <si>
    <t>4.4</t>
  </si>
  <si>
    <t>5.1</t>
  </si>
  <si>
    <t>5.2</t>
  </si>
  <si>
    <t>5.3</t>
  </si>
  <si>
    <t>5.4</t>
  </si>
  <si>
    <t>5.5</t>
  </si>
  <si>
    <t>APPOINTMENT OF A SERVICE PROVIDER FOR MAINTENANCE SUPPORT OF UPS BATTERIES AT VARIOUS SITA SITES FOR A PERIOD OF 60 MONTHS</t>
  </si>
  <si>
    <t>RFB 2817-2023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</si>
</sst>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R&quot;* #,##0.00_-;\-&quot;R&quot;* #,##0.00_-;_-&quot;R&quot;* &quot;-&quot;??_-;_-@_-"/>
    <numFmt numFmtId="43" formatCode="_-* #,##0.00_-;\-* #,##0.00_-;_-* &quot;-&quot;??_-;_-@_-"/>
    <numFmt numFmtId="164" formatCode="_-[$R-1C09]* #,##0.00_-;\-[$R-1C09]* #,##0.00_-;_-[$R-1C09]* &quot;-&quot;??_-;_-@_-"/>
    <numFmt numFmtId="165" formatCode="0.0"/>
    <numFmt numFmtId="166" formatCode="&quot;R&quot;#,##0.00"/>
  </numFmts>
  <fonts count="18" x14ac:knownFonts="1">
    <font>
      <sz val="11"/>
      <color theme="1"/>
      <name val="Calibri"/>
      <family val="2"/>
      <scheme val="minor"/>
    </font>
    <font>
      <sz val="12"/>
      <color theme="1"/>
      <name val="Calibri"/>
      <family val="2"/>
      <scheme val="minor"/>
    </font>
    <font>
      <sz val="12"/>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2"/>
      <color theme="0"/>
      <name val="Calibri"/>
      <family val="2"/>
      <scheme val="minor"/>
    </font>
    <font>
      <b/>
      <sz val="12"/>
      <name val="Calibri"/>
      <family val="2"/>
      <scheme val="minor"/>
    </font>
    <font>
      <sz val="12"/>
      <name val="Calibri"/>
      <family val="2"/>
      <scheme val="minor"/>
    </font>
    <font>
      <sz val="24"/>
      <color theme="1"/>
      <name val="Calibri"/>
      <family val="2"/>
      <scheme val="minor"/>
    </font>
    <font>
      <sz val="24"/>
      <color rgb="FF002060"/>
      <name val="Calibri"/>
      <family val="2"/>
      <scheme val="minor"/>
    </font>
    <font>
      <sz val="18"/>
      <color rgb="FF002060"/>
      <name val="Calibri"/>
      <family val="2"/>
      <scheme val="minor"/>
    </font>
    <font>
      <b/>
      <sz val="12"/>
      <color rgb="FF000066"/>
      <name val="Calibri"/>
      <family val="2"/>
      <scheme val="minor"/>
    </font>
    <font>
      <sz val="11"/>
      <color theme="1"/>
      <name val="Calibri"/>
      <family val="2"/>
      <scheme val="minor"/>
    </font>
    <font>
      <sz val="8"/>
      <name val="Calibri"/>
      <family val="2"/>
      <scheme val="minor"/>
    </font>
    <font>
      <b/>
      <sz val="11"/>
      <name val="Calibri"/>
      <family val="2"/>
      <scheme val="minor"/>
    </font>
    <font>
      <b/>
      <sz val="18"/>
      <color theme="1"/>
      <name val="Calibri"/>
      <family val="2"/>
      <scheme val="minor"/>
    </font>
    <font>
      <b/>
      <sz val="14"/>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99"/>
        <bgColor indexed="64"/>
      </patternFill>
    </fill>
  </fills>
  <borders count="21">
    <border>
      <left/>
      <right/>
      <top/>
      <bottom/>
      <diagonal/>
    </border>
    <border>
      <left style="thin">
        <color theme="4"/>
      </left>
      <right style="thin">
        <color theme="4"/>
      </right>
      <top style="thin">
        <color theme="4"/>
      </top>
      <bottom style="thin">
        <color theme="4"/>
      </bottom>
      <diagonal/>
    </border>
    <border>
      <left style="thin">
        <color theme="4"/>
      </left>
      <right/>
      <top style="thin">
        <color theme="4"/>
      </top>
      <bottom style="thin">
        <color theme="4"/>
      </bottom>
      <diagonal/>
    </border>
    <border>
      <left style="thin">
        <color theme="4"/>
      </left>
      <right style="thin">
        <color theme="4"/>
      </right>
      <top style="thin">
        <color theme="4"/>
      </top>
      <bottom/>
      <diagonal/>
    </border>
    <border>
      <left style="medium">
        <color theme="4"/>
      </left>
      <right style="medium">
        <color theme="4"/>
      </right>
      <top style="medium">
        <color theme="4"/>
      </top>
      <bottom style="thin">
        <color theme="4"/>
      </bottom>
      <diagonal/>
    </border>
    <border>
      <left style="medium">
        <color theme="4"/>
      </left>
      <right style="medium">
        <color theme="4"/>
      </right>
      <top style="thin">
        <color theme="4"/>
      </top>
      <bottom style="thin">
        <color theme="4"/>
      </bottom>
      <diagonal/>
    </border>
    <border>
      <left style="medium">
        <color theme="4"/>
      </left>
      <right style="medium">
        <color theme="4"/>
      </right>
      <top style="thin">
        <color theme="4"/>
      </top>
      <bottom style="medium">
        <color theme="4"/>
      </bottom>
      <diagonal/>
    </border>
    <border>
      <left/>
      <right style="thin">
        <color theme="4"/>
      </right>
      <top style="thin">
        <color theme="4"/>
      </top>
      <bottom style="thin">
        <color theme="4"/>
      </bottom>
      <diagonal/>
    </border>
    <border>
      <left style="thin">
        <color theme="8"/>
      </left>
      <right style="thin">
        <color theme="8"/>
      </right>
      <top style="thin">
        <color theme="8"/>
      </top>
      <bottom style="thin">
        <color theme="8"/>
      </bottom>
      <diagonal/>
    </border>
    <border>
      <left style="thin">
        <color theme="8"/>
      </left>
      <right/>
      <top style="thin">
        <color theme="8"/>
      </top>
      <bottom style="thin">
        <color theme="8"/>
      </bottom>
      <diagonal/>
    </border>
    <border>
      <left style="thin">
        <color theme="4"/>
      </left>
      <right style="thin">
        <color theme="4"/>
      </right>
      <top/>
      <bottom style="thin">
        <color theme="4"/>
      </bottom>
      <diagonal/>
    </border>
    <border>
      <left style="medium">
        <color theme="4"/>
      </left>
      <right/>
      <top style="medium">
        <color theme="4"/>
      </top>
      <bottom style="thin">
        <color theme="4"/>
      </bottom>
      <diagonal/>
    </border>
    <border>
      <left/>
      <right/>
      <top style="thin">
        <color theme="8"/>
      </top>
      <bottom style="thin">
        <color theme="8"/>
      </bottom>
      <diagonal/>
    </border>
    <border>
      <left style="thin">
        <color theme="4"/>
      </left>
      <right style="thin">
        <color theme="4"/>
      </right>
      <top style="thin">
        <color theme="4"/>
      </top>
      <bottom style="thin">
        <color theme="8"/>
      </bottom>
      <diagonal/>
    </border>
    <border>
      <left style="thin">
        <color theme="4"/>
      </left>
      <right style="thick">
        <color theme="4"/>
      </right>
      <top style="medium">
        <color theme="4"/>
      </top>
      <bottom style="thin">
        <color theme="4"/>
      </bottom>
      <diagonal/>
    </border>
    <border>
      <left style="medium">
        <color theme="4"/>
      </left>
      <right style="medium">
        <color theme="4"/>
      </right>
      <top style="medium">
        <color theme="4"/>
      </top>
      <bottom style="medium">
        <color theme="4"/>
      </bottom>
      <diagonal/>
    </border>
    <border>
      <left style="thin">
        <color theme="4"/>
      </left>
      <right/>
      <top style="thin">
        <color theme="4"/>
      </top>
      <bottom style="thin">
        <color theme="8"/>
      </bottom>
      <diagonal/>
    </border>
    <border>
      <left/>
      <right/>
      <top style="thin">
        <color theme="4"/>
      </top>
      <bottom style="thin">
        <color theme="8"/>
      </bottom>
      <diagonal/>
    </border>
    <border>
      <left/>
      <right style="thin">
        <color theme="4"/>
      </right>
      <top style="thin">
        <color theme="4"/>
      </top>
      <bottom style="thin">
        <color theme="8"/>
      </bottom>
      <diagonal/>
    </border>
    <border>
      <left/>
      <right style="thin">
        <color theme="8"/>
      </right>
      <top style="thin">
        <color theme="8"/>
      </top>
      <bottom style="thin">
        <color theme="8"/>
      </bottom>
      <diagonal/>
    </border>
    <border>
      <left/>
      <right/>
      <top style="thin">
        <color theme="4"/>
      </top>
      <bottom style="thin">
        <color theme="4"/>
      </bottom>
      <diagonal/>
    </border>
  </borders>
  <cellStyleXfs count="3">
    <xf numFmtId="0" fontId="0" fillId="0" borderId="0"/>
    <xf numFmtId="43" fontId="13" fillId="0" borderId="0" applyFont="0" applyFill="0" applyBorder="0" applyAlignment="0" applyProtection="0"/>
    <xf numFmtId="9" fontId="13" fillId="0" borderId="0" applyFont="0" applyFill="0" applyBorder="0" applyAlignment="0" applyProtection="0"/>
  </cellStyleXfs>
  <cellXfs count="123">
    <xf numFmtId="0" fontId="0" fillId="0" borderId="0" xfId="0"/>
    <xf numFmtId="0" fontId="3" fillId="0" borderId="0" xfId="0" applyFont="1" applyAlignment="1">
      <alignment vertical="top"/>
    </xf>
    <xf numFmtId="0" fontId="9" fillId="2" borderId="0" xfId="0" applyFont="1" applyFill="1"/>
    <xf numFmtId="0" fontId="10" fillId="2" borderId="0" xfId="0" applyFont="1" applyFill="1" applyAlignment="1">
      <alignment horizontal="left" vertical="top"/>
    </xf>
    <xf numFmtId="0" fontId="10" fillId="2" borderId="0" xfId="0" applyFont="1" applyFill="1" applyAlignment="1">
      <alignment horizontal="center" vertical="top"/>
    </xf>
    <xf numFmtId="0" fontId="11" fillId="2" borderId="0" xfId="0" applyFont="1" applyFill="1" applyAlignment="1">
      <alignment horizontal="center" vertical="top"/>
    </xf>
    <xf numFmtId="0" fontId="9" fillId="2" borderId="0" xfId="0" applyFont="1" applyFill="1" applyAlignment="1">
      <alignment vertical="top"/>
    </xf>
    <xf numFmtId="0" fontId="4" fillId="3" borderId="0" xfId="0" applyFont="1" applyFill="1"/>
    <xf numFmtId="0" fontId="9" fillId="2" borderId="0" xfId="0" applyFont="1" applyFill="1" applyAlignment="1">
      <alignment horizontal="left" vertical="top"/>
    </xf>
    <xf numFmtId="0" fontId="7" fillId="2" borderId="1" xfId="0" applyFont="1" applyFill="1" applyBorder="1" applyAlignment="1">
      <alignment horizontal="left" vertical="top" wrapText="1"/>
    </xf>
    <xf numFmtId="0" fontId="7" fillId="2" borderId="1" xfId="0" applyFont="1" applyFill="1" applyBorder="1" applyAlignment="1">
      <alignment vertical="top" wrapText="1"/>
    </xf>
    <xf numFmtId="0" fontId="5" fillId="5" borderId="1" xfId="0" applyFont="1" applyFill="1" applyBorder="1" applyAlignment="1">
      <alignment horizontal="left" vertical="top" wrapText="1"/>
    </xf>
    <xf numFmtId="0" fontId="5" fillId="5" borderId="1" xfId="0" applyFont="1" applyFill="1" applyBorder="1" applyAlignment="1">
      <alignment horizontal="right" vertical="top" wrapText="1"/>
    </xf>
    <xf numFmtId="164" fontId="7" fillId="2" borderId="1" xfId="0" applyNumberFormat="1" applyFont="1" applyFill="1" applyBorder="1" applyAlignment="1">
      <alignment horizontal="center" vertical="top" wrapText="1"/>
    </xf>
    <xf numFmtId="44" fontId="4" fillId="5" borderId="1" xfId="0" applyNumberFormat="1" applyFont="1" applyFill="1" applyBorder="1" applyAlignment="1">
      <alignment vertical="top" wrapText="1"/>
    </xf>
    <xf numFmtId="0" fontId="4" fillId="0" borderId="1" xfId="0" applyFont="1" applyBorder="1" applyAlignment="1">
      <alignment horizontal="center" vertical="top" wrapText="1"/>
    </xf>
    <xf numFmtId="164" fontId="8" fillId="5" borderId="1" xfId="0" applyNumberFormat="1" applyFont="1" applyFill="1" applyBorder="1" applyAlignment="1">
      <alignment horizontal="left" vertical="top" wrapText="1"/>
    </xf>
    <xf numFmtId="0" fontId="5" fillId="5" borderId="1" xfId="0" applyFont="1" applyFill="1" applyBorder="1" applyAlignment="1">
      <alignment horizontal="center" vertical="top" wrapText="1"/>
    </xf>
    <xf numFmtId="44" fontId="5" fillId="5" borderId="4" xfId="0" applyNumberFormat="1" applyFont="1" applyFill="1" applyBorder="1" applyAlignment="1">
      <alignment vertical="top" wrapText="1"/>
    </xf>
    <xf numFmtId="0" fontId="7" fillId="3" borderId="0" xfId="0" applyFont="1" applyFill="1" applyAlignment="1">
      <alignment wrapText="1"/>
    </xf>
    <xf numFmtId="0" fontId="7" fillId="3" borderId="0" xfId="0" applyFont="1" applyFill="1"/>
    <xf numFmtId="0" fontId="12" fillId="3" borderId="0" xfId="0" applyFont="1" applyFill="1" applyAlignment="1">
      <alignment horizontal="left" vertical="center"/>
    </xf>
    <xf numFmtId="0" fontId="4" fillId="3" borderId="0" xfId="0" applyFont="1" applyFill="1" applyAlignment="1">
      <alignment horizontal="left" vertical="center" wrapText="1"/>
    </xf>
    <xf numFmtId="0" fontId="8" fillId="3" borderId="0" xfId="0" applyFont="1" applyFill="1"/>
    <xf numFmtId="0" fontId="8" fillId="3" borderId="0" xfId="0" applyFont="1" applyFill="1" applyAlignment="1">
      <alignment horizontal="left" vertical="top"/>
    </xf>
    <xf numFmtId="0" fontId="4" fillId="0" borderId="1" xfId="0" quotePrefix="1" applyFont="1" applyBorder="1" applyAlignment="1">
      <alignment horizontal="left" vertical="top" wrapText="1"/>
    </xf>
    <xf numFmtId="165" fontId="4" fillId="5" borderId="2" xfId="1" applyNumberFormat="1" applyFont="1" applyFill="1" applyBorder="1" applyAlignment="1">
      <alignment horizontal="right" vertical="top" wrapText="1"/>
    </xf>
    <xf numFmtId="165" fontId="4" fillId="5" borderId="7" xfId="1" applyNumberFormat="1" applyFont="1" applyFill="1" applyBorder="1" applyAlignment="1">
      <alignment horizontal="right" vertical="top" wrapText="1"/>
    </xf>
    <xf numFmtId="0" fontId="4" fillId="5" borderId="2" xfId="0" applyFont="1" applyFill="1" applyBorder="1" applyAlignment="1">
      <alignment horizontal="center" vertical="top" wrapText="1"/>
    </xf>
    <xf numFmtId="164" fontId="7" fillId="5" borderId="5" xfId="0" applyNumberFormat="1" applyFont="1" applyFill="1" applyBorder="1" applyAlignment="1">
      <alignment horizontal="left" vertical="top" wrapText="1"/>
    </xf>
    <xf numFmtId="164" fontId="7" fillId="5" borderId="6" xfId="0" applyNumberFormat="1" applyFont="1" applyFill="1" applyBorder="1" applyAlignment="1">
      <alignment horizontal="left" vertical="top" wrapText="1"/>
    </xf>
    <xf numFmtId="0" fontId="7" fillId="3" borderId="0" xfId="0" applyFont="1" applyFill="1" applyAlignment="1">
      <alignment vertical="top"/>
    </xf>
    <xf numFmtId="0" fontId="7" fillId="3" borderId="0" xfId="0" applyFont="1" applyFill="1" applyAlignment="1">
      <alignment horizontal="center" vertical="top" wrapText="1"/>
    </xf>
    <xf numFmtId="0" fontId="11" fillId="2" borderId="0" xfId="0" applyFont="1" applyFill="1" applyAlignment="1">
      <alignment horizontal="left" vertical="top" wrapText="1"/>
    </xf>
    <xf numFmtId="0" fontId="7" fillId="3" borderId="0" xfId="0" applyFont="1" applyFill="1" applyAlignment="1">
      <alignment vertical="top" wrapText="1"/>
    </xf>
    <xf numFmtId="164" fontId="6" fillId="4" borderId="1" xfId="0" applyNumberFormat="1" applyFont="1" applyFill="1" applyBorder="1" applyAlignment="1">
      <alignment horizontal="center" vertical="top" wrapText="1"/>
    </xf>
    <xf numFmtId="164" fontId="7" fillId="4" borderId="1" xfId="0" applyNumberFormat="1" applyFont="1" applyFill="1" applyBorder="1" applyAlignment="1">
      <alignment horizontal="left" vertical="top" wrapText="1"/>
    </xf>
    <xf numFmtId="164" fontId="7" fillId="4" borderId="1" xfId="0" applyNumberFormat="1" applyFont="1" applyFill="1" applyBorder="1" applyAlignment="1">
      <alignment horizontal="center" vertical="top" wrapText="1"/>
    </xf>
    <xf numFmtId="9" fontId="7" fillId="4" borderId="1" xfId="2" applyFont="1" applyFill="1" applyBorder="1" applyAlignment="1">
      <alignment horizontal="center" vertical="top"/>
    </xf>
    <xf numFmtId="0" fontId="7" fillId="4" borderId="1" xfId="0" applyFont="1" applyFill="1" applyBorder="1" applyAlignment="1">
      <alignment horizontal="center" vertical="top"/>
    </xf>
    <xf numFmtId="0" fontId="9" fillId="0" borderId="0" xfId="0" applyFont="1"/>
    <xf numFmtId="0" fontId="7" fillId="2" borderId="1" xfId="0" applyFont="1" applyFill="1" applyBorder="1" applyAlignment="1">
      <alignment horizontal="center" vertical="top" wrapText="1"/>
    </xf>
    <xf numFmtId="0" fontId="0" fillId="2" borderId="0" xfId="0" applyFill="1" applyAlignment="1">
      <alignment horizontal="left" vertical="top"/>
    </xf>
    <xf numFmtId="0" fontId="0" fillId="2" borderId="0" xfId="0" applyFill="1"/>
    <xf numFmtId="0" fontId="0" fillId="2" borderId="0" xfId="0" applyFill="1" applyAlignment="1">
      <alignment vertical="top"/>
    </xf>
    <xf numFmtId="0" fontId="0" fillId="3" borderId="0" xfId="0" applyFill="1"/>
    <xf numFmtId="0" fontId="0" fillId="0" borderId="0" xfId="0" applyAlignment="1">
      <alignment vertical="top"/>
    </xf>
    <xf numFmtId="0" fontId="0" fillId="0" borderId="0" xfId="0" applyAlignment="1">
      <alignment horizontal="left" vertical="top"/>
    </xf>
    <xf numFmtId="0" fontId="0" fillId="0" borderId="0" xfId="0" applyAlignment="1">
      <alignment horizontal="center" vertical="top"/>
    </xf>
    <xf numFmtId="0" fontId="8" fillId="0" borderId="0" xfId="0" applyFont="1" applyAlignment="1">
      <alignment horizontal="right" vertical="top"/>
    </xf>
    <xf numFmtId="0" fontId="7" fillId="0" borderId="0" xfId="0" applyFont="1" applyAlignment="1">
      <alignment wrapText="1"/>
    </xf>
    <xf numFmtId="164" fontId="4" fillId="6" borderId="1" xfId="0" applyNumberFormat="1" applyFont="1" applyFill="1" applyBorder="1" applyAlignment="1">
      <alignment vertical="top" wrapText="1"/>
    </xf>
    <xf numFmtId="0" fontId="0" fillId="3" borderId="0" xfId="0" applyFill="1" applyAlignment="1">
      <alignment horizontal="left" vertical="top"/>
    </xf>
    <xf numFmtId="0" fontId="0" fillId="3" borderId="0" xfId="0" applyFill="1" applyAlignment="1">
      <alignment horizontal="right" vertical="top"/>
    </xf>
    <xf numFmtId="0" fontId="0" fillId="3" borderId="0" xfId="0" applyFill="1" applyAlignment="1">
      <alignment horizontal="center" vertical="top"/>
    </xf>
    <xf numFmtId="0" fontId="0" fillId="3" borderId="0" xfId="0" applyFill="1" applyAlignment="1">
      <alignment vertical="top"/>
    </xf>
    <xf numFmtId="44" fontId="5" fillId="5" borderId="11" xfId="0" applyNumberFormat="1" applyFont="1" applyFill="1" applyBorder="1" applyAlignment="1">
      <alignment vertical="top" wrapText="1"/>
    </xf>
    <xf numFmtId="1" fontId="4" fillId="0" borderId="1" xfId="1" applyNumberFormat="1" applyFont="1" applyFill="1" applyBorder="1" applyAlignment="1">
      <alignment horizontal="right" vertical="top" wrapText="1"/>
    </xf>
    <xf numFmtId="1" fontId="9" fillId="2" borderId="0" xfId="0" applyNumberFormat="1" applyFont="1" applyFill="1" applyAlignment="1">
      <alignment horizontal="right"/>
    </xf>
    <xf numFmtId="1" fontId="0" fillId="2" borderId="0" xfId="0" applyNumberFormat="1" applyFill="1" applyAlignment="1">
      <alignment horizontal="right"/>
    </xf>
    <xf numFmtId="1" fontId="7" fillId="3" borderId="0" xfId="0" applyNumberFormat="1" applyFont="1" applyFill="1" applyAlignment="1">
      <alignment horizontal="right"/>
    </xf>
    <xf numFmtId="1" fontId="7" fillId="2" borderId="1" xfId="0" applyNumberFormat="1" applyFont="1" applyFill="1" applyBorder="1" applyAlignment="1">
      <alignment horizontal="right" vertical="top" wrapText="1"/>
    </xf>
    <xf numFmtId="1" fontId="6" fillId="4" borderId="1" xfId="0" applyNumberFormat="1" applyFont="1" applyFill="1" applyBorder="1" applyAlignment="1">
      <alignment horizontal="right" vertical="top" wrapText="1"/>
    </xf>
    <xf numFmtId="1" fontId="4" fillId="0" borderId="1" xfId="0" applyNumberFormat="1" applyFont="1" applyBorder="1" applyAlignment="1">
      <alignment horizontal="right" vertical="top" wrapText="1"/>
    </xf>
    <xf numFmtId="1" fontId="7" fillId="4" borderId="1" xfId="0" applyNumberFormat="1" applyFont="1" applyFill="1" applyBorder="1" applyAlignment="1">
      <alignment horizontal="right" vertical="top"/>
    </xf>
    <xf numFmtId="1" fontId="7" fillId="4" borderId="1" xfId="2" applyNumberFormat="1" applyFont="1" applyFill="1" applyBorder="1" applyAlignment="1">
      <alignment horizontal="right" vertical="top"/>
    </xf>
    <xf numFmtId="1" fontId="4" fillId="5" borderId="1" xfId="0" applyNumberFormat="1" applyFont="1" applyFill="1" applyBorder="1" applyAlignment="1">
      <alignment horizontal="right" vertical="top" wrapText="1"/>
    </xf>
    <xf numFmtId="1" fontId="0" fillId="3" borderId="0" xfId="0" applyNumberFormat="1" applyFill="1" applyAlignment="1">
      <alignment horizontal="right" vertical="top"/>
    </xf>
    <xf numFmtId="1" fontId="0" fillId="0" borderId="0" xfId="0" applyNumberFormat="1" applyAlignment="1">
      <alignment horizontal="right" vertical="top"/>
    </xf>
    <xf numFmtId="0" fontId="4" fillId="3" borderId="0" xfId="0" applyFont="1" applyFill="1" applyAlignment="1">
      <alignment horizontal="center" vertical="center" wrapText="1"/>
    </xf>
    <xf numFmtId="0" fontId="4" fillId="3" borderId="0" xfId="0" applyFont="1" applyFill="1" applyAlignment="1">
      <alignment horizontal="center"/>
    </xf>
    <xf numFmtId="0" fontId="8" fillId="3" borderId="0" xfId="0" applyFont="1" applyFill="1" applyAlignment="1">
      <alignment horizontal="center" vertical="top"/>
    </xf>
    <xf numFmtId="0" fontId="5" fillId="4" borderId="1" xfId="0" applyFont="1" applyFill="1" applyBorder="1" applyAlignment="1">
      <alignment horizontal="left" vertical="top" wrapText="1"/>
    </xf>
    <xf numFmtId="0" fontId="5" fillId="4" borderId="1" xfId="0" applyFont="1" applyFill="1" applyBorder="1" applyAlignment="1">
      <alignment vertical="top" wrapText="1"/>
    </xf>
    <xf numFmtId="0" fontId="7" fillId="4" borderId="1" xfId="0" applyFont="1" applyFill="1" applyBorder="1" applyAlignment="1">
      <alignment horizontal="left" vertical="top" wrapText="1"/>
    </xf>
    <xf numFmtId="0" fontId="7" fillId="4" borderId="1" xfId="0" applyFont="1" applyFill="1" applyBorder="1" applyAlignment="1">
      <alignment vertical="top"/>
    </xf>
    <xf numFmtId="0" fontId="5" fillId="4" borderId="1" xfId="0" applyFont="1" applyFill="1" applyBorder="1" applyAlignment="1">
      <alignment horizontal="left" vertical="top"/>
    </xf>
    <xf numFmtId="166" fontId="0" fillId="0" borderId="0" xfId="0" applyNumberFormat="1" applyAlignment="1">
      <alignment vertical="top"/>
    </xf>
    <xf numFmtId="0" fontId="8" fillId="0" borderId="1" xfId="0" applyFont="1" applyBorder="1" applyAlignment="1">
      <alignment vertical="top" wrapText="1"/>
    </xf>
    <xf numFmtId="0" fontId="8" fillId="0" borderId="1" xfId="0" applyFont="1" applyBorder="1" applyAlignment="1">
      <alignment horizontal="center" vertical="top" wrapText="1"/>
    </xf>
    <xf numFmtId="1" fontId="8" fillId="0" borderId="1" xfId="0" applyNumberFormat="1" applyFont="1" applyBorder="1" applyAlignment="1">
      <alignment horizontal="right" vertical="top" wrapText="1"/>
    </xf>
    <xf numFmtId="164" fontId="8" fillId="6" borderId="1" xfId="0" applyNumberFormat="1" applyFont="1" applyFill="1" applyBorder="1" applyAlignment="1">
      <alignment vertical="top" wrapText="1"/>
    </xf>
    <xf numFmtId="0" fontId="15" fillId="0" borderId="0" xfId="0" applyFont="1" applyAlignment="1">
      <alignment vertical="top"/>
    </xf>
    <xf numFmtId="0" fontId="4" fillId="5" borderId="1" xfId="0" applyFont="1" applyFill="1" applyBorder="1" applyAlignment="1">
      <alignment horizontal="center" vertical="top" wrapText="1"/>
    </xf>
    <xf numFmtId="1" fontId="4" fillId="5" borderId="1" xfId="1" applyNumberFormat="1" applyFont="1" applyFill="1" applyBorder="1" applyAlignment="1">
      <alignment horizontal="right" vertical="top" wrapText="1"/>
    </xf>
    <xf numFmtId="164" fontId="4" fillId="5" borderId="1" xfId="0" applyNumberFormat="1" applyFont="1" applyFill="1" applyBorder="1" applyAlignment="1">
      <alignment vertical="top" wrapText="1"/>
    </xf>
    <xf numFmtId="0" fontId="2" fillId="3" borderId="0" xfId="0" applyFont="1" applyFill="1" applyAlignment="1">
      <alignment horizontal="left" vertical="center"/>
    </xf>
    <xf numFmtId="0" fontId="2" fillId="3" borderId="0" xfId="0" applyFont="1" applyFill="1" applyAlignment="1">
      <alignment horizontal="left" vertical="top"/>
    </xf>
    <xf numFmtId="0" fontId="2" fillId="0" borderId="1" xfId="0" applyFont="1" applyBorder="1" applyAlignment="1">
      <alignment horizontal="left" vertical="top" wrapText="1"/>
    </xf>
    <xf numFmtId="0" fontId="2" fillId="0" borderId="1" xfId="0" quotePrefix="1" applyFont="1" applyBorder="1" applyAlignment="1">
      <alignment horizontal="left" vertical="top" wrapText="1"/>
    </xf>
    <xf numFmtId="44" fontId="8" fillId="5" borderId="1" xfId="0" applyNumberFormat="1" applyFont="1" applyFill="1" applyBorder="1" applyAlignment="1">
      <alignment vertical="top" wrapText="1"/>
    </xf>
    <xf numFmtId="164" fontId="7" fillId="2" borderId="2" xfId="0" applyNumberFormat="1" applyFont="1" applyFill="1" applyBorder="1" applyAlignment="1">
      <alignment horizontal="center" vertical="top" wrapText="1"/>
    </xf>
    <xf numFmtId="164" fontId="7" fillId="4" borderId="2" xfId="0" applyNumberFormat="1" applyFont="1" applyFill="1" applyBorder="1" applyAlignment="1">
      <alignment horizontal="left" vertical="top" wrapText="1"/>
    </xf>
    <xf numFmtId="44" fontId="4" fillId="5" borderId="2" xfId="0" applyNumberFormat="1" applyFont="1" applyFill="1" applyBorder="1" applyAlignment="1">
      <alignment vertical="top" wrapText="1"/>
    </xf>
    <xf numFmtId="44" fontId="8" fillId="5" borderId="2" xfId="0" applyNumberFormat="1" applyFont="1" applyFill="1" applyBorder="1" applyAlignment="1">
      <alignment vertical="top" wrapText="1"/>
    </xf>
    <xf numFmtId="0" fontId="7" fillId="2" borderId="13" xfId="0" applyFont="1" applyFill="1" applyBorder="1" applyAlignment="1">
      <alignment horizontal="center" vertical="top" wrapText="1"/>
    </xf>
    <xf numFmtId="164" fontId="7" fillId="2" borderId="10" xfId="0" applyNumberFormat="1" applyFont="1" applyFill="1" applyBorder="1" applyAlignment="1">
      <alignment horizontal="center" vertical="top" wrapText="1"/>
    </xf>
    <xf numFmtId="44" fontId="5" fillId="5" borderId="1" xfId="0" applyNumberFormat="1" applyFont="1" applyFill="1" applyBorder="1" applyAlignment="1">
      <alignment vertical="top" wrapText="1"/>
    </xf>
    <xf numFmtId="44" fontId="5" fillId="5" borderId="14" xfId="0" applyNumberFormat="1" applyFont="1" applyFill="1" applyBorder="1" applyAlignment="1">
      <alignment vertical="top" wrapText="1"/>
    </xf>
    <xf numFmtId="0" fontId="2" fillId="0" borderId="1" xfId="0" applyFont="1" applyBorder="1" applyAlignment="1">
      <alignment vertical="top" wrapText="1"/>
    </xf>
    <xf numFmtId="0" fontId="2" fillId="0" borderId="1" xfId="0" quotePrefix="1" applyFont="1" applyBorder="1" applyAlignment="1">
      <alignment horizontal="left" vertical="top"/>
    </xf>
    <xf numFmtId="0" fontId="2" fillId="5" borderId="1" xfId="0" quotePrefix="1" applyFont="1" applyFill="1" applyBorder="1" applyAlignment="1">
      <alignment horizontal="left" vertical="top"/>
    </xf>
    <xf numFmtId="0" fontId="17" fillId="5" borderId="1" xfId="0" applyFont="1" applyFill="1" applyBorder="1" applyAlignment="1">
      <alignment horizontal="right" vertical="top"/>
    </xf>
    <xf numFmtId="0" fontId="17" fillId="5" borderId="3" xfId="0" applyFont="1" applyFill="1" applyBorder="1" applyAlignment="1">
      <alignment horizontal="right" vertical="top"/>
    </xf>
    <xf numFmtId="0" fontId="17" fillId="5" borderId="8" xfId="0" applyFont="1" applyFill="1" applyBorder="1" applyAlignment="1">
      <alignment horizontal="right" vertical="top" wrapText="1"/>
    </xf>
    <xf numFmtId="0" fontId="0" fillId="0" borderId="0" xfId="0" applyBorder="1" applyAlignment="1">
      <alignment vertical="top"/>
    </xf>
    <xf numFmtId="0" fontId="7" fillId="2" borderId="1" xfId="0" applyFont="1" applyFill="1" applyBorder="1" applyAlignment="1">
      <alignment horizontal="center" vertical="top" wrapText="1"/>
    </xf>
    <xf numFmtId="0" fontId="7" fillId="2" borderId="2" xfId="0" applyFont="1" applyFill="1" applyBorder="1" applyAlignment="1">
      <alignment horizontal="center" vertical="top" wrapText="1"/>
    </xf>
    <xf numFmtId="0" fontId="16" fillId="6" borderId="15" xfId="0" applyFont="1" applyFill="1" applyBorder="1" applyAlignment="1">
      <alignment horizontal="center" vertical="top" wrapText="1"/>
    </xf>
    <xf numFmtId="0" fontId="16" fillId="3" borderId="15" xfId="0" applyFont="1" applyFill="1" applyBorder="1" applyAlignment="1">
      <alignment horizontal="center" vertical="top"/>
    </xf>
    <xf numFmtId="0" fontId="7" fillId="0" borderId="16" xfId="0" applyFont="1" applyBorder="1" applyAlignment="1">
      <alignment horizontal="left" vertical="top" wrapText="1"/>
    </xf>
    <xf numFmtId="0" fontId="7" fillId="0" borderId="17" xfId="0" applyFont="1" applyBorder="1" applyAlignment="1">
      <alignment horizontal="left" vertical="top" wrapText="1"/>
    </xf>
    <xf numFmtId="0" fontId="7" fillId="0" borderId="18" xfId="0" applyFont="1" applyBorder="1" applyAlignment="1">
      <alignment horizontal="left" vertical="top" wrapText="1"/>
    </xf>
    <xf numFmtId="0" fontId="7" fillId="6" borderId="9" xfId="0" applyFont="1" applyFill="1" applyBorder="1" applyAlignment="1">
      <alignment horizontal="center" vertical="top" wrapText="1"/>
    </xf>
    <xf numFmtId="0" fontId="7" fillId="6" borderId="12" xfId="0" applyFont="1" applyFill="1" applyBorder="1" applyAlignment="1">
      <alignment horizontal="center" vertical="top" wrapText="1"/>
    </xf>
    <xf numFmtId="0" fontId="7" fillId="6" borderId="19" xfId="0" applyFont="1" applyFill="1" applyBorder="1" applyAlignment="1">
      <alignment horizontal="center" vertical="top" wrapText="1"/>
    </xf>
    <xf numFmtId="0" fontId="4" fillId="3" borderId="15" xfId="0" applyFont="1" applyFill="1" applyBorder="1" applyAlignment="1">
      <alignment horizontal="left" vertical="top" wrapText="1"/>
    </xf>
    <xf numFmtId="0" fontId="16" fillId="6" borderId="15" xfId="0" applyFont="1" applyFill="1" applyBorder="1" applyAlignment="1">
      <alignment horizontal="center" vertical="top"/>
    </xf>
    <xf numFmtId="1" fontId="16" fillId="3" borderId="15" xfId="0" applyNumberFormat="1" applyFont="1" applyFill="1" applyBorder="1" applyAlignment="1">
      <alignment horizontal="center" vertical="top"/>
    </xf>
    <xf numFmtId="14" fontId="16" fillId="6" borderId="15" xfId="0" applyNumberFormat="1" applyFont="1" applyFill="1" applyBorder="1" applyAlignment="1">
      <alignment horizontal="center" vertical="top"/>
    </xf>
    <xf numFmtId="0" fontId="7" fillId="0" borderId="2" xfId="0" applyFont="1" applyBorder="1" applyAlignment="1">
      <alignment horizontal="left" vertical="top"/>
    </xf>
    <xf numFmtId="0" fontId="7" fillId="0" borderId="20" xfId="0" applyFont="1" applyBorder="1" applyAlignment="1">
      <alignment horizontal="left" vertical="top"/>
    </xf>
    <xf numFmtId="0" fontId="7" fillId="0" borderId="7" xfId="0" applyFont="1" applyBorder="1" applyAlignment="1">
      <alignment horizontal="left" vertical="top"/>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FFFF99"/>
      <color rgb="FFFFFF00"/>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207333</xdr:colOff>
      <xdr:row>0</xdr:row>
      <xdr:rowOff>0</xdr:rowOff>
    </xdr:from>
    <xdr:to>
      <xdr:col>0</xdr:col>
      <xdr:colOff>674058</xdr:colOff>
      <xdr:row>1</xdr:row>
      <xdr:rowOff>277851</xdr:rowOff>
    </xdr:to>
    <xdr:pic>
      <xdr:nvPicPr>
        <xdr:cNvPr id="2" name="Picture 1" descr="SITA Logo">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7333" y="0"/>
          <a:ext cx="466725" cy="61313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54"/>
  <sheetViews>
    <sheetView showGridLines="0" tabSelected="1" topLeftCell="A46" zoomScale="87" zoomScaleNormal="87" workbookViewId="0">
      <selection activeCell="B3" sqref="B3:D3"/>
    </sheetView>
  </sheetViews>
  <sheetFormatPr defaultColWidth="9.140625" defaultRowHeight="15" x14ac:dyDescent="0.25"/>
  <cols>
    <col min="1" max="1" width="13.42578125" style="47" customWidth="1"/>
    <col min="2" max="2" width="72.28515625" style="46" customWidth="1"/>
    <col min="3" max="3" width="13.28515625" style="48" customWidth="1"/>
    <col min="4" max="4" width="7.42578125" style="68" customWidth="1"/>
    <col min="5" max="5" width="19.42578125" style="46" customWidth="1"/>
    <col min="6" max="6" width="21.140625" style="46" bestFit="1" customWidth="1"/>
    <col min="7" max="7" width="7.140625" style="46" customWidth="1"/>
    <col min="8" max="8" width="19.42578125" style="46" customWidth="1"/>
    <col min="9" max="9" width="20.85546875" style="46" bestFit="1" customWidth="1"/>
    <col min="10" max="10" width="7.42578125" style="46" customWidth="1"/>
    <col min="11" max="11" width="19.42578125" style="46" customWidth="1"/>
    <col min="12" max="12" width="24.42578125" style="46" customWidth="1"/>
    <col min="13" max="13" width="7.140625" style="46" customWidth="1"/>
    <col min="14" max="14" width="19.42578125" style="46" customWidth="1"/>
    <col min="15" max="15" width="24.140625" style="46" customWidth="1"/>
    <col min="16" max="16" width="7.140625" style="46" customWidth="1"/>
    <col min="17" max="17" width="21.140625" style="46" customWidth="1"/>
    <col min="18" max="18" width="24.85546875" style="46" customWidth="1"/>
    <col min="19" max="19" width="23.85546875" style="46" customWidth="1"/>
    <col min="20" max="16384" width="9.140625" style="46"/>
  </cols>
  <sheetData>
    <row r="1" spans="1:24" s="40" customFormat="1" ht="26.1" customHeight="1" x14ac:dyDescent="0.5">
      <c r="A1" s="8"/>
      <c r="B1" s="3" t="s">
        <v>13</v>
      </c>
      <c r="C1" s="4"/>
      <c r="D1" s="58"/>
      <c r="E1" s="2"/>
      <c r="F1" s="2"/>
      <c r="G1" s="2"/>
      <c r="H1" s="2"/>
      <c r="I1" s="2"/>
      <c r="J1" s="2"/>
      <c r="K1" s="2"/>
      <c r="L1" s="6"/>
      <c r="M1" s="2"/>
      <c r="N1" s="2"/>
      <c r="O1" s="2"/>
      <c r="P1" s="2"/>
      <c r="Q1" s="2"/>
      <c r="R1" s="2"/>
      <c r="S1" s="2"/>
    </row>
    <row r="2" spans="1:24" customFormat="1" ht="26.1" customHeight="1" x14ac:dyDescent="0.25">
      <c r="A2" s="42"/>
      <c r="B2" s="33" t="s">
        <v>23</v>
      </c>
      <c r="C2" s="5"/>
      <c r="D2" s="59"/>
      <c r="E2" s="43"/>
      <c r="F2" s="43"/>
      <c r="G2" s="43"/>
      <c r="H2" s="43"/>
      <c r="I2" s="43"/>
      <c r="J2" s="43"/>
      <c r="K2" s="43"/>
      <c r="L2" s="44"/>
      <c r="M2" s="43"/>
      <c r="N2" s="43"/>
      <c r="O2" s="43"/>
      <c r="P2" s="43"/>
      <c r="Q2" s="43"/>
      <c r="R2" s="43"/>
      <c r="S2" s="43"/>
    </row>
    <row r="3" spans="1:24" customFormat="1" ht="37.35" customHeight="1" x14ac:dyDescent="0.25">
      <c r="A3" s="102" t="s">
        <v>54</v>
      </c>
      <c r="B3" s="120" t="s">
        <v>78</v>
      </c>
      <c r="C3" s="121"/>
      <c r="D3" s="122"/>
      <c r="E3" s="31"/>
      <c r="F3" s="31"/>
      <c r="G3" s="31"/>
      <c r="H3" s="31"/>
      <c r="I3" s="31"/>
      <c r="J3" s="31"/>
      <c r="K3" s="31"/>
      <c r="L3" s="31"/>
      <c r="M3" s="31"/>
      <c r="N3" s="31"/>
      <c r="O3" s="31"/>
      <c r="P3" s="31"/>
      <c r="Q3" s="31"/>
      <c r="R3" s="31"/>
      <c r="S3" s="45"/>
      <c r="T3" s="45"/>
      <c r="U3" s="45"/>
      <c r="V3" s="45"/>
      <c r="W3" s="45"/>
      <c r="X3" s="45"/>
    </row>
    <row r="4" spans="1:24" customFormat="1" ht="54" customHeight="1" x14ac:dyDescent="0.25">
      <c r="A4" s="103" t="s">
        <v>53</v>
      </c>
      <c r="B4" s="110" t="s">
        <v>77</v>
      </c>
      <c r="C4" s="111"/>
      <c r="D4" s="112"/>
      <c r="E4" s="34"/>
      <c r="F4" s="34"/>
      <c r="G4" s="34"/>
      <c r="H4" s="34"/>
      <c r="I4" s="34"/>
      <c r="J4" s="34"/>
      <c r="K4" s="34"/>
      <c r="L4" s="31"/>
      <c r="M4" s="34"/>
      <c r="N4" s="34"/>
      <c r="O4" s="34"/>
      <c r="P4" s="34"/>
      <c r="Q4" s="34"/>
      <c r="R4" s="34"/>
      <c r="S4" s="45"/>
      <c r="T4" s="45"/>
      <c r="U4" s="45"/>
      <c r="V4" s="45"/>
      <c r="W4" s="45"/>
      <c r="X4" s="45"/>
    </row>
    <row r="5" spans="1:24" customFormat="1" ht="50.45" customHeight="1" x14ac:dyDescent="0.25">
      <c r="A5" s="104" t="s">
        <v>14</v>
      </c>
      <c r="B5" s="113"/>
      <c r="C5" s="114"/>
      <c r="D5" s="115"/>
      <c r="E5" s="20"/>
      <c r="F5" s="20"/>
      <c r="G5" s="20"/>
      <c r="H5" s="20"/>
      <c r="I5" s="20"/>
      <c r="J5" s="20"/>
      <c r="K5" s="20"/>
      <c r="L5" s="31"/>
      <c r="M5" s="20"/>
      <c r="N5" s="20"/>
      <c r="O5" s="20"/>
      <c r="P5" s="20"/>
      <c r="Q5" s="20"/>
      <c r="R5" s="20"/>
      <c r="S5" s="45"/>
      <c r="T5" s="45"/>
      <c r="U5" s="45"/>
      <c r="V5" s="45"/>
      <c r="W5" s="45"/>
      <c r="X5" s="45"/>
    </row>
    <row r="6" spans="1:24" customFormat="1" ht="15.75" x14ac:dyDescent="0.25">
      <c r="A6" s="49"/>
      <c r="B6" s="50"/>
      <c r="C6" s="32"/>
      <c r="D6" s="60"/>
      <c r="E6" s="20"/>
      <c r="F6" s="20"/>
      <c r="G6" s="20"/>
      <c r="H6" s="20"/>
      <c r="I6" s="20"/>
      <c r="J6" s="20"/>
      <c r="K6" s="20"/>
      <c r="L6" s="31"/>
      <c r="M6" s="20"/>
      <c r="N6" s="20"/>
      <c r="O6" s="20"/>
      <c r="P6" s="20"/>
      <c r="Q6" s="20"/>
      <c r="R6" s="20"/>
      <c r="S6" s="45"/>
      <c r="T6" s="45"/>
      <c r="U6" s="45"/>
      <c r="V6" s="45"/>
      <c r="W6" s="45"/>
      <c r="X6" s="45"/>
    </row>
    <row r="7" spans="1:24" s="45" customFormat="1" ht="15.75" x14ac:dyDescent="0.25">
      <c r="A7" s="21" t="s">
        <v>3</v>
      </c>
      <c r="B7" s="22"/>
      <c r="C7" s="69"/>
      <c r="D7" s="60"/>
      <c r="E7" s="20"/>
      <c r="F7" s="20"/>
      <c r="G7" s="20"/>
      <c r="H7" s="20"/>
      <c r="I7" s="20"/>
      <c r="J7" s="20"/>
      <c r="K7" s="20"/>
      <c r="L7" s="31"/>
      <c r="M7" s="20"/>
      <c r="N7" s="20"/>
      <c r="O7" s="20"/>
      <c r="P7" s="20"/>
      <c r="Q7" s="20"/>
      <c r="R7" s="20"/>
    </row>
    <row r="8" spans="1:24" s="45" customFormat="1" ht="15.75" x14ac:dyDescent="0.25">
      <c r="A8" s="87" t="s">
        <v>57</v>
      </c>
      <c r="B8" s="23"/>
      <c r="C8" s="71"/>
      <c r="D8" s="60"/>
      <c r="E8" s="20"/>
      <c r="F8" s="20"/>
      <c r="G8" s="20"/>
      <c r="H8" s="20"/>
      <c r="I8" s="20"/>
      <c r="J8" s="20"/>
      <c r="K8" s="20"/>
      <c r="L8" s="31"/>
      <c r="M8" s="20"/>
      <c r="N8" s="20"/>
      <c r="O8" s="20"/>
      <c r="P8" s="20"/>
      <c r="Q8" s="20"/>
      <c r="R8" s="20"/>
    </row>
    <row r="9" spans="1:24" s="45" customFormat="1" ht="15.75" x14ac:dyDescent="0.25">
      <c r="A9" s="86" t="s">
        <v>58</v>
      </c>
      <c r="B9" s="7"/>
      <c r="C9" s="70"/>
      <c r="D9" s="60"/>
      <c r="E9" s="20"/>
      <c r="F9" s="20"/>
      <c r="G9" s="20"/>
      <c r="H9" s="20"/>
      <c r="I9" s="20"/>
      <c r="J9" s="20"/>
      <c r="K9" s="20"/>
      <c r="L9" s="31"/>
      <c r="M9" s="20"/>
      <c r="N9" s="20"/>
      <c r="O9" s="20"/>
      <c r="P9" s="20"/>
      <c r="Q9" s="20"/>
      <c r="R9" s="20"/>
    </row>
    <row r="10" spans="1:24" s="45" customFormat="1" ht="15.75" x14ac:dyDescent="0.25">
      <c r="A10" s="86" t="s">
        <v>56</v>
      </c>
      <c r="B10" s="7"/>
      <c r="C10" s="70"/>
      <c r="D10" s="60"/>
      <c r="E10" s="20"/>
      <c r="F10" s="20"/>
      <c r="G10" s="20"/>
      <c r="H10" s="20"/>
      <c r="I10" s="20"/>
      <c r="J10" s="20"/>
      <c r="K10" s="20"/>
      <c r="L10" s="31"/>
      <c r="M10" s="20"/>
      <c r="N10" s="20"/>
      <c r="O10" s="20"/>
      <c r="P10" s="20"/>
      <c r="Q10" s="20"/>
      <c r="R10" s="20"/>
    </row>
    <row r="11" spans="1:24" s="45" customFormat="1" ht="15.75" x14ac:dyDescent="0.25">
      <c r="A11" s="24"/>
      <c r="B11" s="19"/>
      <c r="C11" s="32"/>
      <c r="D11" s="60"/>
      <c r="E11" s="20"/>
      <c r="F11" s="20"/>
      <c r="G11" s="20"/>
      <c r="H11" s="20"/>
      <c r="I11" s="20"/>
      <c r="J11" s="20"/>
      <c r="K11" s="20"/>
      <c r="L11" s="31"/>
      <c r="M11" s="20"/>
      <c r="N11" s="20"/>
      <c r="O11" s="20"/>
      <c r="P11" s="20"/>
      <c r="Q11" s="20"/>
      <c r="R11" s="20"/>
    </row>
    <row r="12" spans="1:24" customFormat="1" ht="15.75" x14ac:dyDescent="0.25">
      <c r="A12" s="9"/>
      <c r="B12" s="10"/>
      <c r="C12" s="41"/>
      <c r="D12" s="106" t="s">
        <v>4</v>
      </c>
      <c r="E12" s="106"/>
      <c r="F12" s="106"/>
      <c r="G12" s="106" t="s">
        <v>5</v>
      </c>
      <c r="H12" s="106"/>
      <c r="I12" s="106"/>
      <c r="J12" s="106" t="s">
        <v>6</v>
      </c>
      <c r="K12" s="106"/>
      <c r="L12" s="107"/>
      <c r="M12" s="106" t="s">
        <v>34</v>
      </c>
      <c r="N12" s="106"/>
      <c r="O12" s="106"/>
      <c r="P12" s="106" t="s">
        <v>35</v>
      </c>
      <c r="Q12" s="106"/>
      <c r="R12" s="107"/>
      <c r="S12" s="95" t="s">
        <v>8</v>
      </c>
    </row>
    <row r="13" spans="1:24" ht="31.5" x14ac:dyDescent="0.25">
      <c r="A13" s="9" t="s">
        <v>0</v>
      </c>
      <c r="B13" s="10" t="s">
        <v>15</v>
      </c>
      <c r="C13" s="41" t="s">
        <v>1</v>
      </c>
      <c r="D13" s="61" t="s">
        <v>7</v>
      </c>
      <c r="E13" s="13" t="s">
        <v>11</v>
      </c>
      <c r="F13" s="13" t="s">
        <v>29</v>
      </c>
      <c r="G13" s="41" t="s">
        <v>9</v>
      </c>
      <c r="H13" s="13" t="s">
        <v>11</v>
      </c>
      <c r="I13" s="13" t="s">
        <v>30</v>
      </c>
      <c r="J13" s="41" t="s">
        <v>9</v>
      </c>
      <c r="K13" s="13" t="s">
        <v>11</v>
      </c>
      <c r="L13" s="13" t="s">
        <v>31</v>
      </c>
      <c r="M13" s="41" t="s">
        <v>9</v>
      </c>
      <c r="N13" s="13" t="s">
        <v>11</v>
      </c>
      <c r="O13" s="13" t="s">
        <v>36</v>
      </c>
      <c r="P13" s="41" t="s">
        <v>9</v>
      </c>
      <c r="Q13" s="13" t="s">
        <v>11</v>
      </c>
      <c r="R13" s="91" t="s">
        <v>37</v>
      </c>
      <c r="S13" s="96" t="s">
        <v>12</v>
      </c>
    </row>
    <row r="14" spans="1:24" s="1" customFormat="1" ht="15.75" x14ac:dyDescent="0.25">
      <c r="A14" s="74">
        <v>1</v>
      </c>
      <c r="B14" s="75" t="s">
        <v>32</v>
      </c>
      <c r="C14" s="38"/>
      <c r="D14" s="64"/>
      <c r="E14" s="35"/>
      <c r="F14" s="36">
        <f>SUBTOTAL(9, F15:F17)</f>
        <v>0</v>
      </c>
      <c r="G14" s="35"/>
      <c r="H14" s="37"/>
      <c r="I14" s="36">
        <f>SUBTOTAL(9, I15:I17)</f>
        <v>0</v>
      </c>
      <c r="J14" s="35"/>
      <c r="K14" s="36"/>
      <c r="L14" s="36">
        <f>SUBTOTAL(9, L15:L17)</f>
        <v>0</v>
      </c>
      <c r="M14" s="35"/>
      <c r="N14" s="37"/>
      <c r="O14" s="36">
        <f>SUBTOTAL(9, O15:O17)</f>
        <v>0</v>
      </c>
      <c r="P14" s="35"/>
      <c r="Q14" s="37"/>
      <c r="R14" s="92">
        <f>SUBTOTAL(9, R15:R17)</f>
        <v>0</v>
      </c>
      <c r="S14" s="36">
        <f>SUBTOTAL(9,S15:S17)</f>
        <v>0</v>
      </c>
    </row>
    <row r="15" spans="1:24" s="1" customFormat="1" ht="78.75" x14ac:dyDescent="0.25">
      <c r="A15" s="25" t="s">
        <v>10</v>
      </c>
      <c r="B15" s="99" t="s">
        <v>64</v>
      </c>
      <c r="C15" s="15" t="s">
        <v>24</v>
      </c>
      <c r="D15" s="63">
        <v>12</v>
      </c>
      <c r="E15" s="51"/>
      <c r="F15" s="14">
        <f t="shared" ref="F15" si="0">D15*E15</f>
        <v>0</v>
      </c>
      <c r="G15" s="63">
        <v>12</v>
      </c>
      <c r="H15" s="51"/>
      <c r="I15" s="14">
        <f t="shared" ref="I15" si="1">G15*H15</f>
        <v>0</v>
      </c>
      <c r="J15" s="63">
        <v>12</v>
      </c>
      <c r="K15" s="51"/>
      <c r="L15" s="14">
        <f t="shared" ref="L15" si="2">J15*K15</f>
        <v>0</v>
      </c>
      <c r="M15" s="63">
        <v>12</v>
      </c>
      <c r="N15" s="51"/>
      <c r="O15" s="14">
        <f t="shared" ref="O15" si="3">M15*N15</f>
        <v>0</v>
      </c>
      <c r="P15" s="63">
        <v>12</v>
      </c>
      <c r="Q15" s="51"/>
      <c r="R15" s="93">
        <f t="shared" ref="R15" si="4">P15*Q15</f>
        <v>0</v>
      </c>
      <c r="S15" s="97">
        <f>+R15+O15+L15+I15+F15</f>
        <v>0</v>
      </c>
    </row>
    <row r="16" spans="1:24" s="82" customFormat="1" ht="63" x14ac:dyDescent="0.25">
      <c r="A16" s="25" t="s">
        <v>38</v>
      </c>
      <c r="B16" s="78" t="s">
        <v>65</v>
      </c>
      <c r="C16" s="79" t="s">
        <v>24</v>
      </c>
      <c r="D16" s="80">
        <v>2</v>
      </c>
      <c r="E16" s="51"/>
      <c r="F16" s="14">
        <f t="shared" ref="F16:F17" si="5">D16*E16</f>
        <v>0</v>
      </c>
      <c r="G16" s="80">
        <v>2</v>
      </c>
      <c r="H16" s="81"/>
      <c r="I16" s="14">
        <f t="shared" ref="I16:I17" si="6">G16*H16</f>
        <v>0</v>
      </c>
      <c r="J16" s="80">
        <v>2</v>
      </c>
      <c r="K16" s="81"/>
      <c r="L16" s="14">
        <f t="shared" ref="L16:L17" si="7">J16*K16</f>
        <v>0</v>
      </c>
      <c r="M16" s="80">
        <v>2</v>
      </c>
      <c r="N16" s="81"/>
      <c r="O16" s="14">
        <f t="shared" ref="O16:O17" si="8">M16*N16</f>
        <v>0</v>
      </c>
      <c r="P16" s="80">
        <v>2</v>
      </c>
      <c r="Q16" s="81"/>
      <c r="R16" s="93">
        <f t="shared" ref="R16:R17" si="9">P16*Q16</f>
        <v>0</v>
      </c>
      <c r="S16" s="97">
        <f t="shared" ref="S16:S17" si="10">+R16+O16+L16+I16+F16</f>
        <v>0</v>
      </c>
    </row>
    <row r="17" spans="1:23" s="82" customFormat="1" ht="63" x14ac:dyDescent="0.25">
      <c r="A17" s="25" t="s">
        <v>39</v>
      </c>
      <c r="B17" s="78" t="s">
        <v>66</v>
      </c>
      <c r="C17" s="79" t="s">
        <v>24</v>
      </c>
      <c r="D17" s="80">
        <v>2</v>
      </c>
      <c r="E17" s="51"/>
      <c r="F17" s="14">
        <f t="shared" si="5"/>
        <v>0</v>
      </c>
      <c r="G17" s="80">
        <v>2</v>
      </c>
      <c r="H17" s="81"/>
      <c r="I17" s="14">
        <f t="shared" si="6"/>
        <v>0</v>
      </c>
      <c r="J17" s="80">
        <v>2</v>
      </c>
      <c r="K17" s="81"/>
      <c r="L17" s="14">
        <f t="shared" si="7"/>
        <v>0</v>
      </c>
      <c r="M17" s="80">
        <v>2</v>
      </c>
      <c r="N17" s="81"/>
      <c r="O17" s="14">
        <f t="shared" si="8"/>
        <v>0</v>
      </c>
      <c r="P17" s="80">
        <v>2</v>
      </c>
      <c r="Q17" s="81"/>
      <c r="R17" s="93">
        <f t="shared" si="9"/>
        <v>0</v>
      </c>
      <c r="S17" s="97">
        <f t="shared" si="10"/>
        <v>0</v>
      </c>
    </row>
    <row r="18" spans="1:23" ht="15.75" x14ac:dyDescent="0.25">
      <c r="A18" s="72">
        <v>2</v>
      </c>
      <c r="B18" s="73" t="s">
        <v>33</v>
      </c>
      <c r="C18" s="38"/>
      <c r="D18" s="64"/>
      <c r="E18" s="64"/>
      <c r="F18" s="36">
        <f>SUBTOTAL(9, F19:F24)</f>
        <v>0</v>
      </c>
      <c r="G18" s="64"/>
      <c r="H18" s="37"/>
      <c r="I18" s="36">
        <f>SUBTOTAL(9, I19:I24)</f>
        <v>0</v>
      </c>
      <c r="J18" s="64"/>
      <c r="K18" s="36"/>
      <c r="L18" s="36">
        <f>SUBTOTAL(9, L19:L24)</f>
        <v>0</v>
      </c>
      <c r="M18" s="64"/>
      <c r="N18" s="37"/>
      <c r="O18" s="36">
        <f>SUBTOTAL(9, O19:O24)</f>
        <v>0</v>
      </c>
      <c r="P18" s="64"/>
      <c r="Q18" s="37"/>
      <c r="R18" s="92">
        <f>SUBTOTAL(9, R19:R24)</f>
        <v>0</v>
      </c>
      <c r="S18" s="36">
        <f>SUBTOTAL(9, S19:S24)</f>
        <v>0</v>
      </c>
    </row>
    <row r="19" spans="1:23" ht="78.75" x14ac:dyDescent="0.25">
      <c r="A19" s="25" t="s">
        <v>25</v>
      </c>
      <c r="B19" s="99" t="s">
        <v>64</v>
      </c>
      <c r="C19" s="15" t="s">
        <v>24</v>
      </c>
      <c r="D19" s="57">
        <v>12</v>
      </c>
      <c r="E19" s="51"/>
      <c r="F19" s="14">
        <f t="shared" ref="F19:F24" si="11">D19*E19</f>
        <v>0</v>
      </c>
      <c r="G19" s="57">
        <v>12</v>
      </c>
      <c r="H19" s="51"/>
      <c r="I19" s="14">
        <f t="shared" ref="I19:I24" si="12">G19*H19</f>
        <v>0</v>
      </c>
      <c r="J19" s="57">
        <v>12</v>
      </c>
      <c r="K19" s="51"/>
      <c r="L19" s="14">
        <f t="shared" ref="L19:L24" si="13">J19*K19</f>
        <v>0</v>
      </c>
      <c r="M19" s="57">
        <v>12</v>
      </c>
      <c r="N19" s="51"/>
      <c r="O19" s="14">
        <f t="shared" ref="O19:O24" si="14">M19*N19</f>
        <v>0</v>
      </c>
      <c r="P19" s="57">
        <v>12</v>
      </c>
      <c r="Q19" s="51"/>
      <c r="R19" s="93">
        <f t="shared" ref="R19:R24" si="15">P19*Q19</f>
        <v>0</v>
      </c>
      <c r="S19" s="97">
        <f t="shared" ref="S19:S24" si="16">+R19+O19+L19+I19+F19</f>
        <v>0</v>
      </c>
      <c r="W19" s="105"/>
    </row>
    <row r="20" spans="1:23" s="82" customFormat="1" ht="85.7" customHeight="1" x14ac:dyDescent="0.25">
      <c r="A20" s="25" t="s">
        <v>40</v>
      </c>
      <c r="B20" s="78" t="s">
        <v>69</v>
      </c>
      <c r="C20" s="79" t="s">
        <v>24</v>
      </c>
      <c r="D20" s="80">
        <v>2</v>
      </c>
      <c r="E20" s="81"/>
      <c r="F20" s="14">
        <f t="shared" si="11"/>
        <v>0</v>
      </c>
      <c r="G20" s="80">
        <v>2</v>
      </c>
      <c r="H20" s="81"/>
      <c r="I20" s="14">
        <f t="shared" si="12"/>
        <v>0</v>
      </c>
      <c r="J20" s="80">
        <v>2</v>
      </c>
      <c r="K20" s="81"/>
      <c r="L20" s="14">
        <f t="shared" si="13"/>
        <v>0</v>
      </c>
      <c r="M20" s="80">
        <v>2</v>
      </c>
      <c r="N20" s="81"/>
      <c r="O20" s="14">
        <f t="shared" si="14"/>
        <v>0</v>
      </c>
      <c r="P20" s="80">
        <v>2</v>
      </c>
      <c r="Q20" s="81"/>
      <c r="R20" s="93">
        <f t="shared" si="15"/>
        <v>0</v>
      </c>
      <c r="S20" s="97">
        <f t="shared" si="16"/>
        <v>0</v>
      </c>
    </row>
    <row r="21" spans="1:23" s="82" customFormat="1" ht="85.7" customHeight="1" x14ac:dyDescent="0.25">
      <c r="A21" s="25" t="s">
        <v>41</v>
      </c>
      <c r="B21" s="78" t="s">
        <v>66</v>
      </c>
      <c r="C21" s="79" t="s">
        <v>24</v>
      </c>
      <c r="D21" s="80">
        <v>2</v>
      </c>
      <c r="E21" s="81"/>
      <c r="F21" s="14">
        <f t="shared" si="11"/>
        <v>0</v>
      </c>
      <c r="G21" s="80">
        <v>2</v>
      </c>
      <c r="H21" s="81"/>
      <c r="I21" s="14">
        <f t="shared" si="12"/>
        <v>0</v>
      </c>
      <c r="J21" s="80">
        <v>2</v>
      </c>
      <c r="K21" s="81"/>
      <c r="L21" s="14">
        <f t="shared" si="13"/>
        <v>0</v>
      </c>
      <c r="M21" s="80">
        <v>2</v>
      </c>
      <c r="N21" s="81"/>
      <c r="O21" s="14">
        <f t="shared" si="14"/>
        <v>0</v>
      </c>
      <c r="P21" s="80">
        <v>2</v>
      </c>
      <c r="Q21" s="81"/>
      <c r="R21" s="93">
        <f t="shared" si="15"/>
        <v>0</v>
      </c>
      <c r="S21" s="97">
        <f t="shared" si="16"/>
        <v>0</v>
      </c>
    </row>
    <row r="22" spans="1:23" s="82" customFormat="1" ht="88.7" customHeight="1" x14ac:dyDescent="0.25">
      <c r="A22" s="25" t="s">
        <v>42</v>
      </c>
      <c r="B22" s="78" t="s">
        <v>67</v>
      </c>
      <c r="C22" s="79" t="s">
        <v>24</v>
      </c>
      <c r="D22" s="80">
        <v>2</v>
      </c>
      <c r="E22" s="81"/>
      <c r="F22" s="14">
        <f t="shared" si="11"/>
        <v>0</v>
      </c>
      <c r="G22" s="80">
        <v>2</v>
      </c>
      <c r="H22" s="81"/>
      <c r="I22" s="14">
        <f t="shared" si="12"/>
        <v>0</v>
      </c>
      <c r="J22" s="80">
        <v>2</v>
      </c>
      <c r="K22" s="81"/>
      <c r="L22" s="14">
        <f t="shared" si="13"/>
        <v>0</v>
      </c>
      <c r="M22" s="80">
        <v>2</v>
      </c>
      <c r="N22" s="81"/>
      <c r="O22" s="14">
        <f t="shared" si="14"/>
        <v>0</v>
      </c>
      <c r="P22" s="80">
        <v>2</v>
      </c>
      <c r="Q22" s="81"/>
      <c r="R22" s="93">
        <f t="shared" si="15"/>
        <v>0</v>
      </c>
      <c r="S22" s="97">
        <f t="shared" si="16"/>
        <v>0</v>
      </c>
    </row>
    <row r="23" spans="1:23" s="82" customFormat="1" ht="94.35" customHeight="1" x14ac:dyDescent="0.25">
      <c r="A23" s="25" t="s">
        <v>26</v>
      </c>
      <c r="B23" s="78" t="s">
        <v>68</v>
      </c>
      <c r="C23" s="79" t="s">
        <v>24</v>
      </c>
      <c r="D23" s="80">
        <v>2</v>
      </c>
      <c r="E23" s="81"/>
      <c r="F23" s="14">
        <f t="shared" si="11"/>
        <v>0</v>
      </c>
      <c r="G23" s="80">
        <v>2</v>
      </c>
      <c r="H23" s="81"/>
      <c r="I23" s="14">
        <f t="shared" si="12"/>
        <v>0</v>
      </c>
      <c r="J23" s="80">
        <v>2</v>
      </c>
      <c r="K23" s="81"/>
      <c r="L23" s="14">
        <f t="shared" si="13"/>
        <v>0</v>
      </c>
      <c r="M23" s="80">
        <v>2</v>
      </c>
      <c r="N23" s="81"/>
      <c r="O23" s="14">
        <f t="shared" si="14"/>
        <v>0</v>
      </c>
      <c r="P23" s="80">
        <v>2</v>
      </c>
      <c r="Q23" s="81"/>
      <c r="R23" s="93">
        <f t="shared" si="15"/>
        <v>0</v>
      </c>
      <c r="S23" s="97">
        <f t="shared" si="16"/>
        <v>0</v>
      </c>
    </row>
    <row r="24" spans="1:23" s="82" customFormat="1" ht="77.45" customHeight="1" x14ac:dyDescent="0.25">
      <c r="A24" s="25" t="s">
        <v>43</v>
      </c>
      <c r="B24" s="78" t="s">
        <v>65</v>
      </c>
      <c r="C24" s="79" t="s">
        <v>24</v>
      </c>
      <c r="D24" s="80">
        <v>2</v>
      </c>
      <c r="E24" s="81"/>
      <c r="F24" s="14">
        <f t="shared" si="11"/>
        <v>0</v>
      </c>
      <c r="G24" s="80">
        <v>2</v>
      </c>
      <c r="H24" s="81"/>
      <c r="I24" s="14">
        <f t="shared" si="12"/>
        <v>0</v>
      </c>
      <c r="J24" s="80">
        <v>2</v>
      </c>
      <c r="K24" s="81"/>
      <c r="L24" s="14">
        <f t="shared" si="13"/>
        <v>0</v>
      </c>
      <c r="M24" s="80">
        <v>2</v>
      </c>
      <c r="N24" s="81"/>
      <c r="O24" s="14">
        <f t="shared" si="14"/>
        <v>0</v>
      </c>
      <c r="P24" s="80">
        <v>2</v>
      </c>
      <c r="Q24" s="81"/>
      <c r="R24" s="93">
        <f t="shared" si="15"/>
        <v>0</v>
      </c>
      <c r="S24" s="97">
        <f t="shared" si="16"/>
        <v>0</v>
      </c>
    </row>
    <row r="25" spans="1:23" ht="15.75" x14ac:dyDescent="0.25">
      <c r="A25" s="74">
        <v>3</v>
      </c>
      <c r="B25" s="75" t="s">
        <v>27</v>
      </c>
      <c r="C25" s="39"/>
      <c r="D25" s="62"/>
      <c r="E25" s="62"/>
      <c r="F25" s="36">
        <f>SUBTOTAL(9, F26:F30)</f>
        <v>0</v>
      </c>
      <c r="G25" s="62"/>
      <c r="H25" s="37"/>
      <c r="I25" s="36">
        <f>SUBTOTAL(9, I26:I30)</f>
        <v>0</v>
      </c>
      <c r="J25" s="62"/>
      <c r="K25" s="35"/>
      <c r="L25" s="36">
        <f>SUBTOTAL(9, L26:L30)</f>
        <v>0</v>
      </c>
      <c r="M25" s="62"/>
      <c r="N25" s="37"/>
      <c r="O25" s="36">
        <f>SUBTOTAL(9, O26:O30)</f>
        <v>0</v>
      </c>
      <c r="P25" s="62"/>
      <c r="Q25" s="37"/>
      <c r="R25" s="92">
        <f>SUBTOTAL(9, R26:R30)</f>
        <v>0</v>
      </c>
      <c r="S25" s="36">
        <f>SUBTOTAL(9, S26:S30)</f>
        <v>0</v>
      </c>
    </row>
    <row r="26" spans="1:23" ht="78.75" x14ac:dyDescent="0.25">
      <c r="A26" s="25" t="s">
        <v>44</v>
      </c>
      <c r="B26" s="99" t="s">
        <v>64</v>
      </c>
      <c r="C26" s="15" t="s">
        <v>24</v>
      </c>
      <c r="D26" s="57">
        <v>12</v>
      </c>
      <c r="E26" s="51"/>
      <c r="F26" s="16">
        <f t="shared" ref="F26:F30" si="17">D26*E26</f>
        <v>0</v>
      </c>
      <c r="G26" s="57">
        <v>12</v>
      </c>
      <c r="H26" s="51"/>
      <c r="I26" s="14">
        <f t="shared" ref="I26:I30" si="18">G26*H26</f>
        <v>0</v>
      </c>
      <c r="J26" s="57">
        <v>12</v>
      </c>
      <c r="K26" s="51"/>
      <c r="L26" s="14">
        <f t="shared" ref="L26:L30" si="19">J26*K26</f>
        <v>0</v>
      </c>
      <c r="M26" s="57">
        <v>12</v>
      </c>
      <c r="N26" s="51"/>
      <c r="O26" s="14">
        <f t="shared" ref="O26:O30" si="20">M26*N26</f>
        <v>0</v>
      </c>
      <c r="P26" s="57">
        <v>12</v>
      </c>
      <c r="Q26" s="51"/>
      <c r="R26" s="93">
        <f t="shared" ref="R26:R30" si="21">P26*Q26</f>
        <v>0</v>
      </c>
      <c r="S26" s="97">
        <f t="shared" ref="S26:S30" si="22">+R26+O26+L26+I26+F26</f>
        <v>0</v>
      </c>
    </row>
    <row r="27" spans="1:23" s="82" customFormat="1" ht="85.7" customHeight="1" x14ac:dyDescent="0.25">
      <c r="A27" s="25" t="s">
        <v>45</v>
      </c>
      <c r="B27" s="78" t="s">
        <v>65</v>
      </c>
      <c r="C27" s="79" t="s">
        <v>24</v>
      </c>
      <c r="D27" s="80">
        <v>2</v>
      </c>
      <c r="E27" s="81"/>
      <c r="F27" s="16">
        <f t="shared" si="17"/>
        <v>0</v>
      </c>
      <c r="G27" s="80">
        <v>2</v>
      </c>
      <c r="H27" s="81"/>
      <c r="I27" s="14">
        <f t="shared" si="18"/>
        <v>0</v>
      </c>
      <c r="J27" s="80">
        <v>2</v>
      </c>
      <c r="K27" s="81"/>
      <c r="L27" s="14">
        <f t="shared" si="19"/>
        <v>0</v>
      </c>
      <c r="M27" s="80">
        <v>2</v>
      </c>
      <c r="N27" s="81"/>
      <c r="O27" s="14">
        <f t="shared" si="20"/>
        <v>0</v>
      </c>
      <c r="P27" s="80">
        <v>2</v>
      </c>
      <c r="Q27" s="81"/>
      <c r="R27" s="93">
        <f t="shared" si="21"/>
        <v>0</v>
      </c>
      <c r="S27" s="97">
        <f t="shared" si="22"/>
        <v>0</v>
      </c>
    </row>
    <row r="28" spans="1:23" s="82" customFormat="1" ht="85.7" customHeight="1" x14ac:dyDescent="0.25">
      <c r="A28" s="25" t="s">
        <v>46</v>
      </c>
      <c r="B28" s="78" t="s">
        <v>66</v>
      </c>
      <c r="C28" s="79" t="s">
        <v>24</v>
      </c>
      <c r="D28" s="80">
        <v>2</v>
      </c>
      <c r="E28" s="81"/>
      <c r="F28" s="16">
        <f t="shared" si="17"/>
        <v>0</v>
      </c>
      <c r="G28" s="80">
        <v>2</v>
      </c>
      <c r="H28" s="81"/>
      <c r="I28" s="14">
        <f t="shared" si="18"/>
        <v>0</v>
      </c>
      <c r="J28" s="80">
        <v>2</v>
      </c>
      <c r="K28" s="81"/>
      <c r="L28" s="14">
        <f t="shared" si="19"/>
        <v>0</v>
      </c>
      <c r="M28" s="80">
        <v>2</v>
      </c>
      <c r="N28" s="81"/>
      <c r="O28" s="14">
        <f t="shared" si="20"/>
        <v>0</v>
      </c>
      <c r="P28" s="80">
        <v>2</v>
      </c>
      <c r="Q28" s="81"/>
      <c r="R28" s="93">
        <f t="shared" si="21"/>
        <v>0</v>
      </c>
      <c r="S28" s="97">
        <f t="shared" si="22"/>
        <v>0</v>
      </c>
    </row>
    <row r="29" spans="1:23" s="82" customFormat="1" ht="88.7" customHeight="1" x14ac:dyDescent="0.25">
      <c r="A29" s="25" t="s">
        <v>47</v>
      </c>
      <c r="B29" s="78" t="s">
        <v>67</v>
      </c>
      <c r="C29" s="79" t="s">
        <v>24</v>
      </c>
      <c r="D29" s="80">
        <v>2</v>
      </c>
      <c r="E29" s="81"/>
      <c r="F29" s="16">
        <f t="shared" si="17"/>
        <v>0</v>
      </c>
      <c r="G29" s="80">
        <v>2</v>
      </c>
      <c r="H29" s="81"/>
      <c r="I29" s="14">
        <f t="shared" si="18"/>
        <v>0</v>
      </c>
      <c r="J29" s="80">
        <v>2</v>
      </c>
      <c r="K29" s="81"/>
      <c r="L29" s="14">
        <f t="shared" si="19"/>
        <v>0</v>
      </c>
      <c r="M29" s="80">
        <v>2</v>
      </c>
      <c r="N29" s="81"/>
      <c r="O29" s="14">
        <f t="shared" si="20"/>
        <v>0</v>
      </c>
      <c r="P29" s="80">
        <v>2</v>
      </c>
      <c r="Q29" s="81"/>
      <c r="R29" s="93">
        <f t="shared" si="21"/>
        <v>0</v>
      </c>
      <c r="S29" s="97">
        <f t="shared" si="22"/>
        <v>0</v>
      </c>
    </row>
    <row r="30" spans="1:23" s="82" customFormat="1" ht="94.35" customHeight="1" x14ac:dyDescent="0.25">
      <c r="A30" s="25" t="s">
        <v>48</v>
      </c>
      <c r="B30" s="78" t="s">
        <v>68</v>
      </c>
      <c r="C30" s="79" t="s">
        <v>24</v>
      </c>
      <c r="D30" s="80">
        <v>2</v>
      </c>
      <c r="E30" s="81"/>
      <c r="F30" s="16">
        <f t="shared" si="17"/>
        <v>0</v>
      </c>
      <c r="G30" s="80">
        <v>2</v>
      </c>
      <c r="H30" s="81"/>
      <c r="I30" s="14">
        <f t="shared" si="18"/>
        <v>0</v>
      </c>
      <c r="J30" s="80">
        <v>2</v>
      </c>
      <c r="K30" s="81"/>
      <c r="L30" s="14">
        <f t="shared" si="19"/>
        <v>0</v>
      </c>
      <c r="M30" s="80">
        <v>2</v>
      </c>
      <c r="N30" s="81"/>
      <c r="O30" s="14">
        <f t="shared" si="20"/>
        <v>0</v>
      </c>
      <c r="P30" s="80">
        <v>2</v>
      </c>
      <c r="Q30" s="81"/>
      <c r="R30" s="93">
        <f t="shared" si="21"/>
        <v>0</v>
      </c>
      <c r="S30" s="97">
        <f t="shared" si="22"/>
        <v>0</v>
      </c>
    </row>
    <row r="31" spans="1:23" ht="15.75" x14ac:dyDescent="0.25">
      <c r="A31" s="74">
        <v>4</v>
      </c>
      <c r="B31" s="75" t="s">
        <v>63</v>
      </c>
      <c r="C31" s="38"/>
      <c r="D31" s="64"/>
      <c r="E31" s="35"/>
      <c r="F31" s="36">
        <f>SUBTOTAL(9, F32:F35)</f>
        <v>0</v>
      </c>
      <c r="G31" s="35"/>
      <c r="H31" s="37"/>
      <c r="I31" s="36">
        <f>SUBTOTAL(9, I32:I35)</f>
        <v>0</v>
      </c>
      <c r="J31" s="35"/>
      <c r="K31" s="36"/>
      <c r="L31" s="36">
        <f>SUBTOTAL(9, L32:L35)</f>
        <v>0</v>
      </c>
      <c r="M31" s="35"/>
      <c r="N31" s="37"/>
      <c r="O31" s="36">
        <f>SUBTOTAL(9, O32:O35)</f>
        <v>0</v>
      </c>
      <c r="P31" s="35"/>
      <c r="Q31" s="37"/>
      <c r="R31" s="92">
        <f>SUBTOTAL(9, R32:R35)</f>
        <v>0</v>
      </c>
      <c r="S31" s="36">
        <f>SUBTOTAL(9, S32:S35)</f>
        <v>0</v>
      </c>
    </row>
    <row r="32" spans="1:23" s="1" customFormat="1" ht="78.75" x14ac:dyDescent="0.25">
      <c r="A32" s="89" t="s">
        <v>50</v>
      </c>
      <c r="B32" s="99" t="s">
        <v>64</v>
      </c>
      <c r="C32" s="15" t="s">
        <v>24</v>
      </c>
      <c r="D32" s="63">
        <v>12</v>
      </c>
      <c r="E32" s="51"/>
      <c r="F32" s="14">
        <f t="shared" ref="F32:F35" si="23">D32*E32</f>
        <v>0</v>
      </c>
      <c r="G32" s="63">
        <v>12</v>
      </c>
      <c r="H32" s="51"/>
      <c r="I32" s="14">
        <f t="shared" ref="I32:I35" si="24">G32*H32</f>
        <v>0</v>
      </c>
      <c r="J32" s="63">
        <v>12</v>
      </c>
      <c r="K32" s="51"/>
      <c r="L32" s="14">
        <f t="shared" ref="L32:L35" si="25">J32*K32</f>
        <v>0</v>
      </c>
      <c r="M32" s="63">
        <v>12</v>
      </c>
      <c r="N32" s="51"/>
      <c r="O32" s="14">
        <f t="shared" ref="O32:O35" si="26">M32*N32</f>
        <v>0</v>
      </c>
      <c r="P32" s="63">
        <v>12</v>
      </c>
      <c r="Q32" s="51"/>
      <c r="R32" s="93">
        <f t="shared" ref="R32:R35" si="27">P32*Q32</f>
        <v>0</v>
      </c>
      <c r="S32" s="97">
        <f>+R32+O32+L32+I32+F32</f>
        <v>0</v>
      </c>
    </row>
    <row r="33" spans="1:19" ht="63" x14ac:dyDescent="0.25">
      <c r="A33" s="89" t="s">
        <v>70</v>
      </c>
      <c r="B33" s="78" t="s">
        <v>65</v>
      </c>
      <c r="C33" s="79" t="s">
        <v>24</v>
      </c>
      <c r="D33" s="80">
        <v>2</v>
      </c>
      <c r="E33" s="81"/>
      <c r="F33" s="16">
        <f t="shared" si="23"/>
        <v>0</v>
      </c>
      <c r="G33" s="80">
        <v>2</v>
      </c>
      <c r="H33" s="81"/>
      <c r="I33" s="90">
        <f t="shared" si="24"/>
        <v>0</v>
      </c>
      <c r="J33" s="80">
        <v>2</v>
      </c>
      <c r="K33" s="81"/>
      <c r="L33" s="90">
        <f t="shared" si="25"/>
        <v>0</v>
      </c>
      <c r="M33" s="80">
        <v>2</v>
      </c>
      <c r="N33" s="81"/>
      <c r="O33" s="90">
        <f t="shared" si="26"/>
        <v>0</v>
      </c>
      <c r="P33" s="80">
        <v>2</v>
      </c>
      <c r="Q33" s="81"/>
      <c r="R33" s="94">
        <f t="shared" si="27"/>
        <v>0</v>
      </c>
      <c r="S33" s="97">
        <f t="shared" ref="S33:S35" si="28">+R33+O33+L33+I33+F33</f>
        <v>0</v>
      </c>
    </row>
    <row r="34" spans="1:19" ht="63" x14ac:dyDescent="0.25">
      <c r="A34" s="89" t="s">
        <v>51</v>
      </c>
      <c r="B34" s="78" t="s">
        <v>66</v>
      </c>
      <c r="C34" s="79" t="s">
        <v>24</v>
      </c>
      <c r="D34" s="80">
        <v>2</v>
      </c>
      <c r="E34" s="81"/>
      <c r="F34" s="16">
        <f t="shared" si="23"/>
        <v>0</v>
      </c>
      <c r="G34" s="80">
        <v>2</v>
      </c>
      <c r="H34" s="81"/>
      <c r="I34" s="90">
        <f t="shared" si="24"/>
        <v>0</v>
      </c>
      <c r="J34" s="80">
        <v>2</v>
      </c>
      <c r="K34" s="81"/>
      <c r="L34" s="90">
        <f t="shared" si="25"/>
        <v>0</v>
      </c>
      <c r="M34" s="80">
        <v>2</v>
      </c>
      <c r="N34" s="81"/>
      <c r="O34" s="90">
        <f t="shared" si="26"/>
        <v>0</v>
      </c>
      <c r="P34" s="80">
        <v>2</v>
      </c>
      <c r="Q34" s="81"/>
      <c r="R34" s="94">
        <f t="shared" si="27"/>
        <v>0</v>
      </c>
      <c r="S34" s="97">
        <f t="shared" si="28"/>
        <v>0</v>
      </c>
    </row>
    <row r="35" spans="1:19" ht="91.35" customHeight="1" x14ac:dyDescent="0.25">
      <c r="A35" s="89" t="s">
        <v>71</v>
      </c>
      <c r="B35" s="78" t="s">
        <v>67</v>
      </c>
      <c r="C35" s="79" t="s">
        <v>24</v>
      </c>
      <c r="D35" s="80">
        <v>2</v>
      </c>
      <c r="E35" s="81"/>
      <c r="F35" s="16">
        <f t="shared" si="23"/>
        <v>0</v>
      </c>
      <c r="G35" s="80">
        <v>2</v>
      </c>
      <c r="H35" s="81"/>
      <c r="I35" s="90">
        <f t="shared" si="24"/>
        <v>0</v>
      </c>
      <c r="J35" s="80">
        <v>2</v>
      </c>
      <c r="K35" s="81"/>
      <c r="L35" s="90">
        <f t="shared" si="25"/>
        <v>0</v>
      </c>
      <c r="M35" s="80">
        <v>2</v>
      </c>
      <c r="N35" s="81"/>
      <c r="O35" s="90">
        <f t="shared" si="26"/>
        <v>0</v>
      </c>
      <c r="P35" s="80">
        <v>2</v>
      </c>
      <c r="Q35" s="81"/>
      <c r="R35" s="94">
        <f t="shared" si="27"/>
        <v>0</v>
      </c>
      <c r="S35" s="97">
        <f t="shared" si="28"/>
        <v>0</v>
      </c>
    </row>
    <row r="36" spans="1:19" ht="103.35" customHeight="1" x14ac:dyDescent="0.25">
      <c r="A36" s="76">
        <v>5</v>
      </c>
      <c r="B36" s="73" t="s">
        <v>49</v>
      </c>
      <c r="C36" s="38"/>
      <c r="D36" s="65"/>
      <c r="E36" s="65"/>
      <c r="F36" s="36">
        <f>SUBTOTAL(9, F37:F41)</f>
        <v>0</v>
      </c>
      <c r="G36" s="65"/>
      <c r="H36" s="37"/>
      <c r="I36" s="36">
        <f>SUBTOTAL(9, I37:I41)</f>
        <v>0</v>
      </c>
      <c r="J36" s="65"/>
      <c r="K36" s="36"/>
      <c r="L36" s="36">
        <f>SUBTOTAL(9, L37:L41)</f>
        <v>0</v>
      </c>
      <c r="M36" s="65"/>
      <c r="N36" s="37"/>
      <c r="O36" s="36">
        <f>SUBTOTAL(9, O37:O41)</f>
        <v>0</v>
      </c>
      <c r="P36" s="65"/>
      <c r="Q36" s="37"/>
      <c r="R36" s="92">
        <f>SUBTOTAL(9, R37:R41)</f>
        <v>0</v>
      </c>
      <c r="S36" s="36">
        <f>SUBTOTAL(9, S37:S41)</f>
        <v>0</v>
      </c>
    </row>
    <row r="37" spans="1:19" ht="78.75" x14ac:dyDescent="0.25">
      <c r="A37" s="100" t="s">
        <v>72</v>
      </c>
      <c r="B37" s="88" t="s">
        <v>59</v>
      </c>
      <c r="C37" s="15" t="s">
        <v>28</v>
      </c>
      <c r="D37" s="57">
        <v>360</v>
      </c>
      <c r="E37" s="51"/>
      <c r="F37" s="16">
        <f t="shared" ref="F37:F40" si="29">D37*E37</f>
        <v>0</v>
      </c>
      <c r="G37" s="57">
        <v>360</v>
      </c>
      <c r="H37" s="51"/>
      <c r="I37" s="14">
        <f t="shared" ref="I37:I40" si="30">G37*H37</f>
        <v>0</v>
      </c>
      <c r="J37" s="57">
        <v>360</v>
      </c>
      <c r="K37" s="51"/>
      <c r="L37" s="14">
        <f t="shared" ref="L37:L40" si="31">J37*K37</f>
        <v>0</v>
      </c>
      <c r="M37" s="57">
        <v>360</v>
      </c>
      <c r="N37" s="51"/>
      <c r="O37" s="14">
        <f t="shared" ref="O37:O40" si="32">M37*N37</f>
        <v>0</v>
      </c>
      <c r="P37" s="57">
        <v>360</v>
      </c>
      <c r="Q37" s="51"/>
      <c r="R37" s="93">
        <f t="shared" ref="R37:R40" si="33">P37*Q37</f>
        <v>0</v>
      </c>
      <c r="S37" s="97">
        <f t="shared" ref="S37:S40" si="34">+R37+O37+L37+I37+F37</f>
        <v>0</v>
      </c>
    </row>
    <row r="38" spans="1:19" ht="80.45" customHeight="1" x14ac:dyDescent="0.25">
      <c r="A38" s="100" t="s">
        <v>73</v>
      </c>
      <c r="B38" s="88" t="s">
        <v>60</v>
      </c>
      <c r="C38" s="15" t="s">
        <v>28</v>
      </c>
      <c r="D38" s="57">
        <v>240</v>
      </c>
      <c r="E38" s="51"/>
      <c r="F38" s="16">
        <f t="shared" si="29"/>
        <v>0</v>
      </c>
      <c r="G38" s="57">
        <v>240</v>
      </c>
      <c r="H38" s="51"/>
      <c r="I38" s="14">
        <f t="shared" si="30"/>
        <v>0</v>
      </c>
      <c r="J38" s="57">
        <v>240</v>
      </c>
      <c r="K38" s="51"/>
      <c r="L38" s="14">
        <f t="shared" si="31"/>
        <v>0</v>
      </c>
      <c r="M38" s="57">
        <v>240</v>
      </c>
      <c r="N38" s="51"/>
      <c r="O38" s="14">
        <f t="shared" si="32"/>
        <v>0</v>
      </c>
      <c r="P38" s="57">
        <v>240</v>
      </c>
      <c r="Q38" s="51"/>
      <c r="R38" s="93">
        <f t="shared" si="33"/>
        <v>0</v>
      </c>
      <c r="S38" s="97">
        <f t="shared" si="34"/>
        <v>0</v>
      </c>
    </row>
    <row r="39" spans="1:19" ht="76.7" customHeight="1" x14ac:dyDescent="0.25">
      <c r="A39" s="100" t="s">
        <v>74</v>
      </c>
      <c r="B39" s="88" t="s">
        <v>62</v>
      </c>
      <c r="C39" s="15" t="s">
        <v>28</v>
      </c>
      <c r="D39" s="57">
        <v>180</v>
      </c>
      <c r="E39" s="51"/>
      <c r="F39" s="16">
        <f t="shared" si="29"/>
        <v>0</v>
      </c>
      <c r="G39" s="57">
        <v>180</v>
      </c>
      <c r="H39" s="51"/>
      <c r="I39" s="14">
        <f t="shared" si="30"/>
        <v>0</v>
      </c>
      <c r="J39" s="57">
        <v>180</v>
      </c>
      <c r="K39" s="51"/>
      <c r="L39" s="14">
        <f t="shared" si="31"/>
        <v>0</v>
      </c>
      <c r="M39" s="57">
        <v>180</v>
      </c>
      <c r="N39" s="51"/>
      <c r="O39" s="14">
        <f t="shared" si="32"/>
        <v>0</v>
      </c>
      <c r="P39" s="57">
        <v>180</v>
      </c>
      <c r="Q39" s="51"/>
      <c r="R39" s="93">
        <f t="shared" si="33"/>
        <v>0</v>
      </c>
      <c r="S39" s="97">
        <f t="shared" si="34"/>
        <v>0</v>
      </c>
    </row>
    <row r="40" spans="1:19" ht="78.75" x14ac:dyDescent="0.25">
      <c r="A40" s="100" t="s">
        <v>75</v>
      </c>
      <c r="B40" s="88" t="s">
        <v>61</v>
      </c>
      <c r="C40" s="15" t="s">
        <v>24</v>
      </c>
      <c r="D40" s="57">
        <v>36</v>
      </c>
      <c r="E40" s="51"/>
      <c r="F40" s="16">
        <f t="shared" si="29"/>
        <v>0</v>
      </c>
      <c r="G40" s="57">
        <v>36</v>
      </c>
      <c r="H40" s="51"/>
      <c r="I40" s="14">
        <f t="shared" si="30"/>
        <v>0</v>
      </c>
      <c r="J40" s="57">
        <v>36</v>
      </c>
      <c r="K40" s="51"/>
      <c r="L40" s="14">
        <f t="shared" si="31"/>
        <v>0</v>
      </c>
      <c r="M40" s="57">
        <v>36</v>
      </c>
      <c r="N40" s="51"/>
      <c r="O40" s="14">
        <f t="shared" si="32"/>
        <v>0</v>
      </c>
      <c r="P40" s="57">
        <v>36</v>
      </c>
      <c r="Q40" s="51"/>
      <c r="R40" s="93">
        <f t="shared" si="33"/>
        <v>0</v>
      </c>
      <c r="S40" s="97">
        <f t="shared" si="34"/>
        <v>0</v>
      </c>
    </row>
    <row r="41" spans="1:19" ht="54" customHeight="1" thickBot="1" x14ac:dyDescent="0.3">
      <c r="A41" s="101" t="s">
        <v>76</v>
      </c>
      <c r="B41" s="11" t="s">
        <v>55</v>
      </c>
      <c r="C41" s="83" t="s">
        <v>52</v>
      </c>
      <c r="D41" s="84">
        <v>1</v>
      </c>
      <c r="E41" s="85">
        <f>+SUM(F37:F40)*40%</f>
        <v>0</v>
      </c>
      <c r="F41" s="16">
        <f>D41*E41</f>
        <v>0</v>
      </c>
      <c r="G41" s="84">
        <v>1</v>
      </c>
      <c r="H41" s="85">
        <f>+SUM(I37:I40)*40%</f>
        <v>0</v>
      </c>
      <c r="I41" s="14">
        <f>G41*H41</f>
        <v>0</v>
      </c>
      <c r="J41" s="84">
        <v>1</v>
      </c>
      <c r="K41" s="85">
        <f>+SUM(L37:L40)*40%</f>
        <v>0</v>
      </c>
      <c r="L41" s="14">
        <f>J41*K41</f>
        <v>0</v>
      </c>
      <c r="M41" s="84">
        <v>1</v>
      </c>
      <c r="N41" s="85">
        <f>+SUM(O37:O40)*40%</f>
        <v>0</v>
      </c>
      <c r="O41" s="14">
        <f t="shared" ref="O41" si="35">M41*N41</f>
        <v>0</v>
      </c>
      <c r="P41" s="84">
        <v>1</v>
      </c>
      <c r="Q41" s="85">
        <f>+SUM(R37:R40)*40%</f>
        <v>0</v>
      </c>
      <c r="R41" s="93">
        <f>P41*Q41</f>
        <v>0</v>
      </c>
      <c r="S41" s="97">
        <f>+R41+O41+L41+I41+F41</f>
        <v>0</v>
      </c>
    </row>
    <row r="42" spans="1:19" ht="15.75" x14ac:dyDescent="0.25">
      <c r="A42" s="11"/>
      <c r="B42" s="12" t="s">
        <v>16</v>
      </c>
      <c r="C42" s="17"/>
      <c r="D42" s="66"/>
      <c r="E42" s="28"/>
      <c r="F42" s="18">
        <f>SUBTOTAL(9,F14:F41)</f>
        <v>0</v>
      </c>
      <c r="G42" s="27"/>
      <c r="H42" s="27"/>
      <c r="I42" s="18">
        <f>SUBTOTAL(9,I14:I41)</f>
        <v>0</v>
      </c>
      <c r="J42" s="27"/>
      <c r="K42" s="26"/>
      <c r="L42" s="18">
        <f>SUBTOTAL(9,L14:L41)</f>
        <v>0</v>
      </c>
      <c r="M42" s="27"/>
      <c r="N42" s="27"/>
      <c r="O42" s="18">
        <f>SUBTOTAL(9,O14:O41)</f>
        <v>0</v>
      </c>
      <c r="P42" s="27"/>
      <c r="Q42" s="27"/>
      <c r="R42" s="56">
        <f>SUBTOTAL(9,R14:R41)</f>
        <v>0</v>
      </c>
      <c r="S42" s="98">
        <f>SUBTOTAL(9,S14:S41)</f>
        <v>0</v>
      </c>
    </row>
    <row r="43" spans="1:19" ht="15.75" x14ac:dyDescent="0.25">
      <c r="A43" s="11"/>
      <c r="B43" s="12" t="s">
        <v>2</v>
      </c>
      <c r="C43" s="17"/>
      <c r="D43" s="66"/>
      <c r="E43" s="28"/>
      <c r="F43" s="29">
        <f>F42*0.15</f>
        <v>0</v>
      </c>
      <c r="G43" s="27"/>
      <c r="H43" s="26"/>
      <c r="I43" s="29">
        <f>I42*0.15</f>
        <v>0</v>
      </c>
      <c r="J43" s="27"/>
      <c r="K43" s="26"/>
      <c r="L43" s="29">
        <f>L42*0.15</f>
        <v>0</v>
      </c>
      <c r="M43" s="27"/>
      <c r="N43" s="26"/>
      <c r="O43" s="29">
        <f>O42*0.15</f>
        <v>0</v>
      </c>
      <c r="P43" s="27"/>
      <c r="Q43" s="26"/>
      <c r="R43" s="29">
        <f>R42*0.15</f>
        <v>0</v>
      </c>
      <c r="S43" s="29">
        <f>S42*0.15</f>
        <v>0</v>
      </c>
    </row>
    <row r="44" spans="1:19" ht="16.5" thickBot="1" x14ac:dyDescent="0.3">
      <c r="A44" s="11"/>
      <c r="B44" s="12" t="s">
        <v>17</v>
      </c>
      <c r="C44" s="17"/>
      <c r="D44" s="66"/>
      <c r="E44" s="28"/>
      <c r="F44" s="30">
        <f>F42+F43</f>
        <v>0</v>
      </c>
      <c r="G44" s="27"/>
      <c r="H44" s="26"/>
      <c r="I44" s="30">
        <f>I42+I43</f>
        <v>0</v>
      </c>
      <c r="J44" s="27"/>
      <c r="K44" s="26"/>
      <c r="L44" s="30">
        <f>L42+L43</f>
        <v>0</v>
      </c>
      <c r="M44" s="27"/>
      <c r="N44" s="26"/>
      <c r="O44" s="30">
        <f>O42+O43</f>
        <v>0</v>
      </c>
      <c r="P44" s="27"/>
      <c r="Q44" s="26"/>
      <c r="R44" s="30">
        <f>R42+R43</f>
        <v>0</v>
      </c>
      <c r="S44" s="30">
        <f>S42+S43</f>
        <v>0</v>
      </c>
    </row>
    <row r="45" spans="1:19" x14ac:dyDescent="0.25">
      <c r="A45" s="52"/>
      <c r="B45" s="53"/>
      <c r="C45" s="54"/>
      <c r="D45" s="67"/>
      <c r="E45" s="55"/>
      <c r="F45" s="55"/>
      <c r="G45" s="55"/>
      <c r="H45" s="55"/>
      <c r="I45" s="55"/>
      <c r="J45" s="55"/>
      <c r="K45" s="55"/>
      <c r="L45" s="55"/>
      <c r="M45" s="55"/>
      <c r="N45" s="55"/>
      <c r="O45" s="55"/>
      <c r="P45" s="55"/>
      <c r="Q45" s="55"/>
      <c r="R45" s="55"/>
      <c r="S45" s="55"/>
    </row>
    <row r="46" spans="1:19" ht="15.75" thickBot="1" x14ac:dyDescent="0.3">
      <c r="A46" s="52"/>
      <c r="B46" s="55"/>
      <c r="C46" s="54"/>
      <c r="D46" s="67"/>
      <c r="E46" s="55"/>
      <c r="F46" s="55"/>
      <c r="G46" s="55"/>
      <c r="H46" s="55"/>
      <c r="I46" s="55"/>
      <c r="J46" s="55"/>
      <c r="K46" s="55"/>
      <c r="L46" s="55"/>
      <c r="M46" s="55"/>
      <c r="N46" s="55"/>
      <c r="O46" s="55"/>
      <c r="P46" s="55"/>
      <c r="Q46" s="55"/>
      <c r="R46" s="55"/>
      <c r="S46" s="55"/>
    </row>
    <row r="47" spans="1:19" ht="54" customHeight="1" thickBot="1" x14ac:dyDescent="0.3">
      <c r="A47" s="52"/>
      <c r="B47" s="116" t="s">
        <v>21</v>
      </c>
      <c r="C47" s="108"/>
      <c r="D47" s="108"/>
      <c r="E47" s="108"/>
      <c r="F47" s="108"/>
      <c r="G47" s="108"/>
      <c r="H47" s="108"/>
      <c r="I47" s="108"/>
      <c r="J47" s="108"/>
      <c r="K47" s="108"/>
      <c r="L47" s="108"/>
      <c r="M47" s="108"/>
      <c r="N47" s="55"/>
      <c r="O47" s="55"/>
      <c r="P47" s="55"/>
      <c r="Q47" s="55"/>
      <c r="R47" s="55"/>
      <c r="S47" s="55"/>
    </row>
    <row r="48" spans="1:19" ht="48" customHeight="1" thickBot="1" x14ac:dyDescent="0.3">
      <c r="A48" s="52"/>
      <c r="B48" s="116"/>
      <c r="C48" s="109" t="s">
        <v>18</v>
      </c>
      <c r="D48" s="109"/>
      <c r="E48" s="109"/>
      <c r="F48" s="109"/>
      <c r="G48" s="109"/>
      <c r="H48" s="109"/>
      <c r="I48" s="118" t="s">
        <v>20</v>
      </c>
      <c r="J48" s="118"/>
      <c r="K48" s="118"/>
      <c r="L48" s="118"/>
      <c r="M48" s="118"/>
      <c r="N48" s="55"/>
      <c r="O48" s="55"/>
      <c r="P48" s="55"/>
      <c r="Q48" s="55"/>
      <c r="R48" s="55"/>
      <c r="S48" s="55"/>
    </row>
    <row r="49" spans="1:19" ht="63.6" customHeight="1" thickBot="1" x14ac:dyDescent="0.3">
      <c r="A49" s="52"/>
      <c r="B49" s="116"/>
      <c r="C49" s="117"/>
      <c r="D49" s="117"/>
      <c r="E49" s="117"/>
      <c r="F49" s="117"/>
      <c r="G49" s="117"/>
      <c r="H49" s="117"/>
      <c r="I49" s="119"/>
      <c r="J49" s="119"/>
      <c r="K49" s="119"/>
      <c r="L49" s="119"/>
      <c r="M49" s="119"/>
      <c r="N49" s="55"/>
      <c r="O49" s="55"/>
      <c r="P49" s="55"/>
      <c r="Q49" s="55"/>
      <c r="R49" s="55"/>
      <c r="S49" s="55"/>
    </row>
    <row r="50" spans="1:19" ht="55.35" customHeight="1" thickBot="1" x14ac:dyDescent="0.3">
      <c r="A50" s="52"/>
      <c r="B50" s="116"/>
      <c r="C50" s="109" t="s">
        <v>22</v>
      </c>
      <c r="D50" s="109"/>
      <c r="E50" s="109"/>
      <c r="F50" s="109"/>
      <c r="G50" s="109"/>
      <c r="H50" s="109"/>
      <c r="I50" s="109" t="s">
        <v>19</v>
      </c>
      <c r="J50" s="109"/>
      <c r="K50" s="109"/>
      <c r="L50" s="109"/>
      <c r="M50" s="109"/>
      <c r="N50" s="55"/>
      <c r="O50" s="55"/>
      <c r="P50" s="55"/>
      <c r="Q50" s="55"/>
      <c r="R50" s="55"/>
      <c r="S50" s="55"/>
    </row>
    <row r="51" spans="1:19" x14ac:dyDescent="0.25">
      <c r="A51" s="52"/>
      <c r="B51" s="55"/>
      <c r="C51" s="54"/>
      <c r="D51" s="67"/>
      <c r="E51" s="55"/>
      <c r="F51" s="55"/>
      <c r="G51" s="55"/>
      <c r="H51" s="55"/>
      <c r="I51" s="55"/>
      <c r="J51" s="55"/>
      <c r="K51" s="55"/>
      <c r="L51" s="55"/>
      <c r="M51" s="55"/>
      <c r="N51" s="55"/>
      <c r="O51" s="55"/>
      <c r="P51" s="55"/>
      <c r="Q51" s="55"/>
      <c r="R51" s="55"/>
      <c r="S51" s="55"/>
    </row>
    <row r="52" spans="1:19" x14ac:dyDescent="0.25">
      <c r="A52" s="52"/>
      <c r="B52" s="55"/>
      <c r="C52" s="54"/>
      <c r="D52" s="67"/>
      <c r="E52" s="55"/>
      <c r="F52" s="55"/>
      <c r="G52" s="55"/>
      <c r="H52" s="55"/>
      <c r="I52" s="55"/>
      <c r="J52" s="55"/>
      <c r="K52" s="55"/>
      <c r="L52" s="55"/>
      <c r="M52" s="55"/>
      <c r="N52" s="55"/>
      <c r="O52" s="55"/>
      <c r="P52" s="55"/>
      <c r="Q52" s="55"/>
      <c r="R52" s="55"/>
      <c r="S52" s="55"/>
    </row>
    <row r="54" spans="1:19" x14ac:dyDescent="0.25">
      <c r="S54" s="77"/>
    </row>
  </sheetData>
  <sheetProtection formatCells="0" formatColumns="0" formatRows="0" insertRows="0" deleteRows="0"/>
  <protectedRanges>
    <protectedRange sqref="I48 C47:H49 K47:M49 I47:J47 I49:J49" name="Range7"/>
    <protectedRange sqref="J14:K14 K15:K30 K36:K41 K32" name="Range5"/>
    <protectedRange sqref="G14:H14 M14:N14 P14:Q14 H15:H30 N15:N30 Q15:Q30 H36:H41 N36:N41 Q36:Q41 H32 N32 Q32" name="Range4"/>
    <protectedRange sqref="D20:E24 D27:E30 C26:E26 C19:E19 A25:E25 A18:E18 A14:D14 E14:E17 D15:D17 A15:A17 A19:A24 A26:A30 E37:E41 G15:G30 J15:J30 M15:M30 P15:P30 D36:E36 G36 J36 M36 P36 D32:E32 G32 J32 M32 P32 A32:A35 A36:C41" name="Range3"/>
    <protectedRange sqref="B3:D5" name="Range1"/>
    <protectedRange sqref="D37:D41 G37:G41 J37:J41 M37:M41 P37:P41" name="Range3_1"/>
    <protectedRange sqref="B15 B19 B26 B32" name="Range3_3"/>
    <protectedRange sqref="B16:B17 B27:B30 B20:B24" name="Range3_3_2"/>
    <protectedRange sqref="J31:K31 K33:K35" name="Range5_2"/>
    <protectedRange sqref="G31:H31 M31:N31 P31:Q31 H33:H35 N33:N35 Q33:Q35" name="Range4_2"/>
    <protectedRange sqref="D33:E35 A31:E31 P33:P35 M33:M35 J33:J35 G33:G35 B33:B35" name="Range3_3_3"/>
  </protectedRanges>
  <mergeCells count="17">
    <mergeCell ref="I50:M50"/>
    <mergeCell ref="B4:D4"/>
    <mergeCell ref="B5:D5"/>
    <mergeCell ref="B3:D3"/>
    <mergeCell ref="B47:B50"/>
    <mergeCell ref="C47:H47"/>
    <mergeCell ref="C48:H48"/>
    <mergeCell ref="C49:H49"/>
    <mergeCell ref="C50:H50"/>
    <mergeCell ref="M12:O12"/>
    <mergeCell ref="I48:M48"/>
    <mergeCell ref="I49:M49"/>
    <mergeCell ref="P12:R12"/>
    <mergeCell ref="D12:F12"/>
    <mergeCell ref="G12:I12"/>
    <mergeCell ref="J12:L12"/>
    <mergeCell ref="I47:M47"/>
  </mergeCells>
  <phoneticPr fontId="14" type="noConversion"/>
  <dataValidations count="1">
    <dataValidation type="decimal" operator="greaterThanOrEqual" allowBlank="1" showInputMessage="1" showErrorMessage="1" sqref="E25 J14:K24 D14:E24 M14:N24 G14:H24 P14:Q24 M26:N41 D26:E41 G26:H41 J26:K41 P26:Q41" xr:uid="{8C15FC5A-F30C-4ABB-9E84-56D0A532AF68}">
      <formula1>0</formula1>
    </dataValidation>
  </dataValidations>
  <pageMargins left="0.70866141732283472" right="0.70866141732283472" top="0.74803149606299213" bottom="0.74803149606299213" header="0.31496062992125984" footer="0.31496062992125984"/>
  <pageSetup paperSize="8" scale="56" fitToHeight="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PRICING SCHEDULE</vt:lpstr>
      <vt:lpstr>'PRICING SCHEDULE'!Print_Area</vt:lpstr>
      <vt:lpstr>'PRICING SCHEDULE'!Print_Titles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Willie Needham</dc:creator>
  <cp:lastModifiedBy>Nontombi Jantjie</cp:lastModifiedBy>
  <cp:lastPrinted>2020-07-02T18:44:36Z</cp:lastPrinted>
  <dcterms:created xsi:type="dcterms:W3CDTF">2017-06-15T23:28:53Z</dcterms:created>
  <dcterms:modified xsi:type="dcterms:W3CDTF">2023-10-10T05:17:49Z</dcterms:modified>
</cp:coreProperties>
</file>