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Y:\Demand Management\2026 27\5 Bids above R1m 27\SAWS-456 Travel\Bid doc\"/>
    </mc:Choice>
  </mc:AlternateContent>
  <xr:revisionPtr revIDLastSave="0" documentId="13_ncr:1_{EC46CE84-1C5E-42AC-A354-28048785A8BE}" xr6:coauthVersionLast="47" xr6:coauthVersionMax="47" xr10:uidLastSave="{00000000-0000-0000-0000-000000000000}"/>
  <bookViews>
    <workbookView xWindow="-108" yWindow="-108" windowWidth="23256" windowHeight="12456" tabRatio="653" xr2:uid="{00000000-000D-0000-FFFF-FFFF00000000}"/>
  </bookViews>
  <sheets>
    <sheet name="COVER SHEET" sheetId="33" r:id="rId1"/>
    <sheet name="2. TRANSACTION FEE OFFSITE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'!$A$1:$I$59</definedName>
    <definedName name="_xlnm.Print_Area" localSheetId="0">'COVER SHEET'!$A$1:$M$46</definedName>
    <definedName name="_xlnm.Print_Area" localSheetId="2">'Price Declaration '!$A$1:$I$37</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5" l="1"/>
  <c r="H50" i="35" l="1"/>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14" i="35"/>
  <c r="C10" i="26" l="1"/>
  <c r="C9" i="26"/>
  <c r="C8" i="26"/>
  <c r="C51" i="35" l="1"/>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14"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14" i="35"/>
  <c r="C8" i="35"/>
  <c r="C7" i="35"/>
  <c r="F51" i="35" l="1"/>
  <c r="I51" i="35"/>
  <c r="I52" i="35" l="1"/>
  <c r="F52" i="35"/>
  <c r="E53" i="35" l="1"/>
  <c r="A19" i="26" s="1"/>
</calcChain>
</file>

<file path=xl/sharedStrings.xml><?xml version="1.0" encoding="utf-8"?>
<sst xmlns="http://schemas.openxmlformats.org/spreadsheetml/2006/main" count="111" uniqueCount="98">
  <si>
    <t>Description</t>
  </si>
  <si>
    <t>PRICING SUBMISSION</t>
  </si>
  <si>
    <t>BIDDER NAME</t>
  </si>
  <si>
    <t>SMS Notifications</t>
  </si>
  <si>
    <t>Cancellations</t>
  </si>
  <si>
    <t>Bus/Coach Bookings</t>
  </si>
  <si>
    <t>Tel No: ……………………………………….</t>
  </si>
  <si>
    <t>Cell No: ……………………………………….</t>
  </si>
  <si>
    <t>Dear Sir/Madam,</t>
  </si>
  <si>
    <t>Price Declaration</t>
  </si>
  <si>
    <t>Total</t>
  </si>
  <si>
    <t>Percentage Fee</t>
  </si>
  <si>
    <t>Item</t>
  </si>
  <si>
    <t>RFP NO:</t>
  </si>
  <si>
    <t>RFP NAME:</t>
  </si>
  <si>
    <t>PRICE INSTRUCTIONS</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</si>
  <si>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</si>
  <si>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</si>
  <si>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</si>
  <si>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</si>
  <si>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</si>
  <si>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</si>
  <si>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</si>
  <si>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</si>
  <si>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</si>
  <si>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</si>
  <si>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</si>
  <si>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</si>
  <si>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</si>
  <si>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</si>
  <si>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</si>
  <si>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</si>
  <si>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</si>
  <si>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</si>
  <si>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</si>
  <si>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</si>
  <si>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</si>
  <si>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</si>
  <si>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</si>
  <si>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</si>
  <si>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</si>
  <si>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</si>
  <si>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</si>
  <si>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</si>
  <si>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</si>
  <si>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</si>
  <si>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</si>
  <si>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</si>
  <si>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</si>
  <si>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</si>
  <si>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</si>
  <si>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</si>
  <si>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</si>
  <si>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</si>
  <si>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</si>
  <si>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</si>
  <si>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</si>
  <si>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TEMPLATE 2: TRANSACTION FEE MODEL</t>
  </si>
  <si>
    <t>OFF-SITE SERVICES</t>
  </si>
  <si>
    <t>1.  STRUCTURE OF THE TENDER</t>
  </si>
  <si>
    <t>2.  GENERAL INSTRUCTIONS FOR COMPLETING THE PRICING SCHEDULE TEMPLATES</t>
  </si>
  <si>
    <t>2.1  Tender submission format</t>
  </si>
  <si>
    <t>2.2  Input spreadsheets</t>
  </si>
  <si>
    <t>2.3  Currency and VAT</t>
  </si>
  <si>
    <t>In words:</t>
  </si>
  <si>
    <t>(incl. VAT)</t>
  </si>
  <si>
    <t>Template 2: Transaction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</si>
  <si>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</si>
  <si>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</si>
  <si>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</si>
  <si>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</si>
  <si>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</si>
  <si>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</si>
  <si>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</si>
  <si>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</si>
  <si>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</si>
  <si>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</si>
  <si>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</si>
  <si>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t>&lt;NAME OF BIDDER TO BE FILLED IN HERE&gt;</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</si>
  <si>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</si>
  <si>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</si>
  <si>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</si>
  <si>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</si>
  <si>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</si>
  <si>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</si>
  <si>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</si>
  <si>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</si>
  <si>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THE PROVISION OF TRAVEL MANAGEMENT SERVICES FOR A PERIOD OF 36 MONTHS</t>
  </si>
  <si>
    <t>2.1.1 Bidders must submit  the Pricing Schedule with their bid.</t>
  </si>
  <si>
    <t>2.1.2 Bidders are advised to sign all copies of their Pricing Schedule.</t>
  </si>
  <si>
    <t>2.1.4 Bidders must reference the main bid document, Annexure A1  section 14.2 for current travel volumes.</t>
  </si>
  <si>
    <t>We understand that the South African Weather Service are not bound to accept the lowest or any offer and that we must bear all costs which we have incurred in connection with preparing and submitting this bid.</t>
  </si>
  <si>
    <t>2.1.3 Bidders must complete and submit the templates attached ,which are transactional fee model offsite and management fee model offsite.</t>
  </si>
  <si>
    <r>
      <t xml:space="preserve">We undertake to hold this offer open for acceptance for a period of </t>
    </r>
    <r>
      <rPr>
        <b/>
        <sz val="10"/>
        <rFont val="Arial"/>
        <family val="2"/>
      </rPr>
      <t>90 days</t>
    </r>
    <r>
      <rPr>
        <sz val="10"/>
        <rFont val="Arial"/>
        <family val="2"/>
      </rPr>
      <t xml:space="preserve"> from the date of submission of offers. We further undertake that upon final acceptance of our offer, we will commence with the provision of service when required to do so by the South African Weather Service.</t>
    </r>
  </si>
  <si>
    <r>
      <t xml:space="preserve">Having read through and examined the Request For Proposal (RFP) Document, the General Conditions, The Requirement and all other Annexures to the RFP Document, we offer to provide </t>
    </r>
    <r>
      <rPr>
        <b/>
        <sz val="10"/>
        <rFont val="Arial"/>
        <family val="2"/>
      </rPr>
      <t xml:space="preserve">OFF-SITE </t>
    </r>
    <r>
      <rPr>
        <sz val="10"/>
        <rFont val="Arial"/>
        <family val="2"/>
      </rPr>
      <t>travel management services to the South African Weather Service at the following total amounts (including VAT)</t>
    </r>
  </si>
  <si>
    <t>SAWS-456/26</t>
  </si>
  <si>
    <r>
      <t>This spreadsheet for RFP</t>
    </r>
    <r>
      <rPr>
        <b/>
        <sz val="11"/>
        <color rgb="FF00B0F0"/>
        <rFont val="Arial"/>
        <family val="2"/>
      </rPr>
      <t xml:space="preserve"> </t>
    </r>
    <r>
      <rPr>
        <b/>
        <sz val="11"/>
        <rFont val="Arial"/>
        <family val="2"/>
      </rPr>
      <t>SAWS-456/26</t>
    </r>
    <r>
      <rPr>
        <b/>
        <sz val="11"/>
        <color rgb="FFFF0000"/>
        <rFont val="Arial"/>
        <family val="2"/>
      </rPr>
      <t xml:space="preserve"> </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</si>
  <si>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Conference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</si>
</sst>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0"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b/>
      <sz val="11"/>
      <color rgb="FFFF000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73">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164" fontId="8" fillId="0" borderId="0" xfId="1"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6" fillId="4" borderId="25" xfId="0" applyFont="1" applyFill="1" applyBorder="1" applyAlignment="1">
      <alignment wrapText="1"/>
    </xf>
    <xf numFmtId="0" fontId="6" fillId="4" borderId="26" xfId="0" applyFont="1" applyFill="1" applyBorder="1" applyAlignment="1">
      <alignment horizontal="center" wrapText="1"/>
    </xf>
    <xf numFmtId="0" fontId="8" fillId="0" borderId="21" xfId="0" applyFont="1" applyBorder="1" applyAlignment="1">
      <alignment horizontal="center"/>
    </xf>
    <xf numFmtId="164" fontId="8" fillId="0" borderId="27" xfId="1" applyFont="1" applyBorder="1"/>
    <xf numFmtId="0" fontId="6" fillId="0" borderId="23" xfId="0" applyFont="1" applyBorder="1"/>
    <xf numFmtId="164" fontId="6" fillId="0" borderId="26" xfId="1" applyFont="1" applyBorder="1"/>
    <xf numFmtId="0" fontId="6" fillId="4" borderId="25" xfId="0" applyFont="1" applyFill="1" applyBorder="1" applyAlignment="1">
      <alignment horizontal="center"/>
    </xf>
    <xf numFmtId="0" fontId="8" fillId="0" borderId="25"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2" fillId="3" borderId="0" xfId="0" applyFont="1" applyFill="1"/>
    <xf numFmtId="0" fontId="8" fillId="0" borderId="0" xfId="0" applyFont="1" applyAlignment="1">
      <alignment vertical="top" wrapText="1"/>
    </xf>
    <xf numFmtId="164" fontId="8" fillId="0" borderId="16" xfId="1" applyFont="1" applyBorder="1" applyAlignment="1">
      <alignment vertical="top"/>
    </xf>
    <xf numFmtId="0" fontId="8" fillId="0" borderId="21" xfId="0" applyFont="1" applyBorder="1" applyAlignment="1">
      <alignment vertical="top"/>
    </xf>
    <xf numFmtId="164" fontId="8" fillId="0" borderId="27" xfId="1" applyFont="1" applyBorder="1" applyAlignment="1">
      <alignment vertical="top"/>
    </xf>
    <xf numFmtId="164" fontId="8" fillId="6" borderId="0" xfId="1" applyFont="1" applyFill="1" applyBorder="1"/>
    <xf numFmtId="164" fontId="8" fillId="6" borderId="0" xfId="1" applyFont="1" applyFill="1" applyBorder="1" applyAlignment="1">
      <alignment vertical="top"/>
    </xf>
    <xf numFmtId="0" fontId="8" fillId="6" borderId="2" xfId="0" applyFont="1" applyFill="1" applyBorder="1"/>
    <xf numFmtId="0" fontId="8" fillId="3" borderId="0" xfId="0" applyFont="1" applyFill="1" applyAlignment="1">
      <alignment horizontal="left"/>
    </xf>
    <xf numFmtId="0" fontId="6" fillId="3" borderId="21" xfId="0" applyFont="1" applyFill="1" applyBorder="1" applyAlignment="1">
      <alignment horizontal="left"/>
    </xf>
    <xf numFmtId="0" fontId="6" fillId="3" borderId="21"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7" xfId="2" applyNumberFormat="1" applyFont="1" applyFill="1" applyBorder="1" applyAlignment="1">
      <alignment horizontal="center" vertical="center"/>
    </xf>
    <xf numFmtId="10" fontId="6" fillId="7" borderId="17"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6" fillId="4" borderId="17" xfId="0" applyFont="1" applyFill="1" applyBorder="1" applyAlignment="1">
      <alignment horizontal="center" wrapText="1"/>
    </xf>
    <xf numFmtId="0" fontId="6" fillId="0" borderId="38" xfId="0" applyFont="1" applyBorder="1"/>
    <xf numFmtId="0" fontId="6" fillId="7" borderId="1" xfId="0" applyFont="1" applyFill="1" applyBorder="1" applyAlignment="1">
      <alignment horizontal="center"/>
    </xf>
    <xf numFmtId="0" fontId="6" fillId="7" borderId="1" xfId="0" applyFont="1" applyFill="1" applyBorder="1" applyAlignment="1">
      <alignment horizontal="center" vertical="top"/>
    </xf>
    <xf numFmtId="0" fontId="7" fillId="3" borderId="19" xfId="0" applyFont="1" applyFill="1" applyBorder="1" applyAlignment="1">
      <alignment horizontal="center"/>
    </xf>
    <xf numFmtId="0" fontId="7" fillId="3" borderId="0" xfId="0" applyFont="1" applyFill="1" applyAlignment="1">
      <alignment horizontal="center"/>
    </xf>
    <xf numFmtId="0" fontId="11" fillId="3" borderId="0" xfId="0" applyFont="1" applyFill="1" applyAlignment="1">
      <alignment horizontal="center"/>
    </xf>
    <xf numFmtId="0" fontId="6" fillId="4" borderId="2" xfId="0" applyFont="1" applyFill="1" applyBorder="1" applyAlignment="1">
      <alignment horizontal="center"/>
    </xf>
    <xf numFmtId="0" fontId="6" fillId="4" borderId="26" xfId="0" applyFont="1" applyFill="1" applyBorder="1" applyAlignment="1">
      <alignment horizontal="center"/>
    </xf>
    <xf numFmtId="0" fontId="8" fillId="6" borderId="2" xfId="0" applyFont="1" applyFill="1" applyBorder="1" applyAlignment="1">
      <alignment horizontal="left" wrapText="1"/>
    </xf>
    <xf numFmtId="0" fontId="8" fillId="6" borderId="26"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4"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6" borderId="1" xfId="0" applyFont="1" applyFill="1" applyBorder="1" applyAlignment="1">
      <alignment horizontal="center"/>
    </xf>
    <xf numFmtId="0" fontId="8" fillId="4" borderId="23"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8" xfId="0" applyFont="1" applyFill="1" applyBorder="1" applyAlignment="1">
      <alignment horizontal="left"/>
    </xf>
    <xf numFmtId="0" fontId="6" fillId="3" borderId="14" xfId="0" applyFont="1" applyFill="1" applyBorder="1" applyAlignment="1">
      <alignment horizontal="left"/>
    </xf>
    <xf numFmtId="164" fontId="18" fillId="3" borderId="9" xfId="1" applyFont="1" applyFill="1" applyBorder="1" applyAlignment="1">
      <alignment vertical="center"/>
    </xf>
    <xf numFmtId="164" fontId="18" fillId="3" borderId="15" xfId="1" applyFont="1" applyFill="1" applyBorder="1" applyAlignment="1">
      <alignment vertical="center"/>
    </xf>
    <xf numFmtId="164" fontId="18" fillId="3" borderId="10" xfId="1" applyFont="1" applyFill="1" applyBorder="1" applyAlignment="1">
      <alignment vertical="center"/>
    </xf>
    <xf numFmtId="0" fontId="17" fillId="3" borderId="9" xfId="0" applyFont="1" applyFill="1" applyBorder="1" applyAlignment="1">
      <alignment horizontal="left" vertical="center" wrapText="1"/>
    </xf>
    <xf numFmtId="0" fontId="17" fillId="3" borderId="15"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8" fillId="0" borderId="3" xfId="0" applyFont="1" applyBorder="1" applyAlignment="1">
      <alignment wrapText="1"/>
    </xf>
    <xf numFmtId="0" fontId="8" fillId="0" borderId="0" xfId="0" applyFont="1" applyAlignment="1">
      <alignment wrapText="1"/>
    </xf>
    <xf numFmtId="0" fontId="8" fillId="0" borderId="8" xfId="0" applyFont="1" applyBorder="1" applyAlignment="1">
      <alignment wrapText="1"/>
    </xf>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16" fillId="3" borderId="0" xfId="0" applyFont="1" applyFill="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1" fillId="6" borderId="9"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0" fillId="3" borderId="3" xfId="0"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13" fillId="3" borderId="9" xfId="0" applyFont="1" applyFill="1" applyBorder="1" applyAlignment="1">
      <alignment horizontal="left"/>
    </xf>
    <xf numFmtId="0" fontId="13" fillId="3" borderId="15" xfId="0" applyFont="1" applyFill="1" applyBorder="1" applyAlignment="1">
      <alignment horizontal="left"/>
    </xf>
    <xf numFmtId="0" fontId="13" fillId="3" borderId="10" xfId="0" applyFont="1" applyFill="1" applyBorder="1" applyAlignment="1">
      <alignment horizontal="left"/>
    </xf>
    <xf numFmtId="0" fontId="1" fillId="3" borderId="3" xfId="0" applyFont="1" applyFill="1" applyBorder="1"/>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8" fillId="3" borderId="2" xfId="0" applyFont="1" applyFill="1" applyBorder="1" applyAlignment="1">
      <alignment horizontal="center" wrapText="1"/>
    </xf>
    <xf numFmtId="0" fontId="8" fillId="6" borderId="2" xfId="0" applyFont="1" applyFill="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304800</xdr:colOff>
      <xdr:row>1</xdr:row>
      <xdr:rowOff>59268</xdr:rowOff>
    </xdr:from>
    <xdr:to>
      <xdr:col>8</xdr:col>
      <xdr:colOff>389976</xdr:colOff>
      <xdr:row>10</xdr:row>
      <xdr:rowOff>118535</xdr:rowOff>
    </xdr:to>
    <xdr:pic>
      <xdr:nvPicPr>
        <xdr:cNvPr id="9" name="Picture 8">
          <a:extLst>
            <a:ext uri="{FF2B5EF4-FFF2-40B4-BE49-F238E27FC236}">
              <a16:creationId xmlns:a16="http://schemas.microsoft.com/office/drawing/2014/main" id="{3CB53C7C-5CFB-4662-85D8-A079BFC6E7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3200" y="228601"/>
          <a:ext cx="2523576" cy="16340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262467</xdr:colOff>
      <xdr:row>1</xdr:row>
      <xdr:rowOff>8466</xdr:rowOff>
    </xdr:from>
    <xdr:to>
      <xdr:col>1</xdr:col>
      <xdr:colOff>982815</xdr:colOff>
      <xdr:row>4</xdr:row>
      <xdr:rowOff>160866</xdr:rowOff>
    </xdr:to>
    <xdr:pic>
      <xdr:nvPicPr>
        <xdr:cNvPr id="3" name="Picture 2">
          <a:extLst>
            <a:ext uri="{FF2B5EF4-FFF2-40B4-BE49-F238E27FC236}">
              <a16:creationId xmlns:a16="http://schemas.microsoft.com/office/drawing/2014/main" id="{ABB7F09C-9FBC-49EC-B650-36B7E5563F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2467" y="194733"/>
          <a:ext cx="1202948" cy="77893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287866</xdr:colOff>
      <xdr:row>0</xdr:row>
      <xdr:rowOff>50800</xdr:rowOff>
    </xdr:from>
    <xdr:to>
      <xdr:col>4</xdr:col>
      <xdr:colOff>663881</xdr:colOff>
      <xdr:row>6</xdr:row>
      <xdr:rowOff>67734</xdr:rowOff>
    </xdr:to>
    <xdr:pic>
      <xdr:nvPicPr>
        <xdr:cNvPr id="5" name="Picture 4">
          <a:extLst>
            <a:ext uri="{FF2B5EF4-FFF2-40B4-BE49-F238E27FC236}">
              <a16:creationId xmlns:a16="http://schemas.microsoft.com/office/drawing/2014/main" id="{F28D0C4C-524D-44DA-AC2B-E53A98AEA0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7933" y="50800"/>
          <a:ext cx="1595215" cy="103293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7"/>
  <sheetViews>
    <sheetView tabSelected="1" view="pageBreakPreview" zoomScaleNormal="90" zoomScaleSheetLayoutView="100" workbookViewId="0">
      <selection sqref="A1:M46"/>
    </sheetView>
  </sheetViews>
  <sheetFormatPr defaultRowHeight="13.2" x14ac:dyDescent="0.25"/>
  <cols>
    <col min="14" max="14" width="55.44140625" customWidth="1"/>
  </cols>
  <sheetData>
    <row r="1" spans="1:13" x14ac:dyDescent="0.25">
      <c r="A1" s="4"/>
      <c r="B1" s="5"/>
      <c r="C1" s="5"/>
      <c r="D1" s="5"/>
      <c r="E1" s="5"/>
      <c r="F1" s="5"/>
      <c r="G1" s="5"/>
      <c r="H1" s="5"/>
      <c r="I1" s="5"/>
      <c r="J1" s="5"/>
      <c r="K1" s="5"/>
      <c r="L1" s="5"/>
      <c r="M1" s="6"/>
    </row>
    <row r="2" spans="1:13" ht="17.399999999999999" x14ac:dyDescent="0.3">
      <c r="A2" s="7"/>
      <c r="B2" s="8"/>
      <c r="C2" s="8"/>
      <c r="D2" s="8"/>
      <c r="E2" s="8"/>
      <c r="F2" s="8"/>
      <c r="G2" s="8"/>
      <c r="H2" s="8"/>
      <c r="I2" s="8"/>
      <c r="J2" s="116" t="s">
        <v>77</v>
      </c>
      <c r="K2" s="116"/>
      <c r="L2" s="116"/>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8" thickBot="1" x14ac:dyDescent="0.3">
      <c r="A13" s="7"/>
      <c r="B13" s="8"/>
      <c r="C13" s="8"/>
      <c r="D13" s="8"/>
      <c r="E13" s="8"/>
      <c r="F13" s="8"/>
      <c r="G13" s="8"/>
      <c r="H13" s="8"/>
      <c r="I13" s="8"/>
      <c r="J13" s="8"/>
      <c r="K13" s="8"/>
      <c r="L13" s="8"/>
      <c r="M13" s="9"/>
    </row>
    <row r="14" spans="1:13" ht="21.6" thickBot="1" x14ac:dyDescent="0.45">
      <c r="A14" s="117" t="s">
        <v>1</v>
      </c>
      <c r="B14" s="118"/>
      <c r="C14" s="118"/>
      <c r="D14" s="118"/>
      <c r="E14" s="118"/>
      <c r="F14" s="118"/>
      <c r="G14" s="118"/>
      <c r="H14" s="118"/>
      <c r="I14" s="118"/>
      <c r="J14" s="118"/>
      <c r="K14" s="118"/>
      <c r="L14" s="118"/>
      <c r="M14" s="119"/>
    </row>
    <row r="15" spans="1:13" x14ac:dyDescent="0.25">
      <c r="A15" s="7"/>
      <c r="B15" s="8"/>
      <c r="C15" s="8"/>
      <c r="D15" s="8"/>
      <c r="E15" s="8"/>
      <c r="F15" s="8"/>
      <c r="G15" s="8"/>
      <c r="H15" s="8"/>
      <c r="I15" s="8"/>
      <c r="J15" s="8"/>
      <c r="K15" s="8"/>
      <c r="L15" s="8"/>
      <c r="M15" s="9"/>
    </row>
    <row r="16" spans="1:13" ht="13.8" thickBot="1" x14ac:dyDescent="0.3">
      <c r="A16" s="7"/>
      <c r="B16" s="8"/>
      <c r="C16" s="8"/>
      <c r="D16" s="8"/>
      <c r="E16" s="8"/>
      <c r="F16" s="8"/>
      <c r="G16" s="8"/>
      <c r="H16" s="8"/>
      <c r="I16" s="8"/>
      <c r="J16" s="8"/>
      <c r="K16" s="8"/>
      <c r="L16" s="8"/>
      <c r="M16" s="9"/>
    </row>
    <row r="17" spans="1:13" ht="21.6" thickBot="1" x14ac:dyDescent="0.45">
      <c r="A17" s="10" t="s">
        <v>13</v>
      </c>
      <c r="B17" s="8"/>
      <c r="C17" s="8"/>
      <c r="D17" s="8"/>
      <c r="E17" s="120" t="s">
        <v>95</v>
      </c>
      <c r="F17" s="121"/>
      <c r="G17" s="121"/>
      <c r="H17" s="121"/>
      <c r="I17" s="121"/>
      <c r="J17" s="121"/>
      <c r="K17" s="121"/>
      <c r="L17" s="122"/>
      <c r="M17" s="9"/>
    </row>
    <row r="18" spans="1:13" ht="15.6" thickBot="1" x14ac:dyDescent="0.3">
      <c r="A18" s="7"/>
      <c r="B18" s="8"/>
      <c r="C18" s="8"/>
      <c r="D18" s="8"/>
      <c r="E18" s="13"/>
      <c r="F18" s="13"/>
      <c r="G18" s="13"/>
      <c r="H18" s="13"/>
      <c r="I18" s="13"/>
      <c r="J18" s="13"/>
      <c r="K18" s="13"/>
      <c r="L18" s="13"/>
      <c r="M18" s="9"/>
    </row>
    <row r="19" spans="1:13" ht="46.5" customHeight="1" thickBot="1" x14ac:dyDescent="0.45">
      <c r="A19" s="10" t="s">
        <v>14</v>
      </c>
      <c r="B19" s="8"/>
      <c r="C19" s="8"/>
      <c r="D19" s="8"/>
      <c r="E19" s="123" t="s">
        <v>87</v>
      </c>
      <c r="F19" s="124"/>
      <c r="G19" s="124"/>
      <c r="H19" s="124"/>
      <c r="I19" s="124"/>
      <c r="J19" s="124"/>
      <c r="K19" s="124"/>
      <c r="L19" s="125"/>
      <c r="M19" s="9"/>
    </row>
    <row r="20" spans="1:13" ht="15.6" thickBot="1" x14ac:dyDescent="0.3">
      <c r="A20" s="7"/>
      <c r="B20" s="8"/>
      <c r="C20" s="8"/>
      <c r="D20" s="8"/>
      <c r="E20" s="13"/>
      <c r="F20" s="13"/>
      <c r="G20" s="13"/>
      <c r="H20" s="13"/>
      <c r="I20" s="13"/>
      <c r="J20" s="13"/>
      <c r="K20" s="13"/>
      <c r="L20" s="13"/>
      <c r="M20" s="9"/>
    </row>
    <row r="21" spans="1:13" ht="45.75" customHeight="1" thickBot="1" x14ac:dyDescent="0.45">
      <c r="A21" s="10" t="s">
        <v>2</v>
      </c>
      <c r="B21" s="8"/>
      <c r="C21" s="8"/>
      <c r="D21" s="8"/>
      <c r="E21" s="126" t="s">
        <v>78</v>
      </c>
      <c r="F21" s="127"/>
      <c r="G21" s="127"/>
      <c r="H21" s="127"/>
      <c r="I21" s="127"/>
      <c r="J21" s="127"/>
      <c r="K21" s="127"/>
      <c r="L21" s="128"/>
      <c r="M21" s="9"/>
    </row>
    <row r="22" spans="1:13" x14ac:dyDescent="0.25">
      <c r="A22" s="7"/>
      <c r="B22" s="8"/>
      <c r="C22" s="8"/>
      <c r="D22" s="8"/>
      <c r="E22" s="8"/>
      <c r="F22" s="8"/>
      <c r="G22" s="8"/>
      <c r="H22" s="8"/>
      <c r="I22" s="8"/>
      <c r="J22" s="8"/>
      <c r="K22" s="8"/>
      <c r="L22" s="8"/>
      <c r="M22" s="9"/>
    </row>
    <row r="23" spans="1:13" ht="13.8" thickBot="1" x14ac:dyDescent="0.3">
      <c r="A23" s="7"/>
      <c r="B23" s="8"/>
      <c r="C23" s="8"/>
      <c r="D23" s="8"/>
      <c r="E23" s="8"/>
      <c r="F23" s="8"/>
      <c r="G23" s="8"/>
      <c r="H23" s="8"/>
      <c r="I23" s="8"/>
      <c r="J23" s="8"/>
      <c r="K23" s="8"/>
      <c r="L23" s="8"/>
      <c r="M23" s="9"/>
    </row>
    <row r="24" spans="1:13" ht="21.6" thickBot="1" x14ac:dyDescent="0.45">
      <c r="A24" s="117" t="s">
        <v>15</v>
      </c>
      <c r="B24" s="118"/>
      <c r="C24" s="118"/>
      <c r="D24" s="118"/>
      <c r="E24" s="118"/>
      <c r="F24" s="118"/>
      <c r="G24" s="118"/>
      <c r="H24" s="118"/>
      <c r="I24" s="118"/>
      <c r="J24" s="118"/>
      <c r="K24" s="118"/>
      <c r="L24" s="118"/>
      <c r="M24" s="119"/>
    </row>
    <row r="25" spans="1:13" x14ac:dyDescent="0.25">
      <c r="A25" s="7"/>
      <c r="B25" s="8"/>
      <c r="C25" s="8"/>
      <c r="D25" s="8"/>
      <c r="E25" s="8"/>
      <c r="F25" s="8"/>
      <c r="G25" s="8"/>
      <c r="H25" s="8"/>
      <c r="I25" s="8"/>
      <c r="J25" s="8"/>
      <c r="K25" s="8"/>
      <c r="L25" s="8"/>
      <c r="M25" s="9"/>
    </row>
    <row r="26" spans="1:13" s="2" customFormat="1" ht="13.8" x14ac:dyDescent="0.25">
      <c r="A26" s="129" t="s">
        <v>59</v>
      </c>
      <c r="B26" s="130"/>
      <c r="C26" s="130"/>
      <c r="D26" s="130"/>
      <c r="E26" s="130"/>
      <c r="F26" s="130"/>
      <c r="G26" s="130"/>
      <c r="H26" s="130"/>
      <c r="I26" s="130"/>
      <c r="J26" s="130"/>
      <c r="K26" s="130"/>
      <c r="L26" s="130"/>
      <c r="M26" s="131"/>
    </row>
    <row r="27" spans="1:13" s="2" customFormat="1" ht="45" customHeight="1" x14ac:dyDescent="0.25">
      <c r="A27" s="101" t="s">
        <v>96</v>
      </c>
      <c r="B27" s="102"/>
      <c r="C27" s="102"/>
      <c r="D27" s="102"/>
      <c r="E27" s="102"/>
      <c r="F27" s="102"/>
      <c r="G27" s="102"/>
      <c r="H27" s="102"/>
      <c r="I27" s="102"/>
      <c r="J27" s="102"/>
      <c r="K27" s="102"/>
      <c r="L27" s="102"/>
      <c r="M27" s="103"/>
    </row>
    <row r="28" spans="1:13" s="2" customFormat="1" ht="13.8" x14ac:dyDescent="0.25">
      <c r="A28" s="101"/>
      <c r="B28" s="102"/>
      <c r="C28" s="102"/>
      <c r="D28" s="102"/>
      <c r="E28" s="102"/>
      <c r="F28" s="102"/>
      <c r="G28" s="102"/>
      <c r="H28" s="102"/>
      <c r="I28" s="102"/>
      <c r="J28" s="102"/>
      <c r="K28" s="102"/>
      <c r="L28" s="102"/>
      <c r="M28" s="103"/>
    </row>
    <row r="29" spans="1:13" s="2" customFormat="1" ht="13.8" x14ac:dyDescent="0.25">
      <c r="A29" s="129" t="s">
        <v>60</v>
      </c>
      <c r="B29" s="130"/>
      <c r="C29" s="130"/>
      <c r="D29" s="130"/>
      <c r="E29" s="130"/>
      <c r="F29" s="130"/>
      <c r="G29" s="130"/>
      <c r="H29" s="130"/>
      <c r="I29" s="130"/>
      <c r="J29" s="130"/>
      <c r="K29" s="130"/>
      <c r="L29" s="130"/>
      <c r="M29" s="131"/>
    </row>
    <row r="30" spans="1:13" s="2" customFormat="1" ht="13.8" x14ac:dyDescent="0.25">
      <c r="A30" s="113" t="s">
        <v>61</v>
      </c>
      <c r="B30" s="114"/>
      <c r="C30" s="114"/>
      <c r="D30" s="114"/>
      <c r="E30" s="114"/>
      <c r="F30" s="114"/>
      <c r="G30" s="114"/>
      <c r="H30" s="114"/>
      <c r="I30" s="114"/>
      <c r="J30" s="114"/>
      <c r="K30" s="114"/>
      <c r="L30" s="114"/>
      <c r="M30" s="115"/>
    </row>
    <row r="31" spans="1:13" s="2" customFormat="1" ht="38.25" customHeight="1" x14ac:dyDescent="0.25">
      <c r="A31" s="101" t="s">
        <v>88</v>
      </c>
      <c r="B31" s="102"/>
      <c r="C31" s="102"/>
      <c r="D31" s="102"/>
      <c r="E31" s="102"/>
      <c r="F31" s="102"/>
      <c r="G31" s="102"/>
      <c r="H31" s="102"/>
      <c r="I31" s="102"/>
      <c r="J31" s="102"/>
      <c r="K31" s="102"/>
      <c r="L31" s="102"/>
      <c r="M31" s="103"/>
    </row>
    <row r="32" spans="1:13" s="2" customFormat="1" ht="19.5" customHeight="1" x14ac:dyDescent="0.25">
      <c r="A32" s="101" t="s">
        <v>89</v>
      </c>
      <c r="B32" s="102"/>
      <c r="C32" s="102"/>
      <c r="D32" s="102"/>
      <c r="E32" s="102"/>
      <c r="F32" s="102"/>
      <c r="G32" s="102"/>
      <c r="H32" s="102"/>
      <c r="I32" s="102"/>
      <c r="J32" s="102"/>
      <c r="K32" s="102"/>
      <c r="L32" s="102"/>
      <c r="M32" s="103"/>
    </row>
    <row r="33" spans="1:13" s="2" customFormat="1" ht="35.25" customHeight="1" x14ac:dyDescent="0.25">
      <c r="A33" s="110" t="s">
        <v>92</v>
      </c>
      <c r="B33" s="111"/>
      <c r="C33" s="111"/>
      <c r="D33" s="111"/>
      <c r="E33" s="111"/>
      <c r="F33" s="111"/>
      <c r="G33" s="111"/>
      <c r="H33" s="111"/>
      <c r="I33" s="111"/>
      <c r="J33" s="111"/>
      <c r="K33" s="111"/>
      <c r="L33" s="111"/>
      <c r="M33" s="112"/>
    </row>
    <row r="34" spans="1:13" s="2" customFormat="1" ht="21" customHeight="1" x14ac:dyDescent="0.25">
      <c r="A34" s="101" t="s">
        <v>90</v>
      </c>
      <c r="B34" s="102"/>
      <c r="C34" s="102"/>
      <c r="D34" s="102"/>
      <c r="E34" s="102"/>
      <c r="F34" s="102"/>
      <c r="G34" s="102"/>
      <c r="H34" s="102"/>
      <c r="I34" s="102"/>
      <c r="J34" s="102"/>
      <c r="K34" s="102"/>
      <c r="L34" s="102"/>
      <c r="M34" s="103"/>
    </row>
    <row r="35" spans="1:13" s="2" customFormat="1" ht="30.75" customHeight="1" x14ac:dyDescent="0.25">
      <c r="A35" s="113" t="s">
        <v>62</v>
      </c>
      <c r="B35" s="114"/>
      <c r="C35" s="114"/>
      <c r="D35" s="114"/>
      <c r="E35" s="114"/>
      <c r="F35" s="114"/>
      <c r="G35" s="114"/>
      <c r="H35" s="114"/>
      <c r="I35" s="114"/>
      <c r="J35" s="114"/>
      <c r="K35" s="114"/>
      <c r="L35" s="114"/>
      <c r="M35" s="115"/>
    </row>
    <row r="36" spans="1:13" s="2" customFormat="1" ht="21.75" customHeight="1" x14ac:dyDescent="0.25">
      <c r="A36" s="101" t="s">
        <v>79</v>
      </c>
      <c r="B36" s="102"/>
      <c r="C36" s="102"/>
      <c r="D36" s="102"/>
      <c r="E36" s="102"/>
      <c r="F36" s="102"/>
      <c r="G36" s="102"/>
      <c r="H36" s="102"/>
      <c r="I36" s="102"/>
      <c r="J36" s="102"/>
      <c r="K36" s="102"/>
      <c r="L36" s="102"/>
      <c r="M36" s="103"/>
    </row>
    <row r="37" spans="1:13" s="2" customFormat="1" ht="24" customHeight="1" x14ac:dyDescent="0.25">
      <c r="A37" s="101" t="s">
        <v>80</v>
      </c>
      <c r="B37" s="102"/>
      <c r="C37" s="102"/>
      <c r="D37" s="102"/>
      <c r="E37" s="102"/>
      <c r="F37" s="102"/>
      <c r="G37" s="102"/>
      <c r="H37" s="102"/>
      <c r="I37" s="102"/>
      <c r="J37" s="102"/>
      <c r="K37" s="102"/>
      <c r="L37" s="102"/>
      <c r="M37" s="103"/>
    </row>
    <row r="38" spans="1:13" s="2" customFormat="1" ht="36" customHeight="1" x14ac:dyDescent="0.25">
      <c r="A38" s="101" t="s">
        <v>81</v>
      </c>
      <c r="B38" s="102"/>
      <c r="C38" s="102"/>
      <c r="D38" s="102"/>
      <c r="E38" s="102"/>
      <c r="F38" s="102"/>
      <c r="G38" s="102"/>
      <c r="H38" s="102"/>
      <c r="I38" s="102"/>
      <c r="J38" s="102"/>
      <c r="K38" s="102"/>
      <c r="L38" s="102"/>
      <c r="M38" s="103"/>
    </row>
    <row r="39" spans="1:13" s="2" customFormat="1" ht="36" customHeight="1" x14ac:dyDescent="0.25">
      <c r="A39" s="101" t="s">
        <v>83</v>
      </c>
      <c r="B39" s="102"/>
      <c r="C39" s="102"/>
      <c r="D39" s="102"/>
      <c r="E39" s="102"/>
      <c r="F39" s="102"/>
      <c r="G39" s="102"/>
      <c r="H39" s="102"/>
      <c r="I39" s="102"/>
      <c r="J39" s="102"/>
      <c r="K39" s="102"/>
      <c r="L39" s="102"/>
      <c r="M39" s="103"/>
    </row>
    <row r="40" spans="1:13" s="2" customFormat="1" ht="36" customHeight="1" x14ac:dyDescent="0.25">
      <c r="A40" s="101" t="s">
        <v>82</v>
      </c>
      <c r="B40" s="102"/>
      <c r="C40" s="102"/>
      <c r="D40" s="102"/>
      <c r="E40" s="102"/>
      <c r="F40" s="102"/>
      <c r="G40" s="102"/>
      <c r="H40" s="102"/>
      <c r="I40" s="102"/>
      <c r="J40" s="102"/>
      <c r="K40" s="102"/>
      <c r="L40" s="102"/>
      <c r="M40" s="103"/>
    </row>
    <row r="41" spans="1:13" s="2" customFormat="1" ht="13.8" x14ac:dyDescent="0.25">
      <c r="A41" s="101"/>
      <c r="B41" s="102"/>
      <c r="C41" s="102"/>
      <c r="D41" s="102"/>
      <c r="E41" s="102"/>
      <c r="F41" s="102"/>
      <c r="G41" s="102"/>
      <c r="H41" s="102"/>
      <c r="I41" s="102"/>
      <c r="J41" s="102"/>
      <c r="K41" s="102"/>
      <c r="L41" s="102"/>
      <c r="M41" s="103"/>
    </row>
    <row r="42" spans="1:13" s="2" customFormat="1" ht="13.8" x14ac:dyDescent="0.25">
      <c r="A42" s="101"/>
      <c r="B42" s="102"/>
      <c r="C42" s="102"/>
      <c r="D42" s="102"/>
      <c r="E42" s="102"/>
      <c r="F42" s="102"/>
      <c r="G42" s="102"/>
      <c r="H42" s="102"/>
      <c r="I42" s="102"/>
      <c r="J42" s="102"/>
      <c r="K42" s="102"/>
      <c r="L42" s="102"/>
      <c r="M42" s="103"/>
    </row>
    <row r="43" spans="1:13" s="2" customFormat="1" ht="13.8" x14ac:dyDescent="0.25">
      <c r="A43" s="104" t="s">
        <v>63</v>
      </c>
      <c r="B43" s="105"/>
      <c r="C43" s="105"/>
      <c r="D43" s="105"/>
      <c r="E43" s="105"/>
      <c r="F43" s="105"/>
      <c r="G43" s="105"/>
      <c r="H43" s="105"/>
      <c r="I43" s="105"/>
      <c r="J43" s="105"/>
      <c r="K43" s="105"/>
      <c r="L43" s="105"/>
      <c r="M43" s="106"/>
    </row>
    <row r="44" spans="1:13" s="2" customFormat="1" ht="20.25" customHeight="1" x14ac:dyDescent="0.25">
      <c r="A44" s="107" t="s">
        <v>84</v>
      </c>
      <c r="B44" s="108"/>
      <c r="C44" s="108"/>
      <c r="D44" s="108"/>
      <c r="E44" s="108"/>
      <c r="F44" s="108"/>
      <c r="G44" s="108"/>
      <c r="H44" s="108"/>
      <c r="I44" s="108"/>
      <c r="J44" s="108"/>
      <c r="K44" s="108"/>
      <c r="L44" s="108"/>
      <c r="M44" s="109"/>
    </row>
    <row r="45" spans="1:13" s="2" customFormat="1" ht="48.75" customHeight="1" x14ac:dyDescent="0.25">
      <c r="A45" s="101" t="s">
        <v>86</v>
      </c>
      <c r="B45" s="102"/>
      <c r="C45" s="102"/>
      <c r="D45" s="102"/>
      <c r="E45" s="102"/>
      <c r="F45" s="102"/>
      <c r="G45" s="102"/>
      <c r="H45" s="102"/>
      <c r="I45" s="102"/>
      <c r="J45" s="102"/>
      <c r="K45" s="102"/>
      <c r="L45" s="102"/>
      <c r="M45" s="103"/>
    </row>
    <row r="46" spans="1:13" s="2" customFormat="1" ht="14.4" thickBot="1" x14ac:dyDescent="0.3">
      <c r="A46" s="97"/>
      <c r="B46" s="98"/>
      <c r="C46" s="98"/>
      <c r="D46" s="98"/>
      <c r="E46" s="98"/>
      <c r="F46" s="98"/>
      <c r="G46" s="98"/>
      <c r="H46" s="98"/>
      <c r="I46" s="98"/>
      <c r="J46" s="98"/>
      <c r="K46" s="98"/>
      <c r="L46" s="98"/>
      <c r="M46" s="99"/>
    </row>
    <row r="47" spans="1:13" s="2" customFormat="1" ht="13.8" x14ac:dyDescent="0.25">
      <c r="A47" s="100"/>
      <c r="B47" s="100"/>
      <c r="C47" s="100"/>
      <c r="D47" s="100"/>
      <c r="E47" s="100"/>
      <c r="F47" s="100"/>
      <c r="G47" s="100"/>
      <c r="H47" s="100"/>
      <c r="I47" s="100"/>
      <c r="J47" s="100"/>
      <c r="K47" s="100"/>
      <c r="L47" s="100"/>
      <c r="M47" s="100"/>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81"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0"/>
  <sheetViews>
    <sheetView view="pageBreakPreview" topLeftCell="A26" zoomScaleNormal="75" zoomScaleSheetLayoutView="100" workbookViewId="0">
      <selection sqref="A1:I59"/>
    </sheetView>
  </sheetViews>
  <sheetFormatPr defaultColWidth="9.21875" defaultRowHeight="13.8" x14ac:dyDescent="0.25"/>
  <cols>
    <col min="1" max="1" width="7" style="2" customWidth="1"/>
    <col min="2" max="2" width="41.21875" style="2" customWidth="1"/>
    <col min="3" max="3" width="14.77734375" style="2" customWidth="1"/>
    <col min="4" max="5" width="13.77734375" style="2" customWidth="1"/>
    <col min="6" max="6" width="18.5546875" style="2" customWidth="1"/>
    <col min="7" max="7" width="15.77734375" style="2" customWidth="1"/>
    <col min="8" max="8" width="12.5546875" style="2" customWidth="1"/>
    <col min="9" max="9" width="19" style="2" customWidth="1"/>
    <col min="10" max="16384" width="9.21875" style="2"/>
  </cols>
  <sheetData>
    <row r="1" spans="1:9" ht="14.4" thickTop="1" x14ac:dyDescent="0.25">
      <c r="A1" s="30"/>
      <c r="B1" s="31"/>
      <c r="C1" s="69" t="s">
        <v>57</v>
      </c>
      <c r="D1" s="69"/>
      <c r="E1" s="69"/>
      <c r="F1" s="69"/>
      <c r="G1" s="69"/>
      <c r="H1" s="69"/>
      <c r="I1" s="32"/>
    </row>
    <row r="2" spans="1:9" x14ac:dyDescent="0.25">
      <c r="A2" s="33"/>
      <c r="B2" s="12"/>
      <c r="C2" s="70"/>
      <c r="D2" s="70"/>
      <c r="E2" s="70"/>
      <c r="F2" s="70"/>
      <c r="G2" s="70"/>
      <c r="H2" s="70"/>
      <c r="I2" s="34"/>
    </row>
    <row r="3" spans="1:9" x14ac:dyDescent="0.25">
      <c r="A3" s="33"/>
      <c r="B3" s="12"/>
      <c r="C3" s="70"/>
      <c r="D3" s="70"/>
      <c r="E3" s="70"/>
      <c r="F3" s="70"/>
      <c r="G3" s="70"/>
      <c r="H3" s="70"/>
      <c r="I3" s="34"/>
    </row>
    <row r="4" spans="1:9" ht="21.75" customHeight="1" x14ac:dyDescent="0.4">
      <c r="A4" s="33"/>
      <c r="B4" s="12"/>
      <c r="C4" s="71" t="s">
        <v>58</v>
      </c>
      <c r="D4" s="71"/>
      <c r="E4" s="71"/>
      <c r="F4" s="71"/>
      <c r="G4" s="71"/>
      <c r="H4" s="71"/>
      <c r="I4" s="34"/>
    </row>
    <row r="5" spans="1:9" ht="14.25" customHeight="1" x14ac:dyDescent="0.25">
      <c r="A5" s="33"/>
      <c r="B5" s="12"/>
      <c r="C5" s="29"/>
      <c r="D5" s="29"/>
      <c r="E5" s="29"/>
      <c r="F5" s="29"/>
      <c r="G5" s="29"/>
      <c r="H5" s="29"/>
      <c r="I5" s="34"/>
    </row>
    <row r="6" spans="1:9" ht="14.25" customHeight="1" x14ac:dyDescent="0.25">
      <c r="A6" s="33"/>
      <c r="B6" s="12"/>
      <c r="C6" s="29"/>
      <c r="D6" s="29"/>
      <c r="E6" s="29"/>
      <c r="F6" s="29"/>
      <c r="G6" s="29"/>
      <c r="H6" s="29"/>
      <c r="I6" s="34"/>
    </row>
    <row r="7" spans="1:9" ht="22.5" customHeight="1" x14ac:dyDescent="0.25">
      <c r="A7" s="55" t="s">
        <v>13</v>
      </c>
      <c r="B7" s="17"/>
      <c r="C7" s="81" t="str">
        <f>'COVER SHEET'!$E17</f>
        <v>SAWS-456/26</v>
      </c>
      <c r="D7" s="81"/>
      <c r="E7" s="81"/>
      <c r="F7" s="81"/>
      <c r="G7" s="81"/>
      <c r="H7" s="81"/>
      <c r="I7" s="34"/>
    </row>
    <row r="8" spans="1:9" ht="36.75" customHeight="1" x14ac:dyDescent="0.25">
      <c r="A8" s="55" t="s">
        <v>14</v>
      </c>
      <c r="B8" s="17"/>
      <c r="C8" s="82" t="str">
        <f>'COVER SHEET'!$E19</f>
        <v>THE PROVISION OF TRAVEL MANAGEMENT SERVICES FOR A PERIOD OF 36 MONTHS</v>
      </c>
      <c r="D8" s="82"/>
      <c r="E8" s="82"/>
      <c r="F8" s="82"/>
      <c r="G8" s="82"/>
      <c r="H8" s="82"/>
      <c r="I8" s="34"/>
    </row>
    <row r="9" spans="1:9" ht="29.25" customHeight="1" x14ac:dyDescent="0.25">
      <c r="A9" s="55" t="s">
        <v>2</v>
      </c>
      <c r="B9" s="17"/>
      <c r="C9" s="83" t="str">
        <f>'COVER SHEET'!$E21</f>
        <v>&lt;NAME OF BIDDER TO BE FILLED IN HERE&gt;</v>
      </c>
      <c r="D9" s="83"/>
      <c r="E9" s="83"/>
      <c r="F9" s="83"/>
      <c r="G9" s="83"/>
      <c r="H9" s="83"/>
      <c r="I9" s="34"/>
    </row>
    <row r="10" spans="1:9" ht="29.25" customHeight="1" x14ac:dyDescent="0.25">
      <c r="A10" s="55"/>
      <c r="B10" s="17"/>
      <c r="C10" s="18"/>
      <c r="D10" s="18"/>
      <c r="E10" s="18"/>
      <c r="F10" s="18"/>
      <c r="G10" s="18"/>
      <c r="H10" s="18"/>
      <c r="I10" s="34"/>
    </row>
    <row r="11" spans="1:9" ht="29.25" customHeight="1" thickBot="1" x14ac:dyDescent="0.45">
      <c r="A11" s="55" t="s">
        <v>53</v>
      </c>
      <c r="B11" s="17"/>
      <c r="C11" s="18"/>
      <c r="D11" s="71"/>
      <c r="E11" s="71"/>
      <c r="F11" s="18"/>
      <c r="G11" s="18"/>
      <c r="H11" s="18"/>
      <c r="I11" s="34"/>
    </row>
    <row r="12" spans="1:9" ht="14.4" thickBot="1" x14ac:dyDescent="0.3">
      <c r="A12" s="84"/>
      <c r="B12" s="85"/>
      <c r="C12" s="86"/>
      <c r="D12" s="76" t="s">
        <v>51</v>
      </c>
      <c r="E12" s="77"/>
      <c r="F12" s="78"/>
      <c r="G12" s="79" t="s">
        <v>52</v>
      </c>
      <c r="H12" s="79"/>
      <c r="I12" s="80"/>
    </row>
    <row r="13" spans="1:9" s="3" customFormat="1" ht="28.2" thickBot="1" x14ac:dyDescent="0.3">
      <c r="A13" s="35" t="s">
        <v>16</v>
      </c>
      <c r="B13" s="24" t="s">
        <v>47</v>
      </c>
      <c r="C13" s="65" t="s">
        <v>45</v>
      </c>
      <c r="D13" s="25" t="s">
        <v>46</v>
      </c>
      <c r="E13" s="25" t="s">
        <v>49</v>
      </c>
      <c r="F13" s="25" t="s">
        <v>50</v>
      </c>
      <c r="G13" s="25" t="s">
        <v>46</v>
      </c>
      <c r="H13" s="26" t="s">
        <v>49</v>
      </c>
      <c r="I13" s="36" t="s">
        <v>50</v>
      </c>
    </row>
    <row r="14" spans="1:9" x14ac:dyDescent="0.25">
      <c r="A14" s="37">
        <v>1</v>
      </c>
      <c r="B14" s="14" t="s">
        <v>17</v>
      </c>
      <c r="C14" s="67">
        <v>313</v>
      </c>
      <c r="D14" s="51"/>
      <c r="E14" s="22">
        <f>D14*1.15</f>
        <v>0</v>
      </c>
      <c r="F14" s="23">
        <f>E14*C14</f>
        <v>0</v>
      </c>
      <c r="G14" s="51"/>
      <c r="H14" s="22">
        <f>G14*1.15</f>
        <v>0</v>
      </c>
      <c r="I14" s="38">
        <f>H14*C14</f>
        <v>0</v>
      </c>
    </row>
    <row r="15" spans="1:9" x14ac:dyDescent="0.25">
      <c r="A15" s="37">
        <v>2</v>
      </c>
      <c r="B15" s="14" t="s">
        <v>18</v>
      </c>
      <c r="C15" s="67">
        <v>289</v>
      </c>
      <c r="D15" s="51"/>
      <c r="E15" s="22">
        <f t="shared" ref="E15:E50" si="0">D15*1.15</f>
        <v>0</v>
      </c>
      <c r="F15" s="23">
        <f t="shared" ref="F15:F50" si="1">E15*C15</f>
        <v>0</v>
      </c>
      <c r="G15" s="51"/>
      <c r="H15" s="22">
        <f t="shared" ref="H15:H50" si="2">G15*1.15</f>
        <v>0</v>
      </c>
      <c r="I15" s="38">
        <f t="shared" ref="I15:I50" si="3">H15*C15</f>
        <v>0</v>
      </c>
    </row>
    <row r="16" spans="1:9" x14ac:dyDescent="0.25">
      <c r="A16" s="37">
        <v>3</v>
      </c>
      <c r="B16" s="14" t="s">
        <v>19</v>
      </c>
      <c r="C16" s="67">
        <v>1243</v>
      </c>
      <c r="D16" s="51"/>
      <c r="E16" s="22">
        <f t="shared" si="0"/>
        <v>0</v>
      </c>
      <c r="F16" s="23">
        <f t="shared" si="1"/>
        <v>0</v>
      </c>
      <c r="G16" s="51"/>
      <c r="H16" s="22">
        <f t="shared" si="2"/>
        <v>0</v>
      </c>
      <c r="I16" s="38">
        <f t="shared" si="3"/>
        <v>0</v>
      </c>
    </row>
    <row r="17" spans="1:9" x14ac:dyDescent="0.25">
      <c r="A17" s="37">
        <v>4</v>
      </c>
      <c r="B17" s="14" t="s">
        <v>20</v>
      </c>
      <c r="C17" s="67">
        <v>25</v>
      </c>
      <c r="D17" s="51"/>
      <c r="E17" s="22">
        <f t="shared" si="0"/>
        <v>0</v>
      </c>
      <c r="F17" s="23">
        <f t="shared" si="1"/>
        <v>0</v>
      </c>
      <c r="G17" s="51"/>
      <c r="H17" s="22">
        <f t="shared" si="2"/>
        <v>0</v>
      </c>
      <c r="I17" s="38">
        <f t="shared" si="3"/>
        <v>0</v>
      </c>
    </row>
    <row r="18" spans="1:9" x14ac:dyDescent="0.25">
      <c r="A18" s="37">
        <v>5</v>
      </c>
      <c r="B18" s="14" t="s">
        <v>21</v>
      </c>
      <c r="C18" s="67">
        <v>0</v>
      </c>
      <c r="D18" s="51"/>
      <c r="E18" s="22">
        <f t="shared" si="0"/>
        <v>0</v>
      </c>
      <c r="F18" s="23">
        <f t="shared" si="1"/>
        <v>0</v>
      </c>
      <c r="G18" s="51"/>
      <c r="H18" s="22">
        <f t="shared" si="2"/>
        <v>0</v>
      </c>
      <c r="I18" s="38">
        <f t="shared" si="3"/>
        <v>0</v>
      </c>
    </row>
    <row r="19" spans="1:9" x14ac:dyDescent="0.25">
      <c r="A19" s="37">
        <v>6</v>
      </c>
      <c r="B19" s="14" t="s">
        <v>22</v>
      </c>
      <c r="C19" s="67">
        <v>53</v>
      </c>
      <c r="D19" s="51"/>
      <c r="E19" s="22">
        <f t="shared" si="0"/>
        <v>0</v>
      </c>
      <c r="F19" s="23">
        <f t="shared" si="1"/>
        <v>0</v>
      </c>
      <c r="G19" s="51"/>
      <c r="H19" s="22">
        <f t="shared" si="2"/>
        <v>0</v>
      </c>
      <c r="I19" s="38">
        <f t="shared" si="3"/>
        <v>0</v>
      </c>
    </row>
    <row r="20" spans="1:9" x14ac:dyDescent="0.25">
      <c r="A20" s="37">
        <v>7</v>
      </c>
      <c r="B20" s="14" t="s">
        <v>32</v>
      </c>
      <c r="C20" s="67">
        <v>0</v>
      </c>
      <c r="D20" s="51"/>
      <c r="E20" s="22">
        <f t="shared" si="0"/>
        <v>0</v>
      </c>
      <c r="F20" s="23">
        <f t="shared" si="1"/>
        <v>0</v>
      </c>
      <c r="G20" s="51"/>
      <c r="H20" s="22">
        <f t="shared" si="2"/>
        <v>0</v>
      </c>
      <c r="I20" s="38">
        <f t="shared" si="3"/>
        <v>0</v>
      </c>
    </row>
    <row r="21" spans="1:9" x14ac:dyDescent="0.25">
      <c r="A21" s="37">
        <v>8</v>
      </c>
      <c r="B21" s="14" t="s">
        <v>33</v>
      </c>
      <c r="C21" s="67">
        <v>0</v>
      </c>
      <c r="D21" s="51"/>
      <c r="E21" s="22">
        <f t="shared" si="0"/>
        <v>0</v>
      </c>
      <c r="F21" s="23">
        <f t="shared" si="1"/>
        <v>0</v>
      </c>
      <c r="G21" s="51"/>
      <c r="H21" s="22">
        <f t="shared" si="2"/>
        <v>0</v>
      </c>
      <c r="I21" s="38">
        <f t="shared" si="3"/>
        <v>0</v>
      </c>
    </row>
    <row r="22" spans="1:9" x14ac:dyDescent="0.25">
      <c r="A22" s="37">
        <v>9</v>
      </c>
      <c r="B22" s="14" t="s">
        <v>34</v>
      </c>
      <c r="C22" s="67">
        <v>0</v>
      </c>
      <c r="D22" s="51"/>
      <c r="E22" s="22">
        <f t="shared" si="0"/>
        <v>0</v>
      </c>
      <c r="F22" s="23">
        <f t="shared" si="1"/>
        <v>0</v>
      </c>
      <c r="G22" s="51"/>
      <c r="H22" s="22">
        <f t="shared" si="2"/>
        <v>0</v>
      </c>
      <c r="I22" s="38">
        <f t="shared" si="3"/>
        <v>0</v>
      </c>
    </row>
    <row r="23" spans="1:9" x14ac:dyDescent="0.25">
      <c r="A23" s="37">
        <v>10</v>
      </c>
      <c r="B23" s="14" t="s">
        <v>23</v>
      </c>
      <c r="C23" s="67">
        <v>1349</v>
      </c>
      <c r="D23" s="51"/>
      <c r="E23" s="22">
        <f t="shared" si="0"/>
        <v>0</v>
      </c>
      <c r="F23" s="23">
        <f t="shared" si="1"/>
        <v>0</v>
      </c>
      <c r="G23" s="51"/>
      <c r="H23" s="22">
        <f t="shared" si="2"/>
        <v>0</v>
      </c>
      <c r="I23" s="38">
        <f t="shared" si="3"/>
        <v>0</v>
      </c>
    </row>
    <row r="24" spans="1:9" x14ac:dyDescent="0.25">
      <c r="A24" s="37">
        <v>11</v>
      </c>
      <c r="B24" s="14" t="s">
        <v>24</v>
      </c>
      <c r="C24" s="67">
        <v>0</v>
      </c>
      <c r="D24" s="51"/>
      <c r="E24" s="22">
        <f t="shared" si="0"/>
        <v>0</v>
      </c>
      <c r="F24" s="23">
        <f t="shared" si="1"/>
        <v>0</v>
      </c>
      <c r="G24" s="51"/>
      <c r="H24" s="22">
        <f t="shared" si="2"/>
        <v>0</v>
      </c>
      <c r="I24" s="38">
        <f t="shared" si="3"/>
        <v>0</v>
      </c>
    </row>
    <row r="25" spans="1:9" x14ac:dyDescent="0.25">
      <c r="A25" s="37">
        <v>12</v>
      </c>
      <c r="B25" s="14" t="s">
        <v>25</v>
      </c>
      <c r="C25" s="67">
        <v>0</v>
      </c>
      <c r="D25" s="51"/>
      <c r="E25" s="22">
        <f t="shared" si="0"/>
        <v>0</v>
      </c>
      <c r="F25" s="23">
        <f t="shared" si="1"/>
        <v>0</v>
      </c>
      <c r="G25" s="51"/>
      <c r="H25" s="22">
        <f t="shared" si="2"/>
        <v>0</v>
      </c>
      <c r="I25" s="38">
        <f t="shared" si="3"/>
        <v>0</v>
      </c>
    </row>
    <row r="26" spans="1:9" x14ac:dyDescent="0.25">
      <c r="A26" s="37">
        <v>13</v>
      </c>
      <c r="B26" s="14" t="s">
        <v>29</v>
      </c>
      <c r="C26" s="67">
        <v>1789</v>
      </c>
      <c r="D26" s="51"/>
      <c r="E26" s="22">
        <f t="shared" si="0"/>
        <v>0</v>
      </c>
      <c r="F26" s="23">
        <f t="shared" si="1"/>
        <v>0</v>
      </c>
      <c r="G26" s="51"/>
      <c r="H26" s="22">
        <f t="shared" si="2"/>
        <v>0</v>
      </c>
      <c r="I26" s="38">
        <f t="shared" si="3"/>
        <v>0</v>
      </c>
    </row>
    <row r="27" spans="1:9" x14ac:dyDescent="0.25">
      <c r="A27" s="37">
        <v>14</v>
      </c>
      <c r="B27" s="14" t="s">
        <v>30</v>
      </c>
      <c r="C27" s="67">
        <v>4</v>
      </c>
      <c r="D27" s="51"/>
      <c r="E27" s="22">
        <f t="shared" si="0"/>
        <v>0</v>
      </c>
      <c r="F27" s="23">
        <f t="shared" si="1"/>
        <v>0</v>
      </c>
      <c r="G27" s="51"/>
      <c r="H27" s="22">
        <f t="shared" si="2"/>
        <v>0</v>
      </c>
      <c r="I27" s="38">
        <f t="shared" si="3"/>
        <v>0</v>
      </c>
    </row>
    <row r="28" spans="1:9" x14ac:dyDescent="0.25">
      <c r="A28" s="37">
        <v>15</v>
      </c>
      <c r="B28" s="14" t="s">
        <v>31</v>
      </c>
      <c r="C28" s="67">
        <v>25</v>
      </c>
      <c r="D28" s="51"/>
      <c r="E28" s="22">
        <f t="shared" si="0"/>
        <v>0</v>
      </c>
      <c r="F28" s="23">
        <f t="shared" si="1"/>
        <v>0</v>
      </c>
      <c r="G28" s="51"/>
      <c r="H28" s="22">
        <f t="shared" si="2"/>
        <v>0</v>
      </c>
      <c r="I28" s="38">
        <f t="shared" si="3"/>
        <v>0</v>
      </c>
    </row>
    <row r="29" spans="1:9" x14ac:dyDescent="0.25">
      <c r="A29" s="37">
        <v>16</v>
      </c>
      <c r="B29" s="14" t="s">
        <v>26</v>
      </c>
      <c r="C29" s="67">
        <v>3277</v>
      </c>
      <c r="D29" s="51"/>
      <c r="E29" s="22">
        <f t="shared" si="0"/>
        <v>0</v>
      </c>
      <c r="F29" s="23">
        <f t="shared" si="1"/>
        <v>0</v>
      </c>
      <c r="G29" s="51"/>
      <c r="H29" s="22">
        <f t="shared" si="2"/>
        <v>0</v>
      </c>
      <c r="I29" s="38">
        <f t="shared" si="3"/>
        <v>0</v>
      </c>
    </row>
    <row r="30" spans="1:9" x14ac:dyDescent="0.25">
      <c r="A30" s="37">
        <v>17</v>
      </c>
      <c r="B30" s="14" t="s">
        <v>27</v>
      </c>
      <c r="C30" s="67">
        <v>8</v>
      </c>
      <c r="D30" s="51"/>
      <c r="E30" s="22">
        <f t="shared" si="0"/>
        <v>0</v>
      </c>
      <c r="F30" s="23">
        <f t="shared" si="1"/>
        <v>0</v>
      </c>
      <c r="G30" s="51"/>
      <c r="H30" s="22">
        <f t="shared" si="2"/>
        <v>0</v>
      </c>
      <c r="I30" s="38">
        <f t="shared" si="3"/>
        <v>0</v>
      </c>
    </row>
    <row r="31" spans="1:9" x14ac:dyDescent="0.25">
      <c r="A31" s="37">
        <v>18</v>
      </c>
      <c r="B31" s="14" t="s">
        <v>28</v>
      </c>
      <c r="C31" s="67">
        <v>140</v>
      </c>
      <c r="D31" s="51"/>
      <c r="E31" s="22">
        <f t="shared" si="0"/>
        <v>0</v>
      </c>
      <c r="F31" s="23">
        <f t="shared" si="1"/>
        <v>0</v>
      </c>
      <c r="G31" s="51"/>
      <c r="H31" s="22">
        <f t="shared" si="2"/>
        <v>0</v>
      </c>
      <c r="I31" s="38">
        <f t="shared" si="3"/>
        <v>0</v>
      </c>
    </row>
    <row r="32" spans="1:9" x14ac:dyDescent="0.25">
      <c r="A32" s="37">
        <v>19</v>
      </c>
      <c r="B32" s="14" t="s">
        <v>5</v>
      </c>
      <c r="C32" s="67">
        <v>1</v>
      </c>
      <c r="D32" s="51"/>
      <c r="E32" s="22">
        <f t="shared" si="0"/>
        <v>0</v>
      </c>
      <c r="F32" s="23">
        <f t="shared" si="1"/>
        <v>0</v>
      </c>
      <c r="G32" s="51"/>
      <c r="H32" s="22">
        <f t="shared" si="2"/>
        <v>0</v>
      </c>
      <c r="I32" s="38">
        <f t="shared" si="3"/>
        <v>0</v>
      </c>
    </row>
    <row r="33" spans="1:9" x14ac:dyDescent="0.25">
      <c r="A33" s="37">
        <v>20</v>
      </c>
      <c r="B33" s="14" t="s">
        <v>39</v>
      </c>
      <c r="C33" s="67"/>
      <c r="D33" s="51"/>
      <c r="E33" s="22">
        <f t="shared" si="0"/>
        <v>0</v>
      </c>
      <c r="F33" s="23">
        <f t="shared" si="1"/>
        <v>0</v>
      </c>
      <c r="G33" s="51"/>
      <c r="H33" s="22">
        <f t="shared" si="2"/>
        <v>0</v>
      </c>
      <c r="I33" s="38">
        <f t="shared" si="3"/>
        <v>0</v>
      </c>
    </row>
    <row r="34" spans="1:9" ht="27.6" x14ac:dyDescent="0.25">
      <c r="A34" s="37">
        <v>21</v>
      </c>
      <c r="B34" s="14" t="s">
        <v>42</v>
      </c>
      <c r="C34" s="67"/>
      <c r="D34" s="51"/>
      <c r="E34" s="22">
        <f t="shared" si="0"/>
        <v>0</v>
      </c>
      <c r="F34" s="23">
        <f t="shared" si="1"/>
        <v>0</v>
      </c>
      <c r="G34" s="51"/>
      <c r="H34" s="22">
        <f t="shared" si="2"/>
        <v>0</v>
      </c>
      <c r="I34" s="38">
        <f t="shared" si="3"/>
        <v>0</v>
      </c>
    </row>
    <row r="35" spans="1:9" ht="13.5" customHeight="1" x14ac:dyDescent="0.25">
      <c r="A35" s="37">
        <v>22</v>
      </c>
      <c r="B35" s="15" t="s">
        <v>40</v>
      </c>
      <c r="C35" s="67"/>
      <c r="D35" s="51"/>
      <c r="E35" s="22">
        <f t="shared" si="0"/>
        <v>0</v>
      </c>
      <c r="F35" s="23">
        <f t="shared" si="1"/>
        <v>0</v>
      </c>
      <c r="G35" s="51"/>
      <c r="H35" s="22">
        <f t="shared" si="2"/>
        <v>0</v>
      </c>
      <c r="I35" s="38">
        <f t="shared" si="3"/>
        <v>0</v>
      </c>
    </row>
    <row r="36" spans="1:9" ht="31.5" customHeight="1" x14ac:dyDescent="0.25">
      <c r="A36" s="49">
        <v>23</v>
      </c>
      <c r="B36" s="47" t="s">
        <v>3</v>
      </c>
      <c r="C36" s="68"/>
      <c r="D36" s="52"/>
      <c r="E36" s="22">
        <f t="shared" si="0"/>
        <v>0</v>
      </c>
      <c r="F36" s="48">
        <f t="shared" si="1"/>
        <v>0</v>
      </c>
      <c r="G36" s="52"/>
      <c r="H36" s="22">
        <f t="shared" si="2"/>
        <v>0</v>
      </c>
      <c r="I36" s="50">
        <f t="shared" si="3"/>
        <v>0</v>
      </c>
    </row>
    <row r="37" spans="1:9" x14ac:dyDescent="0.25">
      <c r="A37" s="37">
        <v>24</v>
      </c>
      <c r="B37" s="14" t="s">
        <v>37</v>
      </c>
      <c r="C37" s="67">
        <v>1</v>
      </c>
      <c r="D37" s="51"/>
      <c r="E37" s="22">
        <f t="shared" si="0"/>
        <v>0</v>
      </c>
      <c r="F37" s="23">
        <f t="shared" si="1"/>
        <v>0</v>
      </c>
      <c r="G37" s="51"/>
      <c r="H37" s="22">
        <f t="shared" si="2"/>
        <v>0</v>
      </c>
      <c r="I37" s="38">
        <f t="shared" si="3"/>
        <v>0</v>
      </c>
    </row>
    <row r="38" spans="1:9" x14ac:dyDescent="0.25">
      <c r="A38" s="37">
        <v>25</v>
      </c>
      <c r="B38" s="14" t="s">
        <v>4</v>
      </c>
      <c r="C38" s="67"/>
      <c r="D38" s="51"/>
      <c r="E38" s="22">
        <f t="shared" si="0"/>
        <v>0</v>
      </c>
      <c r="F38" s="23">
        <f t="shared" si="1"/>
        <v>0</v>
      </c>
      <c r="G38" s="51"/>
      <c r="H38" s="22">
        <f t="shared" si="2"/>
        <v>0</v>
      </c>
      <c r="I38" s="38">
        <f t="shared" si="3"/>
        <v>0</v>
      </c>
    </row>
    <row r="39" spans="1:9" x14ac:dyDescent="0.25">
      <c r="A39" s="37">
        <v>26</v>
      </c>
      <c r="B39" s="14" t="s">
        <v>38</v>
      </c>
      <c r="C39" s="67"/>
      <c r="D39" s="51"/>
      <c r="E39" s="22">
        <f t="shared" si="0"/>
        <v>0</v>
      </c>
      <c r="F39" s="23">
        <f t="shared" si="1"/>
        <v>0</v>
      </c>
      <c r="G39" s="51"/>
      <c r="H39" s="22">
        <f t="shared" si="2"/>
        <v>0</v>
      </c>
      <c r="I39" s="38">
        <f t="shared" si="3"/>
        <v>0</v>
      </c>
    </row>
    <row r="40" spans="1:9" x14ac:dyDescent="0.25">
      <c r="A40" s="37">
        <v>27</v>
      </c>
      <c r="B40" s="14" t="s">
        <v>41</v>
      </c>
      <c r="C40" s="67"/>
      <c r="D40" s="51"/>
      <c r="E40" s="22">
        <f t="shared" si="0"/>
        <v>0</v>
      </c>
      <c r="F40" s="23">
        <f t="shared" si="1"/>
        <v>0</v>
      </c>
      <c r="G40" s="51"/>
      <c r="H40" s="22">
        <f t="shared" si="2"/>
        <v>0</v>
      </c>
      <c r="I40" s="38">
        <f t="shared" si="3"/>
        <v>0</v>
      </c>
    </row>
    <row r="41" spans="1:9" x14ac:dyDescent="0.25">
      <c r="A41" s="37">
        <v>28</v>
      </c>
      <c r="B41" s="14" t="s">
        <v>43</v>
      </c>
      <c r="C41" s="67"/>
      <c r="D41" s="51"/>
      <c r="E41" s="22">
        <f t="shared" si="0"/>
        <v>0</v>
      </c>
      <c r="F41" s="23">
        <f t="shared" si="1"/>
        <v>0</v>
      </c>
      <c r="G41" s="51"/>
      <c r="H41" s="22">
        <f t="shared" si="2"/>
        <v>0</v>
      </c>
      <c r="I41" s="38">
        <f t="shared" si="3"/>
        <v>0</v>
      </c>
    </row>
    <row r="42" spans="1:9" x14ac:dyDescent="0.25">
      <c r="A42" s="37">
        <v>29</v>
      </c>
      <c r="B42" s="14" t="s">
        <v>44</v>
      </c>
      <c r="C42" s="67"/>
      <c r="D42" s="51"/>
      <c r="E42" s="22">
        <f t="shared" si="0"/>
        <v>0</v>
      </c>
      <c r="F42" s="23">
        <f t="shared" si="1"/>
        <v>0</v>
      </c>
      <c r="G42" s="51"/>
      <c r="H42" s="22">
        <f t="shared" si="2"/>
        <v>0</v>
      </c>
      <c r="I42" s="38">
        <f t="shared" si="3"/>
        <v>0</v>
      </c>
    </row>
    <row r="43" spans="1:9" ht="29.25" customHeight="1" x14ac:dyDescent="0.25">
      <c r="A43" s="37">
        <v>30</v>
      </c>
      <c r="B43" s="14" t="s">
        <v>35</v>
      </c>
      <c r="C43" s="67"/>
      <c r="D43" s="51"/>
      <c r="E43" s="22">
        <f t="shared" si="0"/>
        <v>0</v>
      </c>
      <c r="F43" s="23">
        <f t="shared" si="1"/>
        <v>0</v>
      </c>
      <c r="G43" s="51"/>
      <c r="H43" s="22">
        <f t="shared" si="2"/>
        <v>0</v>
      </c>
      <c r="I43" s="38">
        <f t="shared" si="3"/>
        <v>0</v>
      </c>
    </row>
    <row r="44" spans="1:9" x14ac:dyDescent="0.25">
      <c r="A44" s="37">
        <v>31</v>
      </c>
      <c r="B44" s="14" t="s">
        <v>36</v>
      </c>
      <c r="C44" s="67"/>
      <c r="D44" s="51"/>
      <c r="E44" s="22">
        <f t="shared" si="0"/>
        <v>0</v>
      </c>
      <c r="F44" s="23">
        <f t="shared" si="1"/>
        <v>0</v>
      </c>
      <c r="G44" s="51"/>
      <c r="H44" s="22">
        <f t="shared" si="2"/>
        <v>0</v>
      </c>
      <c r="I44" s="38">
        <f t="shared" si="3"/>
        <v>0</v>
      </c>
    </row>
    <row r="45" spans="1:9" x14ac:dyDescent="0.25">
      <c r="A45" s="37">
        <v>32</v>
      </c>
      <c r="B45" s="2" t="s">
        <v>97</v>
      </c>
      <c r="C45" s="67">
        <v>47</v>
      </c>
      <c r="D45" s="51"/>
      <c r="E45" s="22">
        <f t="shared" si="0"/>
        <v>0</v>
      </c>
      <c r="F45" s="23">
        <f t="shared" si="1"/>
        <v>0</v>
      </c>
      <c r="G45" s="51"/>
      <c r="H45" s="22">
        <f t="shared" si="2"/>
        <v>0</v>
      </c>
      <c r="I45" s="38">
        <f t="shared" si="3"/>
        <v>0</v>
      </c>
    </row>
    <row r="46" spans="1:9" x14ac:dyDescent="0.25">
      <c r="A46" s="37">
        <v>33</v>
      </c>
      <c r="B46" s="2" t="s">
        <v>48</v>
      </c>
      <c r="C46" s="67"/>
      <c r="D46" s="51"/>
      <c r="E46" s="22">
        <f t="shared" si="0"/>
        <v>0</v>
      </c>
      <c r="F46" s="23">
        <f t="shared" si="1"/>
        <v>0</v>
      </c>
      <c r="G46" s="51"/>
      <c r="H46" s="22">
        <f t="shared" si="2"/>
        <v>0</v>
      </c>
      <c r="I46" s="38">
        <f t="shared" si="3"/>
        <v>0</v>
      </c>
    </row>
    <row r="47" spans="1:9" x14ac:dyDescent="0.25">
      <c r="A47" s="37">
        <v>34</v>
      </c>
      <c r="B47" s="2" t="s">
        <v>48</v>
      </c>
      <c r="C47" s="67"/>
      <c r="D47" s="51"/>
      <c r="E47" s="22">
        <f t="shared" si="0"/>
        <v>0</v>
      </c>
      <c r="F47" s="23">
        <f t="shared" si="1"/>
        <v>0</v>
      </c>
      <c r="G47" s="51"/>
      <c r="H47" s="22">
        <f t="shared" si="2"/>
        <v>0</v>
      </c>
      <c r="I47" s="38">
        <f t="shared" si="3"/>
        <v>0</v>
      </c>
    </row>
    <row r="48" spans="1:9" x14ac:dyDescent="0.25">
      <c r="A48" s="37">
        <v>35</v>
      </c>
      <c r="B48" s="2" t="s">
        <v>48</v>
      </c>
      <c r="C48" s="67"/>
      <c r="D48" s="51"/>
      <c r="E48" s="22">
        <f t="shared" si="0"/>
        <v>0</v>
      </c>
      <c r="F48" s="23">
        <f t="shared" si="1"/>
        <v>0</v>
      </c>
      <c r="G48" s="51"/>
      <c r="H48" s="22">
        <f t="shared" si="2"/>
        <v>0</v>
      </c>
      <c r="I48" s="38">
        <f t="shared" si="3"/>
        <v>0</v>
      </c>
    </row>
    <row r="49" spans="1:9" x14ac:dyDescent="0.25">
      <c r="A49" s="37">
        <v>36</v>
      </c>
      <c r="B49" s="2" t="s">
        <v>48</v>
      </c>
      <c r="C49" s="67"/>
      <c r="D49" s="51"/>
      <c r="E49" s="22">
        <f t="shared" si="0"/>
        <v>0</v>
      </c>
      <c r="F49" s="23">
        <f t="shared" si="1"/>
        <v>0</v>
      </c>
      <c r="G49" s="51"/>
      <c r="H49" s="22">
        <f t="shared" si="2"/>
        <v>0</v>
      </c>
      <c r="I49" s="38">
        <f t="shared" si="3"/>
        <v>0</v>
      </c>
    </row>
    <row r="50" spans="1:9" ht="14.4" thickBot="1" x14ac:dyDescent="0.3">
      <c r="A50" s="37">
        <v>37</v>
      </c>
      <c r="B50" s="2" t="s">
        <v>48</v>
      </c>
      <c r="C50" s="67"/>
      <c r="D50" s="51"/>
      <c r="E50" s="22">
        <f t="shared" si="0"/>
        <v>0</v>
      </c>
      <c r="F50" s="23">
        <f t="shared" si="1"/>
        <v>0</v>
      </c>
      <c r="G50" s="51"/>
      <c r="H50" s="22">
        <f t="shared" si="2"/>
        <v>0</v>
      </c>
      <c r="I50" s="38">
        <f t="shared" si="3"/>
        <v>0</v>
      </c>
    </row>
    <row r="51" spans="1:9" s="1" customFormat="1" ht="14.4" thickBot="1" x14ac:dyDescent="0.3">
      <c r="A51" s="39"/>
      <c r="B51" s="19" t="s">
        <v>10</v>
      </c>
      <c r="C51" s="66">
        <f>SUM(C14:C50)</f>
        <v>8564</v>
      </c>
      <c r="D51" s="20"/>
      <c r="E51" s="20"/>
      <c r="F51" s="21">
        <f>SUM(F14:F50)</f>
        <v>0</v>
      </c>
      <c r="G51" s="20"/>
      <c r="H51" s="20"/>
      <c r="I51" s="40">
        <f>SUM(I14:I50)</f>
        <v>0</v>
      </c>
    </row>
    <row r="52" spans="1:9" ht="36" customHeight="1" thickBot="1" x14ac:dyDescent="0.3">
      <c r="A52" s="95" t="s">
        <v>74</v>
      </c>
      <c r="B52" s="96"/>
      <c r="C52" s="63"/>
      <c r="D52" s="64" t="s">
        <v>75</v>
      </c>
      <c r="E52" s="60">
        <v>0.4</v>
      </c>
      <c r="F52" s="62">
        <f>F51*E52</f>
        <v>0</v>
      </c>
      <c r="G52" s="11" t="s">
        <v>76</v>
      </c>
      <c r="H52" s="61">
        <v>0.6</v>
      </c>
      <c r="I52" s="62">
        <f>I51*H52</f>
        <v>0</v>
      </c>
    </row>
    <row r="53" spans="1:9" ht="36" customHeight="1" thickBot="1" x14ac:dyDescent="0.3">
      <c r="A53" s="92" t="s">
        <v>85</v>
      </c>
      <c r="B53" s="93"/>
      <c r="C53" s="93"/>
      <c r="D53" s="94"/>
      <c r="E53" s="89">
        <f>F52+I52</f>
        <v>0</v>
      </c>
      <c r="F53" s="90"/>
      <c r="G53" s="90"/>
      <c r="H53" s="90"/>
      <c r="I53" s="91"/>
    </row>
    <row r="54" spans="1:9" ht="36" customHeight="1" x14ac:dyDescent="0.25">
      <c r="A54" s="56"/>
      <c r="B54" s="57"/>
      <c r="C54" s="57"/>
      <c r="D54" s="11"/>
      <c r="E54" s="58"/>
      <c r="F54" s="12"/>
      <c r="G54" s="11"/>
      <c r="H54" s="59"/>
      <c r="I54" s="34"/>
    </row>
    <row r="55" spans="1:9" ht="29.25" customHeight="1" thickBot="1" x14ac:dyDescent="0.45">
      <c r="A55" s="87" t="s">
        <v>54</v>
      </c>
      <c r="B55" s="88"/>
      <c r="C55" s="54"/>
      <c r="D55" s="71"/>
      <c r="E55" s="71"/>
      <c r="F55" s="18"/>
      <c r="G55" s="18"/>
      <c r="H55" s="18"/>
      <c r="I55" s="34"/>
    </row>
    <row r="56" spans="1:9" ht="28.2" thickBot="1" x14ac:dyDescent="0.3">
      <c r="A56" s="41" t="s">
        <v>12</v>
      </c>
      <c r="B56" s="28" t="s">
        <v>0</v>
      </c>
      <c r="C56" s="25" t="s">
        <v>11</v>
      </c>
      <c r="D56" s="72" t="s">
        <v>55</v>
      </c>
      <c r="E56" s="72"/>
      <c r="F56" s="72"/>
      <c r="G56" s="72"/>
      <c r="H56" s="72"/>
      <c r="I56" s="73"/>
    </row>
    <row r="57" spans="1:9" ht="43.5" customHeight="1" thickBot="1" x14ac:dyDescent="0.3">
      <c r="A57" s="42">
        <v>1</v>
      </c>
      <c r="B57" s="27" t="s">
        <v>56</v>
      </c>
      <c r="C57" s="53"/>
      <c r="D57" s="74"/>
      <c r="E57" s="74"/>
      <c r="F57" s="74"/>
      <c r="G57" s="74"/>
      <c r="H57" s="74"/>
      <c r="I57" s="75"/>
    </row>
    <row r="58" spans="1:9" x14ac:dyDescent="0.25">
      <c r="A58" s="33"/>
      <c r="B58" s="12"/>
      <c r="C58" s="12"/>
      <c r="D58" s="12"/>
      <c r="E58" s="12"/>
      <c r="F58" s="12"/>
      <c r="G58" s="12"/>
      <c r="H58" s="12"/>
      <c r="I58" s="34"/>
    </row>
    <row r="59" spans="1:9" ht="14.4" thickBot="1" x14ac:dyDescent="0.3">
      <c r="A59" s="43"/>
      <c r="B59" s="44"/>
      <c r="C59" s="44"/>
      <c r="D59" s="44"/>
      <c r="E59" s="44"/>
      <c r="F59" s="44"/>
      <c r="G59" s="44"/>
      <c r="H59" s="44"/>
      <c r="I59" s="45"/>
    </row>
    <row r="60" spans="1:9" ht="14.4" thickTop="1" x14ac:dyDescent="0.25"/>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0"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pageSetUpPr fitToPage="1"/>
  </sheetPr>
  <dimension ref="A1:I37"/>
  <sheetViews>
    <sheetView zoomScale="90" zoomScaleNormal="90" zoomScaleSheetLayoutView="90" workbookViewId="0">
      <selection activeCell="F5" sqref="F5"/>
    </sheetView>
  </sheetViews>
  <sheetFormatPr defaultRowHeight="13.2" x14ac:dyDescent="0.25"/>
  <cols>
    <col min="1" max="1" width="25" customWidth="1"/>
    <col min="2" max="2" width="13.5546875" customWidth="1"/>
    <col min="5" max="5" width="13.77734375" customWidth="1"/>
    <col min="7" max="7" width="11.21875" customWidth="1"/>
    <col min="10" max="10" width="39.2187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8" thickBot="1" x14ac:dyDescent="0.3">
      <c r="A7" s="7"/>
      <c r="B7" s="8"/>
      <c r="C7" s="8"/>
      <c r="D7" s="8"/>
      <c r="E7" s="8"/>
      <c r="F7" s="8"/>
      <c r="G7" s="8"/>
      <c r="H7" s="8"/>
      <c r="I7" s="9"/>
    </row>
    <row r="8" spans="1:9" ht="14.4" thickBot="1" x14ac:dyDescent="0.3">
      <c r="A8" s="167" t="s">
        <v>13</v>
      </c>
      <c r="B8" s="167"/>
      <c r="C8" s="171" t="str">
        <f>'COVER SHEET'!$E$17</f>
        <v>SAWS-456/26</v>
      </c>
      <c r="D8" s="171"/>
      <c r="E8" s="171"/>
      <c r="F8" s="171"/>
      <c r="G8" s="171"/>
      <c r="H8" s="171"/>
      <c r="I8" s="171"/>
    </row>
    <row r="9" spans="1:9" ht="42" customHeight="1" thickBot="1" x14ac:dyDescent="0.3">
      <c r="A9" s="167" t="s">
        <v>14</v>
      </c>
      <c r="B9" s="167"/>
      <c r="C9" s="171" t="str">
        <f>'COVER SHEET'!$E$19</f>
        <v>THE PROVISION OF TRAVEL MANAGEMENT SERVICES FOR A PERIOD OF 36 MONTHS</v>
      </c>
      <c r="D9" s="171"/>
      <c r="E9" s="171"/>
      <c r="F9" s="171"/>
      <c r="G9" s="171"/>
      <c r="H9" s="171"/>
      <c r="I9" s="171"/>
    </row>
    <row r="10" spans="1:9" ht="22.5" customHeight="1" thickBot="1" x14ac:dyDescent="0.3">
      <c r="A10" s="167" t="s">
        <v>2</v>
      </c>
      <c r="B10" s="167"/>
      <c r="C10" s="172" t="str">
        <f>'COVER SHEET'!$E$21</f>
        <v>&lt;NAME OF BIDDER TO BE FILLED IN HERE&gt;</v>
      </c>
      <c r="D10" s="172"/>
      <c r="E10" s="172"/>
      <c r="F10" s="172"/>
      <c r="G10" s="172"/>
      <c r="H10" s="172"/>
      <c r="I10" s="172"/>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3.8" x14ac:dyDescent="0.25">
      <c r="A13" s="168" t="s">
        <v>9</v>
      </c>
      <c r="B13" s="169"/>
      <c r="C13" s="169"/>
      <c r="D13" s="169"/>
      <c r="E13" s="169"/>
      <c r="F13" s="169"/>
      <c r="G13" s="169"/>
      <c r="H13" s="169"/>
      <c r="I13" s="170"/>
    </row>
    <row r="14" spans="1:9" x14ac:dyDescent="0.25">
      <c r="A14" s="16" t="s">
        <v>8</v>
      </c>
      <c r="B14" s="8"/>
      <c r="C14" s="8"/>
      <c r="D14" s="8"/>
      <c r="E14" s="8"/>
      <c r="F14" s="8"/>
      <c r="G14" s="8"/>
      <c r="H14" s="8"/>
      <c r="I14" s="9"/>
    </row>
    <row r="15" spans="1:9" x14ac:dyDescent="0.25">
      <c r="A15" s="16"/>
      <c r="B15" s="8"/>
      <c r="C15" s="8"/>
      <c r="D15" s="8"/>
      <c r="E15" s="8"/>
      <c r="F15" s="8"/>
      <c r="G15" s="8"/>
      <c r="H15" s="8"/>
      <c r="I15" s="9"/>
    </row>
    <row r="16" spans="1:9" ht="54.75" customHeight="1" x14ac:dyDescent="0.25">
      <c r="A16" s="135" t="s">
        <v>94</v>
      </c>
      <c r="B16" s="138"/>
      <c r="C16" s="138"/>
      <c r="D16" s="138"/>
      <c r="E16" s="138"/>
      <c r="F16" s="138"/>
      <c r="G16" s="138"/>
      <c r="H16" s="138"/>
      <c r="I16" s="139"/>
    </row>
    <row r="17" spans="1:9" ht="13.8" thickBot="1" x14ac:dyDescent="0.3">
      <c r="A17" s="132"/>
      <c r="B17" s="133"/>
      <c r="C17" s="133"/>
      <c r="D17" s="133"/>
      <c r="E17" s="133"/>
      <c r="F17" s="133"/>
      <c r="G17" s="133"/>
      <c r="H17" s="133"/>
      <c r="I17" s="134"/>
    </row>
    <row r="18" spans="1:9" x14ac:dyDescent="0.25">
      <c r="A18" s="164" t="s">
        <v>66</v>
      </c>
      <c r="B18" s="165"/>
      <c r="C18" s="165"/>
      <c r="D18" s="165"/>
      <c r="E18" s="165"/>
      <c r="F18" s="165"/>
      <c r="G18" s="165"/>
      <c r="H18" s="165"/>
      <c r="I18" s="166"/>
    </row>
    <row r="19" spans="1:9" ht="28.5" customHeight="1" x14ac:dyDescent="0.3">
      <c r="A19" s="152">
        <f>'2. TRANSACTION FEE OFFSITE '!E53</f>
        <v>0</v>
      </c>
      <c r="B19" s="153"/>
      <c r="C19" s="154" t="s">
        <v>65</v>
      </c>
      <c r="D19" s="154"/>
      <c r="E19" s="155"/>
      <c r="F19" s="155"/>
      <c r="G19" s="155"/>
      <c r="H19" s="156"/>
      <c r="I19" s="157"/>
    </row>
    <row r="20" spans="1:9" x14ac:dyDescent="0.25">
      <c r="A20" s="161" t="s">
        <v>64</v>
      </c>
      <c r="B20" s="162"/>
      <c r="C20" s="162"/>
      <c r="D20" s="162"/>
      <c r="E20" s="162"/>
      <c r="F20" s="162"/>
      <c r="G20" s="162"/>
      <c r="H20" s="162"/>
      <c r="I20" s="163"/>
    </row>
    <row r="21" spans="1:9" ht="34.5" customHeight="1" thickBot="1" x14ac:dyDescent="0.3">
      <c r="A21" s="158"/>
      <c r="B21" s="159"/>
      <c r="C21" s="159"/>
      <c r="D21" s="159"/>
      <c r="E21" s="159"/>
      <c r="F21" s="159"/>
      <c r="G21" s="159"/>
      <c r="H21" s="159"/>
      <c r="I21" s="160"/>
    </row>
    <row r="22" spans="1:9" ht="39" customHeight="1" x14ac:dyDescent="0.25">
      <c r="A22" s="135" t="s">
        <v>93</v>
      </c>
      <c r="B22" s="138"/>
      <c r="C22" s="138"/>
      <c r="D22" s="138"/>
      <c r="E22" s="138"/>
      <c r="F22" s="138"/>
      <c r="G22" s="138"/>
      <c r="H22" s="138"/>
      <c r="I22" s="139"/>
    </row>
    <row r="23" spans="1:9" x14ac:dyDescent="0.25">
      <c r="A23" s="132"/>
      <c r="B23" s="133"/>
      <c r="C23" s="133"/>
      <c r="D23" s="133"/>
      <c r="E23" s="133"/>
      <c r="F23" s="133"/>
      <c r="G23" s="133"/>
      <c r="H23" s="133"/>
      <c r="I23" s="134"/>
    </row>
    <row r="24" spans="1:9" ht="27.75" customHeight="1" x14ac:dyDescent="0.25">
      <c r="A24" s="135" t="s">
        <v>91</v>
      </c>
      <c r="B24" s="136"/>
      <c r="C24" s="136"/>
      <c r="D24" s="136"/>
      <c r="E24" s="136"/>
      <c r="F24" s="136"/>
      <c r="G24" s="136"/>
      <c r="H24" s="136"/>
      <c r="I24" s="137"/>
    </row>
    <row r="25" spans="1:9" ht="10.5" customHeight="1" x14ac:dyDescent="0.25">
      <c r="A25" s="143"/>
      <c r="B25" s="133"/>
      <c r="C25" s="133"/>
      <c r="D25" s="133"/>
      <c r="E25" s="133"/>
      <c r="F25" s="133"/>
      <c r="G25" s="133"/>
      <c r="H25" s="133"/>
      <c r="I25" s="134"/>
    </row>
    <row r="26" spans="1:9" ht="38.25" customHeight="1" x14ac:dyDescent="0.25">
      <c r="A26" s="135" t="s">
        <v>67</v>
      </c>
      <c r="B26" s="136"/>
      <c r="C26" s="136"/>
      <c r="D26" s="136"/>
      <c r="E26" s="136"/>
      <c r="F26" s="136"/>
      <c r="G26" s="136"/>
      <c r="H26" s="136"/>
      <c r="I26" s="137"/>
    </row>
    <row r="27" spans="1:9" ht="13.8" thickBot="1" x14ac:dyDescent="0.3">
      <c r="A27" s="132"/>
      <c r="B27" s="133"/>
      <c r="C27" s="133"/>
      <c r="D27" s="133"/>
      <c r="E27" s="133"/>
      <c r="F27" s="133"/>
      <c r="G27" s="133"/>
      <c r="H27" s="133"/>
      <c r="I27" s="134"/>
    </row>
    <row r="28" spans="1:9" ht="41.25" customHeight="1" thickBot="1" x14ac:dyDescent="0.3">
      <c r="A28" s="140" t="s">
        <v>68</v>
      </c>
      <c r="B28" s="141"/>
      <c r="C28" s="142"/>
      <c r="D28" s="46"/>
      <c r="E28" s="140" t="s">
        <v>69</v>
      </c>
      <c r="F28" s="141"/>
      <c r="G28" s="141"/>
      <c r="H28" s="141"/>
      <c r="I28" s="142"/>
    </row>
    <row r="29" spans="1:9" ht="33" customHeight="1" x14ac:dyDescent="0.25">
      <c r="A29" s="143" t="s">
        <v>70</v>
      </c>
      <c r="B29" s="133"/>
      <c r="C29" s="133"/>
      <c r="D29" s="133"/>
      <c r="E29" s="133"/>
      <c r="F29" s="133"/>
      <c r="G29" s="133"/>
      <c r="H29" s="133"/>
      <c r="I29" s="134"/>
    </row>
    <row r="30" spans="1:9" ht="23.25" customHeight="1" x14ac:dyDescent="0.25">
      <c r="A30" s="143" t="s">
        <v>71</v>
      </c>
      <c r="B30" s="133"/>
      <c r="C30" s="133"/>
      <c r="D30" s="133"/>
      <c r="E30" s="133"/>
      <c r="F30" s="133"/>
      <c r="G30" s="133"/>
      <c r="H30" s="133"/>
      <c r="I30" s="134"/>
    </row>
    <row r="31" spans="1:9" x14ac:dyDescent="0.25">
      <c r="A31" s="132"/>
      <c r="B31" s="133"/>
      <c r="C31" s="133"/>
      <c r="D31" s="133"/>
      <c r="E31" s="133"/>
      <c r="F31" s="133"/>
      <c r="G31" s="133"/>
      <c r="H31" s="133"/>
      <c r="I31" s="134"/>
    </row>
    <row r="32" spans="1:9" x14ac:dyDescent="0.25">
      <c r="A32" s="147" t="s">
        <v>72</v>
      </c>
      <c r="B32" s="148"/>
      <c r="C32" s="148"/>
      <c r="D32" s="148"/>
      <c r="E32" s="148"/>
      <c r="F32" s="148"/>
      <c r="G32" s="148"/>
      <c r="H32" s="148"/>
      <c r="I32" s="149"/>
    </row>
    <row r="33" spans="1:9" x14ac:dyDescent="0.25">
      <c r="A33" s="132"/>
      <c r="B33" s="133"/>
      <c r="C33" s="133"/>
      <c r="D33" s="133"/>
      <c r="E33" s="133"/>
      <c r="F33" s="133"/>
      <c r="G33" s="133"/>
      <c r="H33" s="133"/>
      <c r="I33" s="134"/>
    </row>
    <row r="34" spans="1:9" x14ac:dyDescent="0.25">
      <c r="A34" s="143" t="s">
        <v>6</v>
      </c>
      <c r="B34" s="150"/>
      <c r="C34" s="150"/>
      <c r="D34" s="150"/>
      <c r="E34" s="150"/>
      <c r="F34" s="150"/>
      <c r="G34" s="150"/>
      <c r="H34" s="150"/>
      <c r="I34" s="151"/>
    </row>
    <row r="35" spans="1:9" ht="19.95" customHeight="1" x14ac:dyDescent="0.25">
      <c r="A35" s="143" t="s">
        <v>7</v>
      </c>
      <c r="B35" s="150"/>
      <c r="C35" s="150"/>
      <c r="D35" s="150"/>
      <c r="E35" s="150"/>
      <c r="F35" s="150"/>
      <c r="G35" s="150"/>
      <c r="H35" s="150"/>
      <c r="I35" s="151"/>
    </row>
    <row r="36" spans="1:9" ht="19.95" customHeight="1" x14ac:dyDescent="0.25">
      <c r="A36" s="143" t="s">
        <v>73</v>
      </c>
      <c r="B36" s="150"/>
      <c r="C36" s="150"/>
      <c r="D36" s="150"/>
      <c r="E36" s="150"/>
      <c r="F36" s="150"/>
      <c r="G36" s="150"/>
      <c r="H36" s="150"/>
      <c r="I36" s="151"/>
    </row>
    <row r="37" spans="1:9" ht="13.8" thickBot="1" x14ac:dyDescent="0.3">
      <c r="A37" s="144"/>
      <c r="B37" s="145"/>
      <c r="C37" s="145"/>
      <c r="D37" s="145"/>
      <c r="E37" s="145"/>
      <c r="F37" s="145"/>
      <c r="G37" s="145"/>
      <c r="H37" s="145"/>
      <c r="I37" s="146"/>
    </row>
  </sheetData>
  <mergeCells count="33">
    <mergeCell ref="A17:I17"/>
    <mergeCell ref="A18:I18"/>
    <mergeCell ref="A8:B8"/>
    <mergeCell ref="A9:B9"/>
    <mergeCell ref="A10:B10"/>
    <mergeCell ref="A13:I13"/>
    <mergeCell ref="A16:I16"/>
    <mergeCell ref="C8:I8"/>
    <mergeCell ref="C9:I9"/>
    <mergeCell ref="C10:I10"/>
    <mergeCell ref="A19:B19"/>
    <mergeCell ref="C19:D19"/>
    <mergeCell ref="E19:G19"/>
    <mergeCell ref="H19:I19"/>
    <mergeCell ref="A21:I21"/>
    <mergeCell ref="A20:I20"/>
    <mergeCell ref="A37:I37"/>
    <mergeCell ref="A29:I29"/>
    <mergeCell ref="A30:I30"/>
    <mergeCell ref="A31:I31"/>
    <mergeCell ref="A32:I32"/>
    <mergeCell ref="A33:I33"/>
    <mergeCell ref="A34:I34"/>
    <mergeCell ref="A35:I35"/>
    <mergeCell ref="A36:I36"/>
    <mergeCell ref="A23:I23"/>
    <mergeCell ref="A24:I24"/>
    <mergeCell ref="A22:I22"/>
    <mergeCell ref="A28:C28"/>
    <mergeCell ref="E28:I28"/>
    <mergeCell ref="A25:I25"/>
    <mergeCell ref="A26:I26"/>
    <mergeCell ref="A27:I27"/>
  </mergeCells>
  <printOptions horizontalCentered="1"/>
  <pageMargins left="0.51181102362204722" right="0.11811023622047245" top="0.74803149606299213" bottom="0.74803149606299213" header="0.31496062992125984" footer="0.31496062992125984"/>
  <pageSetup paperSize="9" scale="92" orientation="portrait" horizontalDpi="4294967295" verticalDpi="4294967295"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 TRANSACTION FEE OFFSITE </vt:lpstr>
      <vt:lpstr>Price Declaration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Johan Oosthuizen</cp:lastModifiedBy>
  <cp:lastPrinted>2026-07-07T11:02:38Z</cp:lastPrinted>
  <dcterms:created xsi:type="dcterms:W3CDTF">2007-09-21T10:17:54Z</dcterms:created>
  <dcterms:modified xsi:type="dcterms:W3CDTF">2026-08-24T08:32:52Z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